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rd_Go\OneDrive\Documents\Excel Project\"/>
    </mc:Choice>
  </mc:AlternateContent>
  <xr:revisionPtr revIDLastSave="0" documentId="8_{24E3E85E-FD8D-4274-BAA8-9137DE7CAB68}" xr6:coauthVersionLast="47" xr6:coauthVersionMax="47" xr10:uidLastSave="{00000000-0000-0000-0000-000000000000}"/>
  <bookViews>
    <workbookView xWindow="-120" yWindow="-120" windowWidth="29040" windowHeight="15720" xr2:uid="{00000000-000D-0000-FFFF-FFFF00000000}"/>
  </bookViews>
  <sheets>
    <sheet name="Dashboard" sheetId="5" r:id="rId1"/>
    <sheet name="Europe Sales Records" sheetId="1" r:id="rId2"/>
    <sheet name="Worksheet" sheetId="2" r:id="rId3"/>
    <sheet name="Pivot" sheetId="3" r:id="rId4"/>
  </sheets>
  <definedNames>
    <definedName name="_xlnm._FilterDatabase" localSheetId="2" hidden="1">Worksheet!$A$1:$AV$1331</definedName>
    <definedName name="_xlchart.v5.0" hidden="1">Pivot!$A$18</definedName>
    <definedName name="_xlchart.v5.1" hidden="1">Pivot!$A$19:$A$66</definedName>
    <definedName name="_xlchart.v5.2" hidden="1">Pivot!$B$18</definedName>
    <definedName name="_xlchart.v5.3" hidden="1">Pivot!$B$19:$B$66</definedName>
    <definedName name="_xlnm.Extract" localSheetId="2">Worksheet!$Z$1:$AF$1</definedName>
    <definedName name="Slicer_Priority_Category">#N/A</definedName>
    <definedName name="Slicer_Sales_Channel">#N/A</definedName>
    <definedName name="Slicer_Sub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31" i="2" l="1" a="1"/>
  <c r="G1331" i="2" s="1"/>
  <c r="C1331" i="2"/>
  <c r="G1330" i="2" a="1"/>
  <c r="G1330" i="2" s="1"/>
  <c r="C1330" i="2"/>
  <c r="G1329" i="2" a="1"/>
  <c r="G1329" i="2" s="1"/>
  <c r="C1329" i="2"/>
  <c r="G1328" i="2" a="1"/>
  <c r="G1328" i="2" s="1"/>
  <c r="C1328" i="2"/>
  <c r="G1327" i="2" a="1"/>
  <c r="G1327" i="2" s="1"/>
  <c r="C1327" i="2"/>
  <c r="G1326" i="2" a="1"/>
  <c r="G1326" i="2" s="1"/>
  <c r="C1326" i="2"/>
  <c r="G1325" i="2" a="1"/>
  <c r="G1325" i="2" s="1"/>
  <c r="C1325" i="2"/>
  <c r="G1324" i="2" a="1"/>
  <c r="G1324" i="2" s="1"/>
  <c r="C1324" i="2"/>
  <c r="G1323" i="2" a="1"/>
  <c r="G1323" i="2" s="1"/>
  <c r="C1323" i="2"/>
  <c r="G1322" i="2" a="1"/>
  <c r="G1322" i="2" s="1"/>
  <c r="C1322" i="2"/>
  <c r="G1321" i="2" a="1"/>
  <c r="G1321" i="2" s="1"/>
  <c r="C1321" i="2"/>
  <c r="G1320" i="2" a="1"/>
  <c r="G1320" i="2" s="1"/>
  <c r="C1320" i="2"/>
  <c r="G1319" i="2" a="1"/>
  <c r="G1319" i="2" s="1"/>
  <c r="C1319" i="2"/>
  <c r="G1318" i="2" a="1"/>
  <c r="G1318" i="2" s="1"/>
  <c r="C1318" i="2"/>
  <c r="G1317" i="2" a="1"/>
  <c r="G1317" i="2" s="1"/>
  <c r="C1317" i="2"/>
  <c r="G1316" i="2" a="1"/>
  <c r="G1316" i="2" s="1"/>
  <c r="C1316" i="2"/>
  <c r="G1315" i="2" a="1"/>
  <c r="G1315" i="2" s="1"/>
  <c r="C1315" i="2"/>
  <c r="G1314" i="2" a="1"/>
  <c r="G1314" i="2" s="1"/>
  <c r="C1314" i="2"/>
  <c r="G1313" i="2" a="1"/>
  <c r="G1313" i="2" s="1"/>
  <c r="C1313" i="2"/>
  <c r="G1312" i="2" a="1"/>
  <c r="G1312" i="2" s="1"/>
  <c r="C1312" i="2"/>
  <c r="G1311" i="2" a="1"/>
  <c r="G1311" i="2" s="1"/>
  <c r="C1311" i="2"/>
  <c r="G1310" i="2" a="1"/>
  <c r="G1310" i="2" s="1"/>
  <c r="C1310" i="2"/>
  <c r="G1309" i="2" a="1"/>
  <c r="G1309" i="2" s="1"/>
  <c r="C1309" i="2"/>
  <c r="G1308" i="2" a="1"/>
  <c r="G1308" i="2" s="1"/>
  <c r="C1308" i="2"/>
  <c r="G1307" i="2" a="1"/>
  <c r="G1307" i="2" s="1"/>
  <c r="C1307" i="2"/>
  <c r="G1306" i="2" a="1"/>
  <c r="G1306" i="2" s="1"/>
  <c r="C1306" i="2"/>
  <c r="G1305" i="2" a="1"/>
  <c r="G1305" i="2" s="1"/>
  <c r="C1305" i="2"/>
  <c r="G1304" i="2" a="1"/>
  <c r="G1304" i="2" s="1"/>
  <c r="C1304" i="2"/>
  <c r="G1303" i="2" a="1"/>
  <c r="G1303" i="2" s="1"/>
  <c r="C1303" i="2"/>
  <c r="G1302" i="2" a="1"/>
  <c r="G1302" i="2" s="1"/>
  <c r="C1302" i="2"/>
  <c r="G1301" i="2" a="1"/>
  <c r="G1301" i="2" s="1"/>
  <c r="C1301" i="2"/>
  <c r="G1300" i="2" a="1"/>
  <c r="G1300" i="2" s="1"/>
  <c r="C1300" i="2"/>
  <c r="G1299" i="2" a="1"/>
  <c r="G1299" i="2" s="1"/>
  <c r="C1299" i="2"/>
  <c r="G1298" i="2" a="1"/>
  <c r="G1298" i="2" s="1"/>
  <c r="C1298" i="2"/>
  <c r="G1297" i="2" a="1"/>
  <c r="G1297" i="2" s="1"/>
  <c r="C1297" i="2"/>
  <c r="G1296" i="2" a="1"/>
  <c r="G1296" i="2" s="1"/>
  <c r="C1296" i="2"/>
  <c r="G1295" i="2" a="1"/>
  <c r="G1295" i="2" s="1"/>
  <c r="C1295" i="2"/>
  <c r="G1294" i="2" a="1"/>
  <c r="G1294" i="2" s="1"/>
  <c r="C1294" i="2"/>
  <c r="G1293" i="2" a="1"/>
  <c r="G1293" i="2" s="1"/>
  <c r="C1293" i="2"/>
  <c r="G1292" i="2" a="1"/>
  <c r="G1292" i="2" s="1"/>
  <c r="C1292" i="2"/>
  <c r="G1291" i="2" a="1"/>
  <c r="G1291" i="2" s="1"/>
  <c r="C1291" i="2"/>
  <c r="G1290" i="2" a="1"/>
  <c r="G1290" i="2" s="1"/>
  <c r="C1290" i="2"/>
  <c r="G1289" i="2" a="1"/>
  <c r="G1289" i="2" s="1"/>
  <c r="C1289" i="2"/>
  <c r="G1288" i="2" a="1"/>
  <c r="G1288" i="2" s="1"/>
  <c r="C1288" i="2"/>
  <c r="G1287" i="2" a="1"/>
  <c r="G1287" i="2" s="1"/>
  <c r="C1287" i="2"/>
  <c r="G1286" i="2" a="1"/>
  <c r="G1286" i="2" s="1"/>
  <c r="C1286" i="2"/>
  <c r="G1285" i="2" a="1"/>
  <c r="G1285" i="2" s="1"/>
  <c r="C1285" i="2"/>
  <c r="G1284" i="2" a="1"/>
  <c r="G1284" i="2" s="1"/>
  <c r="C1284" i="2"/>
  <c r="G1283" i="2" a="1"/>
  <c r="G1283" i="2" s="1"/>
  <c r="C1283" i="2"/>
  <c r="G1282" i="2" a="1"/>
  <c r="G1282" i="2" s="1"/>
  <c r="C1282" i="2"/>
  <c r="G1281" i="2" a="1"/>
  <c r="G1281" i="2" s="1"/>
  <c r="C1281" i="2"/>
  <c r="G1280" i="2" a="1"/>
  <c r="G1280" i="2" s="1"/>
  <c r="C1280" i="2"/>
  <c r="G1279" i="2" a="1"/>
  <c r="G1279" i="2" s="1"/>
  <c r="C1279" i="2"/>
  <c r="G1278" i="2" a="1"/>
  <c r="G1278" i="2" s="1"/>
  <c r="C1278" i="2"/>
  <c r="G1277" i="2" a="1"/>
  <c r="G1277" i="2" s="1"/>
  <c r="C1277" i="2"/>
  <c r="G1276" i="2" a="1"/>
  <c r="G1276" i="2" s="1"/>
  <c r="C1276" i="2"/>
  <c r="G1275" i="2" a="1"/>
  <c r="G1275" i="2" s="1"/>
  <c r="C1275" i="2"/>
  <c r="G1274" i="2" a="1"/>
  <c r="G1274" i="2" s="1"/>
  <c r="C1274" i="2"/>
  <c r="G1273" i="2" a="1"/>
  <c r="G1273" i="2" s="1"/>
  <c r="C1273" i="2"/>
  <c r="G1272" i="2" a="1"/>
  <c r="G1272" i="2" s="1"/>
  <c r="C1272" i="2"/>
  <c r="G1271" i="2" a="1"/>
  <c r="G1271" i="2" s="1"/>
  <c r="C1271" i="2"/>
  <c r="G1270" i="2" a="1"/>
  <c r="G1270" i="2" s="1"/>
  <c r="C1270" i="2"/>
  <c r="G1269" i="2" a="1"/>
  <c r="G1269" i="2" s="1"/>
  <c r="C1269" i="2"/>
  <c r="G1268" i="2" a="1"/>
  <c r="G1268" i="2" s="1"/>
  <c r="C1268" i="2"/>
  <c r="G1267" i="2" a="1"/>
  <c r="G1267" i="2" s="1"/>
  <c r="C1267" i="2"/>
  <c r="G1266" i="2" a="1"/>
  <c r="G1266" i="2" s="1"/>
  <c r="C1266" i="2"/>
  <c r="G1265" i="2" a="1"/>
  <c r="G1265" i="2" s="1"/>
  <c r="C1265" i="2"/>
  <c r="G1264" i="2" a="1"/>
  <c r="G1264" i="2" s="1"/>
  <c r="C1264" i="2"/>
  <c r="G1263" i="2" a="1"/>
  <c r="G1263" i="2" s="1"/>
  <c r="C1263" i="2"/>
  <c r="G1262" i="2" a="1"/>
  <c r="G1262" i="2" s="1"/>
  <c r="C1262" i="2"/>
  <c r="G1261" i="2" a="1"/>
  <c r="G1261" i="2" s="1"/>
  <c r="C1261" i="2"/>
  <c r="G1260" i="2" a="1"/>
  <c r="G1260" i="2" s="1"/>
  <c r="C1260" i="2"/>
  <c r="G1259" i="2" a="1"/>
  <c r="G1259" i="2" s="1"/>
  <c r="C1259" i="2"/>
  <c r="G1258" i="2" a="1"/>
  <c r="G1258" i="2" s="1"/>
  <c r="C1258" i="2"/>
  <c r="G1257" i="2" a="1"/>
  <c r="G1257" i="2" s="1"/>
  <c r="C1257" i="2"/>
  <c r="G1256" i="2" a="1"/>
  <c r="G1256" i="2" s="1"/>
  <c r="C1256" i="2"/>
  <c r="G1255" i="2" a="1"/>
  <c r="G1255" i="2" s="1"/>
  <c r="C1255" i="2"/>
  <c r="G1254" i="2" a="1"/>
  <c r="G1254" i="2" s="1"/>
  <c r="C1254" i="2"/>
  <c r="G1253" i="2" a="1"/>
  <c r="G1253" i="2" s="1"/>
  <c r="C1253" i="2"/>
  <c r="G1252" i="2" a="1"/>
  <c r="G1252" i="2" s="1"/>
  <c r="C1252" i="2"/>
  <c r="G1251" i="2" a="1"/>
  <c r="G1251" i="2" s="1"/>
  <c r="C1251" i="2"/>
  <c r="G1250" i="2" a="1"/>
  <c r="G1250" i="2" s="1"/>
  <c r="C1250" i="2"/>
  <c r="G1249" i="2" a="1"/>
  <c r="G1249" i="2" s="1"/>
  <c r="C1249" i="2"/>
  <c r="G1248" i="2" a="1"/>
  <c r="G1248" i="2" s="1"/>
  <c r="C1248" i="2"/>
  <c r="G1247" i="2" a="1"/>
  <c r="G1247" i="2" s="1"/>
  <c r="C1247" i="2"/>
  <c r="G1246" i="2" a="1"/>
  <c r="G1246" i="2" s="1"/>
  <c r="C1246" i="2"/>
  <c r="G1245" i="2" a="1"/>
  <c r="G1245" i="2" s="1"/>
  <c r="C1245" i="2"/>
  <c r="G1244" i="2" a="1"/>
  <c r="G1244" i="2" s="1"/>
  <c r="C1244" i="2"/>
  <c r="G1243" i="2" a="1"/>
  <c r="G1243" i="2" s="1"/>
  <c r="C1243" i="2"/>
  <c r="G1242" i="2" a="1"/>
  <c r="G1242" i="2" s="1"/>
  <c r="C1242" i="2"/>
  <c r="G1241" i="2" a="1"/>
  <c r="G1241" i="2" s="1"/>
  <c r="C1241" i="2"/>
  <c r="G1240" i="2" a="1"/>
  <c r="G1240" i="2" s="1"/>
  <c r="C1240" i="2"/>
  <c r="G1239" i="2" a="1"/>
  <c r="G1239" i="2" s="1"/>
  <c r="C1239" i="2"/>
  <c r="G1238" i="2" a="1"/>
  <c r="G1238" i="2" s="1"/>
  <c r="C1238" i="2"/>
  <c r="G1237" i="2" a="1"/>
  <c r="G1237" i="2" s="1"/>
  <c r="C1237" i="2"/>
  <c r="G1236" i="2" a="1"/>
  <c r="G1236" i="2" s="1"/>
  <c r="C1236" i="2"/>
  <c r="G1235" i="2" a="1"/>
  <c r="G1235" i="2" s="1"/>
  <c r="C1235" i="2"/>
  <c r="G1234" i="2" a="1"/>
  <c r="G1234" i="2" s="1"/>
  <c r="C1234" i="2"/>
  <c r="G1233" i="2" a="1"/>
  <c r="G1233" i="2" s="1"/>
  <c r="C1233" i="2"/>
  <c r="G1232" i="2" a="1"/>
  <c r="G1232" i="2" s="1"/>
  <c r="C1232" i="2"/>
  <c r="G1231" i="2" a="1"/>
  <c r="G1231" i="2" s="1"/>
  <c r="C1231" i="2"/>
  <c r="G1230" i="2" a="1"/>
  <c r="G1230" i="2" s="1"/>
  <c r="C1230" i="2"/>
  <c r="G1229" i="2" a="1"/>
  <c r="G1229" i="2" s="1"/>
  <c r="C1229" i="2"/>
  <c r="G1228" i="2" a="1"/>
  <c r="G1228" i="2" s="1"/>
  <c r="C1228" i="2"/>
  <c r="G1227" i="2" a="1"/>
  <c r="G1227" i="2" s="1"/>
  <c r="C1227" i="2"/>
  <c r="G1226" i="2" a="1"/>
  <c r="G1226" i="2" s="1"/>
  <c r="C1226" i="2"/>
  <c r="G1225" i="2" a="1"/>
  <c r="G1225" i="2" s="1"/>
  <c r="C1225" i="2"/>
  <c r="G1224" i="2" a="1"/>
  <c r="G1224" i="2" s="1"/>
  <c r="C1224" i="2"/>
  <c r="G1223" i="2" a="1"/>
  <c r="G1223" i="2" s="1"/>
  <c r="C1223" i="2"/>
  <c r="G1222" i="2" a="1"/>
  <c r="G1222" i="2" s="1"/>
  <c r="C1222" i="2"/>
  <c r="G1221" i="2" a="1"/>
  <c r="G1221" i="2" s="1"/>
  <c r="C1221" i="2"/>
  <c r="G1220" i="2" a="1"/>
  <c r="G1220" i="2" s="1"/>
  <c r="C1220" i="2"/>
  <c r="G1219" i="2" a="1"/>
  <c r="G1219" i="2" s="1"/>
  <c r="C1219" i="2"/>
  <c r="G1218" i="2" a="1"/>
  <c r="G1218" i="2" s="1"/>
  <c r="C1218" i="2"/>
  <c r="G1217" i="2" a="1"/>
  <c r="G1217" i="2" s="1"/>
  <c r="C1217" i="2"/>
  <c r="G1216" i="2" a="1"/>
  <c r="G1216" i="2" s="1"/>
  <c r="C1216" i="2"/>
  <c r="G1215" i="2" a="1"/>
  <c r="G1215" i="2" s="1"/>
  <c r="C1215" i="2"/>
  <c r="G1214" i="2" a="1"/>
  <c r="G1214" i="2" s="1"/>
  <c r="C1214" i="2"/>
  <c r="G1213" i="2" a="1"/>
  <c r="G1213" i="2" s="1"/>
  <c r="C1213" i="2"/>
  <c r="G1212" i="2" a="1"/>
  <c r="G1212" i="2" s="1"/>
  <c r="C1212" i="2"/>
  <c r="G1211" i="2" a="1"/>
  <c r="G1211" i="2" s="1"/>
  <c r="C1211" i="2"/>
  <c r="G1210" i="2" a="1"/>
  <c r="G1210" i="2" s="1"/>
  <c r="C1210" i="2"/>
  <c r="G1209" i="2" a="1"/>
  <c r="G1209" i="2" s="1"/>
  <c r="C1209" i="2"/>
  <c r="G1208" i="2" a="1"/>
  <c r="G1208" i="2" s="1"/>
  <c r="C1208" i="2"/>
  <c r="G1207" i="2" a="1"/>
  <c r="G1207" i="2" s="1"/>
  <c r="C1207" i="2"/>
  <c r="G1206" i="2" a="1"/>
  <c r="G1206" i="2" s="1"/>
  <c r="C1206" i="2"/>
  <c r="G1205" i="2" a="1"/>
  <c r="G1205" i="2" s="1"/>
  <c r="C1205" i="2"/>
  <c r="G1204" i="2" a="1"/>
  <c r="G1204" i="2" s="1"/>
  <c r="C1204" i="2"/>
  <c r="G1203" i="2" a="1"/>
  <c r="G1203" i="2" s="1"/>
  <c r="C1203" i="2"/>
  <c r="G1202" i="2" a="1"/>
  <c r="G1202" i="2" s="1"/>
  <c r="C1202" i="2"/>
  <c r="G1201" i="2" a="1"/>
  <c r="G1201" i="2" s="1"/>
  <c r="C1201" i="2"/>
  <c r="G1200" i="2" a="1"/>
  <c r="G1200" i="2" s="1"/>
  <c r="C1200" i="2"/>
  <c r="G1199" i="2" a="1"/>
  <c r="G1199" i="2" s="1"/>
  <c r="C1199" i="2"/>
  <c r="G1198" i="2" a="1"/>
  <c r="G1198" i="2" s="1"/>
  <c r="C1198" i="2"/>
  <c r="G1197" i="2" a="1"/>
  <c r="G1197" i="2" s="1"/>
  <c r="C1197" i="2"/>
  <c r="G1196" i="2" a="1"/>
  <c r="G1196" i="2" s="1"/>
  <c r="C1196" i="2"/>
  <c r="G1195" i="2" a="1"/>
  <c r="G1195" i="2" s="1"/>
  <c r="C1195" i="2"/>
  <c r="G1194" i="2" a="1"/>
  <c r="G1194" i="2" s="1"/>
  <c r="C1194" i="2"/>
  <c r="G1193" i="2" a="1"/>
  <c r="G1193" i="2" s="1"/>
  <c r="C1193" i="2"/>
  <c r="G1192" i="2" a="1"/>
  <c r="G1192" i="2" s="1"/>
  <c r="C1192" i="2"/>
  <c r="G1191" i="2" a="1"/>
  <c r="G1191" i="2" s="1"/>
  <c r="C1191" i="2"/>
  <c r="G1190" i="2" a="1"/>
  <c r="G1190" i="2" s="1"/>
  <c r="C1190" i="2"/>
  <c r="G1189" i="2" a="1"/>
  <c r="G1189" i="2" s="1"/>
  <c r="C1189" i="2"/>
  <c r="G1188" i="2" a="1"/>
  <c r="G1188" i="2" s="1"/>
  <c r="C1188" i="2"/>
  <c r="G1187" i="2" a="1"/>
  <c r="G1187" i="2" s="1"/>
  <c r="C1187" i="2"/>
  <c r="G1186" i="2" a="1"/>
  <c r="G1186" i="2" s="1"/>
  <c r="C1186" i="2"/>
  <c r="G1185" i="2" a="1"/>
  <c r="G1185" i="2" s="1"/>
  <c r="C1185" i="2"/>
  <c r="G1184" i="2" a="1"/>
  <c r="G1184" i="2" s="1"/>
  <c r="C1184" i="2"/>
  <c r="G1183" i="2" a="1"/>
  <c r="G1183" i="2" s="1"/>
  <c r="C1183" i="2"/>
  <c r="G1182" i="2" a="1"/>
  <c r="G1182" i="2" s="1"/>
  <c r="C1182" i="2"/>
  <c r="G1181" i="2" a="1"/>
  <c r="G1181" i="2" s="1"/>
  <c r="C1181" i="2"/>
  <c r="G1180" i="2" a="1"/>
  <c r="G1180" i="2" s="1"/>
  <c r="C1180" i="2"/>
  <c r="G1179" i="2" a="1"/>
  <c r="G1179" i="2" s="1"/>
  <c r="C1179" i="2"/>
  <c r="G1178" i="2" a="1"/>
  <c r="G1178" i="2" s="1"/>
  <c r="C1178" i="2"/>
  <c r="G1177" i="2" a="1"/>
  <c r="G1177" i="2" s="1"/>
  <c r="C1177" i="2"/>
  <c r="G1176" i="2" a="1"/>
  <c r="G1176" i="2" s="1"/>
  <c r="C1176" i="2"/>
  <c r="G1175" i="2" a="1"/>
  <c r="G1175" i="2" s="1"/>
  <c r="C1175" i="2"/>
  <c r="G1174" i="2" a="1"/>
  <c r="G1174" i="2" s="1"/>
  <c r="C1174" i="2"/>
  <c r="G1173" i="2" a="1"/>
  <c r="G1173" i="2" s="1"/>
  <c r="C1173" i="2"/>
  <c r="G1172" i="2" a="1"/>
  <c r="G1172" i="2" s="1"/>
  <c r="C1172" i="2"/>
  <c r="G1171" i="2" a="1"/>
  <c r="G1171" i="2" s="1"/>
  <c r="C1171" i="2"/>
  <c r="G1170" i="2" a="1"/>
  <c r="G1170" i="2" s="1"/>
  <c r="C1170" i="2"/>
  <c r="G1169" i="2" a="1"/>
  <c r="G1169" i="2" s="1"/>
  <c r="C1169" i="2"/>
  <c r="G1168" i="2" a="1"/>
  <c r="G1168" i="2" s="1"/>
  <c r="C1168" i="2"/>
  <c r="G1167" i="2" a="1"/>
  <c r="G1167" i="2" s="1"/>
  <c r="C1167" i="2"/>
  <c r="G1166" i="2" a="1"/>
  <c r="G1166" i="2" s="1"/>
  <c r="C1166" i="2"/>
  <c r="G1165" i="2" a="1"/>
  <c r="G1165" i="2" s="1"/>
  <c r="C1165" i="2"/>
  <c r="G1164" i="2" a="1"/>
  <c r="G1164" i="2" s="1"/>
  <c r="C1164" i="2"/>
  <c r="G1163" i="2" a="1"/>
  <c r="G1163" i="2" s="1"/>
  <c r="C1163" i="2"/>
  <c r="G1162" i="2" a="1"/>
  <c r="G1162" i="2" s="1"/>
  <c r="C1162" i="2"/>
  <c r="G1161" i="2" a="1"/>
  <c r="G1161" i="2" s="1"/>
  <c r="C1161" i="2"/>
  <c r="G1160" i="2" a="1"/>
  <c r="G1160" i="2" s="1"/>
  <c r="C1160" i="2"/>
  <c r="G1159" i="2" a="1"/>
  <c r="G1159" i="2" s="1"/>
  <c r="C1159" i="2"/>
  <c r="G1158" i="2" a="1"/>
  <c r="G1158" i="2" s="1"/>
  <c r="C1158" i="2"/>
  <c r="G1157" i="2" a="1"/>
  <c r="G1157" i="2" s="1"/>
  <c r="C1157" i="2"/>
  <c r="G1156" i="2" a="1"/>
  <c r="G1156" i="2" s="1"/>
  <c r="C1156" i="2"/>
  <c r="G1155" i="2" a="1"/>
  <c r="G1155" i="2" s="1"/>
  <c r="C1155" i="2"/>
  <c r="G1154" i="2" a="1"/>
  <c r="G1154" i="2" s="1"/>
  <c r="C1154" i="2"/>
  <c r="G1153" i="2" a="1"/>
  <c r="G1153" i="2" s="1"/>
  <c r="C1153" i="2"/>
  <c r="G1152" i="2" a="1"/>
  <c r="G1152" i="2" s="1"/>
  <c r="C1152" i="2"/>
  <c r="G1151" i="2" a="1"/>
  <c r="G1151" i="2" s="1"/>
  <c r="C1151" i="2"/>
  <c r="G1150" i="2" a="1"/>
  <c r="G1150" i="2" s="1"/>
  <c r="C1150" i="2"/>
  <c r="G1149" i="2" a="1"/>
  <c r="G1149" i="2" s="1"/>
  <c r="C1149" i="2"/>
  <c r="G1148" i="2" a="1"/>
  <c r="G1148" i="2" s="1"/>
  <c r="C1148" i="2"/>
  <c r="G1147" i="2" a="1"/>
  <c r="G1147" i="2" s="1"/>
  <c r="C1147" i="2"/>
  <c r="G1146" i="2" a="1"/>
  <c r="G1146" i="2" s="1"/>
  <c r="C1146" i="2"/>
  <c r="G1145" i="2" a="1"/>
  <c r="G1145" i="2" s="1"/>
  <c r="C1145" i="2"/>
  <c r="G1144" i="2" a="1"/>
  <c r="G1144" i="2" s="1"/>
  <c r="C1144" i="2"/>
  <c r="G1143" i="2" a="1"/>
  <c r="G1143" i="2" s="1"/>
  <c r="C1143" i="2"/>
  <c r="G1142" i="2" a="1"/>
  <c r="G1142" i="2" s="1"/>
  <c r="C1142" i="2"/>
  <c r="G1141" i="2" a="1"/>
  <c r="G1141" i="2" s="1"/>
  <c r="C1141" i="2"/>
  <c r="G1140" i="2" a="1"/>
  <c r="G1140" i="2" s="1"/>
  <c r="C1140" i="2"/>
  <c r="G1139" i="2" a="1"/>
  <c r="G1139" i="2" s="1"/>
  <c r="C1139" i="2"/>
  <c r="G1138" i="2" a="1"/>
  <c r="G1138" i="2" s="1"/>
  <c r="C1138" i="2"/>
  <c r="G1137" i="2" a="1"/>
  <c r="G1137" i="2" s="1"/>
  <c r="C1137" i="2"/>
  <c r="G1136" i="2" a="1"/>
  <c r="G1136" i="2" s="1"/>
  <c r="C1136" i="2"/>
  <c r="G1135" i="2" a="1"/>
  <c r="G1135" i="2" s="1"/>
  <c r="C1135" i="2"/>
  <c r="G1134" i="2" a="1"/>
  <c r="G1134" i="2" s="1"/>
  <c r="C1134" i="2"/>
  <c r="G1133" i="2" a="1"/>
  <c r="G1133" i="2" s="1"/>
  <c r="C1133" i="2"/>
  <c r="G1132" i="2" a="1"/>
  <c r="G1132" i="2" s="1"/>
  <c r="C1132" i="2"/>
  <c r="G1131" i="2" a="1"/>
  <c r="G1131" i="2" s="1"/>
  <c r="C1131" i="2"/>
  <c r="G1130" i="2" a="1"/>
  <c r="G1130" i="2" s="1"/>
  <c r="C1130" i="2"/>
  <c r="G1129" i="2" a="1"/>
  <c r="G1129" i="2" s="1"/>
  <c r="C1129" i="2"/>
  <c r="G1128" i="2" a="1"/>
  <c r="G1128" i="2" s="1"/>
  <c r="C1128" i="2"/>
  <c r="G1127" i="2" a="1"/>
  <c r="G1127" i="2" s="1"/>
  <c r="C1127" i="2"/>
  <c r="G1126" i="2" a="1"/>
  <c r="G1126" i="2" s="1"/>
  <c r="C1126" i="2"/>
  <c r="G1125" i="2" a="1"/>
  <c r="G1125" i="2" s="1"/>
  <c r="C1125" i="2"/>
  <c r="G1124" i="2" a="1"/>
  <c r="G1124" i="2" s="1"/>
  <c r="C1124" i="2"/>
  <c r="G1123" i="2" a="1"/>
  <c r="G1123" i="2" s="1"/>
  <c r="C1123" i="2"/>
  <c r="G1122" i="2" a="1"/>
  <c r="G1122" i="2" s="1"/>
  <c r="C1122" i="2"/>
  <c r="G1121" i="2" a="1"/>
  <c r="G1121" i="2" s="1"/>
  <c r="C1121" i="2"/>
  <c r="G1120" i="2" a="1"/>
  <c r="G1120" i="2" s="1"/>
  <c r="C1120" i="2"/>
  <c r="G1119" i="2" a="1"/>
  <c r="G1119" i="2" s="1"/>
  <c r="C1119" i="2"/>
  <c r="G1118" i="2" a="1"/>
  <c r="G1118" i="2" s="1"/>
  <c r="C1118" i="2"/>
  <c r="G1117" i="2" a="1"/>
  <c r="G1117" i="2" s="1"/>
  <c r="C1117" i="2"/>
  <c r="G1116" i="2" a="1"/>
  <c r="G1116" i="2" s="1"/>
  <c r="C1116" i="2"/>
  <c r="G1115" i="2" a="1"/>
  <c r="G1115" i="2" s="1"/>
  <c r="C1115" i="2"/>
  <c r="G1114" i="2" a="1"/>
  <c r="G1114" i="2" s="1"/>
  <c r="C1114" i="2"/>
  <c r="G1113" i="2" a="1"/>
  <c r="G1113" i="2" s="1"/>
  <c r="C1113" i="2"/>
  <c r="G1112" i="2" a="1"/>
  <c r="G1112" i="2" s="1"/>
  <c r="C1112" i="2"/>
  <c r="G1111" i="2" a="1"/>
  <c r="G1111" i="2" s="1"/>
  <c r="C1111" i="2"/>
  <c r="G1110" i="2" a="1"/>
  <c r="G1110" i="2" s="1"/>
  <c r="C1110" i="2"/>
  <c r="G1109" i="2" a="1"/>
  <c r="G1109" i="2" s="1"/>
  <c r="C1109" i="2"/>
  <c r="G1108" i="2" a="1"/>
  <c r="G1108" i="2" s="1"/>
  <c r="C1108" i="2"/>
  <c r="G1107" i="2" a="1"/>
  <c r="G1107" i="2" s="1"/>
  <c r="C1107" i="2"/>
  <c r="G1106" i="2" a="1"/>
  <c r="G1106" i="2" s="1"/>
  <c r="C1106" i="2"/>
  <c r="G1105" i="2" a="1"/>
  <c r="G1105" i="2" s="1"/>
  <c r="C1105" i="2"/>
  <c r="G1104" i="2" a="1"/>
  <c r="G1104" i="2" s="1"/>
  <c r="C1104" i="2"/>
  <c r="G1103" i="2" a="1"/>
  <c r="G1103" i="2" s="1"/>
  <c r="C1103" i="2"/>
  <c r="G1102" i="2" a="1"/>
  <c r="G1102" i="2" s="1"/>
  <c r="C1102" i="2"/>
  <c r="G1101" i="2" a="1"/>
  <c r="G1101" i="2" s="1"/>
  <c r="C1101" i="2"/>
  <c r="G1100" i="2" a="1"/>
  <c r="G1100" i="2" s="1"/>
  <c r="C1100" i="2"/>
  <c r="G1099" i="2" a="1"/>
  <c r="G1099" i="2" s="1"/>
  <c r="C1099" i="2"/>
  <c r="G1098" i="2" a="1"/>
  <c r="G1098" i="2" s="1"/>
  <c r="C1098" i="2"/>
  <c r="G1097" i="2" a="1"/>
  <c r="G1097" i="2" s="1"/>
  <c r="C1097" i="2"/>
  <c r="G1096" i="2" a="1"/>
  <c r="G1096" i="2" s="1"/>
  <c r="C1096" i="2"/>
  <c r="G1095" i="2" a="1"/>
  <c r="G1095" i="2" s="1"/>
  <c r="C1095" i="2"/>
  <c r="G1094" i="2" a="1"/>
  <c r="G1094" i="2" s="1"/>
  <c r="C1094" i="2"/>
  <c r="G1093" i="2" a="1"/>
  <c r="G1093" i="2" s="1"/>
  <c r="C1093" i="2"/>
  <c r="G1092" i="2" a="1"/>
  <c r="G1092" i="2" s="1"/>
  <c r="C1092" i="2"/>
  <c r="G1091" i="2" a="1"/>
  <c r="G1091" i="2" s="1"/>
  <c r="C1091" i="2"/>
  <c r="G1090" i="2" a="1"/>
  <c r="G1090" i="2" s="1"/>
  <c r="C1090" i="2"/>
  <c r="G1089" i="2" a="1"/>
  <c r="G1089" i="2" s="1"/>
  <c r="C1089" i="2"/>
  <c r="G1088" i="2" a="1"/>
  <c r="G1088" i="2" s="1"/>
  <c r="C1088" i="2"/>
  <c r="G1087" i="2" a="1"/>
  <c r="G1087" i="2" s="1"/>
  <c r="C1087" i="2"/>
  <c r="G1086" i="2" a="1"/>
  <c r="G1086" i="2" s="1"/>
  <c r="C1086" i="2"/>
  <c r="G1085" i="2" a="1"/>
  <c r="G1085" i="2" s="1"/>
  <c r="C1085" i="2"/>
  <c r="G1084" i="2" a="1"/>
  <c r="G1084" i="2" s="1"/>
  <c r="C1084" i="2"/>
  <c r="G1083" i="2" a="1"/>
  <c r="G1083" i="2" s="1"/>
  <c r="C1083" i="2"/>
  <c r="G1082" i="2" a="1"/>
  <c r="G1082" i="2" s="1"/>
  <c r="C1082" i="2"/>
  <c r="G1081" i="2" a="1"/>
  <c r="G1081" i="2" s="1"/>
  <c r="C1081" i="2"/>
  <c r="G1080" i="2" a="1"/>
  <c r="G1080" i="2" s="1"/>
  <c r="C1080" i="2"/>
  <c r="G1079" i="2" a="1"/>
  <c r="G1079" i="2" s="1"/>
  <c r="C1079" i="2"/>
  <c r="G1078" i="2" a="1"/>
  <c r="G1078" i="2" s="1"/>
  <c r="C1078" i="2"/>
  <c r="G1077" i="2" a="1"/>
  <c r="G1077" i="2" s="1"/>
  <c r="C1077" i="2"/>
  <c r="G1076" i="2" a="1"/>
  <c r="G1076" i="2" s="1"/>
  <c r="C1076" i="2"/>
  <c r="G1075" i="2" a="1"/>
  <c r="G1075" i="2" s="1"/>
  <c r="C1075" i="2"/>
  <c r="G1074" i="2" a="1"/>
  <c r="G1074" i="2" s="1"/>
  <c r="C1074" i="2"/>
  <c r="G1073" i="2" a="1"/>
  <c r="G1073" i="2" s="1"/>
  <c r="C1073" i="2"/>
  <c r="G1072" i="2" a="1"/>
  <c r="G1072" i="2" s="1"/>
  <c r="C1072" i="2"/>
  <c r="G1071" i="2" a="1"/>
  <c r="G1071" i="2" s="1"/>
  <c r="C1071" i="2"/>
  <c r="G1070" i="2" a="1"/>
  <c r="G1070" i="2" s="1"/>
  <c r="C1070" i="2"/>
  <c r="G1069" i="2" a="1"/>
  <c r="G1069" i="2" s="1"/>
  <c r="C1069" i="2"/>
  <c r="G1068" i="2" a="1"/>
  <c r="G1068" i="2" s="1"/>
  <c r="C1068" i="2"/>
  <c r="G1067" i="2" a="1"/>
  <c r="G1067" i="2" s="1"/>
  <c r="C1067" i="2"/>
  <c r="G1066" i="2" a="1"/>
  <c r="G1066" i="2" s="1"/>
  <c r="C1066" i="2"/>
  <c r="G1065" i="2" a="1"/>
  <c r="G1065" i="2" s="1"/>
  <c r="C1065" i="2"/>
  <c r="G1064" i="2" a="1"/>
  <c r="G1064" i="2" s="1"/>
  <c r="C1064" i="2"/>
  <c r="G1063" i="2" a="1"/>
  <c r="G1063" i="2" s="1"/>
  <c r="C1063" i="2"/>
  <c r="G1062" i="2" a="1"/>
  <c r="G1062" i="2" s="1"/>
  <c r="C1062" i="2"/>
  <c r="G1061" i="2" a="1"/>
  <c r="G1061" i="2" s="1"/>
  <c r="C1061" i="2"/>
  <c r="G1060" i="2" a="1"/>
  <c r="G1060" i="2" s="1"/>
  <c r="C1060" i="2"/>
  <c r="G1059" i="2" a="1"/>
  <c r="G1059" i="2" s="1"/>
  <c r="C1059" i="2"/>
  <c r="G1058" i="2" a="1"/>
  <c r="G1058" i="2" s="1"/>
  <c r="C1058" i="2"/>
  <c r="G1057" i="2" a="1"/>
  <c r="G1057" i="2" s="1"/>
  <c r="C1057" i="2"/>
  <c r="G1056" i="2" a="1"/>
  <c r="G1056" i="2" s="1"/>
  <c r="C1056" i="2"/>
  <c r="G1055" i="2" a="1"/>
  <c r="G1055" i="2" s="1"/>
  <c r="C1055" i="2"/>
  <c r="G1054" i="2" a="1"/>
  <c r="G1054" i="2" s="1"/>
  <c r="C1054" i="2"/>
  <c r="G1053" i="2" a="1"/>
  <c r="G1053" i="2" s="1"/>
  <c r="C1053" i="2"/>
  <c r="G1052" i="2" a="1"/>
  <c r="G1052" i="2" s="1"/>
  <c r="C1052" i="2"/>
  <c r="G1051" i="2" a="1"/>
  <c r="G1051" i="2" s="1"/>
  <c r="C1051" i="2"/>
  <c r="G1050" i="2" a="1"/>
  <c r="G1050" i="2" s="1"/>
  <c r="C1050" i="2"/>
  <c r="G1049" i="2" a="1"/>
  <c r="G1049" i="2" s="1"/>
  <c r="C1049" i="2"/>
  <c r="G1048" i="2" a="1"/>
  <c r="G1048" i="2" s="1"/>
  <c r="C1048" i="2"/>
  <c r="G1047" i="2" a="1"/>
  <c r="G1047" i="2" s="1"/>
  <c r="C1047" i="2"/>
  <c r="G1046" i="2" a="1"/>
  <c r="G1046" i="2" s="1"/>
  <c r="C1046" i="2"/>
  <c r="G1045" i="2" a="1"/>
  <c r="G1045" i="2" s="1"/>
  <c r="C1045" i="2"/>
  <c r="G1044" i="2" a="1"/>
  <c r="G1044" i="2" s="1"/>
  <c r="C1044" i="2"/>
  <c r="G1043" i="2" a="1"/>
  <c r="G1043" i="2" s="1"/>
  <c r="C1043" i="2"/>
  <c r="G1042" i="2" a="1"/>
  <c r="G1042" i="2" s="1"/>
  <c r="C1042" i="2"/>
  <c r="G1041" i="2" a="1"/>
  <c r="G1041" i="2" s="1"/>
  <c r="C1041" i="2"/>
  <c r="G1040" i="2" a="1"/>
  <c r="G1040" i="2" s="1"/>
  <c r="C1040" i="2"/>
  <c r="G1039" i="2" a="1"/>
  <c r="G1039" i="2" s="1"/>
  <c r="C1039" i="2"/>
  <c r="G1038" i="2" a="1"/>
  <c r="G1038" i="2" s="1"/>
  <c r="C1038" i="2"/>
  <c r="G1037" i="2" a="1"/>
  <c r="G1037" i="2" s="1"/>
  <c r="C1037" i="2"/>
  <c r="G1036" i="2" a="1"/>
  <c r="G1036" i="2" s="1"/>
  <c r="C1036" i="2"/>
  <c r="G1035" i="2" a="1"/>
  <c r="G1035" i="2" s="1"/>
  <c r="C1035" i="2"/>
  <c r="G1034" i="2" a="1"/>
  <c r="G1034" i="2" s="1"/>
  <c r="C1034" i="2"/>
  <c r="G1033" i="2" a="1"/>
  <c r="G1033" i="2" s="1"/>
  <c r="C1033" i="2"/>
  <c r="G1032" i="2" a="1"/>
  <c r="G1032" i="2" s="1"/>
  <c r="C1032" i="2"/>
  <c r="G1031" i="2" a="1"/>
  <c r="G1031" i="2" s="1"/>
  <c r="C1031" i="2"/>
  <c r="G1030" i="2" a="1"/>
  <c r="G1030" i="2" s="1"/>
  <c r="C1030" i="2"/>
  <c r="G1029" i="2" a="1"/>
  <c r="G1029" i="2" s="1"/>
  <c r="C1029" i="2"/>
  <c r="G1028" i="2" a="1"/>
  <c r="G1028" i="2" s="1"/>
  <c r="C1028" i="2"/>
  <c r="G1027" i="2" a="1"/>
  <c r="G1027" i="2" s="1"/>
  <c r="C1027" i="2"/>
  <c r="G1026" i="2" a="1"/>
  <c r="G1026" i="2" s="1"/>
  <c r="C1026" i="2"/>
  <c r="G1025" i="2" a="1"/>
  <c r="G1025" i="2" s="1"/>
  <c r="C1025" i="2"/>
  <c r="G1024" i="2" a="1"/>
  <c r="G1024" i="2" s="1"/>
  <c r="C1024" i="2"/>
  <c r="G1023" i="2" a="1"/>
  <c r="G1023" i="2" s="1"/>
  <c r="C1023" i="2"/>
  <c r="G1022" i="2" a="1"/>
  <c r="G1022" i="2" s="1"/>
  <c r="C1022" i="2"/>
  <c r="G1021" i="2" a="1"/>
  <c r="G1021" i="2" s="1"/>
  <c r="C1021" i="2"/>
  <c r="G1020" i="2" a="1"/>
  <c r="G1020" i="2" s="1"/>
  <c r="C1020" i="2"/>
  <c r="G1019" i="2" a="1"/>
  <c r="G1019" i="2" s="1"/>
  <c r="C1019" i="2"/>
  <c r="G1018" i="2" a="1"/>
  <c r="G1018" i="2" s="1"/>
  <c r="C1018" i="2"/>
  <c r="G1017" i="2" a="1"/>
  <c r="G1017" i="2" s="1"/>
  <c r="C1017" i="2"/>
  <c r="G1016" i="2" a="1"/>
  <c r="G1016" i="2" s="1"/>
  <c r="C1016" i="2"/>
  <c r="G1015" i="2" a="1"/>
  <c r="G1015" i="2" s="1"/>
  <c r="C1015" i="2"/>
  <c r="G1014" i="2" a="1"/>
  <c r="G1014" i="2" s="1"/>
  <c r="C1014" i="2"/>
  <c r="G1013" i="2" a="1"/>
  <c r="G1013" i="2" s="1"/>
  <c r="C1013" i="2"/>
  <c r="G1012" i="2" a="1"/>
  <c r="G1012" i="2" s="1"/>
  <c r="C1012" i="2"/>
  <c r="G1011" i="2" a="1"/>
  <c r="G1011" i="2" s="1"/>
  <c r="C1011" i="2"/>
  <c r="G1010" i="2" a="1"/>
  <c r="G1010" i="2" s="1"/>
  <c r="C1010" i="2"/>
  <c r="G1009" i="2" a="1"/>
  <c r="G1009" i="2" s="1"/>
  <c r="C1009" i="2"/>
  <c r="G1008" i="2" a="1"/>
  <c r="G1008" i="2" s="1"/>
  <c r="C1008" i="2"/>
  <c r="G1007" i="2" a="1"/>
  <c r="G1007" i="2" s="1"/>
  <c r="C1007" i="2"/>
  <c r="G1006" i="2" a="1"/>
  <c r="G1006" i="2" s="1"/>
  <c r="C1006" i="2"/>
  <c r="G1005" i="2" a="1"/>
  <c r="G1005" i="2" s="1"/>
  <c r="C1005" i="2"/>
  <c r="G1004" i="2" a="1"/>
  <c r="G1004" i="2" s="1"/>
  <c r="C1004" i="2"/>
  <c r="G1003" i="2" a="1"/>
  <c r="G1003" i="2" s="1"/>
  <c r="C1003" i="2"/>
  <c r="G1002" i="2" a="1"/>
  <c r="G1002" i="2" s="1"/>
  <c r="C1002" i="2"/>
  <c r="G1001" i="2" a="1"/>
  <c r="G1001" i="2" s="1"/>
  <c r="C1001" i="2"/>
  <c r="G1000" i="2" a="1"/>
  <c r="G1000" i="2" s="1"/>
  <c r="C1000" i="2"/>
  <c r="G999" i="2" a="1"/>
  <c r="G999" i="2" s="1"/>
  <c r="C999" i="2"/>
  <c r="G998" i="2" a="1"/>
  <c r="G998" i="2" s="1"/>
  <c r="C998" i="2"/>
  <c r="G997" i="2" a="1"/>
  <c r="G997" i="2" s="1"/>
  <c r="C997" i="2"/>
  <c r="G996" i="2" a="1"/>
  <c r="G996" i="2" s="1"/>
  <c r="C996" i="2"/>
  <c r="G995" i="2" a="1"/>
  <c r="G995" i="2" s="1"/>
  <c r="C995" i="2"/>
  <c r="G994" i="2" a="1"/>
  <c r="G994" i="2" s="1"/>
  <c r="C994" i="2"/>
  <c r="G993" i="2" a="1"/>
  <c r="G993" i="2" s="1"/>
  <c r="C993" i="2"/>
  <c r="G992" i="2" a="1"/>
  <c r="G992" i="2" s="1"/>
  <c r="C992" i="2"/>
  <c r="G991" i="2" a="1"/>
  <c r="G991" i="2" s="1"/>
  <c r="C991" i="2"/>
  <c r="G990" i="2" a="1"/>
  <c r="G990" i="2" s="1"/>
  <c r="C990" i="2"/>
  <c r="G989" i="2" a="1"/>
  <c r="G989" i="2" s="1"/>
  <c r="C989" i="2"/>
  <c r="G988" i="2" a="1"/>
  <c r="G988" i="2" s="1"/>
  <c r="C988" i="2"/>
  <c r="G987" i="2" a="1"/>
  <c r="G987" i="2" s="1"/>
  <c r="C987" i="2"/>
  <c r="G986" i="2" a="1"/>
  <c r="G986" i="2" s="1"/>
  <c r="C986" i="2"/>
  <c r="G985" i="2" a="1"/>
  <c r="G985" i="2" s="1"/>
  <c r="C985" i="2"/>
  <c r="G984" i="2" a="1"/>
  <c r="G984" i="2" s="1"/>
  <c r="C984" i="2"/>
  <c r="G983" i="2" a="1"/>
  <c r="G983" i="2" s="1"/>
  <c r="C983" i="2"/>
  <c r="G982" i="2" a="1"/>
  <c r="G982" i="2" s="1"/>
  <c r="C982" i="2"/>
  <c r="G981" i="2" a="1"/>
  <c r="G981" i="2" s="1"/>
  <c r="C981" i="2"/>
  <c r="G980" i="2" a="1"/>
  <c r="G980" i="2" s="1"/>
  <c r="C980" i="2"/>
  <c r="G979" i="2" a="1"/>
  <c r="G979" i="2" s="1"/>
  <c r="C979" i="2"/>
  <c r="G978" i="2" a="1"/>
  <c r="G978" i="2" s="1"/>
  <c r="C978" i="2"/>
  <c r="G977" i="2" a="1"/>
  <c r="G977" i="2" s="1"/>
  <c r="C977" i="2"/>
  <c r="G976" i="2" a="1"/>
  <c r="G976" i="2" s="1"/>
  <c r="C976" i="2"/>
  <c r="G975" i="2" a="1"/>
  <c r="G975" i="2" s="1"/>
  <c r="C975" i="2"/>
  <c r="G974" i="2" a="1"/>
  <c r="G974" i="2" s="1"/>
  <c r="C974" i="2"/>
  <c r="G973" i="2" a="1"/>
  <c r="G973" i="2" s="1"/>
  <c r="C973" i="2"/>
  <c r="G972" i="2" a="1"/>
  <c r="G972" i="2" s="1"/>
  <c r="C972" i="2"/>
  <c r="G971" i="2" a="1"/>
  <c r="G971" i="2" s="1"/>
  <c r="C971" i="2"/>
  <c r="G970" i="2" a="1"/>
  <c r="G970" i="2" s="1"/>
  <c r="C970" i="2"/>
  <c r="G969" i="2" a="1"/>
  <c r="G969" i="2" s="1"/>
  <c r="C969" i="2"/>
  <c r="G968" i="2" a="1"/>
  <c r="G968" i="2" s="1"/>
  <c r="C968" i="2"/>
  <c r="G967" i="2" a="1"/>
  <c r="G967" i="2" s="1"/>
  <c r="C967" i="2"/>
  <c r="G966" i="2" a="1"/>
  <c r="G966" i="2" s="1"/>
  <c r="C966" i="2"/>
  <c r="G965" i="2" a="1"/>
  <c r="G965" i="2" s="1"/>
  <c r="C965" i="2"/>
  <c r="G964" i="2" a="1"/>
  <c r="G964" i="2" s="1"/>
  <c r="C964" i="2"/>
  <c r="G963" i="2" a="1"/>
  <c r="G963" i="2" s="1"/>
  <c r="C963" i="2"/>
  <c r="G962" i="2" a="1"/>
  <c r="G962" i="2" s="1"/>
  <c r="C962" i="2"/>
  <c r="G961" i="2" a="1"/>
  <c r="G961" i="2" s="1"/>
  <c r="C961" i="2"/>
  <c r="G960" i="2" a="1"/>
  <c r="G960" i="2" s="1"/>
  <c r="C960" i="2"/>
  <c r="G959" i="2" a="1"/>
  <c r="G959" i="2" s="1"/>
  <c r="C959" i="2"/>
  <c r="G958" i="2" a="1"/>
  <c r="G958" i="2" s="1"/>
  <c r="C958" i="2"/>
  <c r="G957" i="2" a="1"/>
  <c r="G957" i="2" s="1"/>
  <c r="C957" i="2"/>
  <c r="G956" i="2" a="1"/>
  <c r="G956" i="2" s="1"/>
  <c r="C956" i="2"/>
  <c r="G955" i="2" a="1"/>
  <c r="G955" i="2" s="1"/>
  <c r="C955" i="2"/>
  <c r="G954" i="2" a="1"/>
  <c r="G954" i="2" s="1"/>
  <c r="C954" i="2"/>
  <c r="G953" i="2" a="1"/>
  <c r="G953" i="2" s="1"/>
  <c r="C953" i="2"/>
  <c r="G952" i="2" a="1"/>
  <c r="G952" i="2" s="1"/>
  <c r="C952" i="2"/>
  <c r="G951" i="2" a="1"/>
  <c r="G951" i="2" s="1"/>
  <c r="C951" i="2"/>
  <c r="G950" i="2" a="1"/>
  <c r="G950" i="2" s="1"/>
  <c r="C950" i="2"/>
  <c r="G949" i="2" a="1"/>
  <c r="G949" i="2" s="1"/>
  <c r="C949" i="2"/>
  <c r="G948" i="2" a="1"/>
  <c r="G948" i="2" s="1"/>
  <c r="C948" i="2"/>
  <c r="G947" i="2" a="1"/>
  <c r="G947" i="2" s="1"/>
  <c r="C947" i="2"/>
  <c r="G946" i="2" a="1"/>
  <c r="G946" i="2" s="1"/>
  <c r="C946" i="2"/>
  <c r="G945" i="2" a="1"/>
  <c r="G945" i="2" s="1"/>
  <c r="C945" i="2"/>
  <c r="G944" i="2" a="1"/>
  <c r="G944" i="2" s="1"/>
  <c r="C944" i="2"/>
  <c r="G943" i="2" a="1"/>
  <c r="G943" i="2" s="1"/>
  <c r="C943" i="2"/>
  <c r="G942" i="2" a="1"/>
  <c r="G942" i="2" s="1"/>
  <c r="C942" i="2"/>
  <c r="G941" i="2" a="1"/>
  <c r="G941" i="2" s="1"/>
  <c r="C941" i="2"/>
  <c r="G940" i="2" a="1"/>
  <c r="G940" i="2" s="1"/>
  <c r="C940" i="2"/>
  <c r="G939" i="2" a="1"/>
  <c r="G939" i="2" s="1"/>
  <c r="C939" i="2"/>
  <c r="G938" i="2" a="1"/>
  <c r="G938" i="2" s="1"/>
  <c r="C938" i="2"/>
  <c r="G937" i="2" a="1"/>
  <c r="G937" i="2" s="1"/>
  <c r="C937" i="2"/>
  <c r="G936" i="2" a="1"/>
  <c r="G936" i="2" s="1"/>
  <c r="C936" i="2"/>
  <c r="G935" i="2" a="1"/>
  <c r="G935" i="2" s="1"/>
  <c r="C935" i="2"/>
  <c r="G934" i="2" a="1"/>
  <c r="G934" i="2" s="1"/>
  <c r="C934" i="2"/>
  <c r="G933" i="2" a="1"/>
  <c r="G933" i="2" s="1"/>
  <c r="C933" i="2"/>
  <c r="G932" i="2" a="1"/>
  <c r="G932" i="2" s="1"/>
  <c r="C932" i="2"/>
  <c r="G931" i="2" a="1"/>
  <c r="G931" i="2" s="1"/>
  <c r="C931" i="2"/>
  <c r="G930" i="2" a="1"/>
  <c r="G930" i="2" s="1"/>
  <c r="C930" i="2"/>
  <c r="G929" i="2" a="1"/>
  <c r="G929" i="2" s="1"/>
  <c r="C929" i="2"/>
  <c r="G928" i="2" a="1"/>
  <c r="G928" i="2" s="1"/>
  <c r="C928" i="2"/>
  <c r="G927" i="2" a="1"/>
  <c r="G927" i="2" s="1"/>
  <c r="C927" i="2"/>
  <c r="G926" i="2" a="1"/>
  <c r="G926" i="2" s="1"/>
  <c r="C926" i="2"/>
  <c r="G925" i="2" a="1"/>
  <c r="G925" i="2" s="1"/>
  <c r="C925" i="2"/>
  <c r="G924" i="2" a="1"/>
  <c r="G924" i="2" s="1"/>
  <c r="C924" i="2"/>
  <c r="G923" i="2" a="1"/>
  <c r="G923" i="2" s="1"/>
  <c r="C923" i="2"/>
  <c r="G922" i="2" a="1"/>
  <c r="G922" i="2" s="1"/>
  <c r="C922" i="2"/>
  <c r="G921" i="2" a="1"/>
  <c r="G921" i="2" s="1"/>
  <c r="C921" i="2"/>
  <c r="G920" i="2" a="1"/>
  <c r="G920" i="2" s="1"/>
  <c r="C920" i="2"/>
  <c r="G919" i="2" a="1"/>
  <c r="G919" i="2" s="1"/>
  <c r="C919" i="2"/>
  <c r="G918" i="2" a="1"/>
  <c r="G918" i="2" s="1"/>
  <c r="C918" i="2"/>
  <c r="G917" i="2" a="1"/>
  <c r="G917" i="2" s="1"/>
  <c r="C917" i="2"/>
  <c r="G916" i="2" a="1"/>
  <c r="G916" i="2" s="1"/>
  <c r="C916" i="2"/>
  <c r="G915" i="2" a="1"/>
  <c r="G915" i="2" s="1"/>
  <c r="C915" i="2"/>
  <c r="G914" i="2" a="1"/>
  <c r="G914" i="2" s="1"/>
  <c r="C914" i="2"/>
  <c r="G913" i="2" a="1"/>
  <c r="G913" i="2" s="1"/>
  <c r="C913" i="2"/>
  <c r="G912" i="2" a="1"/>
  <c r="G912" i="2" s="1"/>
  <c r="C912" i="2"/>
  <c r="G911" i="2" a="1"/>
  <c r="G911" i="2" s="1"/>
  <c r="C911" i="2"/>
  <c r="G910" i="2" a="1"/>
  <c r="G910" i="2" s="1"/>
  <c r="C910" i="2"/>
  <c r="G909" i="2" a="1"/>
  <c r="G909" i="2" s="1"/>
  <c r="C909" i="2"/>
  <c r="G908" i="2" a="1"/>
  <c r="G908" i="2" s="1"/>
  <c r="C908" i="2"/>
  <c r="G907" i="2" a="1"/>
  <c r="G907" i="2" s="1"/>
  <c r="C907" i="2"/>
  <c r="G906" i="2" a="1"/>
  <c r="G906" i="2" s="1"/>
  <c r="C906" i="2"/>
  <c r="G905" i="2" a="1"/>
  <c r="G905" i="2" s="1"/>
  <c r="C905" i="2"/>
  <c r="G904" i="2" a="1"/>
  <c r="G904" i="2" s="1"/>
  <c r="C904" i="2"/>
  <c r="G903" i="2" a="1"/>
  <c r="G903" i="2" s="1"/>
  <c r="C903" i="2"/>
  <c r="G902" i="2" a="1"/>
  <c r="G902" i="2" s="1"/>
  <c r="C902" i="2"/>
  <c r="G901" i="2" a="1"/>
  <c r="G901" i="2" s="1"/>
  <c r="C901" i="2"/>
  <c r="G900" i="2" a="1"/>
  <c r="G900" i="2" s="1"/>
  <c r="C900" i="2"/>
  <c r="G899" i="2" a="1"/>
  <c r="G899" i="2" s="1"/>
  <c r="C899" i="2"/>
  <c r="G898" i="2" a="1"/>
  <c r="G898" i="2" s="1"/>
  <c r="C898" i="2"/>
  <c r="G897" i="2" a="1"/>
  <c r="G897" i="2" s="1"/>
  <c r="C897" i="2"/>
  <c r="G896" i="2" a="1"/>
  <c r="G896" i="2" s="1"/>
  <c r="C896" i="2"/>
  <c r="G895" i="2" a="1"/>
  <c r="G895" i="2" s="1"/>
  <c r="C895" i="2"/>
  <c r="G894" i="2" a="1"/>
  <c r="G894" i="2" s="1"/>
  <c r="C894" i="2"/>
  <c r="G893" i="2" a="1"/>
  <c r="G893" i="2" s="1"/>
  <c r="C893" i="2"/>
  <c r="G892" i="2" a="1"/>
  <c r="G892" i="2" s="1"/>
  <c r="C892" i="2"/>
  <c r="G891" i="2" a="1"/>
  <c r="G891" i="2" s="1"/>
  <c r="C891" i="2"/>
  <c r="G890" i="2" a="1"/>
  <c r="G890" i="2" s="1"/>
  <c r="C890" i="2"/>
  <c r="G889" i="2" a="1"/>
  <c r="G889" i="2" s="1"/>
  <c r="C889" i="2"/>
  <c r="G888" i="2" a="1"/>
  <c r="G888" i="2" s="1"/>
  <c r="C888" i="2"/>
  <c r="G887" i="2" a="1"/>
  <c r="G887" i="2" s="1"/>
  <c r="C887" i="2"/>
  <c r="G886" i="2" a="1"/>
  <c r="G886" i="2" s="1"/>
  <c r="C886" i="2"/>
  <c r="G885" i="2" a="1"/>
  <c r="G885" i="2" s="1"/>
  <c r="C885" i="2"/>
  <c r="G884" i="2" a="1"/>
  <c r="G884" i="2" s="1"/>
  <c r="C884" i="2"/>
  <c r="G883" i="2" a="1"/>
  <c r="G883" i="2" s="1"/>
  <c r="C883" i="2"/>
  <c r="G882" i="2" a="1"/>
  <c r="G882" i="2" s="1"/>
  <c r="C882" i="2"/>
  <c r="G881" i="2" a="1"/>
  <c r="G881" i="2" s="1"/>
  <c r="C881" i="2"/>
  <c r="G880" i="2" a="1"/>
  <c r="G880" i="2" s="1"/>
  <c r="C880" i="2"/>
  <c r="G879" i="2" a="1"/>
  <c r="G879" i="2" s="1"/>
  <c r="C879" i="2"/>
  <c r="G878" i="2" a="1"/>
  <c r="G878" i="2" s="1"/>
  <c r="C878" i="2"/>
  <c r="G877" i="2" a="1"/>
  <c r="G877" i="2" s="1"/>
  <c r="C877" i="2"/>
  <c r="G876" i="2" a="1"/>
  <c r="G876" i="2" s="1"/>
  <c r="C876" i="2"/>
  <c r="G875" i="2" a="1"/>
  <c r="G875" i="2" s="1"/>
  <c r="C875" i="2"/>
  <c r="G874" i="2" a="1"/>
  <c r="G874" i="2" s="1"/>
  <c r="C874" i="2"/>
  <c r="G873" i="2" a="1"/>
  <c r="G873" i="2" s="1"/>
  <c r="C873" i="2"/>
  <c r="G872" i="2" a="1"/>
  <c r="G872" i="2" s="1"/>
  <c r="C872" i="2"/>
  <c r="G871" i="2" a="1"/>
  <c r="G871" i="2" s="1"/>
  <c r="C871" i="2"/>
  <c r="G870" i="2" a="1"/>
  <c r="G870" i="2" s="1"/>
  <c r="C870" i="2"/>
  <c r="G869" i="2" a="1"/>
  <c r="G869" i="2" s="1"/>
  <c r="C869" i="2"/>
  <c r="G868" i="2" a="1"/>
  <c r="G868" i="2" s="1"/>
  <c r="C868" i="2"/>
  <c r="G867" i="2" a="1"/>
  <c r="G867" i="2" s="1"/>
  <c r="C867" i="2"/>
  <c r="G866" i="2" a="1"/>
  <c r="G866" i="2" s="1"/>
  <c r="C866" i="2"/>
  <c r="G865" i="2" a="1"/>
  <c r="G865" i="2" s="1"/>
  <c r="C865" i="2"/>
  <c r="G864" i="2" a="1"/>
  <c r="G864" i="2" s="1"/>
  <c r="C864" i="2"/>
  <c r="G863" i="2" a="1"/>
  <c r="G863" i="2" s="1"/>
  <c r="C863" i="2"/>
  <c r="G862" i="2" a="1"/>
  <c r="G862" i="2" s="1"/>
  <c r="C862" i="2"/>
  <c r="G861" i="2" a="1"/>
  <c r="G861" i="2" s="1"/>
  <c r="C861" i="2"/>
  <c r="G860" i="2" a="1"/>
  <c r="G860" i="2" s="1"/>
  <c r="C860" i="2"/>
  <c r="G859" i="2" a="1"/>
  <c r="G859" i="2" s="1"/>
  <c r="C859" i="2"/>
  <c r="G858" i="2" a="1"/>
  <c r="G858" i="2" s="1"/>
  <c r="C858" i="2"/>
  <c r="G857" i="2" a="1"/>
  <c r="G857" i="2" s="1"/>
  <c r="C857" i="2"/>
  <c r="G856" i="2" a="1"/>
  <c r="G856" i="2" s="1"/>
  <c r="C856" i="2"/>
  <c r="G855" i="2" a="1"/>
  <c r="G855" i="2" s="1"/>
  <c r="C855" i="2"/>
  <c r="G854" i="2" a="1"/>
  <c r="G854" i="2" s="1"/>
  <c r="C854" i="2"/>
  <c r="G853" i="2" a="1"/>
  <c r="G853" i="2" s="1"/>
  <c r="C853" i="2"/>
  <c r="G852" i="2" a="1"/>
  <c r="G852" i="2" s="1"/>
  <c r="C852" i="2"/>
  <c r="G851" i="2" a="1"/>
  <c r="G851" i="2" s="1"/>
  <c r="C851" i="2"/>
  <c r="G850" i="2" a="1"/>
  <c r="G850" i="2" s="1"/>
  <c r="C850" i="2"/>
  <c r="G849" i="2" a="1"/>
  <c r="G849" i="2" s="1"/>
  <c r="C849" i="2"/>
  <c r="G848" i="2" a="1"/>
  <c r="G848" i="2" s="1"/>
  <c r="C848" i="2"/>
  <c r="G847" i="2" a="1"/>
  <c r="G847" i="2" s="1"/>
  <c r="C847" i="2"/>
  <c r="G846" i="2" a="1"/>
  <c r="G846" i="2" s="1"/>
  <c r="C846" i="2"/>
  <c r="G845" i="2" a="1"/>
  <c r="G845" i="2" s="1"/>
  <c r="C845" i="2"/>
  <c r="G844" i="2" a="1"/>
  <c r="G844" i="2" s="1"/>
  <c r="C844" i="2"/>
  <c r="G843" i="2" a="1"/>
  <c r="G843" i="2" s="1"/>
  <c r="C843" i="2"/>
  <c r="G842" i="2" a="1"/>
  <c r="G842" i="2" s="1"/>
  <c r="C842" i="2"/>
  <c r="G841" i="2" a="1"/>
  <c r="G841" i="2" s="1"/>
  <c r="C841" i="2"/>
  <c r="G840" i="2" a="1"/>
  <c r="G840" i="2" s="1"/>
  <c r="C840" i="2"/>
  <c r="G839" i="2" a="1"/>
  <c r="G839" i="2" s="1"/>
  <c r="C839" i="2"/>
  <c r="G838" i="2" a="1"/>
  <c r="G838" i="2" s="1"/>
  <c r="C838" i="2"/>
  <c r="G837" i="2" a="1"/>
  <c r="G837" i="2" s="1"/>
  <c r="C837" i="2"/>
  <c r="G836" i="2" a="1"/>
  <c r="G836" i="2" s="1"/>
  <c r="C836" i="2"/>
  <c r="G835" i="2" a="1"/>
  <c r="G835" i="2" s="1"/>
  <c r="C835" i="2"/>
  <c r="G834" i="2" a="1"/>
  <c r="G834" i="2" s="1"/>
  <c r="C834" i="2"/>
  <c r="G833" i="2" a="1"/>
  <c r="G833" i="2" s="1"/>
  <c r="C833" i="2"/>
  <c r="G832" i="2" a="1"/>
  <c r="G832" i="2" s="1"/>
  <c r="C832" i="2"/>
  <c r="G831" i="2" a="1"/>
  <c r="G831" i="2" s="1"/>
  <c r="C831" i="2"/>
  <c r="G830" i="2" a="1"/>
  <c r="G830" i="2" s="1"/>
  <c r="C830" i="2"/>
  <c r="G829" i="2" a="1"/>
  <c r="G829" i="2" s="1"/>
  <c r="C829" i="2"/>
  <c r="G828" i="2" a="1"/>
  <c r="G828" i="2" s="1"/>
  <c r="C828" i="2"/>
  <c r="G827" i="2" a="1"/>
  <c r="G827" i="2" s="1"/>
  <c r="C827" i="2"/>
  <c r="G826" i="2" a="1"/>
  <c r="G826" i="2" s="1"/>
  <c r="C826" i="2"/>
  <c r="G825" i="2" a="1"/>
  <c r="G825" i="2" s="1"/>
  <c r="C825" i="2"/>
  <c r="G824" i="2" a="1"/>
  <c r="G824" i="2" s="1"/>
  <c r="C824" i="2"/>
  <c r="G823" i="2" a="1"/>
  <c r="G823" i="2" s="1"/>
  <c r="C823" i="2"/>
  <c r="G822" i="2" a="1"/>
  <c r="G822" i="2" s="1"/>
  <c r="C822" i="2"/>
  <c r="G821" i="2" a="1"/>
  <c r="G821" i="2" s="1"/>
  <c r="C821" i="2"/>
  <c r="G820" i="2" a="1"/>
  <c r="G820" i="2" s="1"/>
  <c r="C820" i="2"/>
  <c r="G819" i="2" a="1"/>
  <c r="G819" i="2" s="1"/>
  <c r="C819" i="2"/>
  <c r="G818" i="2" a="1"/>
  <c r="G818" i="2" s="1"/>
  <c r="C818" i="2"/>
  <c r="G817" i="2" a="1"/>
  <c r="G817" i="2" s="1"/>
  <c r="C817" i="2"/>
  <c r="G816" i="2" a="1"/>
  <c r="G816" i="2" s="1"/>
  <c r="C816" i="2"/>
  <c r="G815" i="2" a="1"/>
  <c r="G815" i="2" s="1"/>
  <c r="C815" i="2"/>
  <c r="G814" i="2" a="1"/>
  <c r="G814" i="2" s="1"/>
  <c r="C814" i="2"/>
  <c r="G813" i="2" a="1"/>
  <c r="G813" i="2" s="1"/>
  <c r="C813" i="2"/>
  <c r="G812" i="2" a="1"/>
  <c r="G812" i="2" s="1"/>
  <c r="C812" i="2"/>
  <c r="G811" i="2" a="1"/>
  <c r="G811" i="2" s="1"/>
  <c r="C811" i="2"/>
  <c r="G810" i="2" a="1"/>
  <c r="G810" i="2" s="1"/>
  <c r="C810" i="2"/>
  <c r="G809" i="2" a="1"/>
  <c r="G809" i="2" s="1"/>
  <c r="C809" i="2"/>
  <c r="G808" i="2" a="1"/>
  <c r="G808" i="2" s="1"/>
  <c r="C808" i="2"/>
  <c r="G807" i="2" a="1"/>
  <c r="G807" i="2" s="1"/>
  <c r="C807" i="2"/>
  <c r="G806" i="2" a="1"/>
  <c r="G806" i="2" s="1"/>
  <c r="C806" i="2"/>
  <c r="G805" i="2" a="1"/>
  <c r="G805" i="2" s="1"/>
  <c r="C805" i="2"/>
  <c r="G804" i="2" a="1"/>
  <c r="G804" i="2" s="1"/>
  <c r="C804" i="2"/>
  <c r="G803" i="2" a="1"/>
  <c r="G803" i="2" s="1"/>
  <c r="C803" i="2"/>
  <c r="G802" i="2" a="1"/>
  <c r="G802" i="2" s="1"/>
  <c r="C802" i="2"/>
  <c r="G801" i="2" a="1"/>
  <c r="G801" i="2" s="1"/>
  <c r="C801" i="2"/>
  <c r="G800" i="2" a="1"/>
  <c r="G800" i="2" s="1"/>
  <c r="C800" i="2"/>
  <c r="G799" i="2" a="1"/>
  <c r="G799" i="2" s="1"/>
  <c r="C799" i="2"/>
  <c r="G798" i="2" a="1"/>
  <c r="G798" i="2" s="1"/>
  <c r="C798" i="2"/>
  <c r="G797" i="2" a="1"/>
  <c r="G797" i="2" s="1"/>
  <c r="C797" i="2"/>
  <c r="G796" i="2" a="1"/>
  <c r="G796" i="2" s="1"/>
  <c r="C796" i="2"/>
  <c r="G795" i="2" a="1"/>
  <c r="G795" i="2" s="1"/>
  <c r="C795" i="2"/>
  <c r="G794" i="2" a="1"/>
  <c r="G794" i="2" s="1"/>
  <c r="C794" i="2"/>
  <c r="G793" i="2" a="1"/>
  <c r="G793" i="2" s="1"/>
  <c r="C793" i="2"/>
  <c r="G792" i="2" a="1"/>
  <c r="G792" i="2" s="1"/>
  <c r="C792" i="2"/>
  <c r="G791" i="2" a="1"/>
  <c r="G791" i="2" s="1"/>
  <c r="C791" i="2"/>
  <c r="G790" i="2" a="1"/>
  <c r="G790" i="2" s="1"/>
  <c r="C790" i="2"/>
  <c r="G789" i="2" a="1"/>
  <c r="G789" i="2" s="1"/>
  <c r="C789" i="2"/>
  <c r="G788" i="2" a="1"/>
  <c r="G788" i="2" s="1"/>
  <c r="C788" i="2"/>
  <c r="G787" i="2" a="1"/>
  <c r="G787" i="2" s="1"/>
  <c r="C787" i="2"/>
  <c r="G786" i="2" a="1"/>
  <c r="G786" i="2" s="1"/>
  <c r="C786" i="2"/>
  <c r="G785" i="2" a="1"/>
  <c r="G785" i="2" s="1"/>
  <c r="C785" i="2"/>
  <c r="G784" i="2" a="1"/>
  <c r="G784" i="2" s="1"/>
  <c r="C784" i="2"/>
  <c r="G783" i="2" a="1"/>
  <c r="G783" i="2" s="1"/>
  <c r="C783" i="2"/>
  <c r="G782" i="2" a="1"/>
  <c r="G782" i="2" s="1"/>
  <c r="C782" i="2"/>
  <c r="G781" i="2" a="1"/>
  <c r="G781" i="2" s="1"/>
  <c r="C781" i="2"/>
  <c r="G780" i="2" a="1"/>
  <c r="G780" i="2" s="1"/>
  <c r="C780" i="2"/>
  <c r="G779" i="2" a="1"/>
  <c r="G779" i="2" s="1"/>
  <c r="C779" i="2"/>
  <c r="G778" i="2" a="1"/>
  <c r="G778" i="2" s="1"/>
  <c r="C778" i="2"/>
  <c r="G777" i="2" a="1"/>
  <c r="G777" i="2" s="1"/>
  <c r="C777" i="2"/>
  <c r="G776" i="2" a="1"/>
  <c r="G776" i="2" s="1"/>
  <c r="C776" i="2"/>
  <c r="G775" i="2" a="1"/>
  <c r="G775" i="2" s="1"/>
  <c r="C775" i="2"/>
  <c r="G774" i="2" a="1"/>
  <c r="G774" i="2" s="1"/>
  <c r="C774" i="2"/>
  <c r="G773" i="2" a="1"/>
  <c r="G773" i="2" s="1"/>
  <c r="C773" i="2"/>
  <c r="G772" i="2" a="1"/>
  <c r="G772" i="2" s="1"/>
  <c r="C772" i="2"/>
  <c r="G771" i="2" a="1"/>
  <c r="G771" i="2" s="1"/>
  <c r="C771" i="2"/>
  <c r="G770" i="2" a="1"/>
  <c r="G770" i="2" s="1"/>
  <c r="C770" i="2"/>
  <c r="G769" i="2" a="1"/>
  <c r="G769" i="2" s="1"/>
  <c r="C769" i="2"/>
  <c r="G768" i="2" a="1"/>
  <c r="G768" i="2" s="1"/>
  <c r="C768" i="2"/>
  <c r="G767" i="2" a="1"/>
  <c r="G767" i="2" s="1"/>
  <c r="C767" i="2"/>
  <c r="G766" i="2" a="1"/>
  <c r="G766" i="2" s="1"/>
  <c r="C766" i="2"/>
  <c r="G765" i="2" a="1"/>
  <c r="G765" i="2" s="1"/>
  <c r="C765" i="2"/>
  <c r="G764" i="2" a="1"/>
  <c r="G764" i="2" s="1"/>
  <c r="C764" i="2"/>
  <c r="G763" i="2" a="1"/>
  <c r="G763" i="2" s="1"/>
  <c r="C763" i="2"/>
  <c r="G762" i="2" a="1"/>
  <c r="G762" i="2" s="1"/>
  <c r="C762" i="2"/>
  <c r="G761" i="2" a="1"/>
  <c r="G761" i="2" s="1"/>
  <c r="C761" i="2"/>
  <c r="G760" i="2" a="1"/>
  <c r="G760" i="2" s="1"/>
  <c r="C760" i="2"/>
  <c r="G759" i="2" a="1"/>
  <c r="G759" i="2" s="1"/>
  <c r="C759" i="2"/>
  <c r="G758" i="2" a="1"/>
  <c r="G758" i="2" s="1"/>
  <c r="C758" i="2"/>
  <c r="G757" i="2" a="1"/>
  <c r="G757" i="2" s="1"/>
  <c r="C757" i="2"/>
  <c r="G756" i="2" a="1"/>
  <c r="G756" i="2" s="1"/>
  <c r="C756" i="2"/>
  <c r="G755" i="2" a="1"/>
  <c r="G755" i="2" s="1"/>
  <c r="C755" i="2"/>
  <c r="G754" i="2" a="1"/>
  <c r="G754" i="2" s="1"/>
  <c r="C754" i="2"/>
  <c r="G753" i="2" a="1"/>
  <c r="G753" i="2" s="1"/>
  <c r="C753" i="2"/>
  <c r="G752" i="2" a="1"/>
  <c r="G752" i="2" s="1"/>
  <c r="C752" i="2"/>
  <c r="G751" i="2" a="1"/>
  <c r="G751" i="2" s="1"/>
  <c r="C751" i="2"/>
  <c r="G750" i="2" a="1"/>
  <c r="G750" i="2" s="1"/>
  <c r="C750" i="2"/>
  <c r="G749" i="2" a="1"/>
  <c r="G749" i="2" s="1"/>
  <c r="C749" i="2"/>
  <c r="G748" i="2" a="1"/>
  <c r="G748" i="2" s="1"/>
  <c r="C748" i="2"/>
  <c r="G747" i="2" a="1"/>
  <c r="G747" i="2" s="1"/>
  <c r="C747" i="2"/>
  <c r="G746" i="2" a="1"/>
  <c r="G746" i="2" s="1"/>
  <c r="C746" i="2"/>
  <c r="G745" i="2" a="1"/>
  <c r="G745" i="2" s="1"/>
  <c r="C745" i="2"/>
  <c r="G744" i="2" a="1"/>
  <c r="G744" i="2" s="1"/>
  <c r="C744" i="2"/>
  <c r="G743" i="2" a="1"/>
  <c r="G743" i="2" s="1"/>
  <c r="C743" i="2"/>
  <c r="G742" i="2" a="1"/>
  <c r="G742" i="2" s="1"/>
  <c r="C742" i="2"/>
  <c r="G741" i="2" a="1"/>
  <c r="G741" i="2" s="1"/>
  <c r="C741" i="2"/>
  <c r="G740" i="2" a="1"/>
  <c r="G740" i="2" s="1"/>
  <c r="C740" i="2"/>
  <c r="G739" i="2" a="1"/>
  <c r="G739" i="2" s="1"/>
  <c r="C739" i="2"/>
  <c r="G738" i="2" a="1"/>
  <c r="G738" i="2" s="1"/>
  <c r="C738" i="2"/>
  <c r="G737" i="2" a="1"/>
  <c r="G737" i="2" s="1"/>
  <c r="C737" i="2"/>
  <c r="G736" i="2" a="1"/>
  <c r="G736" i="2" s="1"/>
  <c r="C736" i="2"/>
  <c r="G735" i="2" a="1"/>
  <c r="G735" i="2" s="1"/>
  <c r="C735" i="2"/>
  <c r="G734" i="2" a="1"/>
  <c r="G734" i="2" s="1"/>
  <c r="C734" i="2"/>
  <c r="G733" i="2" a="1"/>
  <c r="G733" i="2" s="1"/>
  <c r="C733" i="2"/>
  <c r="G732" i="2" a="1"/>
  <c r="G732" i="2" s="1"/>
  <c r="C732" i="2"/>
  <c r="G731" i="2" a="1"/>
  <c r="G731" i="2" s="1"/>
  <c r="C731" i="2"/>
  <c r="G730" i="2" a="1"/>
  <c r="G730" i="2" s="1"/>
  <c r="C730" i="2"/>
  <c r="G729" i="2" a="1"/>
  <c r="G729" i="2" s="1"/>
  <c r="C729" i="2"/>
  <c r="G728" i="2" a="1"/>
  <c r="G728" i="2" s="1"/>
  <c r="C728" i="2"/>
  <c r="G727" i="2" a="1"/>
  <c r="G727" i="2" s="1"/>
  <c r="C727" i="2"/>
  <c r="G726" i="2" a="1"/>
  <c r="G726" i="2" s="1"/>
  <c r="C726" i="2"/>
  <c r="G725" i="2" a="1"/>
  <c r="G725" i="2" s="1"/>
  <c r="C725" i="2"/>
  <c r="G724" i="2" a="1"/>
  <c r="G724" i="2" s="1"/>
  <c r="C724" i="2"/>
  <c r="G723" i="2" a="1"/>
  <c r="G723" i="2" s="1"/>
  <c r="C723" i="2"/>
  <c r="G722" i="2" a="1"/>
  <c r="G722" i="2" s="1"/>
  <c r="C722" i="2"/>
  <c r="G721" i="2" a="1"/>
  <c r="G721" i="2" s="1"/>
  <c r="C721" i="2"/>
  <c r="G720" i="2" a="1"/>
  <c r="G720" i="2" s="1"/>
  <c r="C720" i="2"/>
  <c r="G719" i="2" a="1"/>
  <c r="G719" i="2" s="1"/>
  <c r="C719" i="2"/>
  <c r="G718" i="2" a="1"/>
  <c r="G718" i="2" s="1"/>
  <c r="C718" i="2"/>
  <c r="G717" i="2" a="1"/>
  <c r="G717" i="2" s="1"/>
  <c r="C717" i="2"/>
  <c r="G716" i="2" a="1"/>
  <c r="G716" i="2" s="1"/>
  <c r="C716" i="2"/>
  <c r="G715" i="2" a="1"/>
  <c r="G715" i="2" s="1"/>
  <c r="C715" i="2"/>
  <c r="G714" i="2" a="1"/>
  <c r="G714" i="2" s="1"/>
  <c r="C714" i="2"/>
  <c r="G713" i="2" a="1"/>
  <c r="G713" i="2" s="1"/>
  <c r="C713" i="2"/>
  <c r="G712" i="2" a="1"/>
  <c r="G712" i="2" s="1"/>
  <c r="C712" i="2"/>
  <c r="G711" i="2" a="1"/>
  <c r="G711" i="2" s="1"/>
  <c r="C711" i="2"/>
  <c r="G710" i="2" a="1"/>
  <c r="G710" i="2" s="1"/>
  <c r="C710" i="2"/>
  <c r="G709" i="2" a="1"/>
  <c r="G709" i="2" s="1"/>
  <c r="C709" i="2"/>
  <c r="G708" i="2" a="1"/>
  <c r="G708" i="2" s="1"/>
  <c r="C708" i="2"/>
  <c r="G707" i="2" a="1"/>
  <c r="G707" i="2" s="1"/>
  <c r="C707" i="2"/>
  <c r="G706" i="2" a="1"/>
  <c r="G706" i="2" s="1"/>
  <c r="C706" i="2"/>
  <c r="G705" i="2" a="1"/>
  <c r="G705" i="2" s="1"/>
  <c r="C705" i="2"/>
  <c r="G704" i="2" a="1"/>
  <c r="G704" i="2" s="1"/>
  <c r="C704" i="2"/>
  <c r="G703" i="2" a="1"/>
  <c r="G703" i="2" s="1"/>
  <c r="C703" i="2"/>
  <c r="G702" i="2" a="1"/>
  <c r="G702" i="2" s="1"/>
  <c r="C702" i="2"/>
  <c r="G701" i="2" a="1"/>
  <c r="G701" i="2" s="1"/>
  <c r="C701" i="2"/>
  <c r="G700" i="2" a="1"/>
  <c r="G700" i="2" s="1"/>
  <c r="C700" i="2"/>
  <c r="G699" i="2" a="1"/>
  <c r="G699" i="2" s="1"/>
  <c r="C699" i="2"/>
  <c r="G698" i="2" a="1"/>
  <c r="G698" i="2" s="1"/>
  <c r="C698" i="2"/>
  <c r="G697" i="2" a="1"/>
  <c r="G697" i="2" s="1"/>
  <c r="C697" i="2"/>
  <c r="G696" i="2" a="1"/>
  <c r="G696" i="2" s="1"/>
  <c r="C696" i="2"/>
  <c r="G695" i="2" a="1"/>
  <c r="G695" i="2" s="1"/>
  <c r="C695" i="2"/>
  <c r="G694" i="2" a="1"/>
  <c r="G694" i="2" s="1"/>
  <c r="C694" i="2"/>
  <c r="G693" i="2" a="1"/>
  <c r="G693" i="2" s="1"/>
  <c r="C693" i="2"/>
  <c r="G692" i="2" a="1"/>
  <c r="G692" i="2" s="1"/>
  <c r="C692" i="2"/>
  <c r="G691" i="2" a="1"/>
  <c r="G691" i="2" s="1"/>
  <c r="C691" i="2"/>
  <c r="G690" i="2" a="1"/>
  <c r="G690" i="2" s="1"/>
  <c r="C690" i="2"/>
  <c r="G689" i="2" a="1"/>
  <c r="G689" i="2" s="1"/>
  <c r="C689" i="2"/>
  <c r="G688" i="2" a="1"/>
  <c r="G688" i="2" s="1"/>
  <c r="C688" i="2"/>
  <c r="G687" i="2" a="1"/>
  <c r="G687" i="2" s="1"/>
  <c r="C687" i="2"/>
  <c r="G686" i="2" a="1"/>
  <c r="G686" i="2" s="1"/>
  <c r="C686" i="2"/>
  <c r="G685" i="2" a="1"/>
  <c r="G685" i="2" s="1"/>
  <c r="C685" i="2"/>
  <c r="G684" i="2" a="1"/>
  <c r="G684" i="2" s="1"/>
  <c r="C684" i="2"/>
  <c r="G683" i="2" a="1"/>
  <c r="G683" i="2" s="1"/>
  <c r="C683" i="2"/>
  <c r="G682" i="2" a="1"/>
  <c r="G682" i="2" s="1"/>
  <c r="C682" i="2"/>
  <c r="G681" i="2" a="1"/>
  <c r="G681" i="2" s="1"/>
  <c r="C681" i="2"/>
  <c r="G680" i="2" a="1"/>
  <c r="G680" i="2" s="1"/>
  <c r="C680" i="2"/>
  <c r="G679" i="2" a="1"/>
  <c r="G679" i="2" s="1"/>
  <c r="C679" i="2"/>
  <c r="G678" i="2" a="1"/>
  <c r="G678" i="2" s="1"/>
  <c r="C678" i="2"/>
  <c r="G677" i="2" a="1"/>
  <c r="G677" i="2" s="1"/>
  <c r="C677" i="2"/>
  <c r="G676" i="2" a="1"/>
  <c r="G676" i="2" s="1"/>
  <c r="C676" i="2"/>
  <c r="G675" i="2" a="1"/>
  <c r="G675" i="2" s="1"/>
  <c r="C675" i="2"/>
  <c r="G674" i="2" a="1"/>
  <c r="G674" i="2" s="1"/>
  <c r="C674" i="2"/>
  <c r="G673" i="2" a="1"/>
  <c r="G673" i="2" s="1"/>
  <c r="C673" i="2"/>
  <c r="G672" i="2" a="1"/>
  <c r="G672" i="2" s="1"/>
  <c r="C672" i="2"/>
  <c r="G671" i="2" a="1"/>
  <c r="G671" i="2" s="1"/>
  <c r="C671" i="2"/>
  <c r="G670" i="2" a="1"/>
  <c r="G670" i="2" s="1"/>
  <c r="C670" i="2"/>
  <c r="G669" i="2" a="1"/>
  <c r="G669" i="2" s="1"/>
  <c r="C669" i="2"/>
  <c r="G668" i="2" a="1"/>
  <c r="G668" i="2" s="1"/>
  <c r="C668" i="2"/>
  <c r="G667" i="2" a="1"/>
  <c r="G667" i="2" s="1"/>
  <c r="C667" i="2"/>
  <c r="G666" i="2" a="1"/>
  <c r="G666" i="2" s="1"/>
  <c r="C666" i="2"/>
  <c r="G665" i="2" a="1"/>
  <c r="G665" i="2" s="1"/>
  <c r="C665" i="2"/>
  <c r="G664" i="2" a="1"/>
  <c r="G664" i="2" s="1"/>
  <c r="C664" i="2"/>
  <c r="G663" i="2" a="1"/>
  <c r="G663" i="2" s="1"/>
  <c r="C663" i="2"/>
  <c r="G662" i="2" a="1"/>
  <c r="G662" i="2" s="1"/>
  <c r="C662" i="2"/>
  <c r="G661" i="2" a="1"/>
  <c r="G661" i="2" s="1"/>
  <c r="C661" i="2"/>
  <c r="G660" i="2" a="1"/>
  <c r="G660" i="2" s="1"/>
  <c r="C660" i="2"/>
  <c r="G659" i="2" a="1"/>
  <c r="G659" i="2" s="1"/>
  <c r="C659" i="2"/>
  <c r="G658" i="2" a="1"/>
  <c r="G658" i="2" s="1"/>
  <c r="C658" i="2"/>
  <c r="G657" i="2" a="1"/>
  <c r="G657" i="2" s="1"/>
  <c r="C657" i="2"/>
  <c r="G656" i="2" a="1"/>
  <c r="G656" i="2" s="1"/>
  <c r="C656" i="2"/>
  <c r="G655" i="2" a="1"/>
  <c r="G655" i="2" s="1"/>
  <c r="C655" i="2"/>
  <c r="G654" i="2" a="1"/>
  <c r="G654" i="2" s="1"/>
  <c r="C654" i="2"/>
  <c r="G653" i="2" a="1"/>
  <c r="G653" i="2" s="1"/>
  <c r="C653" i="2"/>
  <c r="G652" i="2" a="1"/>
  <c r="G652" i="2" s="1"/>
  <c r="C652" i="2"/>
  <c r="G651" i="2" a="1"/>
  <c r="G651" i="2" s="1"/>
  <c r="C651" i="2"/>
  <c r="G650" i="2" a="1"/>
  <c r="G650" i="2" s="1"/>
  <c r="C650" i="2"/>
  <c r="G649" i="2" a="1"/>
  <c r="G649" i="2" s="1"/>
  <c r="C649" i="2"/>
  <c r="G648" i="2" a="1"/>
  <c r="G648" i="2" s="1"/>
  <c r="C648" i="2"/>
  <c r="G647" i="2" a="1"/>
  <c r="G647" i="2" s="1"/>
  <c r="C647" i="2"/>
  <c r="G646" i="2" a="1"/>
  <c r="G646" i="2" s="1"/>
  <c r="C646" i="2"/>
  <c r="G645" i="2" a="1"/>
  <c r="G645" i="2" s="1"/>
  <c r="C645" i="2"/>
  <c r="G644" i="2" a="1"/>
  <c r="G644" i="2" s="1"/>
  <c r="C644" i="2"/>
  <c r="G643" i="2" a="1"/>
  <c r="G643" i="2" s="1"/>
  <c r="C643" i="2"/>
  <c r="G642" i="2" a="1"/>
  <c r="G642" i="2" s="1"/>
  <c r="C642" i="2"/>
  <c r="G641" i="2" a="1"/>
  <c r="G641" i="2" s="1"/>
  <c r="C641" i="2"/>
  <c r="G640" i="2" a="1"/>
  <c r="G640" i="2" s="1"/>
  <c r="C640" i="2"/>
  <c r="G639" i="2" a="1"/>
  <c r="G639" i="2" s="1"/>
  <c r="C639" i="2"/>
  <c r="G638" i="2" a="1"/>
  <c r="G638" i="2" s="1"/>
  <c r="C638" i="2"/>
  <c r="G637" i="2" a="1"/>
  <c r="G637" i="2" s="1"/>
  <c r="C637" i="2"/>
  <c r="G636" i="2" a="1"/>
  <c r="G636" i="2" s="1"/>
  <c r="C636" i="2"/>
  <c r="G635" i="2" a="1"/>
  <c r="G635" i="2" s="1"/>
  <c r="C635" i="2"/>
  <c r="G634" i="2" a="1"/>
  <c r="G634" i="2" s="1"/>
  <c r="C634" i="2"/>
  <c r="G633" i="2" a="1"/>
  <c r="G633" i="2" s="1"/>
  <c r="C633" i="2"/>
  <c r="G632" i="2" a="1"/>
  <c r="G632" i="2" s="1"/>
  <c r="C632" i="2"/>
  <c r="G631" i="2" a="1"/>
  <c r="G631" i="2" s="1"/>
  <c r="C631" i="2"/>
  <c r="G630" i="2" a="1"/>
  <c r="G630" i="2" s="1"/>
  <c r="C630" i="2"/>
  <c r="G629" i="2" a="1"/>
  <c r="G629" i="2" s="1"/>
  <c r="C629" i="2"/>
  <c r="G628" i="2" a="1"/>
  <c r="G628" i="2" s="1"/>
  <c r="C628" i="2"/>
  <c r="G627" i="2" a="1"/>
  <c r="G627" i="2" s="1"/>
  <c r="C627" i="2"/>
  <c r="G626" i="2" a="1"/>
  <c r="G626" i="2" s="1"/>
  <c r="C626" i="2"/>
  <c r="G625" i="2" a="1"/>
  <c r="G625" i="2" s="1"/>
  <c r="C625" i="2"/>
  <c r="G624" i="2" a="1"/>
  <c r="G624" i="2" s="1"/>
  <c r="C624" i="2"/>
  <c r="G623" i="2" a="1"/>
  <c r="G623" i="2" s="1"/>
  <c r="C623" i="2"/>
  <c r="G622" i="2" a="1"/>
  <c r="G622" i="2" s="1"/>
  <c r="C622" i="2"/>
  <c r="G621" i="2" a="1"/>
  <c r="G621" i="2" s="1"/>
  <c r="C621" i="2"/>
  <c r="G620" i="2" a="1"/>
  <c r="G620" i="2" s="1"/>
  <c r="C620" i="2"/>
  <c r="G619" i="2" a="1"/>
  <c r="G619" i="2" s="1"/>
  <c r="C619" i="2"/>
  <c r="G618" i="2" a="1"/>
  <c r="G618" i="2" s="1"/>
  <c r="C618" i="2"/>
  <c r="G617" i="2" a="1"/>
  <c r="G617" i="2" s="1"/>
  <c r="C617" i="2"/>
  <c r="G616" i="2" a="1"/>
  <c r="G616" i="2" s="1"/>
  <c r="C616" i="2"/>
  <c r="G615" i="2" a="1"/>
  <c r="G615" i="2" s="1"/>
  <c r="C615" i="2"/>
  <c r="G614" i="2" a="1"/>
  <c r="G614" i="2" s="1"/>
  <c r="C614" i="2"/>
  <c r="G613" i="2" a="1"/>
  <c r="G613" i="2" s="1"/>
  <c r="C613" i="2"/>
  <c r="G612" i="2" a="1"/>
  <c r="G612" i="2" s="1"/>
  <c r="C612" i="2"/>
  <c r="G611" i="2" a="1"/>
  <c r="G611" i="2" s="1"/>
  <c r="C611" i="2"/>
  <c r="G610" i="2" a="1"/>
  <c r="G610" i="2" s="1"/>
  <c r="C610" i="2"/>
  <c r="G609" i="2" a="1"/>
  <c r="G609" i="2" s="1"/>
  <c r="C609" i="2"/>
  <c r="G608" i="2" a="1"/>
  <c r="G608" i="2" s="1"/>
  <c r="C608" i="2"/>
  <c r="G607" i="2" a="1"/>
  <c r="G607" i="2" s="1"/>
  <c r="C607" i="2"/>
  <c r="G606" i="2" a="1"/>
  <c r="G606" i="2" s="1"/>
  <c r="C606" i="2"/>
  <c r="G605" i="2" a="1"/>
  <c r="G605" i="2" s="1"/>
  <c r="C605" i="2"/>
  <c r="G604" i="2" a="1"/>
  <c r="G604" i="2" s="1"/>
  <c r="C604" i="2"/>
  <c r="G603" i="2" a="1"/>
  <c r="G603" i="2" s="1"/>
  <c r="C603" i="2"/>
  <c r="G602" i="2" a="1"/>
  <c r="G602" i="2" s="1"/>
  <c r="C602" i="2"/>
  <c r="G601" i="2" a="1"/>
  <c r="G601" i="2" s="1"/>
  <c r="C601" i="2"/>
  <c r="G600" i="2" a="1"/>
  <c r="G600" i="2" s="1"/>
  <c r="C600" i="2"/>
  <c r="G599" i="2" a="1"/>
  <c r="G599" i="2" s="1"/>
  <c r="C599" i="2"/>
  <c r="G598" i="2" a="1"/>
  <c r="G598" i="2" s="1"/>
  <c r="C598" i="2"/>
  <c r="G597" i="2" a="1"/>
  <c r="G597" i="2" s="1"/>
  <c r="C597" i="2"/>
  <c r="G596" i="2" a="1"/>
  <c r="G596" i="2" s="1"/>
  <c r="C596" i="2"/>
  <c r="G595" i="2" a="1"/>
  <c r="G595" i="2" s="1"/>
  <c r="C595" i="2"/>
  <c r="G594" i="2" a="1"/>
  <c r="G594" i="2" s="1"/>
  <c r="C594" i="2"/>
  <c r="G593" i="2" a="1"/>
  <c r="G593" i="2" s="1"/>
  <c r="C593" i="2"/>
  <c r="G592" i="2" a="1"/>
  <c r="G592" i="2" s="1"/>
  <c r="C592" i="2"/>
  <c r="G591" i="2" a="1"/>
  <c r="G591" i="2" s="1"/>
  <c r="C591" i="2"/>
  <c r="G590" i="2" a="1"/>
  <c r="G590" i="2" s="1"/>
  <c r="C590" i="2"/>
  <c r="G589" i="2" a="1"/>
  <c r="G589" i="2" s="1"/>
  <c r="C589" i="2"/>
  <c r="G588" i="2" a="1"/>
  <c r="G588" i="2" s="1"/>
  <c r="C588" i="2"/>
  <c r="G587" i="2" a="1"/>
  <c r="G587" i="2" s="1"/>
  <c r="C587" i="2"/>
  <c r="G586" i="2" a="1"/>
  <c r="G586" i="2" s="1"/>
  <c r="C586" i="2"/>
  <c r="G585" i="2" a="1"/>
  <c r="G585" i="2" s="1"/>
  <c r="C585" i="2"/>
  <c r="G584" i="2" a="1"/>
  <c r="G584" i="2" s="1"/>
  <c r="C584" i="2"/>
  <c r="G583" i="2" a="1"/>
  <c r="G583" i="2" s="1"/>
  <c r="C583" i="2"/>
  <c r="G582" i="2" a="1"/>
  <c r="G582" i="2" s="1"/>
  <c r="C582" i="2"/>
  <c r="G581" i="2" a="1"/>
  <c r="G581" i="2" s="1"/>
  <c r="C581" i="2"/>
  <c r="G580" i="2" a="1"/>
  <c r="G580" i="2" s="1"/>
  <c r="C580" i="2"/>
  <c r="G579" i="2" a="1"/>
  <c r="G579" i="2" s="1"/>
  <c r="C579" i="2"/>
  <c r="G578" i="2" a="1"/>
  <c r="G578" i="2" s="1"/>
  <c r="C578" i="2"/>
  <c r="G577" i="2" a="1"/>
  <c r="G577" i="2" s="1"/>
  <c r="C577" i="2"/>
  <c r="G576" i="2" a="1"/>
  <c r="G576" i="2" s="1"/>
  <c r="C576" i="2"/>
  <c r="G575" i="2" a="1"/>
  <c r="G575" i="2" s="1"/>
  <c r="C575" i="2"/>
  <c r="G574" i="2" a="1"/>
  <c r="G574" i="2" s="1"/>
  <c r="C574" i="2"/>
  <c r="G573" i="2" a="1"/>
  <c r="G573" i="2" s="1"/>
  <c r="C573" i="2"/>
  <c r="G572" i="2" a="1"/>
  <c r="G572" i="2" s="1"/>
  <c r="C572" i="2"/>
  <c r="G571" i="2" a="1"/>
  <c r="G571" i="2" s="1"/>
  <c r="C571" i="2"/>
  <c r="G570" i="2" a="1"/>
  <c r="G570" i="2" s="1"/>
  <c r="C570" i="2"/>
  <c r="G569" i="2" a="1"/>
  <c r="G569" i="2" s="1"/>
  <c r="C569" i="2"/>
  <c r="G568" i="2" a="1"/>
  <c r="G568" i="2" s="1"/>
  <c r="C568" i="2"/>
  <c r="G567" i="2" a="1"/>
  <c r="G567" i="2" s="1"/>
  <c r="C567" i="2"/>
  <c r="G566" i="2" a="1"/>
  <c r="G566" i="2" s="1"/>
  <c r="C566" i="2"/>
  <c r="G565" i="2" a="1"/>
  <c r="G565" i="2" s="1"/>
  <c r="C565" i="2"/>
  <c r="G564" i="2" a="1"/>
  <c r="G564" i="2" s="1"/>
  <c r="C564" i="2"/>
  <c r="G563" i="2" a="1"/>
  <c r="G563" i="2" s="1"/>
  <c r="C563" i="2"/>
  <c r="G562" i="2" a="1"/>
  <c r="G562" i="2" s="1"/>
  <c r="C562" i="2"/>
  <c r="G561" i="2" a="1"/>
  <c r="G561" i="2" s="1"/>
  <c r="C561" i="2"/>
  <c r="G560" i="2" a="1"/>
  <c r="G560" i="2" s="1"/>
  <c r="C560" i="2"/>
  <c r="G559" i="2" a="1"/>
  <c r="G559" i="2" s="1"/>
  <c r="C559" i="2"/>
  <c r="G558" i="2" a="1"/>
  <c r="G558" i="2" s="1"/>
  <c r="C558" i="2"/>
  <c r="G557" i="2" a="1"/>
  <c r="G557" i="2" s="1"/>
  <c r="C557" i="2"/>
  <c r="G556" i="2" a="1"/>
  <c r="G556" i="2" s="1"/>
  <c r="C556" i="2"/>
  <c r="G555" i="2" a="1"/>
  <c r="G555" i="2" s="1"/>
  <c r="C555" i="2"/>
  <c r="G554" i="2" a="1"/>
  <c r="G554" i="2" s="1"/>
  <c r="C554" i="2"/>
  <c r="G553" i="2" a="1"/>
  <c r="G553" i="2" s="1"/>
  <c r="C553" i="2"/>
  <c r="G552" i="2" a="1"/>
  <c r="G552" i="2" s="1"/>
  <c r="C552" i="2"/>
  <c r="G551" i="2" a="1"/>
  <c r="G551" i="2" s="1"/>
  <c r="C551" i="2"/>
  <c r="G550" i="2" a="1"/>
  <c r="G550" i="2" s="1"/>
  <c r="C550" i="2"/>
  <c r="G549" i="2" a="1"/>
  <c r="G549" i="2" s="1"/>
  <c r="C549" i="2"/>
  <c r="G548" i="2" a="1"/>
  <c r="G548" i="2" s="1"/>
  <c r="C548" i="2"/>
  <c r="G547" i="2" a="1"/>
  <c r="G547" i="2" s="1"/>
  <c r="C547" i="2"/>
  <c r="G546" i="2" a="1"/>
  <c r="G546" i="2" s="1"/>
  <c r="C546" i="2"/>
  <c r="G545" i="2" a="1"/>
  <c r="G545" i="2" s="1"/>
  <c r="C545" i="2"/>
  <c r="G544" i="2" a="1"/>
  <c r="G544" i="2" s="1"/>
  <c r="C544" i="2"/>
  <c r="G543" i="2" a="1"/>
  <c r="G543" i="2" s="1"/>
  <c r="C543" i="2"/>
  <c r="G542" i="2" a="1"/>
  <c r="G542" i="2" s="1"/>
  <c r="C542" i="2"/>
  <c r="G541" i="2" a="1"/>
  <c r="G541" i="2" s="1"/>
  <c r="C541" i="2"/>
  <c r="G540" i="2" a="1"/>
  <c r="G540" i="2" s="1"/>
  <c r="C540" i="2"/>
  <c r="G539" i="2" a="1"/>
  <c r="G539" i="2" s="1"/>
  <c r="C539" i="2"/>
  <c r="G538" i="2" a="1"/>
  <c r="G538" i="2" s="1"/>
  <c r="C538" i="2"/>
  <c r="G537" i="2" a="1"/>
  <c r="G537" i="2" s="1"/>
  <c r="C537" i="2"/>
  <c r="G536" i="2" a="1"/>
  <c r="G536" i="2" s="1"/>
  <c r="C536" i="2"/>
  <c r="G535" i="2" a="1"/>
  <c r="G535" i="2" s="1"/>
  <c r="C535" i="2"/>
  <c r="G534" i="2" a="1"/>
  <c r="G534" i="2" s="1"/>
  <c r="C534" i="2"/>
  <c r="G533" i="2" a="1"/>
  <c r="G533" i="2" s="1"/>
  <c r="C533" i="2"/>
  <c r="G532" i="2" a="1"/>
  <c r="G532" i="2" s="1"/>
  <c r="C532" i="2"/>
  <c r="G531" i="2" a="1"/>
  <c r="G531" i="2" s="1"/>
  <c r="C531" i="2"/>
  <c r="G530" i="2" a="1"/>
  <c r="G530" i="2" s="1"/>
  <c r="C530" i="2"/>
  <c r="G529" i="2" a="1"/>
  <c r="G529" i="2" s="1"/>
  <c r="C529" i="2"/>
  <c r="G528" i="2" a="1"/>
  <c r="G528" i="2" s="1"/>
  <c r="C528" i="2"/>
  <c r="G527" i="2" a="1"/>
  <c r="G527" i="2" s="1"/>
  <c r="C527" i="2"/>
  <c r="G526" i="2" a="1"/>
  <c r="G526" i="2" s="1"/>
  <c r="C526" i="2"/>
  <c r="G525" i="2" a="1"/>
  <c r="G525" i="2" s="1"/>
  <c r="C525" i="2"/>
  <c r="G524" i="2" a="1"/>
  <c r="G524" i="2" s="1"/>
  <c r="C524" i="2"/>
  <c r="G523" i="2" a="1"/>
  <c r="G523" i="2" s="1"/>
  <c r="C523" i="2"/>
  <c r="G522" i="2" a="1"/>
  <c r="G522" i="2" s="1"/>
  <c r="C522" i="2"/>
  <c r="G521" i="2" a="1"/>
  <c r="G521" i="2" s="1"/>
  <c r="C521" i="2"/>
  <c r="G520" i="2" a="1"/>
  <c r="G520" i="2" s="1"/>
  <c r="C520" i="2"/>
  <c r="G519" i="2" a="1"/>
  <c r="G519" i="2" s="1"/>
  <c r="C519" i="2"/>
  <c r="G518" i="2" a="1"/>
  <c r="G518" i="2" s="1"/>
  <c r="C518" i="2"/>
  <c r="G517" i="2" a="1"/>
  <c r="G517" i="2" s="1"/>
  <c r="C517" i="2"/>
  <c r="G516" i="2" a="1"/>
  <c r="G516" i="2" s="1"/>
  <c r="C516" i="2"/>
  <c r="G515" i="2" a="1"/>
  <c r="G515" i="2" s="1"/>
  <c r="C515" i="2"/>
  <c r="G514" i="2" a="1"/>
  <c r="G514" i="2" s="1"/>
  <c r="C514" i="2"/>
  <c r="G513" i="2" a="1"/>
  <c r="G513" i="2" s="1"/>
  <c r="C513" i="2"/>
  <c r="G512" i="2" a="1"/>
  <c r="G512" i="2" s="1"/>
  <c r="C512" i="2"/>
  <c r="G511" i="2" a="1"/>
  <c r="G511" i="2" s="1"/>
  <c r="C511" i="2"/>
  <c r="G510" i="2" a="1"/>
  <c r="G510" i="2" s="1"/>
  <c r="C510" i="2"/>
  <c r="G509" i="2" a="1"/>
  <c r="G509" i="2" s="1"/>
  <c r="C509" i="2"/>
  <c r="G508" i="2" a="1"/>
  <c r="G508" i="2" s="1"/>
  <c r="C508" i="2"/>
  <c r="G507" i="2" a="1"/>
  <c r="G507" i="2" s="1"/>
  <c r="C507" i="2"/>
  <c r="G506" i="2" a="1"/>
  <c r="G506" i="2" s="1"/>
  <c r="C506" i="2"/>
  <c r="G505" i="2" a="1"/>
  <c r="G505" i="2" s="1"/>
  <c r="C505" i="2"/>
  <c r="G504" i="2" a="1"/>
  <c r="G504" i="2" s="1"/>
  <c r="C504" i="2"/>
  <c r="G503" i="2" a="1"/>
  <c r="G503" i="2" s="1"/>
  <c r="C503" i="2"/>
  <c r="G502" i="2" a="1"/>
  <c r="G502" i="2" s="1"/>
  <c r="C502" i="2"/>
  <c r="G501" i="2" a="1"/>
  <c r="G501" i="2" s="1"/>
  <c r="C501" i="2"/>
  <c r="G500" i="2" a="1"/>
  <c r="G500" i="2" s="1"/>
  <c r="C500" i="2"/>
  <c r="G499" i="2" a="1"/>
  <c r="G499" i="2" s="1"/>
  <c r="C499" i="2"/>
  <c r="G498" i="2" a="1"/>
  <c r="G498" i="2" s="1"/>
  <c r="C498" i="2"/>
  <c r="G497" i="2" a="1"/>
  <c r="G497" i="2" s="1"/>
  <c r="C497" i="2"/>
  <c r="G496" i="2" a="1"/>
  <c r="G496" i="2" s="1"/>
  <c r="C496" i="2"/>
  <c r="G495" i="2" a="1"/>
  <c r="G495" i="2" s="1"/>
  <c r="C495" i="2"/>
  <c r="G494" i="2" a="1"/>
  <c r="G494" i="2" s="1"/>
  <c r="C494" i="2"/>
  <c r="G493" i="2" a="1"/>
  <c r="G493" i="2" s="1"/>
  <c r="C493" i="2"/>
  <c r="G492" i="2" a="1"/>
  <c r="G492" i="2" s="1"/>
  <c r="C492" i="2"/>
  <c r="G491" i="2" a="1"/>
  <c r="G491" i="2" s="1"/>
  <c r="C491" i="2"/>
  <c r="G490" i="2" a="1"/>
  <c r="G490" i="2" s="1"/>
  <c r="C490" i="2"/>
  <c r="G489" i="2" a="1"/>
  <c r="G489" i="2" s="1"/>
  <c r="C489" i="2"/>
  <c r="G488" i="2" a="1"/>
  <c r="G488" i="2" s="1"/>
  <c r="C488" i="2"/>
  <c r="G487" i="2" a="1"/>
  <c r="G487" i="2" s="1"/>
  <c r="C487" i="2"/>
  <c r="G486" i="2" a="1"/>
  <c r="G486" i="2" s="1"/>
  <c r="C486" i="2"/>
  <c r="G485" i="2" a="1"/>
  <c r="G485" i="2" s="1"/>
  <c r="C485" i="2"/>
  <c r="G484" i="2" a="1"/>
  <c r="G484" i="2" s="1"/>
  <c r="C484" i="2"/>
  <c r="G483" i="2" a="1"/>
  <c r="G483" i="2" s="1"/>
  <c r="C483" i="2"/>
  <c r="G482" i="2" a="1"/>
  <c r="G482" i="2" s="1"/>
  <c r="C482" i="2"/>
  <c r="G481" i="2" a="1"/>
  <c r="G481" i="2" s="1"/>
  <c r="C481" i="2"/>
  <c r="G480" i="2" a="1"/>
  <c r="G480" i="2" s="1"/>
  <c r="C480" i="2"/>
  <c r="G479" i="2" a="1"/>
  <c r="G479" i="2" s="1"/>
  <c r="C479" i="2"/>
  <c r="G478" i="2" a="1"/>
  <c r="G478" i="2" s="1"/>
  <c r="C478" i="2"/>
  <c r="G477" i="2" a="1"/>
  <c r="G477" i="2" s="1"/>
  <c r="C477" i="2"/>
  <c r="G476" i="2" a="1"/>
  <c r="G476" i="2" s="1"/>
  <c r="C476" i="2"/>
  <c r="G475" i="2" a="1"/>
  <c r="G475" i="2" s="1"/>
  <c r="C475" i="2"/>
  <c r="G474" i="2" a="1"/>
  <c r="G474" i="2" s="1"/>
  <c r="C474" i="2"/>
  <c r="G473" i="2" a="1"/>
  <c r="G473" i="2" s="1"/>
  <c r="C473" i="2"/>
  <c r="G472" i="2" a="1"/>
  <c r="G472" i="2" s="1"/>
  <c r="C472" i="2"/>
  <c r="G471" i="2" a="1"/>
  <c r="G471" i="2" s="1"/>
  <c r="C471" i="2"/>
  <c r="G470" i="2" a="1"/>
  <c r="G470" i="2" s="1"/>
  <c r="C470" i="2"/>
  <c r="G469" i="2" a="1"/>
  <c r="G469" i="2" s="1"/>
  <c r="C469" i="2"/>
  <c r="G468" i="2" a="1"/>
  <c r="G468" i="2" s="1"/>
  <c r="C468" i="2"/>
  <c r="G467" i="2" a="1"/>
  <c r="G467" i="2" s="1"/>
  <c r="C467" i="2"/>
  <c r="G466" i="2" a="1"/>
  <c r="G466" i="2" s="1"/>
  <c r="C466" i="2"/>
  <c r="G465" i="2" a="1"/>
  <c r="G465" i="2" s="1"/>
  <c r="C465" i="2"/>
  <c r="G464" i="2" a="1"/>
  <c r="G464" i="2" s="1"/>
  <c r="C464" i="2"/>
  <c r="G463" i="2" a="1"/>
  <c r="G463" i="2" s="1"/>
  <c r="C463" i="2"/>
  <c r="G462" i="2" a="1"/>
  <c r="G462" i="2" s="1"/>
  <c r="C462" i="2"/>
  <c r="G461" i="2" a="1"/>
  <c r="G461" i="2" s="1"/>
  <c r="C461" i="2"/>
  <c r="G460" i="2" a="1"/>
  <c r="G460" i="2" s="1"/>
  <c r="C460" i="2"/>
  <c r="G459" i="2" a="1"/>
  <c r="G459" i="2" s="1"/>
  <c r="C459" i="2"/>
  <c r="G458" i="2" a="1"/>
  <c r="G458" i="2" s="1"/>
  <c r="C458" i="2"/>
  <c r="G457" i="2" a="1"/>
  <c r="G457" i="2" s="1"/>
  <c r="C457" i="2"/>
  <c r="G456" i="2" a="1"/>
  <c r="G456" i="2" s="1"/>
  <c r="C456" i="2"/>
  <c r="G455" i="2" a="1"/>
  <c r="G455" i="2" s="1"/>
  <c r="C455" i="2"/>
  <c r="G454" i="2" a="1"/>
  <c r="G454" i="2" s="1"/>
  <c r="C454" i="2"/>
  <c r="G453" i="2" a="1"/>
  <c r="G453" i="2" s="1"/>
  <c r="C453" i="2"/>
  <c r="G452" i="2" a="1"/>
  <c r="G452" i="2" s="1"/>
  <c r="C452" i="2"/>
  <c r="G451" i="2" a="1"/>
  <c r="G451" i="2" s="1"/>
  <c r="C451" i="2"/>
  <c r="G450" i="2" a="1"/>
  <c r="G450" i="2" s="1"/>
  <c r="C450" i="2"/>
  <c r="G449" i="2" a="1"/>
  <c r="G449" i="2" s="1"/>
  <c r="C449" i="2"/>
  <c r="G448" i="2" a="1"/>
  <c r="G448" i="2" s="1"/>
  <c r="C448" i="2"/>
  <c r="G447" i="2" a="1"/>
  <c r="G447" i="2" s="1"/>
  <c r="C447" i="2"/>
  <c r="G446" i="2" a="1"/>
  <c r="G446" i="2" s="1"/>
  <c r="C446" i="2"/>
  <c r="G445" i="2" a="1"/>
  <c r="G445" i="2" s="1"/>
  <c r="C445" i="2"/>
  <c r="G444" i="2" a="1"/>
  <c r="G444" i="2" s="1"/>
  <c r="C444" i="2"/>
  <c r="G443" i="2" a="1"/>
  <c r="G443" i="2" s="1"/>
  <c r="C443" i="2"/>
  <c r="G442" i="2" a="1"/>
  <c r="G442" i="2" s="1"/>
  <c r="C442" i="2"/>
  <c r="G441" i="2" a="1"/>
  <c r="G441" i="2" s="1"/>
  <c r="C441" i="2"/>
  <c r="G440" i="2" a="1"/>
  <c r="G440" i="2" s="1"/>
  <c r="C440" i="2"/>
  <c r="G439" i="2" a="1"/>
  <c r="G439" i="2" s="1"/>
  <c r="C439" i="2"/>
  <c r="G438" i="2" a="1"/>
  <c r="G438" i="2" s="1"/>
  <c r="C438" i="2"/>
  <c r="G437" i="2" a="1"/>
  <c r="G437" i="2" s="1"/>
  <c r="C437" i="2"/>
  <c r="G436" i="2" a="1"/>
  <c r="G436" i="2" s="1"/>
  <c r="C436" i="2"/>
  <c r="G435" i="2" a="1"/>
  <c r="G435" i="2" s="1"/>
  <c r="C435" i="2"/>
  <c r="G434" i="2" a="1"/>
  <c r="G434" i="2" s="1"/>
  <c r="C434" i="2"/>
  <c r="G433" i="2" a="1"/>
  <c r="G433" i="2" s="1"/>
  <c r="C433" i="2"/>
  <c r="G432" i="2" a="1"/>
  <c r="G432" i="2" s="1"/>
  <c r="C432" i="2"/>
  <c r="G431" i="2" a="1"/>
  <c r="G431" i="2" s="1"/>
  <c r="C431" i="2"/>
  <c r="G430" i="2" a="1"/>
  <c r="G430" i="2" s="1"/>
  <c r="C430" i="2"/>
  <c r="G429" i="2" a="1"/>
  <c r="G429" i="2" s="1"/>
  <c r="C429" i="2"/>
  <c r="G428" i="2" a="1"/>
  <c r="G428" i="2" s="1"/>
  <c r="C428" i="2"/>
  <c r="G427" i="2" a="1"/>
  <c r="G427" i="2" s="1"/>
  <c r="C427" i="2"/>
  <c r="G426" i="2" a="1"/>
  <c r="G426" i="2" s="1"/>
  <c r="C426" i="2"/>
  <c r="G425" i="2" a="1"/>
  <c r="G425" i="2" s="1"/>
  <c r="C425" i="2"/>
  <c r="G424" i="2" a="1"/>
  <c r="G424" i="2" s="1"/>
  <c r="C424" i="2"/>
  <c r="G423" i="2" a="1"/>
  <c r="G423" i="2" s="1"/>
  <c r="C423" i="2"/>
  <c r="G422" i="2" a="1"/>
  <c r="G422" i="2" s="1"/>
  <c r="C422" i="2"/>
  <c r="G421" i="2" a="1"/>
  <c r="G421" i="2" s="1"/>
  <c r="C421" i="2"/>
  <c r="G420" i="2" a="1"/>
  <c r="G420" i="2" s="1"/>
  <c r="C420" i="2"/>
  <c r="G419" i="2" a="1"/>
  <c r="G419" i="2" s="1"/>
  <c r="C419" i="2"/>
  <c r="G418" i="2" a="1"/>
  <c r="G418" i="2" s="1"/>
  <c r="C418" i="2"/>
  <c r="G417" i="2" a="1"/>
  <c r="G417" i="2" s="1"/>
  <c r="C417" i="2"/>
  <c r="G416" i="2" a="1"/>
  <c r="G416" i="2" s="1"/>
  <c r="C416" i="2"/>
  <c r="G415" i="2" a="1"/>
  <c r="G415" i="2" s="1"/>
  <c r="C415" i="2"/>
  <c r="G414" i="2" a="1"/>
  <c r="G414" i="2" s="1"/>
  <c r="C414" i="2"/>
  <c r="G413" i="2" a="1"/>
  <c r="G413" i="2" s="1"/>
  <c r="C413" i="2"/>
  <c r="G412" i="2" a="1"/>
  <c r="G412" i="2" s="1"/>
  <c r="C412" i="2"/>
  <c r="G411" i="2" a="1"/>
  <c r="G411" i="2" s="1"/>
  <c r="C411" i="2"/>
  <c r="G410" i="2" a="1"/>
  <c r="G410" i="2" s="1"/>
  <c r="C410" i="2"/>
  <c r="G409" i="2" a="1"/>
  <c r="G409" i="2" s="1"/>
  <c r="C409" i="2"/>
  <c r="G408" i="2" a="1"/>
  <c r="G408" i="2" s="1"/>
  <c r="C408" i="2"/>
  <c r="G407" i="2" a="1"/>
  <c r="G407" i="2" s="1"/>
  <c r="C407" i="2"/>
  <c r="G406" i="2" a="1"/>
  <c r="G406" i="2" s="1"/>
  <c r="C406" i="2"/>
  <c r="G405" i="2" a="1"/>
  <c r="G405" i="2" s="1"/>
  <c r="C405" i="2"/>
  <c r="G404" i="2" a="1"/>
  <c r="G404" i="2" s="1"/>
  <c r="C404" i="2"/>
  <c r="G403" i="2" a="1"/>
  <c r="G403" i="2" s="1"/>
  <c r="C403" i="2"/>
  <c r="G402" i="2" a="1"/>
  <c r="G402" i="2" s="1"/>
  <c r="C402" i="2"/>
  <c r="G401" i="2" a="1"/>
  <c r="G401" i="2" s="1"/>
  <c r="C401" i="2"/>
  <c r="G400" i="2" a="1"/>
  <c r="G400" i="2" s="1"/>
  <c r="C400" i="2"/>
  <c r="G399" i="2" a="1"/>
  <c r="G399" i="2" s="1"/>
  <c r="C399" i="2"/>
  <c r="G398" i="2" a="1"/>
  <c r="G398" i="2" s="1"/>
  <c r="C398" i="2"/>
  <c r="G397" i="2" a="1"/>
  <c r="G397" i="2" s="1"/>
  <c r="C397" i="2"/>
  <c r="G396" i="2" a="1"/>
  <c r="G396" i="2" s="1"/>
  <c r="C396" i="2"/>
  <c r="G395" i="2" a="1"/>
  <c r="G395" i="2" s="1"/>
  <c r="C395" i="2"/>
  <c r="G394" i="2" a="1"/>
  <c r="G394" i="2" s="1"/>
  <c r="C394" i="2"/>
  <c r="G393" i="2" a="1"/>
  <c r="G393" i="2" s="1"/>
  <c r="C393" i="2"/>
  <c r="G392" i="2" a="1"/>
  <c r="G392" i="2" s="1"/>
  <c r="C392" i="2"/>
  <c r="G391" i="2" a="1"/>
  <c r="G391" i="2" s="1"/>
  <c r="C391" i="2"/>
  <c r="G390" i="2" a="1"/>
  <c r="G390" i="2" s="1"/>
  <c r="C390" i="2"/>
  <c r="G389" i="2" a="1"/>
  <c r="G389" i="2" s="1"/>
  <c r="C389" i="2"/>
  <c r="G388" i="2" a="1"/>
  <c r="G388" i="2" s="1"/>
  <c r="C388" i="2"/>
  <c r="G387" i="2" a="1"/>
  <c r="G387" i="2" s="1"/>
  <c r="C387" i="2"/>
  <c r="G386" i="2" a="1"/>
  <c r="G386" i="2" s="1"/>
  <c r="C386" i="2"/>
  <c r="G385" i="2" a="1"/>
  <c r="G385" i="2" s="1"/>
  <c r="C385" i="2"/>
  <c r="G384" i="2" a="1"/>
  <c r="G384" i="2" s="1"/>
  <c r="C384" i="2"/>
  <c r="G383" i="2" a="1"/>
  <c r="G383" i="2" s="1"/>
  <c r="C383" i="2"/>
  <c r="G382" i="2" a="1"/>
  <c r="G382" i="2" s="1"/>
  <c r="C382" i="2"/>
  <c r="G381" i="2" a="1"/>
  <c r="G381" i="2" s="1"/>
  <c r="C381" i="2"/>
  <c r="G380" i="2" a="1"/>
  <c r="G380" i="2" s="1"/>
  <c r="C380" i="2"/>
  <c r="G379" i="2" a="1"/>
  <c r="G379" i="2" s="1"/>
  <c r="C379" i="2"/>
  <c r="G378" i="2" a="1"/>
  <c r="G378" i="2" s="1"/>
  <c r="C378" i="2"/>
  <c r="G377" i="2" a="1"/>
  <c r="G377" i="2" s="1"/>
  <c r="C377" i="2"/>
  <c r="G376" i="2" a="1"/>
  <c r="G376" i="2" s="1"/>
  <c r="C376" i="2"/>
  <c r="G375" i="2" a="1"/>
  <c r="G375" i="2" s="1"/>
  <c r="C375" i="2"/>
  <c r="G374" i="2" a="1"/>
  <c r="G374" i="2" s="1"/>
  <c r="C374" i="2"/>
  <c r="G373" i="2" a="1"/>
  <c r="G373" i="2" s="1"/>
  <c r="C373" i="2"/>
  <c r="G372" i="2" a="1"/>
  <c r="G372" i="2" s="1"/>
  <c r="C372" i="2"/>
  <c r="G371" i="2" a="1"/>
  <c r="G371" i="2" s="1"/>
  <c r="C371" i="2"/>
  <c r="G370" i="2" a="1"/>
  <c r="G370" i="2" s="1"/>
  <c r="C370" i="2"/>
  <c r="G369" i="2" a="1"/>
  <c r="G369" i="2" s="1"/>
  <c r="C369" i="2"/>
  <c r="G368" i="2" a="1"/>
  <c r="G368" i="2" s="1"/>
  <c r="C368" i="2"/>
  <c r="G367" i="2" a="1"/>
  <c r="G367" i="2" s="1"/>
  <c r="C367" i="2"/>
  <c r="G366" i="2" a="1"/>
  <c r="G366" i="2" s="1"/>
  <c r="C366" i="2"/>
  <c r="G365" i="2" a="1"/>
  <c r="G365" i="2" s="1"/>
  <c r="C365" i="2"/>
  <c r="G364" i="2" a="1"/>
  <c r="G364" i="2" s="1"/>
  <c r="C364" i="2"/>
  <c r="G363" i="2" a="1"/>
  <c r="G363" i="2" s="1"/>
  <c r="C363" i="2"/>
  <c r="G362" i="2" a="1"/>
  <c r="G362" i="2" s="1"/>
  <c r="C362" i="2"/>
  <c r="G361" i="2" a="1"/>
  <c r="G361" i="2" s="1"/>
  <c r="C361" i="2"/>
  <c r="G360" i="2" a="1"/>
  <c r="G360" i="2" s="1"/>
  <c r="C360" i="2"/>
  <c r="G359" i="2" a="1"/>
  <c r="G359" i="2" s="1"/>
  <c r="C359" i="2"/>
  <c r="G358" i="2" a="1"/>
  <c r="G358" i="2" s="1"/>
  <c r="C358" i="2"/>
  <c r="G357" i="2" a="1"/>
  <c r="G357" i="2" s="1"/>
  <c r="C357" i="2"/>
  <c r="G356" i="2" a="1"/>
  <c r="G356" i="2" s="1"/>
  <c r="C356" i="2"/>
  <c r="G355" i="2" a="1"/>
  <c r="G355" i="2" s="1"/>
  <c r="C355" i="2"/>
  <c r="G354" i="2" a="1"/>
  <c r="G354" i="2" s="1"/>
  <c r="C354" i="2"/>
  <c r="G353" i="2" a="1"/>
  <c r="G353" i="2" s="1"/>
  <c r="C353" i="2"/>
  <c r="G352" i="2" a="1"/>
  <c r="G352" i="2" s="1"/>
  <c r="C352" i="2"/>
  <c r="G351" i="2" a="1"/>
  <c r="G351" i="2" s="1"/>
  <c r="C351" i="2"/>
  <c r="G350" i="2" a="1"/>
  <c r="G350" i="2" s="1"/>
  <c r="C350" i="2"/>
  <c r="G349" i="2" a="1"/>
  <c r="G349" i="2" s="1"/>
  <c r="C349" i="2"/>
  <c r="G348" i="2" a="1"/>
  <c r="G348" i="2" s="1"/>
  <c r="C348" i="2"/>
  <c r="G347" i="2" a="1"/>
  <c r="G347" i="2" s="1"/>
  <c r="C347" i="2"/>
  <c r="G346" i="2" a="1"/>
  <c r="G346" i="2" s="1"/>
  <c r="C346" i="2"/>
  <c r="G345" i="2" a="1"/>
  <c r="G345" i="2" s="1"/>
  <c r="C345" i="2"/>
  <c r="G344" i="2" a="1"/>
  <c r="G344" i="2" s="1"/>
  <c r="C344" i="2"/>
  <c r="G343" i="2" a="1"/>
  <c r="G343" i="2" s="1"/>
  <c r="C343" i="2"/>
  <c r="G342" i="2" a="1"/>
  <c r="G342" i="2" s="1"/>
  <c r="C342" i="2"/>
  <c r="G341" i="2" a="1"/>
  <c r="G341" i="2" s="1"/>
  <c r="C341" i="2"/>
  <c r="G340" i="2" a="1"/>
  <c r="G340" i="2" s="1"/>
  <c r="C340" i="2"/>
  <c r="G339" i="2" a="1"/>
  <c r="G339" i="2" s="1"/>
  <c r="C339" i="2"/>
  <c r="G338" i="2" a="1"/>
  <c r="G338" i="2" s="1"/>
  <c r="C338" i="2"/>
  <c r="G337" i="2" a="1"/>
  <c r="G337" i="2" s="1"/>
  <c r="C337" i="2"/>
  <c r="G336" i="2" a="1"/>
  <c r="G336" i="2" s="1"/>
  <c r="C336" i="2"/>
  <c r="G335" i="2" a="1"/>
  <c r="G335" i="2" s="1"/>
  <c r="C335" i="2"/>
  <c r="G334" i="2" a="1"/>
  <c r="G334" i="2" s="1"/>
  <c r="C334" i="2"/>
  <c r="G333" i="2" a="1"/>
  <c r="G333" i="2" s="1"/>
  <c r="C333" i="2"/>
  <c r="G332" i="2" a="1"/>
  <c r="G332" i="2" s="1"/>
  <c r="C332" i="2"/>
  <c r="G331" i="2" a="1"/>
  <c r="G331" i="2" s="1"/>
  <c r="C331" i="2"/>
  <c r="G330" i="2" a="1"/>
  <c r="G330" i="2" s="1"/>
  <c r="C330" i="2"/>
  <c r="G329" i="2" a="1"/>
  <c r="G329" i="2" s="1"/>
  <c r="C329" i="2"/>
  <c r="G328" i="2" a="1"/>
  <c r="G328" i="2" s="1"/>
  <c r="C328" i="2"/>
  <c r="G327" i="2" a="1"/>
  <c r="G327" i="2" s="1"/>
  <c r="C327" i="2"/>
  <c r="G326" i="2" a="1"/>
  <c r="G326" i="2" s="1"/>
  <c r="C326" i="2"/>
  <c r="G325" i="2" a="1"/>
  <c r="G325" i="2" s="1"/>
  <c r="C325" i="2"/>
  <c r="G324" i="2" a="1"/>
  <c r="G324" i="2" s="1"/>
  <c r="C324" i="2"/>
  <c r="G323" i="2" a="1"/>
  <c r="G323" i="2" s="1"/>
  <c r="C323" i="2"/>
  <c r="G322" i="2" a="1"/>
  <c r="G322" i="2" s="1"/>
  <c r="C322" i="2"/>
  <c r="G321" i="2" a="1"/>
  <c r="G321" i="2" s="1"/>
  <c r="C321" i="2"/>
  <c r="G320" i="2" a="1"/>
  <c r="G320" i="2" s="1"/>
  <c r="C320" i="2"/>
  <c r="G319" i="2" a="1"/>
  <c r="G319" i="2" s="1"/>
  <c r="C319" i="2"/>
  <c r="G318" i="2" a="1"/>
  <c r="G318" i="2" s="1"/>
  <c r="C318" i="2"/>
  <c r="G317" i="2" a="1"/>
  <c r="G317" i="2" s="1"/>
  <c r="C317" i="2"/>
  <c r="G316" i="2" a="1"/>
  <c r="G316" i="2" s="1"/>
  <c r="C316" i="2"/>
  <c r="G315" i="2" a="1"/>
  <c r="G315" i="2" s="1"/>
  <c r="C315" i="2"/>
  <c r="G314" i="2" a="1"/>
  <c r="G314" i="2" s="1"/>
  <c r="C314" i="2"/>
  <c r="G313" i="2" a="1"/>
  <c r="G313" i="2" s="1"/>
  <c r="C313" i="2"/>
  <c r="G312" i="2" a="1"/>
  <c r="G312" i="2" s="1"/>
  <c r="C312" i="2"/>
  <c r="G311" i="2" a="1"/>
  <c r="G311" i="2" s="1"/>
  <c r="C311" i="2"/>
  <c r="G310" i="2" a="1"/>
  <c r="G310" i="2" s="1"/>
  <c r="C310" i="2"/>
  <c r="G309" i="2" a="1"/>
  <c r="G309" i="2" s="1"/>
  <c r="C309" i="2"/>
  <c r="G308" i="2" a="1"/>
  <c r="G308" i="2" s="1"/>
  <c r="C308" i="2"/>
  <c r="G307" i="2" a="1"/>
  <c r="G307" i="2" s="1"/>
  <c r="C307" i="2"/>
  <c r="G306" i="2" a="1"/>
  <c r="G306" i="2" s="1"/>
  <c r="C306" i="2"/>
  <c r="G305" i="2" a="1"/>
  <c r="G305" i="2" s="1"/>
  <c r="C305" i="2"/>
  <c r="G304" i="2" a="1"/>
  <c r="G304" i="2" s="1"/>
  <c r="C304" i="2"/>
  <c r="G303" i="2" a="1"/>
  <c r="G303" i="2" s="1"/>
  <c r="C303" i="2"/>
  <c r="G302" i="2" a="1"/>
  <c r="G302" i="2" s="1"/>
  <c r="C302" i="2"/>
  <c r="G301" i="2" a="1"/>
  <c r="G301" i="2" s="1"/>
  <c r="C301" i="2"/>
  <c r="G300" i="2" a="1"/>
  <c r="G300" i="2" s="1"/>
  <c r="C300" i="2"/>
  <c r="G299" i="2" a="1"/>
  <c r="G299" i="2" s="1"/>
  <c r="C299" i="2"/>
  <c r="G298" i="2" a="1"/>
  <c r="G298" i="2" s="1"/>
  <c r="C298" i="2"/>
  <c r="G297" i="2" a="1"/>
  <c r="G297" i="2" s="1"/>
  <c r="C297" i="2"/>
  <c r="G296" i="2" a="1"/>
  <c r="G296" i="2" s="1"/>
  <c r="C296" i="2"/>
  <c r="G295" i="2" a="1"/>
  <c r="G295" i="2" s="1"/>
  <c r="C295" i="2"/>
  <c r="G294" i="2" a="1"/>
  <c r="G294" i="2" s="1"/>
  <c r="C294" i="2"/>
  <c r="G293" i="2" a="1"/>
  <c r="G293" i="2" s="1"/>
  <c r="C293" i="2"/>
  <c r="G292" i="2" a="1"/>
  <c r="G292" i="2" s="1"/>
  <c r="C292" i="2"/>
  <c r="G291" i="2" a="1"/>
  <c r="G291" i="2" s="1"/>
  <c r="C291" i="2"/>
  <c r="G290" i="2" a="1"/>
  <c r="G290" i="2" s="1"/>
  <c r="C290" i="2"/>
  <c r="G289" i="2" a="1"/>
  <c r="G289" i="2" s="1"/>
  <c r="C289" i="2"/>
  <c r="G288" i="2" a="1"/>
  <c r="G288" i="2" s="1"/>
  <c r="C288" i="2"/>
  <c r="G287" i="2" a="1"/>
  <c r="G287" i="2" s="1"/>
  <c r="C287" i="2"/>
  <c r="G286" i="2" a="1"/>
  <c r="G286" i="2" s="1"/>
  <c r="C286" i="2"/>
  <c r="G285" i="2" a="1"/>
  <c r="G285" i="2" s="1"/>
  <c r="C285" i="2"/>
  <c r="G284" i="2" a="1"/>
  <c r="G284" i="2" s="1"/>
  <c r="C284" i="2"/>
  <c r="G283" i="2" a="1"/>
  <c r="G283" i="2" s="1"/>
  <c r="C283" i="2"/>
  <c r="G282" i="2" a="1"/>
  <c r="G282" i="2" s="1"/>
  <c r="C282" i="2"/>
  <c r="G281" i="2" a="1"/>
  <c r="G281" i="2" s="1"/>
  <c r="C281" i="2"/>
  <c r="G280" i="2" a="1"/>
  <c r="G280" i="2" s="1"/>
  <c r="C280" i="2"/>
  <c r="G279" i="2" a="1"/>
  <c r="G279" i="2" s="1"/>
  <c r="C279" i="2"/>
  <c r="G278" i="2" a="1"/>
  <c r="G278" i="2" s="1"/>
  <c r="C278" i="2"/>
  <c r="G277" i="2" a="1"/>
  <c r="G277" i="2" s="1"/>
  <c r="C277" i="2"/>
  <c r="G276" i="2" a="1"/>
  <c r="G276" i="2" s="1"/>
  <c r="C276" i="2"/>
  <c r="G275" i="2" a="1"/>
  <c r="G275" i="2" s="1"/>
  <c r="C275" i="2"/>
  <c r="G274" i="2" a="1"/>
  <c r="G274" i="2" s="1"/>
  <c r="C274" i="2"/>
  <c r="G273" i="2" a="1"/>
  <c r="G273" i="2" s="1"/>
  <c r="C273" i="2"/>
  <c r="G272" i="2" a="1"/>
  <c r="G272" i="2" s="1"/>
  <c r="C272" i="2"/>
  <c r="G271" i="2" a="1"/>
  <c r="G271" i="2" s="1"/>
  <c r="C271" i="2"/>
  <c r="G270" i="2" a="1"/>
  <c r="G270" i="2" s="1"/>
  <c r="C270" i="2"/>
  <c r="G269" i="2" a="1"/>
  <c r="G269" i="2" s="1"/>
  <c r="C269" i="2"/>
  <c r="G268" i="2" a="1"/>
  <c r="G268" i="2" s="1"/>
  <c r="C268" i="2"/>
  <c r="G267" i="2" a="1"/>
  <c r="G267" i="2" s="1"/>
  <c r="C267" i="2"/>
  <c r="G266" i="2" a="1"/>
  <c r="G266" i="2" s="1"/>
  <c r="C266" i="2"/>
  <c r="G265" i="2" a="1"/>
  <c r="G265" i="2" s="1"/>
  <c r="C265" i="2"/>
  <c r="G264" i="2" a="1"/>
  <c r="G264" i="2" s="1"/>
  <c r="C264" i="2"/>
  <c r="G263" i="2" a="1"/>
  <c r="G263" i="2" s="1"/>
  <c r="C263" i="2"/>
  <c r="G262" i="2" a="1"/>
  <c r="G262" i="2" s="1"/>
  <c r="C262" i="2"/>
  <c r="G261" i="2" a="1"/>
  <c r="G261" i="2" s="1"/>
  <c r="C261" i="2"/>
  <c r="G260" i="2" a="1"/>
  <c r="G260" i="2" s="1"/>
  <c r="C260" i="2"/>
  <c r="G259" i="2" a="1"/>
  <c r="G259" i="2" s="1"/>
  <c r="C259" i="2"/>
  <c r="G258" i="2" a="1"/>
  <c r="G258" i="2" s="1"/>
  <c r="C258" i="2"/>
  <c r="G257" i="2" a="1"/>
  <c r="G257" i="2" s="1"/>
  <c r="C257" i="2"/>
  <c r="G256" i="2" a="1"/>
  <c r="G256" i="2" s="1"/>
  <c r="C256" i="2"/>
  <c r="G255" i="2" a="1"/>
  <c r="G255" i="2" s="1"/>
  <c r="C255" i="2"/>
  <c r="G254" i="2" a="1"/>
  <c r="G254" i="2" s="1"/>
  <c r="C254" i="2"/>
  <c r="G253" i="2" a="1"/>
  <c r="G253" i="2" s="1"/>
  <c r="C253" i="2"/>
  <c r="G252" i="2" a="1"/>
  <c r="G252" i="2" s="1"/>
  <c r="C252" i="2"/>
  <c r="G251" i="2" a="1"/>
  <c r="G251" i="2" s="1"/>
  <c r="C251" i="2"/>
  <c r="G250" i="2" a="1"/>
  <c r="G250" i="2" s="1"/>
  <c r="C250" i="2"/>
  <c r="G249" i="2" a="1"/>
  <c r="G249" i="2" s="1"/>
  <c r="C249" i="2"/>
  <c r="G248" i="2" a="1"/>
  <c r="G248" i="2" s="1"/>
  <c r="C248" i="2"/>
  <c r="G247" i="2" a="1"/>
  <c r="G247" i="2" s="1"/>
  <c r="C247" i="2"/>
  <c r="G246" i="2" a="1"/>
  <c r="G246" i="2" s="1"/>
  <c r="C246" i="2"/>
  <c r="G245" i="2" a="1"/>
  <c r="G245" i="2" s="1"/>
  <c r="C245" i="2"/>
  <c r="G244" i="2" a="1"/>
  <c r="G244" i="2" s="1"/>
  <c r="C244" i="2"/>
  <c r="G243" i="2" a="1"/>
  <c r="G243" i="2" s="1"/>
  <c r="C243" i="2"/>
  <c r="G242" i="2" a="1"/>
  <c r="G242" i="2" s="1"/>
  <c r="C242" i="2"/>
  <c r="G241" i="2" a="1"/>
  <c r="G241" i="2" s="1"/>
  <c r="C241" i="2"/>
  <c r="G240" i="2" a="1"/>
  <c r="G240" i="2" s="1"/>
  <c r="C240" i="2"/>
  <c r="G239" i="2" a="1"/>
  <c r="G239" i="2" s="1"/>
  <c r="C239" i="2"/>
  <c r="G238" i="2" a="1"/>
  <c r="G238" i="2" s="1"/>
  <c r="C238" i="2"/>
  <c r="G237" i="2" a="1"/>
  <c r="G237" i="2" s="1"/>
  <c r="C237" i="2"/>
  <c r="G236" i="2" a="1"/>
  <c r="G236" i="2" s="1"/>
  <c r="C236" i="2"/>
  <c r="G235" i="2" a="1"/>
  <c r="G235" i="2" s="1"/>
  <c r="C235" i="2"/>
  <c r="G234" i="2" a="1"/>
  <c r="G234" i="2" s="1"/>
  <c r="C234" i="2"/>
  <c r="G233" i="2" a="1"/>
  <c r="G233" i="2" s="1"/>
  <c r="C233" i="2"/>
  <c r="G232" i="2" a="1"/>
  <c r="G232" i="2" s="1"/>
  <c r="C232" i="2"/>
  <c r="G231" i="2" a="1"/>
  <c r="G231" i="2" s="1"/>
  <c r="C231" i="2"/>
  <c r="G230" i="2" a="1"/>
  <c r="G230" i="2" s="1"/>
  <c r="C230" i="2"/>
  <c r="G229" i="2" a="1"/>
  <c r="G229" i="2" s="1"/>
  <c r="C229" i="2"/>
  <c r="G228" i="2" a="1"/>
  <c r="G228" i="2" s="1"/>
  <c r="C228" i="2"/>
  <c r="G227" i="2" a="1"/>
  <c r="G227" i="2" s="1"/>
  <c r="C227" i="2"/>
  <c r="G226" i="2" a="1"/>
  <c r="G226" i="2" s="1"/>
  <c r="C226" i="2"/>
  <c r="G225" i="2" a="1"/>
  <c r="G225" i="2" s="1"/>
  <c r="C225" i="2"/>
  <c r="G224" i="2" a="1"/>
  <c r="G224" i="2" s="1"/>
  <c r="C224" i="2"/>
  <c r="G223" i="2" a="1"/>
  <c r="G223" i="2" s="1"/>
  <c r="C223" i="2"/>
  <c r="G222" i="2" a="1"/>
  <c r="G222" i="2" s="1"/>
  <c r="C222" i="2"/>
  <c r="G221" i="2" a="1"/>
  <c r="G221" i="2" s="1"/>
  <c r="C221" i="2"/>
  <c r="G220" i="2" a="1"/>
  <c r="G220" i="2" s="1"/>
  <c r="C220" i="2"/>
  <c r="G219" i="2" a="1"/>
  <c r="G219" i="2" s="1"/>
  <c r="C219" i="2"/>
  <c r="G218" i="2" a="1"/>
  <c r="G218" i="2" s="1"/>
  <c r="C218" i="2"/>
  <c r="G217" i="2" a="1"/>
  <c r="G217" i="2" s="1"/>
  <c r="C217" i="2"/>
  <c r="G216" i="2" a="1"/>
  <c r="G216" i="2" s="1"/>
  <c r="C216" i="2"/>
  <c r="G215" i="2" a="1"/>
  <c r="G215" i="2" s="1"/>
  <c r="C215" i="2"/>
  <c r="G214" i="2" a="1"/>
  <c r="G214" i="2" s="1"/>
  <c r="C214" i="2"/>
  <c r="G213" i="2" a="1"/>
  <c r="G213" i="2" s="1"/>
  <c r="C213" i="2"/>
  <c r="G212" i="2" a="1"/>
  <c r="G212" i="2" s="1"/>
  <c r="C212" i="2"/>
  <c r="G211" i="2" a="1"/>
  <c r="G211" i="2" s="1"/>
  <c r="C211" i="2"/>
  <c r="G210" i="2" a="1"/>
  <c r="G210" i="2" s="1"/>
  <c r="C210" i="2"/>
  <c r="G209" i="2" a="1"/>
  <c r="G209" i="2" s="1"/>
  <c r="C209" i="2"/>
  <c r="G208" i="2" a="1"/>
  <c r="G208" i="2" s="1"/>
  <c r="C208" i="2"/>
  <c r="G207" i="2" a="1"/>
  <c r="G207" i="2" s="1"/>
  <c r="C207" i="2"/>
  <c r="G206" i="2" a="1"/>
  <c r="G206" i="2" s="1"/>
  <c r="C206" i="2"/>
  <c r="G205" i="2" a="1"/>
  <c r="G205" i="2" s="1"/>
  <c r="C205" i="2"/>
  <c r="G204" i="2" a="1"/>
  <c r="G204" i="2" s="1"/>
  <c r="C204" i="2"/>
  <c r="G203" i="2" a="1"/>
  <c r="G203" i="2" s="1"/>
  <c r="C203" i="2"/>
  <c r="G202" i="2" a="1"/>
  <c r="G202" i="2" s="1"/>
  <c r="C202" i="2"/>
  <c r="G201" i="2" a="1"/>
  <c r="G201" i="2" s="1"/>
  <c r="C201" i="2"/>
  <c r="G200" i="2" a="1"/>
  <c r="G200" i="2" s="1"/>
  <c r="C200" i="2"/>
  <c r="G199" i="2" a="1"/>
  <c r="G199" i="2" s="1"/>
  <c r="C199" i="2"/>
  <c r="G198" i="2" a="1"/>
  <c r="G198" i="2" s="1"/>
  <c r="C198" i="2"/>
  <c r="G197" i="2" a="1"/>
  <c r="G197" i="2" s="1"/>
  <c r="C197" i="2"/>
  <c r="G196" i="2" a="1"/>
  <c r="G196" i="2" s="1"/>
  <c r="C196" i="2"/>
  <c r="G195" i="2" a="1"/>
  <c r="G195" i="2" s="1"/>
  <c r="C195" i="2"/>
  <c r="G194" i="2" a="1"/>
  <c r="G194" i="2" s="1"/>
  <c r="C194" i="2"/>
  <c r="G193" i="2" a="1"/>
  <c r="G193" i="2" s="1"/>
  <c r="C193" i="2"/>
  <c r="G192" i="2" a="1"/>
  <c r="G192" i="2" s="1"/>
  <c r="C192" i="2"/>
  <c r="G191" i="2" a="1"/>
  <c r="G191" i="2" s="1"/>
  <c r="C191" i="2"/>
  <c r="G190" i="2" a="1"/>
  <c r="G190" i="2" s="1"/>
  <c r="C190" i="2"/>
  <c r="G189" i="2" a="1"/>
  <c r="G189" i="2" s="1"/>
  <c r="C189" i="2"/>
  <c r="G188" i="2" a="1"/>
  <c r="G188" i="2" s="1"/>
  <c r="C188" i="2"/>
  <c r="G187" i="2" a="1"/>
  <c r="G187" i="2" s="1"/>
  <c r="C187" i="2"/>
  <c r="G186" i="2" a="1"/>
  <c r="G186" i="2" s="1"/>
  <c r="C186" i="2"/>
  <c r="G185" i="2" a="1"/>
  <c r="G185" i="2" s="1"/>
  <c r="C185" i="2"/>
  <c r="G184" i="2" a="1"/>
  <c r="G184" i="2" s="1"/>
  <c r="C184" i="2"/>
  <c r="G183" i="2" a="1"/>
  <c r="G183" i="2" s="1"/>
  <c r="C183" i="2"/>
  <c r="G182" i="2" a="1"/>
  <c r="G182" i="2" s="1"/>
  <c r="C182" i="2"/>
  <c r="G181" i="2" a="1"/>
  <c r="G181" i="2" s="1"/>
  <c r="C181" i="2"/>
  <c r="G180" i="2" a="1"/>
  <c r="G180" i="2" s="1"/>
  <c r="C180" i="2"/>
  <c r="G179" i="2" a="1"/>
  <c r="G179" i="2" s="1"/>
  <c r="C179" i="2"/>
  <c r="G178" i="2" a="1"/>
  <c r="G178" i="2" s="1"/>
  <c r="C178" i="2"/>
  <c r="G177" i="2" a="1"/>
  <c r="G177" i="2" s="1"/>
  <c r="C177" i="2"/>
  <c r="G176" i="2" a="1"/>
  <c r="G176" i="2" s="1"/>
  <c r="C176" i="2"/>
  <c r="G175" i="2" a="1"/>
  <c r="G175" i="2" s="1"/>
  <c r="C175" i="2"/>
  <c r="G174" i="2" a="1"/>
  <c r="G174" i="2" s="1"/>
  <c r="C174" i="2"/>
  <c r="G173" i="2" a="1"/>
  <c r="G173" i="2" s="1"/>
  <c r="C173" i="2"/>
  <c r="G172" i="2" a="1"/>
  <c r="G172" i="2" s="1"/>
  <c r="C172" i="2"/>
  <c r="G171" i="2" a="1"/>
  <c r="G171" i="2" s="1"/>
  <c r="C171" i="2"/>
  <c r="G170" i="2" a="1"/>
  <c r="G170" i="2" s="1"/>
  <c r="C170" i="2"/>
  <c r="G169" i="2" a="1"/>
  <c r="G169" i="2" s="1"/>
  <c r="C169" i="2"/>
  <c r="G168" i="2" a="1"/>
  <c r="G168" i="2" s="1"/>
  <c r="C168" i="2"/>
  <c r="G167" i="2" a="1"/>
  <c r="G167" i="2" s="1"/>
  <c r="C167" i="2"/>
  <c r="G166" i="2" a="1"/>
  <c r="G166" i="2" s="1"/>
  <c r="C166" i="2"/>
  <c r="G165" i="2" a="1"/>
  <c r="G165" i="2" s="1"/>
  <c r="C165" i="2"/>
  <c r="G164" i="2" a="1"/>
  <c r="G164" i="2" s="1"/>
  <c r="C164" i="2"/>
  <c r="G163" i="2" a="1"/>
  <c r="G163" i="2" s="1"/>
  <c r="C163" i="2"/>
  <c r="G162" i="2" a="1"/>
  <c r="G162" i="2" s="1"/>
  <c r="C162" i="2"/>
  <c r="G161" i="2" a="1"/>
  <c r="G161" i="2" s="1"/>
  <c r="C161" i="2"/>
  <c r="G160" i="2" a="1"/>
  <c r="G160" i="2" s="1"/>
  <c r="C160" i="2"/>
  <c r="G159" i="2" a="1"/>
  <c r="G159" i="2" s="1"/>
  <c r="C159" i="2"/>
  <c r="G158" i="2" a="1"/>
  <c r="G158" i="2" s="1"/>
  <c r="C158" i="2"/>
  <c r="G157" i="2" a="1"/>
  <c r="G157" i="2" s="1"/>
  <c r="C157" i="2"/>
  <c r="G156" i="2" a="1"/>
  <c r="G156" i="2" s="1"/>
  <c r="C156" i="2"/>
  <c r="G155" i="2" a="1"/>
  <c r="G155" i="2" s="1"/>
  <c r="C155" i="2"/>
  <c r="G154" i="2" a="1"/>
  <c r="G154" i="2" s="1"/>
  <c r="C154" i="2"/>
  <c r="G153" i="2" a="1"/>
  <c r="G153" i="2" s="1"/>
  <c r="C153" i="2"/>
  <c r="G152" i="2" a="1"/>
  <c r="G152" i="2" s="1"/>
  <c r="C152" i="2"/>
  <c r="G151" i="2" a="1"/>
  <c r="G151" i="2" s="1"/>
  <c r="C151" i="2"/>
  <c r="G150" i="2" a="1"/>
  <c r="G150" i="2" s="1"/>
  <c r="C150" i="2"/>
  <c r="G149" i="2" a="1"/>
  <c r="G149" i="2" s="1"/>
  <c r="C149" i="2"/>
  <c r="G148" i="2" a="1"/>
  <c r="G148" i="2" s="1"/>
  <c r="C148" i="2"/>
  <c r="G147" i="2" a="1"/>
  <c r="G147" i="2" s="1"/>
  <c r="C147" i="2"/>
  <c r="G146" i="2" a="1"/>
  <c r="G146" i="2" s="1"/>
  <c r="C146" i="2"/>
  <c r="G145" i="2" a="1"/>
  <c r="G145" i="2" s="1"/>
  <c r="C145" i="2"/>
  <c r="G144" i="2" a="1"/>
  <c r="G144" i="2" s="1"/>
  <c r="C144" i="2"/>
  <c r="G143" i="2" a="1"/>
  <c r="G143" i="2" s="1"/>
  <c r="C143" i="2"/>
  <c r="G142" i="2" a="1"/>
  <c r="G142" i="2" s="1"/>
  <c r="C142" i="2"/>
  <c r="G141" i="2" a="1"/>
  <c r="G141" i="2" s="1"/>
  <c r="C141" i="2"/>
  <c r="G140" i="2" a="1"/>
  <c r="G140" i="2" s="1"/>
  <c r="C140" i="2"/>
  <c r="G139" i="2" a="1"/>
  <c r="G139" i="2" s="1"/>
  <c r="C139" i="2"/>
  <c r="G138" i="2" a="1"/>
  <c r="G138" i="2" s="1"/>
  <c r="C138" i="2"/>
  <c r="G137" i="2" a="1"/>
  <c r="G137" i="2" s="1"/>
  <c r="C137" i="2"/>
  <c r="G136" i="2" a="1"/>
  <c r="G136" i="2" s="1"/>
  <c r="C136" i="2"/>
  <c r="G135" i="2" a="1"/>
  <c r="G135" i="2" s="1"/>
  <c r="C135" i="2"/>
  <c r="G134" i="2" a="1"/>
  <c r="G134" i="2" s="1"/>
  <c r="C134" i="2"/>
  <c r="G133" i="2" a="1"/>
  <c r="G133" i="2" s="1"/>
  <c r="C133" i="2"/>
  <c r="G132" i="2" a="1"/>
  <c r="G132" i="2" s="1"/>
  <c r="C132" i="2"/>
  <c r="G131" i="2" a="1"/>
  <c r="G131" i="2" s="1"/>
  <c r="C131" i="2"/>
  <c r="G130" i="2" a="1"/>
  <c r="G130" i="2" s="1"/>
  <c r="C130" i="2"/>
  <c r="G129" i="2" a="1"/>
  <c r="G129" i="2" s="1"/>
  <c r="C129" i="2"/>
  <c r="G128" i="2" a="1"/>
  <c r="G128" i="2" s="1"/>
  <c r="C128" i="2"/>
  <c r="G127" i="2" a="1"/>
  <c r="G127" i="2" s="1"/>
  <c r="C127" i="2"/>
  <c r="G126" i="2" a="1"/>
  <c r="G126" i="2" s="1"/>
  <c r="C126" i="2"/>
  <c r="G125" i="2" a="1"/>
  <c r="G125" i="2" s="1"/>
  <c r="C125" i="2"/>
  <c r="G124" i="2" a="1"/>
  <c r="G124" i="2" s="1"/>
  <c r="C124" i="2"/>
  <c r="G123" i="2" a="1"/>
  <c r="G123" i="2" s="1"/>
  <c r="C123" i="2"/>
  <c r="G122" i="2" a="1"/>
  <c r="G122" i="2" s="1"/>
  <c r="C122" i="2"/>
  <c r="G121" i="2" a="1"/>
  <c r="G121" i="2" s="1"/>
  <c r="C121" i="2"/>
  <c r="G120" i="2" a="1"/>
  <c r="G120" i="2" s="1"/>
  <c r="C120" i="2"/>
  <c r="G119" i="2" a="1"/>
  <c r="G119" i="2" s="1"/>
  <c r="C119" i="2"/>
  <c r="G118" i="2" a="1"/>
  <c r="G118" i="2" s="1"/>
  <c r="C118" i="2"/>
  <c r="G117" i="2" a="1"/>
  <c r="G117" i="2" s="1"/>
  <c r="C117" i="2"/>
  <c r="G116" i="2" a="1"/>
  <c r="G116" i="2" s="1"/>
  <c r="C116" i="2"/>
  <c r="G115" i="2" a="1"/>
  <c r="G115" i="2" s="1"/>
  <c r="C115" i="2"/>
  <c r="G114" i="2" a="1"/>
  <c r="G114" i="2" s="1"/>
  <c r="C114" i="2"/>
  <c r="G113" i="2" a="1"/>
  <c r="G113" i="2" s="1"/>
  <c r="C113" i="2"/>
  <c r="G112" i="2" a="1"/>
  <c r="G112" i="2" s="1"/>
  <c r="C112" i="2"/>
  <c r="G111" i="2" a="1"/>
  <c r="G111" i="2" s="1"/>
  <c r="C111" i="2"/>
  <c r="G110" i="2" a="1"/>
  <c r="G110" i="2" s="1"/>
  <c r="C110" i="2"/>
  <c r="G109" i="2" a="1"/>
  <c r="G109" i="2" s="1"/>
  <c r="C109" i="2"/>
  <c r="G108" i="2" a="1"/>
  <c r="G108" i="2" s="1"/>
  <c r="C108" i="2"/>
  <c r="G107" i="2" a="1"/>
  <c r="G107" i="2" s="1"/>
  <c r="C107" i="2"/>
  <c r="G106" i="2" a="1"/>
  <c r="G106" i="2" s="1"/>
  <c r="C106" i="2"/>
  <c r="G105" i="2" a="1"/>
  <c r="G105" i="2" s="1"/>
  <c r="C105" i="2"/>
  <c r="G104" i="2" a="1"/>
  <c r="G104" i="2" s="1"/>
  <c r="C104" i="2"/>
  <c r="G103" i="2" a="1"/>
  <c r="G103" i="2" s="1"/>
  <c r="C103" i="2"/>
  <c r="G102" i="2" a="1"/>
  <c r="G102" i="2" s="1"/>
  <c r="C102" i="2"/>
  <c r="G101" i="2" a="1"/>
  <c r="G101" i="2" s="1"/>
  <c r="C101" i="2"/>
  <c r="G100" i="2" a="1"/>
  <c r="G100" i="2" s="1"/>
  <c r="C100" i="2"/>
  <c r="G99" i="2" a="1"/>
  <c r="G99" i="2" s="1"/>
  <c r="C99" i="2"/>
  <c r="G98" i="2" a="1"/>
  <c r="G98" i="2" s="1"/>
  <c r="C98" i="2"/>
  <c r="G97" i="2" a="1"/>
  <c r="G97" i="2" s="1"/>
  <c r="C97" i="2"/>
  <c r="G96" i="2" a="1"/>
  <c r="G96" i="2" s="1"/>
  <c r="C96" i="2"/>
  <c r="G95" i="2" a="1"/>
  <c r="G95" i="2" s="1"/>
  <c r="C95" i="2"/>
  <c r="G94" i="2" a="1"/>
  <c r="G94" i="2" s="1"/>
  <c r="C94" i="2"/>
  <c r="G93" i="2" a="1"/>
  <c r="G93" i="2" s="1"/>
  <c r="C93" i="2"/>
  <c r="G92" i="2" a="1"/>
  <c r="G92" i="2" s="1"/>
  <c r="C92" i="2"/>
  <c r="G91" i="2" a="1"/>
  <c r="G91" i="2" s="1"/>
  <c r="C91" i="2"/>
  <c r="G90" i="2" a="1"/>
  <c r="G90" i="2" s="1"/>
  <c r="C90" i="2"/>
  <c r="G89" i="2" a="1"/>
  <c r="G89" i="2" s="1"/>
  <c r="C89" i="2"/>
  <c r="G88" i="2" a="1"/>
  <c r="G88" i="2" s="1"/>
  <c r="C88" i="2"/>
  <c r="G87" i="2" a="1"/>
  <c r="G87" i="2" s="1"/>
  <c r="C87" i="2"/>
  <c r="G86" i="2" a="1"/>
  <c r="G86" i="2" s="1"/>
  <c r="C86" i="2"/>
  <c r="G85" i="2" a="1"/>
  <c r="G85" i="2" s="1"/>
  <c r="C85" i="2"/>
  <c r="G84" i="2" a="1"/>
  <c r="G84" i="2" s="1"/>
  <c r="C84" i="2"/>
  <c r="G83" i="2" a="1"/>
  <c r="G83" i="2" s="1"/>
  <c r="C83" i="2"/>
  <c r="G82" i="2" a="1"/>
  <c r="G82" i="2" s="1"/>
  <c r="C82" i="2"/>
  <c r="G81" i="2" a="1"/>
  <c r="G81" i="2" s="1"/>
  <c r="C81" i="2"/>
  <c r="G80" i="2" a="1"/>
  <c r="G80" i="2" s="1"/>
  <c r="C80" i="2"/>
  <c r="G79" i="2" a="1"/>
  <c r="G79" i="2" s="1"/>
  <c r="C79" i="2"/>
  <c r="G78" i="2" a="1"/>
  <c r="G78" i="2" s="1"/>
  <c r="C78" i="2"/>
  <c r="G77" i="2" a="1"/>
  <c r="G77" i="2" s="1"/>
  <c r="C77" i="2"/>
  <c r="G76" i="2" a="1"/>
  <c r="G76" i="2" s="1"/>
  <c r="C76" i="2"/>
  <c r="G75" i="2" a="1"/>
  <c r="G75" i="2" s="1"/>
  <c r="C75" i="2"/>
  <c r="G74" i="2" a="1"/>
  <c r="G74" i="2" s="1"/>
  <c r="C74" i="2"/>
  <c r="G73" i="2" a="1"/>
  <c r="G73" i="2" s="1"/>
  <c r="C73" i="2"/>
  <c r="G72" i="2" a="1"/>
  <c r="G72" i="2" s="1"/>
  <c r="C72" i="2"/>
  <c r="G71" i="2" a="1"/>
  <c r="G71" i="2" s="1"/>
  <c r="C71" i="2"/>
  <c r="G70" i="2" a="1"/>
  <c r="G70" i="2" s="1"/>
  <c r="C70" i="2"/>
  <c r="G69" i="2" a="1"/>
  <c r="G69" i="2" s="1"/>
  <c r="C69" i="2"/>
  <c r="G68" i="2" a="1"/>
  <c r="G68" i="2" s="1"/>
  <c r="C68" i="2"/>
  <c r="G67" i="2" a="1"/>
  <c r="G67" i="2" s="1"/>
  <c r="C67" i="2"/>
  <c r="G66" i="2" a="1"/>
  <c r="G66" i="2" s="1"/>
  <c r="C66" i="2"/>
  <c r="G65" i="2" a="1"/>
  <c r="G65" i="2" s="1"/>
  <c r="C65" i="2"/>
  <c r="G64" i="2" a="1"/>
  <c r="G64" i="2" s="1"/>
  <c r="C64" i="2"/>
  <c r="G63" i="2" a="1"/>
  <c r="G63" i="2" s="1"/>
  <c r="C63" i="2"/>
  <c r="G62" i="2" a="1"/>
  <c r="G62" i="2" s="1"/>
  <c r="C62" i="2"/>
  <c r="G61" i="2" a="1"/>
  <c r="G61" i="2" s="1"/>
  <c r="C61" i="2"/>
  <c r="G60" i="2" a="1"/>
  <c r="G60" i="2" s="1"/>
  <c r="C60" i="2"/>
  <c r="G59" i="2" a="1"/>
  <c r="G59" i="2" s="1"/>
  <c r="C59" i="2"/>
  <c r="G58" i="2" a="1"/>
  <c r="G58" i="2" s="1"/>
  <c r="C58" i="2"/>
  <c r="G57" i="2" a="1"/>
  <c r="G57" i="2" s="1"/>
  <c r="C57" i="2"/>
  <c r="G56" i="2" a="1"/>
  <c r="G56" i="2" s="1"/>
  <c r="C56" i="2"/>
  <c r="G55" i="2" a="1"/>
  <c r="G55" i="2" s="1"/>
  <c r="C55" i="2"/>
  <c r="G54" i="2" a="1"/>
  <c r="G54" i="2" s="1"/>
  <c r="C54" i="2"/>
  <c r="G53" i="2" a="1"/>
  <c r="G53" i="2" s="1"/>
  <c r="C53" i="2"/>
  <c r="G52" i="2" a="1"/>
  <c r="G52" i="2" s="1"/>
  <c r="C52" i="2"/>
  <c r="G51" i="2" a="1"/>
  <c r="G51" i="2" s="1"/>
  <c r="C51" i="2"/>
  <c r="G50" i="2" a="1"/>
  <c r="G50" i="2" s="1"/>
  <c r="C50" i="2"/>
  <c r="G49" i="2" a="1"/>
  <c r="G49" i="2" s="1"/>
  <c r="C49" i="2"/>
  <c r="G48" i="2" a="1"/>
  <c r="G48" i="2" s="1"/>
  <c r="C48" i="2"/>
  <c r="G47" i="2" a="1"/>
  <c r="G47" i="2" s="1"/>
  <c r="C47" i="2"/>
  <c r="G46" i="2" a="1"/>
  <c r="G46" i="2" s="1"/>
  <c r="C46" i="2"/>
  <c r="G45" i="2" a="1"/>
  <c r="G45" i="2" s="1"/>
  <c r="C45" i="2"/>
  <c r="G44" i="2" a="1"/>
  <c r="G44" i="2" s="1"/>
  <c r="C44" i="2"/>
  <c r="G43" i="2" a="1"/>
  <c r="G43" i="2" s="1"/>
  <c r="C43" i="2"/>
  <c r="G42" i="2" a="1"/>
  <c r="G42" i="2" s="1"/>
  <c r="C42" i="2"/>
  <c r="G41" i="2" a="1"/>
  <c r="G41" i="2" s="1"/>
  <c r="C41" i="2"/>
  <c r="G40" i="2" a="1"/>
  <c r="G40" i="2" s="1"/>
  <c r="C40" i="2"/>
  <c r="G39" i="2" a="1"/>
  <c r="G39" i="2" s="1"/>
  <c r="C39" i="2"/>
  <c r="G38" i="2" a="1"/>
  <c r="G38" i="2" s="1"/>
  <c r="C38" i="2"/>
  <c r="G37" i="2" a="1"/>
  <c r="G37" i="2" s="1"/>
  <c r="C37" i="2"/>
  <c r="G36" i="2" a="1"/>
  <c r="G36" i="2" s="1"/>
  <c r="C36" i="2"/>
  <c r="G35" i="2" a="1"/>
  <c r="G35" i="2" s="1"/>
  <c r="C35" i="2"/>
  <c r="G34" i="2" a="1"/>
  <c r="G34" i="2" s="1"/>
  <c r="C34" i="2"/>
  <c r="G33" i="2" a="1"/>
  <c r="G33" i="2" s="1"/>
  <c r="C33" i="2"/>
  <c r="G32" i="2" a="1"/>
  <c r="G32" i="2" s="1"/>
  <c r="C32" i="2"/>
  <c r="G31" i="2" a="1"/>
  <c r="G31" i="2" s="1"/>
  <c r="C31" i="2"/>
  <c r="G30" i="2" a="1"/>
  <c r="G30" i="2" s="1"/>
  <c r="C30" i="2"/>
  <c r="G29" i="2" a="1"/>
  <c r="G29" i="2" s="1"/>
  <c r="C29" i="2"/>
  <c r="G28" i="2" a="1"/>
  <c r="G28" i="2" s="1"/>
  <c r="C28" i="2"/>
  <c r="G27" i="2" a="1"/>
  <c r="G27" i="2" s="1"/>
  <c r="C27" i="2"/>
  <c r="G26" i="2" a="1"/>
  <c r="G26" i="2" s="1"/>
  <c r="C26" i="2"/>
  <c r="G25" i="2" a="1"/>
  <c r="G25" i="2" s="1"/>
  <c r="C25" i="2"/>
  <c r="G24" i="2" a="1"/>
  <c r="G24" i="2" s="1"/>
  <c r="C24" i="2"/>
  <c r="G23" i="2" a="1"/>
  <c r="G23" i="2" s="1"/>
  <c r="C23" i="2"/>
  <c r="G22" i="2" a="1"/>
  <c r="G22" i="2" s="1"/>
  <c r="C22" i="2"/>
  <c r="G21" i="2" a="1"/>
  <c r="G21" i="2" s="1"/>
  <c r="C21" i="2"/>
  <c r="G20" i="2" a="1"/>
  <c r="G20" i="2" s="1"/>
  <c r="C20" i="2"/>
  <c r="G19" i="2" a="1"/>
  <c r="G19" i="2" s="1"/>
  <c r="C19" i="2"/>
  <c r="G18" i="2" a="1"/>
  <c r="G18" i="2" s="1"/>
  <c r="C18" i="2"/>
  <c r="G17" i="2" a="1"/>
  <c r="G17" i="2" s="1"/>
  <c r="C17" i="2"/>
  <c r="G16" i="2" a="1"/>
  <c r="G16" i="2" s="1"/>
  <c r="C16" i="2"/>
  <c r="G15" i="2" a="1"/>
  <c r="G15" i="2" s="1"/>
  <c r="C15" i="2"/>
  <c r="G14" i="2" a="1"/>
  <c r="G14" i="2" s="1"/>
  <c r="C14" i="2"/>
  <c r="G13" i="2" a="1"/>
  <c r="G13" i="2" s="1"/>
  <c r="C13" i="2"/>
  <c r="G12" i="2" a="1"/>
  <c r="G12" i="2" s="1"/>
  <c r="C12" i="2"/>
  <c r="G11" i="2" a="1"/>
  <c r="G11" i="2" s="1"/>
  <c r="C11" i="2"/>
  <c r="G10" i="2" a="1"/>
  <c r="G10" i="2" s="1"/>
  <c r="C10" i="2"/>
  <c r="G9" i="2" a="1"/>
  <c r="G9" i="2" s="1"/>
  <c r="C9" i="2"/>
  <c r="G8" i="2" a="1"/>
  <c r="G8" i="2" s="1"/>
  <c r="C8" i="2"/>
  <c r="G7" i="2" a="1"/>
  <c r="G7" i="2" s="1"/>
  <c r="C7" i="2"/>
  <c r="G6" i="2" a="1"/>
  <c r="G6" i="2" s="1"/>
  <c r="C6" i="2"/>
  <c r="G5" i="2" a="1"/>
  <c r="G5" i="2" s="1"/>
  <c r="C5" i="2"/>
  <c r="G4" i="2" a="1"/>
  <c r="G4" i="2" s="1"/>
  <c r="C4" i="2"/>
  <c r="G3" i="2" a="1"/>
  <c r="G3" i="2" s="1"/>
  <c r="C3" i="2"/>
  <c r="G2" i="2" a="1"/>
  <c r="G2" i="2" s="1"/>
  <c r="C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<sst xmlns="http://schemas.openxmlformats.org/spreadsheetml/2006/main" count="15082" uniqueCount="1150">
  <si>
    <t>Region</t>
  </si>
  <si>
    <t>Country</t>
  </si>
  <si>
    <t>Item Type</t>
  </si>
  <si>
    <t>Sales Channel</t>
  </si>
  <si>
    <t>Order Priority</t>
  </si>
  <si>
    <t>Order Date</t>
  </si>
  <si>
    <t>Order ID</t>
  </si>
  <si>
    <t>Ship Date</t>
  </si>
  <si>
    <t>Units Sold</t>
  </si>
  <si>
    <t>Unit Price</t>
  </si>
  <si>
    <t>Unit Cost</t>
  </si>
  <si>
    <t>Total Revenue</t>
  </si>
  <si>
    <t>Total Cost</t>
  </si>
  <si>
    <t>Total Profit</t>
  </si>
  <si>
    <t>Europe</t>
  </si>
  <si>
    <t>Czech Republic</t>
  </si>
  <si>
    <t>Beverages</t>
  </si>
  <si>
    <t>Offline</t>
  </si>
  <si>
    <t>C</t>
  </si>
  <si>
    <t>9/29/2011</t>
  </si>
  <si>
    <t>Bosnia and Herzegovina</t>
  </si>
  <si>
    <t>Clothes</t>
  </si>
  <si>
    <t>Online</t>
  </si>
  <si>
    <t>M</t>
  </si>
  <si>
    <t>10/14/2013</t>
  </si>
  <si>
    <t>Austria</t>
  </si>
  <si>
    <t>Cereal</t>
  </si>
  <si>
    <t>8/13/2014</t>
  </si>
  <si>
    <t>Bulgaria</t>
  </si>
  <si>
    <t>Office Supplies</t>
  </si>
  <si>
    <t>L</t>
  </si>
  <si>
    <t>10/31/2010</t>
  </si>
  <si>
    <t>11/29/2010</t>
  </si>
  <si>
    <t>Estonia</t>
  </si>
  <si>
    <t>Fruits</t>
  </si>
  <si>
    <t>9/28/2016</t>
  </si>
  <si>
    <t>Montenegro</t>
  </si>
  <si>
    <t>5/29/2016</t>
  </si>
  <si>
    <t>Luxembourg</t>
  </si>
  <si>
    <t>Vegetables</t>
  </si>
  <si>
    <t>2/13/2010</t>
  </si>
  <si>
    <t>Switzerland</t>
  </si>
  <si>
    <t>Meat</t>
  </si>
  <si>
    <t>3/21/2014</t>
  </si>
  <si>
    <t>Finland</t>
  </si>
  <si>
    <t>H</t>
  </si>
  <si>
    <t>3/16/2012</t>
  </si>
  <si>
    <t>3/23/2012</t>
  </si>
  <si>
    <t>Belgium</t>
  </si>
  <si>
    <t>Snacks</t>
  </si>
  <si>
    <t>1/17/2015</t>
  </si>
  <si>
    <t>San Marino</t>
  </si>
  <si>
    <t>4/13/2014</t>
  </si>
  <si>
    <t>Baby Food</t>
  </si>
  <si>
    <t>Netherlands</t>
  </si>
  <si>
    <t>Russia</t>
  </si>
  <si>
    <t>Household</t>
  </si>
  <si>
    <t>8/20/2017</t>
  </si>
  <si>
    <t>Ukraine</t>
  </si>
  <si>
    <t>Cosmetics</t>
  </si>
  <si>
    <t>1/22/2011</t>
  </si>
  <si>
    <t>1/28/2011</t>
  </si>
  <si>
    <t>7/24/2012</t>
  </si>
  <si>
    <t>Latvia</t>
  </si>
  <si>
    <t>12/15/2011</t>
  </si>
  <si>
    <t>12/18/2011</t>
  </si>
  <si>
    <t>Serbia</t>
  </si>
  <si>
    <t>9/21/2012</t>
  </si>
  <si>
    <t>Portugal</t>
  </si>
  <si>
    <t>1/21/2014</t>
  </si>
  <si>
    <t>Poland</t>
  </si>
  <si>
    <t>Liechtenstein</t>
  </si>
  <si>
    <t>7/15/2012</t>
  </si>
  <si>
    <t>United Kingdom</t>
  </si>
  <si>
    <t>Slovenia</t>
  </si>
  <si>
    <t>10/22/2012</t>
  </si>
  <si>
    <t>11/20/2012</t>
  </si>
  <si>
    <t>Malta</t>
  </si>
  <si>
    <t>Personal Care</t>
  </si>
  <si>
    <t>7/16/2010</t>
  </si>
  <si>
    <t>8/27/2010</t>
  </si>
  <si>
    <t>Cyprus</t>
  </si>
  <si>
    <t>8/30/2015</t>
  </si>
  <si>
    <t>11/27/2015</t>
  </si>
  <si>
    <t>12/29/2015</t>
  </si>
  <si>
    <t>Monaco</t>
  </si>
  <si>
    <t>5/23/2011</t>
  </si>
  <si>
    <t>5/29/2011</t>
  </si>
  <si>
    <t>Norway</t>
  </si>
  <si>
    <t>10/18/2014</t>
  </si>
  <si>
    <t>9/23/2010</t>
  </si>
  <si>
    <t>Armenia</t>
  </si>
  <si>
    <t>3/23/2011</t>
  </si>
  <si>
    <t>3/27/2017</t>
  </si>
  <si>
    <t>Denmark</t>
  </si>
  <si>
    <t>6/26/2016</t>
  </si>
  <si>
    <t>2/14/2013</t>
  </si>
  <si>
    <t>3/21/2013</t>
  </si>
  <si>
    <t>Kosovo</t>
  </si>
  <si>
    <t>Hungary</t>
  </si>
  <si>
    <t>1/25/2011</t>
  </si>
  <si>
    <t>3/13/2011</t>
  </si>
  <si>
    <t>Lithuania</t>
  </si>
  <si>
    <t>2/18/2012</t>
  </si>
  <si>
    <t>Albania</t>
  </si>
  <si>
    <t>7/19/2014</t>
  </si>
  <si>
    <t xml:space="preserve">Moldova </t>
  </si>
  <si>
    <t>11/13/2012</t>
  </si>
  <si>
    <t>9/30/2016</t>
  </si>
  <si>
    <t>4/30/2014</t>
  </si>
  <si>
    <t>5/30/2014</t>
  </si>
  <si>
    <t>12/18/2012</t>
  </si>
  <si>
    <t>12/21/2012</t>
  </si>
  <si>
    <t>7/20/2017</t>
  </si>
  <si>
    <t>12/15/2016</t>
  </si>
  <si>
    <t>8/21/2014</t>
  </si>
  <si>
    <t>France</t>
  </si>
  <si>
    <t>11/28/2015</t>
  </si>
  <si>
    <t>12/17/2015</t>
  </si>
  <si>
    <t>Spain</t>
  </si>
  <si>
    <t>10/22/2011</t>
  </si>
  <si>
    <t>11/14/2011</t>
  </si>
  <si>
    <t>Sweden</t>
  </si>
  <si>
    <t>9/20/2010</t>
  </si>
  <si>
    <t>10/25/2010</t>
  </si>
  <si>
    <t>3/15/2017</t>
  </si>
  <si>
    <t>6/17/2012</t>
  </si>
  <si>
    <t>9/16/2012</t>
  </si>
  <si>
    <t>8/16/2011</t>
  </si>
  <si>
    <t>9/19/2015</t>
  </si>
  <si>
    <t>Macedonia</t>
  </si>
  <si>
    <t>12/26/2010</t>
  </si>
  <si>
    <t>Greece</t>
  </si>
  <si>
    <t>Italy</t>
  </si>
  <si>
    <t>2/25/2011</t>
  </si>
  <si>
    <t>3/28/2011</t>
  </si>
  <si>
    <t>3/20/2010</t>
  </si>
  <si>
    <t>4/26/2010</t>
  </si>
  <si>
    <t>1/17/2014</t>
  </si>
  <si>
    <t>2/18/2014</t>
  </si>
  <si>
    <t>12/26/2011</t>
  </si>
  <si>
    <t>12/29/2011</t>
  </si>
  <si>
    <t>3/26/2012</t>
  </si>
  <si>
    <t>Germany</t>
  </si>
  <si>
    <t>2/15/2017</t>
  </si>
  <si>
    <t>5/20/2014</t>
  </si>
  <si>
    <t>6/21/2014</t>
  </si>
  <si>
    <t>4/24/2015</t>
  </si>
  <si>
    <t>12/15/2013</t>
  </si>
  <si>
    <t>8/18/2014</t>
  </si>
  <si>
    <t>1/31/2013</t>
  </si>
  <si>
    <t>3/13/2013</t>
  </si>
  <si>
    <t>7/31/2017</t>
  </si>
  <si>
    <t>3/22/2017</t>
  </si>
  <si>
    <t>Andorra</t>
  </si>
  <si>
    <t>3/19/2010</t>
  </si>
  <si>
    <t>3/26/2010</t>
  </si>
  <si>
    <t>Iceland</t>
  </si>
  <si>
    <t>5/16/2012</t>
  </si>
  <si>
    <t>4/25/2014</t>
  </si>
  <si>
    <t>9/28/2012</t>
  </si>
  <si>
    <t>10/21/2012</t>
  </si>
  <si>
    <t>Croatia</t>
  </si>
  <si>
    <t>2/22/2013</t>
  </si>
  <si>
    <t>4/30/2013</t>
  </si>
  <si>
    <t>5/22/2013</t>
  </si>
  <si>
    <t>6/26/2010</t>
  </si>
  <si>
    <t>7/18/2010</t>
  </si>
  <si>
    <t>3/18/2010</t>
  </si>
  <si>
    <t>10/19/2012</t>
  </si>
  <si>
    <t>Slovakia</t>
  </si>
  <si>
    <t>2/20/2010</t>
  </si>
  <si>
    <t>7/18/2015</t>
  </si>
  <si>
    <t>11/24/2012</t>
  </si>
  <si>
    <t>2/17/2011</t>
  </si>
  <si>
    <t>3/29/2016</t>
  </si>
  <si>
    <t>1/20/2016</t>
  </si>
  <si>
    <t>1/28/2016</t>
  </si>
  <si>
    <t>2/19/2010</t>
  </si>
  <si>
    <t>Vatican City</t>
  </si>
  <si>
    <t>12/27/2015</t>
  </si>
  <si>
    <t>1/19/2016</t>
  </si>
  <si>
    <t>9/29/2013</t>
  </si>
  <si>
    <t>2/21/2017</t>
  </si>
  <si>
    <t>Belarus</t>
  </si>
  <si>
    <t>12/31/2012</t>
  </si>
  <si>
    <t>12/14/2010</t>
  </si>
  <si>
    <t>11/26/2011</t>
  </si>
  <si>
    <t>Ireland</t>
  </si>
  <si>
    <t>11/16/2010</t>
  </si>
  <si>
    <t>8/19/2012</t>
  </si>
  <si>
    <t>8/22/2012</t>
  </si>
  <si>
    <t>6/20/2013</t>
  </si>
  <si>
    <t>7/21/2013</t>
  </si>
  <si>
    <t>9/19/2013</t>
  </si>
  <si>
    <t>9/25/2013</t>
  </si>
  <si>
    <t>3/20/2014</t>
  </si>
  <si>
    <t>9/19/2012</t>
  </si>
  <si>
    <t>10/20/2012</t>
  </si>
  <si>
    <t>2/19/2014</t>
  </si>
  <si>
    <t>2/27/2014</t>
  </si>
  <si>
    <t>7/31/2012</t>
  </si>
  <si>
    <t>6/30/2017</t>
  </si>
  <si>
    <t>7/24/2017</t>
  </si>
  <si>
    <t>9/22/2016</t>
  </si>
  <si>
    <t>10/16/2011</t>
  </si>
  <si>
    <t>7/16/2015</t>
  </si>
  <si>
    <t>4/16/2015</t>
  </si>
  <si>
    <t>8/18/2013</t>
  </si>
  <si>
    <t>1/23/2010</t>
  </si>
  <si>
    <t>4/26/2013</t>
  </si>
  <si>
    <t>10/24/2012</t>
  </si>
  <si>
    <t>5/30/2010</t>
  </si>
  <si>
    <t>11/29/2011</t>
  </si>
  <si>
    <t>12/17/2011</t>
  </si>
  <si>
    <t>3/28/2016</t>
  </si>
  <si>
    <t>7/25/2011</t>
  </si>
  <si>
    <t>5/20/2010</t>
  </si>
  <si>
    <t>2/18/2017</t>
  </si>
  <si>
    <t>6/29/2016</t>
  </si>
  <si>
    <t>9/18/2011</t>
  </si>
  <si>
    <t>10/19/2011</t>
  </si>
  <si>
    <t>6/30/2012</t>
  </si>
  <si>
    <t>7/19/2012</t>
  </si>
  <si>
    <t>3/22/2014</t>
  </si>
  <si>
    <t>3/22/2012</t>
  </si>
  <si>
    <t>6/25/2012</t>
  </si>
  <si>
    <t>8/13/2012</t>
  </si>
  <si>
    <t>8/22/2011</t>
  </si>
  <si>
    <t>9/20/2011</t>
  </si>
  <si>
    <t>Romania</t>
  </si>
  <si>
    <t>9/15/2014</t>
  </si>
  <si>
    <t>11/21/2011</t>
  </si>
  <si>
    <t>3/31/2013</t>
  </si>
  <si>
    <t>2/16/2016</t>
  </si>
  <si>
    <t>12/21/2011</t>
  </si>
  <si>
    <t>6/27/2011</t>
  </si>
  <si>
    <t>4/20/2011</t>
  </si>
  <si>
    <t>5/28/2011</t>
  </si>
  <si>
    <t>Georgia</t>
  </si>
  <si>
    <t>1/26/2014</t>
  </si>
  <si>
    <t>5/14/2013</t>
  </si>
  <si>
    <t>3/21/2012</t>
  </si>
  <si>
    <t>3/27/2012</t>
  </si>
  <si>
    <t>8/27/2016</t>
  </si>
  <si>
    <t>11/23/2013</t>
  </si>
  <si>
    <t>7/21/2017</t>
  </si>
  <si>
    <t>12/20/2011</t>
  </si>
  <si>
    <t>5/23/2017</t>
  </si>
  <si>
    <t>5/30/2017</t>
  </si>
  <si>
    <t>5/19/2012</t>
  </si>
  <si>
    <t>6/24/2015</t>
  </si>
  <si>
    <t>7/28/2015</t>
  </si>
  <si>
    <t>1/25/2016</t>
  </si>
  <si>
    <t>7/22/2012</t>
  </si>
  <si>
    <t>7/27/2014</t>
  </si>
  <si>
    <t>7/29/2014</t>
  </si>
  <si>
    <t>1/28/2014</t>
  </si>
  <si>
    <t>9/17/2014</t>
  </si>
  <si>
    <t>6/25/2011</t>
  </si>
  <si>
    <t>4/16/2017</t>
  </si>
  <si>
    <t>5/14/2017</t>
  </si>
  <si>
    <t>3/28/2013</t>
  </si>
  <si>
    <t>7/14/2017</t>
  </si>
  <si>
    <t>7/16/2017</t>
  </si>
  <si>
    <t>1/16/2016</t>
  </si>
  <si>
    <t>2/23/2016</t>
  </si>
  <si>
    <t>10/30/2012</t>
  </si>
  <si>
    <t>11/18/2012</t>
  </si>
  <si>
    <t>7/13/2013</t>
  </si>
  <si>
    <t>8/16/2016</t>
  </si>
  <si>
    <t>6/27/2014</t>
  </si>
  <si>
    <t>7/28/2014</t>
  </si>
  <si>
    <t>2/21/2015</t>
  </si>
  <si>
    <t>7/26/2015</t>
  </si>
  <si>
    <t>12/19/2014</t>
  </si>
  <si>
    <t>3/16/2015</t>
  </si>
  <si>
    <t>3/26/2015</t>
  </si>
  <si>
    <t>5/26/2012</t>
  </si>
  <si>
    <t>5/28/2012</t>
  </si>
  <si>
    <t>7/27/2016</t>
  </si>
  <si>
    <t>11/22/2010</t>
  </si>
  <si>
    <t>8/29/2013</t>
  </si>
  <si>
    <t>10/19/2013</t>
  </si>
  <si>
    <t>2/17/2016</t>
  </si>
  <si>
    <t>3/22/2016</t>
  </si>
  <si>
    <t>12/22/2012</t>
  </si>
  <si>
    <t>1/17/2013</t>
  </si>
  <si>
    <t>11/27/2013</t>
  </si>
  <si>
    <t>6/23/2010</t>
  </si>
  <si>
    <t>6/17/2016</t>
  </si>
  <si>
    <t>3/17/2015</t>
  </si>
  <si>
    <t>6/26/2014</t>
  </si>
  <si>
    <t>1/22/2016</t>
  </si>
  <si>
    <t>2/22/2016</t>
  </si>
  <si>
    <t>12/25/2014</t>
  </si>
  <si>
    <t>12/31/2014</t>
  </si>
  <si>
    <t>4/15/2016</t>
  </si>
  <si>
    <t>1/21/2011</t>
  </si>
  <si>
    <t>2/26/2011</t>
  </si>
  <si>
    <t>4/20/2017</t>
  </si>
  <si>
    <t>8/21/2016</t>
  </si>
  <si>
    <t>9/19/2010</t>
  </si>
  <si>
    <t>9/20/2012</t>
  </si>
  <si>
    <t>9/24/2011</t>
  </si>
  <si>
    <t>4/19/2016</t>
  </si>
  <si>
    <t>2/23/2012</t>
  </si>
  <si>
    <t>5/17/2014</t>
  </si>
  <si>
    <t>5/26/2014</t>
  </si>
  <si>
    <t>12/17/2013</t>
  </si>
  <si>
    <t>5/27/2014</t>
  </si>
  <si>
    <t>6/15/2014</t>
  </si>
  <si>
    <t>7/14/2010</t>
  </si>
  <si>
    <t>11/20/2016</t>
  </si>
  <si>
    <t>3/25/2012</t>
  </si>
  <si>
    <t>10/21/2011</t>
  </si>
  <si>
    <t>10/18/2013</t>
  </si>
  <si>
    <t>7/31/2010</t>
  </si>
  <si>
    <t>1/23/2012</t>
  </si>
  <si>
    <t>8/14/2016</t>
  </si>
  <si>
    <t>4/14/2014</t>
  </si>
  <si>
    <t>9/16/2016</t>
  </si>
  <si>
    <t>12/18/2010</t>
  </si>
  <si>
    <t>12/25/2010</t>
  </si>
  <si>
    <t>1/16/2010</t>
  </si>
  <si>
    <t>1/18/2010</t>
  </si>
  <si>
    <t>5/26/2011</t>
  </si>
  <si>
    <t>7/30/2011</t>
  </si>
  <si>
    <t>5/24/2012</t>
  </si>
  <si>
    <t>6/16/2012</t>
  </si>
  <si>
    <t>4/27/2014</t>
  </si>
  <si>
    <t>4/19/2011</t>
  </si>
  <si>
    <t>4/26/2011</t>
  </si>
  <si>
    <t>3/29/2015</t>
  </si>
  <si>
    <t>11/25/2011</t>
  </si>
  <si>
    <t>3/20/2015</t>
  </si>
  <si>
    <t>6/19/2013</t>
  </si>
  <si>
    <t>9/20/2016</t>
  </si>
  <si>
    <t>10/29/2016</t>
  </si>
  <si>
    <t>3/30/2011</t>
  </si>
  <si>
    <t>7/20/2014</t>
  </si>
  <si>
    <t>3/17/2010</t>
  </si>
  <si>
    <t>4/20/2010</t>
  </si>
  <si>
    <t>9/20/2013</t>
  </si>
  <si>
    <t>10/29/2013</t>
  </si>
  <si>
    <t>12/23/2010</t>
  </si>
  <si>
    <t>10/13/2015</t>
  </si>
  <si>
    <t>10/20/2015</t>
  </si>
  <si>
    <t>6/22/2012</t>
  </si>
  <si>
    <t>11/14/2012</t>
  </si>
  <si>
    <t>2/22/2015</t>
  </si>
  <si>
    <t>3/14/2014</t>
  </si>
  <si>
    <t>4/24/2014</t>
  </si>
  <si>
    <t>3/21/2011</t>
  </si>
  <si>
    <t>1/13/2014</t>
  </si>
  <si>
    <t>10/18/2012</t>
  </si>
  <si>
    <t>11/21/2012</t>
  </si>
  <si>
    <t>2/26/2012</t>
  </si>
  <si>
    <t>3/18/2012</t>
  </si>
  <si>
    <t>2/15/2011</t>
  </si>
  <si>
    <t>3/27/2011</t>
  </si>
  <si>
    <t>1/22/2017</t>
  </si>
  <si>
    <t>6/14/2015</t>
  </si>
  <si>
    <t>6/20/2015</t>
  </si>
  <si>
    <t>5/30/2015</t>
  </si>
  <si>
    <t>7/17/2015</t>
  </si>
  <si>
    <t>4/22/2015</t>
  </si>
  <si>
    <t>5/25/2015</t>
  </si>
  <si>
    <t>1/25/2012</t>
  </si>
  <si>
    <t>7/25/2015</t>
  </si>
  <si>
    <t>7/14/2014</t>
  </si>
  <si>
    <t>11/16/2016</t>
  </si>
  <si>
    <t>11/25/2016</t>
  </si>
  <si>
    <t>10/28/2013</t>
  </si>
  <si>
    <t>8/19/2010</t>
  </si>
  <si>
    <t>1/24/2016</t>
  </si>
  <si>
    <t>1/27/2016</t>
  </si>
  <si>
    <t>1/13/2010</t>
  </si>
  <si>
    <t>2/25/2013</t>
  </si>
  <si>
    <t>2/28/2013</t>
  </si>
  <si>
    <t>8/21/2015</t>
  </si>
  <si>
    <t>9/21/2015</t>
  </si>
  <si>
    <t>11/15/2016</t>
  </si>
  <si>
    <t>12/16/2016</t>
  </si>
  <si>
    <t>10/24/2016</t>
  </si>
  <si>
    <t>11/26/2016</t>
  </si>
  <si>
    <t>9/13/2010</t>
  </si>
  <si>
    <t>11/24/2014</t>
  </si>
  <si>
    <t>11/27/2014</t>
  </si>
  <si>
    <t>3/22/2013</t>
  </si>
  <si>
    <t>5/14/2011</t>
  </si>
  <si>
    <t>3/14/2010</t>
  </si>
  <si>
    <t>3/16/2010</t>
  </si>
  <si>
    <t>9/27/2016</t>
  </si>
  <si>
    <t>10/25/2016</t>
  </si>
  <si>
    <t>6/15/2017</t>
  </si>
  <si>
    <t>2/24/2013</t>
  </si>
  <si>
    <t>3/17/2013</t>
  </si>
  <si>
    <t>2/13/2011</t>
  </si>
  <si>
    <t>1/13/2017</t>
  </si>
  <si>
    <t>11/25/2013</t>
  </si>
  <si>
    <t>12/16/2013</t>
  </si>
  <si>
    <t>10/17/2013</t>
  </si>
  <si>
    <t>11/24/2013</t>
  </si>
  <si>
    <t>1/26/2012</t>
  </si>
  <si>
    <t>8/23/2010</t>
  </si>
  <si>
    <t>9/25/2010</t>
  </si>
  <si>
    <t>11/21/2015</t>
  </si>
  <si>
    <t>11/23/2015</t>
  </si>
  <si>
    <t>10/28/2012</t>
  </si>
  <si>
    <t>10/23/2014</t>
  </si>
  <si>
    <t>12/16/2015</t>
  </si>
  <si>
    <t>1/31/2010</t>
  </si>
  <si>
    <t>5/21/2012</t>
  </si>
  <si>
    <t>6/13/2017</t>
  </si>
  <si>
    <t>2/22/2017</t>
  </si>
  <si>
    <t>12/14/2013</t>
  </si>
  <si>
    <t>11/15/2013</t>
  </si>
  <si>
    <t>7/24/2010</t>
  </si>
  <si>
    <t>8/15/2010</t>
  </si>
  <si>
    <t>4/28/2012</t>
  </si>
  <si>
    <t>5/30/2012</t>
  </si>
  <si>
    <t>7/19/2015</t>
  </si>
  <si>
    <t>10/29/2012</t>
  </si>
  <si>
    <t>10/28/2016</t>
  </si>
  <si>
    <t>10/29/2014</t>
  </si>
  <si>
    <t>4/15/2010</t>
  </si>
  <si>
    <t>5/15/2014</t>
  </si>
  <si>
    <t>12/29/2012</t>
  </si>
  <si>
    <t>3/20/2012</t>
  </si>
  <si>
    <t>4/13/2012</t>
  </si>
  <si>
    <t>2/18/2015</t>
  </si>
  <si>
    <t>1/18/2015</t>
  </si>
  <si>
    <t>2/16/2015</t>
  </si>
  <si>
    <t>6/29/2012</t>
  </si>
  <si>
    <t>3/24/2013</t>
  </si>
  <si>
    <t>6/18/2014</t>
  </si>
  <si>
    <t>7/26/2014</t>
  </si>
  <si>
    <t>12/24/2011</t>
  </si>
  <si>
    <t>1/21/2016</t>
  </si>
  <si>
    <t>7/28/2010</t>
  </si>
  <si>
    <t>3/23/2010</t>
  </si>
  <si>
    <t>9/29/2015</t>
  </si>
  <si>
    <t>9/26/2015</t>
  </si>
  <si>
    <t>9/22/2010</t>
  </si>
  <si>
    <t>11/29/2014</t>
  </si>
  <si>
    <t>11/18/2010</t>
  </si>
  <si>
    <t>1/23/2011</t>
  </si>
  <si>
    <t>2/22/2011</t>
  </si>
  <si>
    <t>3/24/2017</t>
  </si>
  <si>
    <t>4/25/2017</t>
  </si>
  <si>
    <t>5/22/2011</t>
  </si>
  <si>
    <t>4/29/2014</t>
  </si>
  <si>
    <t>10/22/2016</t>
  </si>
  <si>
    <t>3/27/2013</t>
  </si>
  <si>
    <t>4/21/2013</t>
  </si>
  <si>
    <t>12/16/2010</t>
  </si>
  <si>
    <t>3/17/2016</t>
  </si>
  <si>
    <t>4/23/2016</t>
  </si>
  <si>
    <t>7/17/2017</t>
  </si>
  <si>
    <t>7/22/2017</t>
  </si>
  <si>
    <t>12/24/2012</t>
  </si>
  <si>
    <t>7/23/2017</t>
  </si>
  <si>
    <t>11/28/2012</t>
  </si>
  <si>
    <t>5/22/2010</t>
  </si>
  <si>
    <t>2/19/2016</t>
  </si>
  <si>
    <t>3/13/2016</t>
  </si>
  <si>
    <t>4/27/2015</t>
  </si>
  <si>
    <t>9/13/2012</t>
  </si>
  <si>
    <t>4/27/2011</t>
  </si>
  <si>
    <t>1/30/2014</t>
  </si>
  <si>
    <t>3/16/2014</t>
  </si>
  <si>
    <t>12/14/2012</t>
  </si>
  <si>
    <t>10/31/2015</t>
  </si>
  <si>
    <t>11/18/2015</t>
  </si>
  <si>
    <t>3/30/2012</t>
  </si>
  <si>
    <t>4/19/2014</t>
  </si>
  <si>
    <t>4/23/2014</t>
  </si>
  <si>
    <t>8/24/2013</t>
  </si>
  <si>
    <t>8/31/2013</t>
  </si>
  <si>
    <t>3/15/2016</t>
  </si>
  <si>
    <t>2/17/2014</t>
  </si>
  <si>
    <t>12/19/2011</t>
  </si>
  <si>
    <t>10/16/2014</t>
  </si>
  <si>
    <t>12/27/2013</t>
  </si>
  <si>
    <t>12/30/2013</t>
  </si>
  <si>
    <t>11/16/2012</t>
  </si>
  <si>
    <t>12/16/2012</t>
  </si>
  <si>
    <t>3/13/2017</t>
  </si>
  <si>
    <t>4/13/2017</t>
  </si>
  <si>
    <t>3/23/2017</t>
  </si>
  <si>
    <t>6/21/2011</t>
  </si>
  <si>
    <t>4/27/2017</t>
  </si>
  <si>
    <t>5/24/2017</t>
  </si>
  <si>
    <t>7/31/2016</t>
  </si>
  <si>
    <t>11/18/2014</t>
  </si>
  <si>
    <t>4/22/2012</t>
  </si>
  <si>
    <t>5/15/2012</t>
  </si>
  <si>
    <t>2/14/2016</t>
  </si>
  <si>
    <t>4/17/2014</t>
  </si>
  <si>
    <t>9/28/2014</t>
  </si>
  <si>
    <t>8/25/2010</t>
  </si>
  <si>
    <t>5/13/2014</t>
  </si>
  <si>
    <t>12/14/2016</t>
  </si>
  <si>
    <t>12/18/2016</t>
  </si>
  <si>
    <t>10/27/2014</t>
  </si>
  <si>
    <t>10/31/2014</t>
  </si>
  <si>
    <t>9/24/2012</t>
  </si>
  <si>
    <t>5/19/2016</t>
  </si>
  <si>
    <t>1/20/2010</t>
  </si>
  <si>
    <t>6/15/2013</t>
  </si>
  <si>
    <t>6/23/2014</t>
  </si>
  <si>
    <t>12/23/2013</t>
  </si>
  <si>
    <t>3/23/2016</t>
  </si>
  <si>
    <t>9/18/2012</t>
  </si>
  <si>
    <t>12/13/2016</t>
  </si>
  <si>
    <t>5/23/2015</t>
  </si>
  <si>
    <t>2/20/2016</t>
  </si>
  <si>
    <t>11/18/2013</t>
  </si>
  <si>
    <t>11/30/2013</t>
  </si>
  <si>
    <t>2/20/2017</t>
  </si>
  <si>
    <t>5/22/2015</t>
  </si>
  <si>
    <t>6/29/2015</t>
  </si>
  <si>
    <t>8/15/2015</t>
  </si>
  <si>
    <t>12/14/2011</t>
  </si>
  <si>
    <t>2/19/2017</t>
  </si>
  <si>
    <t>4/26/2012</t>
  </si>
  <si>
    <t>3/30/2013</t>
  </si>
  <si>
    <t>5/18/2013</t>
  </si>
  <si>
    <t>7/19/2013</t>
  </si>
  <si>
    <t>10/26/2012</t>
  </si>
  <si>
    <t>4/28/2013</t>
  </si>
  <si>
    <t>5/25/2013</t>
  </si>
  <si>
    <t>7/15/2014</t>
  </si>
  <si>
    <t>1/30/2012</t>
  </si>
  <si>
    <t>11/19/2012</t>
  </si>
  <si>
    <t>12/17/2012</t>
  </si>
  <si>
    <t>11/25/2015</t>
  </si>
  <si>
    <t>5/24/2013</t>
  </si>
  <si>
    <t>7/31/2013</t>
  </si>
  <si>
    <t>9/13/2013</t>
  </si>
  <si>
    <t>9/18/2016</t>
  </si>
  <si>
    <t>4/19/2013</t>
  </si>
  <si>
    <t>5/22/2012</t>
  </si>
  <si>
    <t>12/30/2010</t>
  </si>
  <si>
    <t>6/24/2011</t>
  </si>
  <si>
    <t>2/25/2016</t>
  </si>
  <si>
    <t>3/21/2016</t>
  </si>
  <si>
    <t>3/14/2015</t>
  </si>
  <si>
    <t>8/22/2014</t>
  </si>
  <si>
    <t>9/19/2014</t>
  </si>
  <si>
    <t>12/27/2011</t>
  </si>
  <si>
    <t>6/13/2012</t>
  </si>
  <si>
    <t>1/22/2015</t>
  </si>
  <si>
    <t>2/14/2015</t>
  </si>
  <si>
    <t>4/23/2012</t>
  </si>
  <si>
    <t>2/21/2014</t>
  </si>
  <si>
    <t>12/23/2016</t>
  </si>
  <si>
    <t>1/24/2017</t>
  </si>
  <si>
    <t>3/29/2011</t>
  </si>
  <si>
    <t>5/19/2015</t>
  </si>
  <si>
    <t>6/21/2015</t>
  </si>
  <si>
    <t>12/19/2013</t>
  </si>
  <si>
    <t>6/15/2012</t>
  </si>
  <si>
    <t>9/13/2016</t>
  </si>
  <si>
    <t>9/27/2010</t>
  </si>
  <si>
    <t>8/26/2015</t>
  </si>
  <si>
    <t>11/29/2015</t>
  </si>
  <si>
    <t>2/13/2012</t>
  </si>
  <si>
    <t>2/14/2012</t>
  </si>
  <si>
    <t>11/28/2016</t>
  </si>
  <si>
    <t>7/22/2011</t>
  </si>
  <si>
    <t>10/14/2012</t>
  </si>
  <si>
    <t>11/27/2012</t>
  </si>
  <si>
    <t>11/13/2013</t>
  </si>
  <si>
    <t>6/27/2015</t>
  </si>
  <si>
    <t>7/31/2015</t>
  </si>
  <si>
    <t>2/28/2011</t>
  </si>
  <si>
    <t>4/28/2011</t>
  </si>
  <si>
    <t>12/25/2015</t>
  </si>
  <si>
    <t>7/14/2011</t>
  </si>
  <si>
    <t>8/27/2011</t>
  </si>
  <si>
    <t>5/14/2014</t>
  </si>
  <si>
    <t>10/14/2016</t>
  </si>
  <si>
    <t>9/27/2015</t>
  </si>
  <si>
    <t>10/30/2015</t>
  </si>
  <si>
    <t>5/16/2015</t>
  </si>
  <si>
    <t>3/26/2016</t>
  </si>
  <si>
    <t>3/21/2015</t>
  </si>
  <si>
    <t>5/22/2014</t>
  </si>
  <si>
    <t>6/19/2014</t>
  </si>
  <si>
    <t>9/17/2012</t>
  </si>
  <si>
    <t>10/15/2012</t>
  </si>
  <si>
    <t>4/15/2015</t>
  </si>
  <si>
    <t>5/28/2015</t>
  </si>
  <si>
    <t>11/20/2010</t>
  </si>
  <si>
    <t>6/17/2011</t>
  </si>
  <si>
    <t>3/24/2015</t>
  </si>
  <si>
    <t>3/28/2015</t>
  </si>
  <si>
    <t>7/20/2010</t>
  </si>
  <si>
    <t>10/29/2011</t>
  </si>
  <si>
    <t>11/13/2011</t>
  </si>
  <si>
    <t>3/16/2017</t>
  </si>
  <si>
    <t>11/21/2016</t>
  </si>
  <si>
    <t>12/22/2016</t>
  </si>
  <si>
    <t>5/16/2017</t>
  </si>
  <si>
    <t>1/30/2016</t>
  </si>
  <si>
    <t>7/20/2013</t>
  </si>
  <si>
    <t>5/19/2014</t>
  </si>
  <si>
    <t>6/20/2017</t>
  </si>
  <si>
    <t>6/28/2017</t>
  </si>
  <si>
    <t>3/13/2015</t>
  </si>
  <si>
    <t>5/16/2014</t>
  </si>
  <si>
    <t>6/18/2012</t>
  </si>
  <si>
    <t>12/15/2012</t>
  </si>
  <si>
    <t>10/27/2016</t>
  </si>
  <si>
    <t>2/21/2013</t>
  </si>
  <si>
    <t>4/30/2017</t>
  </si>
  <si>
    <t>4/19/2012</t>
  </si>
  <si>
    <t>7/19/2016</t>
  </si>
  <si>
    <t>6/25/2013</t>
  </si>
  <si>
    <t>11/26/2015</t>
  </si>
  <si>
    <t>12/20/2015</t>
  </si>
  <si>
    <t>3/31/2012</t>
  </si>
  <si>
    <t>4/15/2012</t>
  </si>
  <si>
    <t>10/23/2013</t>
  </si>
  <si>
    <t>10/26/2013</t>
  </si>
  <si>
    <t>7/18/2017</t>
  </si>
  <si>
    <t>2/20/2012</t>
  </si>
  <si>
    <t>7/16/2011</t>
  </si>
  <si>
    <t>8/28/2011</t>
  </si>
  <si>
    <t>3/14/2011</t>
  </si>
  <si>
    <t>5/24/2011</t>
  </si>
  <si>
    <t>10/14/2011</t>
  </si>
  <si>
    <t>4/21/2012</t>
  </si>
  <si>
    <t>4/29/2012</t>
  </si>
  <si>
    <t>5/23/2016</t>
  </si>
  <si>
    <t>1/18/2011</t>
  </si>
  <si>
    <t>6/27/2010</t>
  </si>
  <si>
    <t>1/14/2015</t>
  </si>
  <si>
    <t>4/30/2016</t>
  </si>
  <si>
    <t>6/13/2016</t>
  </si>
  <si>
    <t>5/28/2017</t>
  </si>
  <si>
    <t>2/22/2012</t>
  </si>
  <si>
    <t>6/24/2017</t>
  </si>
  <si>
    <t>8/13/2017</t>
  </si>
  <si>
    <t>7/30/2015</t>
  </si>
  <si>
    <t>9/16/2015</t>
  </si>
  <si>
    <t>6/26/2012</t>
  </si>
  <si>
    <t>1/31/2011</t>
  </si>
  <si>
    <t>2/19/2011</t>
  </si>
  <si>
    <t>1/17/2011</t>
  </si>
  <si>
    <t>10/19/2015</t>
  </si>
  <si>
    <t>12/28/2011</t>
  </si>
  <si>
    <t>7/17/2011</t>
  </si>
  <si>
    <t>2/21/2016</t>
  </si>
  <si>
    <t>8/31/2015</t>
  </si>
  <si>
    <t>10/16/2015</t>
  </si>
  <si>
    <t>4/23/2011</t>
  </si>
  <si>
    <t>4/24/2011</t>
  </si>
  <si>
    <t>8/13/2015</t>
  </si>
  <si>
    <t>9/24/2015</t>
  </si>
  <si>
    <t>5/18/2011</t>
  </si>
  <si>
    <t>7/24/2015</t>
  </si>
  <si>
    <t>7/20/2011</t>
  </si>
  <si>
    <t>8/26/2011</t>
  </si>
  <si>
    <t>9/26/2013</t>
  </si>
  <si>
    <t>5/17/2012</t>
  </si>
  <si>
    <t>5/26/2013</t>
  </si>
  <si>
    <t>1/24/2013</t>
  </si>
  <si>
    <t>7/24/2011</t>
  </si>
  <si>
    <t>9/18/2015</t>
  </si>
  <si>
    <t>10/23/2011</t>
  </si>
  <si>
    <t>10/24/2011</t>
  </si>
  <si>
    <t>2/21/2012</t>
  </si>
  <si>
    <t>5/31/2017</t>
  </si>
  <si>
    <t>7/25/2014</t>
  </si>
  <si>
    <t>6/27/2016</t>
  </si>
  <si>
    <t>7/18/2016</t>
  </si>
  <si>
    <t>11/16/2013</t>
  </si>
  <si>
    <t>9/18/2013</t>
  </si>
  <si>
    <t>8/19/2014</t>
  </si>
  <si>
    <t>10/20/2013</t>
  </si>
  <si>
    <t>2/26/2016</t>
  </si>
  <si>
    <t>8/30/2011</t>
  </si>
  <si>
    <t>1/26/2017</t>
  </si>
  <si>
    <t>2/24/2017</t>
  </si>
  <si>
    <t>4/29/2013</t>
  </si>
  <si>
    <t>5/29/2013</t>
  </si>
  <si>
    <t>7/18/2014</t>
  </si>
  <si>
    <t>9/25/2015</t>
  </si>
  <si>
    <t>1/31/2016</t>
  </si>
  <si>
    <t>2/26/2010</t>
  </si>
  <si>
    <t>8/29/2012</t>
  </si>
  <si>
    <t>5/20/2015</t>
  </si>
  <si>
    <t>9/14/2014</t>
  </si>
  <si>
    <t>6/20/2010</t>
  </si>
  <si>
    <t>7/26/2010</t>
  </si>
  <si>
    <t>3/20/2013</t>
  </si>
  <si>
    <t>5/14/2015</t>
  </si>
  <si>
    <t>11/25/2014</t>
  </si>
  <si>
    <t>11/28/2014</t>
  </si>
  <si>
    <t>7/29/2012</t>
  </si>
  <si>
    <t>10/18/2015</t>
  </si>
  <si>
    <t>11/30/2015</t>
  </si>
  <si>
    <t>2/26/2017</t>
  </si>
  <si>
    <t>3/14/2017</t>
  </si>
  <si>
    <t>3/16/2016</t>
  </si>
  <si>
    <t>3/15/2012</t>
  </si>
  <si>
    <t>4/20/2012</t>
  </si>
  <si>
    <t>6/18/2016</t>
  </si>
  <si>
    <t>3/22/2011</t>
  </si>
  <si>
    <t>8/17/2012</t>
  </si>
  <si>
    <t>3/19/2017</t>
  </si>
  <si>
    <t>1/31/2015</t>
  </si>
  <si>
    <t>3/16/2013</t>
  </si>
  <si>
    <t>3/18/2014</t>
  </si>
  <si>
    <t>3/19/2014</t>
  </si>
  <si>
    <t>3/27/2016</t>
  </si>
  <si>
    <t>5/16/2016</t>
  </si>
  <si>
    <t>10/26/2010</t>
  </si>
  <si>
    <t>7/18/2013</t>
  </si>
  <si>
    <t>8/14/2013</t>
  </si>
  <si>
    <t>4/16/2011</t>
  </si>
  <si>
    <t>12/22/2011</t>
  </si>
  <si>
    <t>7/28/2012</t>
  </si>
  <si>
    <t>8/14/2010</t>
  </si>
  <si>
    <t>9/26/2010</t>
  </si>
  <si>
    <t>6/26/2015</t>
  </si>
  <si>
    <t>4/29/2016</t>
  </si>
  <si>
    <t>6/16/2016</t>
  </si>
  <si>
    <t>2/15/2016</t>
  </si>
  <si>
    <t>6/29/2013</t>
  </si>
  <si>
    <t>6/18/2015</t>
  </si>
  <si>
    <t>6/14/2014</t>
  </si>
  <si>
    <t>11/19/2016</t>
  </si>
  <si>
    <t>8/31/2017</t>
  </si>
  <si>
    <t>10/22/2010</t>
  </si>
  <si>
    <t>12/20/2010</t>
  </si>
  <si>
    <t>12/24/2010</t>
  </si>
  <si>
    <t>11/17/2013</t>
  </si>
  <si>
    <t>4/17/2016</t>
  </si>
  <si>
    <t>10/29/2010</t>
  </si>
  <si>
    <t>11/21/2013</t>
  </si>
  <si>
    <t>1/20/2015</t>
  </si>
  <si>
    <t>1/27/2015</t>
  </si>
  <si>
    <t>6/27/2013</t>
  </si>
  <si>
    <t>9/18/2010</t>
  </si>
  <si>
    <t>4/23/2017</t>
  </si>
  <si>
    <t>1/24/2015</t>
  </si>
  <si>
    <t>8/23/2017</t>
  </si>
  <si>
    <t>9/20/2015</t>
  </si>
  <si>
    <t>2/16/2013</t>
  </si>
  <si>
    <t>9/29/2010</t>
  </si>
  <si>
    <t>1/13/2016</t>
  </si>
  <si>
    <t>1/16/2014</t>
  </si>
  <si>
    <t>12/27/2016</t>
  </si>
  <si>
    <t>1/28/2017</t>
  </si>
  <si>
    <t>4/14/2010</t>
  </si>
  <si>
    <t>4/25/2010</t>
  </si>
  <si>
    <t>1/13/2011</t>
  </si>
  <si>
    <t>4/15/2011</t>
  </si>
  <si>
    <t>1/18/2012</t>
  </si>
  <si>
    <t>8/29/2015</t>
  </si>
  <si>
    <t>10/15/2015</t>
  </si>
  <si>
    <t>5/13/2013</t>
  </si>
  <si>
    <t>3/15/2011</t>
  </si>
  <si>
    <t>11/22/2014</t>
  </si>
  <si>
    <t>12/15/2014</t>
  </si>
  <si>
    <t>8/14/2012</t>
  </si>
  <si>
    <t>12/23/2014</t>
  </si>
  <si>
    <t>12/24/2014</t>
  </si>
  <si>
    <t>3/31/2014</t>
  </si>
  <si>
    <t>2/15/2012</t>
  </si>
  <si>
    <t>7/26/2013</t>
  </si>
  <si>
    <t>4/25/2013</t>
  </si>
  <si>
    <t>7/26/2016</t>
  </si>
  <si>
    <t>7/29/2016</t>
  </si>
  <si>
    <t>11/24/2011</t>
  </si>
  <si>
    <t>6/13/2011</t>
  </si>
  <si>
    <t>7/29/2011</t>
  </si>
  <si>
    <t>8/13/2011</t>
  </si>
  <si>
    <t>8/18/2011</t>
  </si>
  <si>
    <t>11/26/2013</t>
  </si>
  <si>
    <t>8/16/2014</t>
  </si>
  <si>
    <t>12/23/2012</t>
  </si>
  <si>
    <t>4/25/2012</t>
  </si>
  <si>
    <t>12/14/2015</t>
  </si>
  <si>
    <t>5/15/2015</t>
  </si>
  <si>
    <t>6/22/2015</t>
  </si>
  <si>
    <t>7/16/2014</t>
  </si>
  <si>
    <t>6/15/2010</t>
  </si>
  <si>
    <t>10/24/2015</t>
  </si>
  <si>
    <t>10/14/2014</t>
  </si>
  <si>
    <t>10/25/2014</t>
  </si>
  <si>
    <t>10/19/2010</t>
  </si>
  <si>
    <t>1/27/2014</t>
  </si>
  <si>
    <t>6/28/2016</t>
  </si>
  <si>
    <t>7/21/2014</t>
  </si>
  <si>
    <t>7/23/2014</t>
  </si>
  <si>
    <t>5/31/2015</t>
  </si>
  <si>
    <t>4/17/2015</t>
  </si>
  <si>
    <t>11/28/2011</t>
  </si>
  <si>
    <t>8/14/2017</t>
  </si>
  <si>
    <t>8/25/2014</t>
  </si>
  <si>
    <t>2/18/2010</t>
  </si>
  <si>
    <t>7/21/2015</t>
  </si>
  <si>
    <t>7/27/2015</t>
  </si>
  <si>
    <t>2/26/2015</t>
  </si>
  <si>
    <t>3/18/2017</t>
  </si>
  <si>
    <t>4/14/2017</t>
  </si>
  <si>
    <t>10/27/2015</t>
  </si>
  <si>
    <t>9/26/2014</t>
  </si>
  <si>
    <t>6/16/2013</t>
  </si>
  <si>
    <t>4/17/2017</t>
  </si>
  <si>
    <t>9/30/2012</t>
  </si>
  <si>
    <t>1/17/2017</t>
  </si>
  <si>
    <t>7/18/2012</t>
  </si>
  <si>
    <t>8/16/2012</t>
  </si>
  <si>
    <t>3/29/2014</t>
  </si>
  <si>
    <t>5/17/2011</t>
  </si>
  <si>
    <t>5/25/2011</t>
  </si>
  <si>
    <t>8/21/2012</t>
  </si>
  <si>
    <t>9/25/2012</t>
  </si>
  <si>
    <t>7/29/2013</t>
  </si>
  <si>
    <t>7/13/2012</t>
  </si>
  <si>
    <t>5/30/2011</t>
  </si>
  <si>
    <t>8/18/2016</t>
  </si>
  <si>
    <t>11/14/2016</t>
  </si>
  <si>
    <t>3/17/2017</t>
  </si>
  <si>
    <t>3/18/2011</t>
  </si>
  <si>
    <t>11/29/2016</t>
  </si>
  <si>
    <t>4/18/2015</t>
  </si>
  <si>
    <t>6/25/2010</t>
  </si>
  <si>
    <t>12/15/2015</t>
  </si>
  <si>
    <t>5/15/2016</t>
  </si>
  <si>
    <t>5/31/2016</t>
  </si>
  <si>
    <t>10/27/2013</t>
  </si>
  <si>
    <t>4/18/2010</t>
  </si>
  <si>
    <t>4/13/2011</t>
  </si>
  <si>
    <t>7/30/2016</t>
  </si>
  <si>
    <t>4/16/2012</t>
  </si>
  <si>
    <t>9/25/2014</t>
  </si>
  <si>
    <t>11/27/2016</t>
  </si>
  <si>
    <t>3/28/2014</t>
  </si>
  <si>
    <t>5/13/2017</t>
  </si>
  <si>
    <t>3/30/2016</t>
  </si>
  <si>
    <t>1/16/2013</t>
  </si>
  <si>
    <t>5/25/2016</t>
  </si>
  <si>
    <t>5/28/2016</t>
  </si>
  <si>
    <t>5/31/2010</t>
  </si>
  <si>
    <t>7/24/2014</t>
  </si>
  <si>
    <t>2/13/2013</t>
  </si>
  <si>
    <t>2/19/2015</t>
  </si>
  <si>
    <t>3/27/2015</t>
  </si>
  <si>
    <t>12/20/2016</t>
  </si>
  <si>
    <t>3/19/2016</t>
  </si>
  <si>
    <t>3/17/2014</t>
  </si>
  <si>
    <t>1/18/2016</t>
  </si>
  <si>
    <t>7/20/2016</t>
  </si>
  <si>
    <t>2/19/2012</t>
  </si>
  <si>
    <t>7/31/2014</t>
  </si>
  <si>
    <t>10/15/2016</t>
  </si>
  <si>
    <t>10/31/2016</t>
  </si>
  <si>
    <t>7/23/2010</t>
  </si>
  <si>
    <t>3/20/2017</t>
  </si>
  <si>
    <t>9/30/2014</t>
  </si>
  <si>
    <t>11/17/2014</t>
  </si>
  <si>
    <t>12/19/2015</t>
  </si>
  <si>
    <t>6/29/2011</t>
  </si>
  <si>
    <t>4/18/2011</t>
  </si>
  <si>
    <t>12/21/2014</t>
  </si>
  <si>
    <t>1/13/2015</t>
  </si>
  <si>
    <t>6/23/2015</t>
  </si>
  <si>
    <t>1/14/2017</t>
  </si>
  <si>
    <t>1/18/2017</t>
  </si>
  <si>
    <t>12/30/2016</t>
  </si>
  <si>
    <t>7/13/2017</t>
  </si>
  <si>
    <t>3/19/2015</t>
  </si>
  <si>
    <t>2/28/2017</t>
  </si>
  <si>
    <t>7/17/2016</t>
  </si>
  <si>
    <t>6/30/2015</t>
  </si>
  <si>
    <t>4/26/2016</t>
  </si>
  <si>
    <t>5/13/2016</t>
  </si>
  <si>
    <t>3/30/2015</t>
  </si>
  <si>
    <t>12/30/2011</t>
  </si>
  <si>
    <t>12/31/2011</t>
  </si>
  <si>
    <t>2/25/2010</t>
  </si>
  <si>
    <t>2/28/2010</t>
  </si>
  <si>
    <t>5/27/2010</t>
  </si>
  <si>
    <t>7/14/2013</t>
  </si>
  <si>
    <t>8/19/2013</t>
  </si>
  <si>
    <t>7/28/2016</t>
  </si>
  <si>
    <t>10/21/2013</t>
  </si>
  <si>
    <t>4/21/2010</t>
  </si>
  <si>
    <t>4/24/2010</t>
  </si>
  <si>
    <t>1/30/2015</t>
  </si>
  <si>
    <t>2/23/2015</t>
  </si>
  <si>
    <t>5/19/2017</t>
  </si>
  <si>
    <t>8/24/2014</t>
  </si>
  <si>
    <t>9/24/2014</t>
  </si>
  <si>
    <t>6/19/2011</t>
  </si>
  <si>
    <t>8/26/2010</t>
  </si>
  <si>
    <t>10/23/2010</t>
  </si>
  <si>
    <t>7/27/2013</t>
  </si>
  <si>
    <t>5/26/2015</t>
  </si>
  <si>
    <t>6/13/2015</t>
  </si>
  <si>
    <t>11/24/2015</t>
  </si>
  <si>
    <t>11/13/2014</t>
  </si>
  <si>
    <t>4/24/2016</t>
  </si>
  <si>
    <t>4/28/2016</t>
  </si>
  <si>
    <t>7/30/2013</t>
  </si>
  <si>
    <t>11/24/2016</t>
  </si>
  <si>
    <t>3/19/2013</t>
  </si>
  <si>
    <t>3/29/2013</t>
  </si>
  <si>
    <t>4/20/2014</t>
  </si>
  <si>
    <t>5/21/2011</t>
  </si>
  <si>
    <t>3/14/2016</t>
  </si>
  <si>
    <t>8/31/2014</t>
  </si>
  <si>
    <t>5/27/2013</t>
  </si>
  <si>
    <t>6/24/2014</t>
  </si>
  <si>
    <t>8/23/2011</t>
  </si>
  <si>
    <t>9/26/2011</t>
  </si>
  <si>
    <t>9/19/2016</t>
  </si>
  <si>
    <t>4/14/2011</t>
  </si>
  <si>
    <t>12/26/2016</t>
  </si>
  <si>
    <t>11/25/2010</t>
  </si>
  <si>
    <t>9/22/2011</t>
  </si>
  <si>
    <t>9/27/2011</t>
  </si>
  <si>
    <t>7/28/2011</t>
  </si>
  <si>
    <t>2/29/2016</t>
  </si>
  <si>
    <t>6/14/2010</t>
  </si>
  <si>
    <t>4/20/2016</t>
  </si>
  <si>
    <t>9/21/2014</t>
  </si>
  <si>
    <t>5/18/2012</t>
  </si>
  <si>
    <t>6/16/2011</t>
  </si>
  <si>
    <t>12/26/2012</t>
  </si>
  <si>
    <t>7/24/2013</t>
  </si>
  <si>
    <t>8/21/2013</t>
  </si>
  <si>
    <t>3/22/2010</t>
  </si>
  <si>
    <t>10/16/2010</t>
  </si>
  <si>
    <t>8/31/2010</t>
  </si>
  <si>
    <t>6/13/2010</t>
  </si>
  <si>
    <t>12/27/2010</t>
  </si>
  <si>
    <t>2/25/2017</t>
  </si>
  <si>
    <t>5/17/2013</t>
  </si>
  <si>
    <t>11/16/2015</t>
  </si>
  <si>
    <t>11/20/2015</t>
  </si>
  <si>
    <t>11/13/2016</t>
  </si>
  <si>
    <t>4/20/2013</t>
  </si>
  <si>
    <t>1/15/2015</t>
  </si>
  <si>
    <t>2/13/2017</t>
  </si>
  <si>
    <t>5/16/2010</t>
  </si>
  <si>
    <t>2/16/2010</t>
  </si>
  <si>
    <t>4/17/2011</t>
  </si>
  <si>
    <t>5/21/2014</t>
  </si>
  <si>
    <t>1/26/2011</t>
  </si>
  <si>
    <t>6/16/2017</t>
  </si>
  <si>
    <t>1/27/2012</t>
  </si>
  <si>
    <t>1/28/2012</t>
  </si>
  <si>
    <t>6/18/2010</t>
  </si>
  <si>
    <t>10/27/2012</t>
  </si>
  <si>
    <t>1/15/2011</t>
  </si>
  <si>
    <t>2/16/2011</t>
  </si>
  <si>
    <t>2/21/2011</t>
  </si>
  <si>
    <t>2/27/2011</t>
  </si>
  <si>
    <t>11/16/2014</t>
  </si>
  <si>
    <t>9/29/2012</t>
  </si>
  <si>
    <t>10/17/2012</t>
  </si>
  <si>
    <t>10/17/2014</t>
  </si>
  <si>
    <t>5/19/2010</t>
  </si>
  <si>
    <t>10/16/2013</t>
  </si>
  <si>
    <t>7/19/2010</t>
  </si>
  <si>
    <t>8/22/2013</t>
  </si>
  <si>
    <t>4/30/2011</t>
  </si>
  <si>
    <t>12/13/2010</t>
  </si>
  <si>
    <t>7/30/2012</t>
  </si>
  <si>
    <t>7/15/2013</t>
  </si>
  <si>
    <t>8/17/2013</t>
  </si>
  <si>
    <t>2/17/2012</t>
  </si>
  <si>
    <t>3/19/2012</t>
  </si>
  <si>
    <t>9/15/2012</t>
  </si>
  <si>
    <t>8/28/2010</t>
  </si>
  <si>
    <t>10/15/2010</t>
  </si>
  <si>
    <t>7/29/2010</t>
  </si>
  <si>
    <t>12/19/2010</t>
  </si>
  <si>
    <t>12/24/2015</t>
  </si>
  <si>
    <t>7/22/2015</t>
  </si>
  <si>
    <t>7/22/2016</t>
  </si>
  <si>
    <t>8/26/2016</t>
  </si>
  <si>
    <t>10/30/2011</t>
  </si>
  <si>
    <t>11/30/2011</t>
  </si>
  <si>
    <t>3/15/2013</t>
  </si>
  <si>
    <t>5/22/2017</t>
  </si>
  <si>
    <t>5/25/2017</t>
  </si>
  <si>
    <t>1/29/2012</t>
  </si>
  <si>
    <t>6/17/2013</t>
  </si>
  <si>
    <t>4/21/2017</t>
  </si>
  <si>
    <t>4/26/2017</t>
  </si>
  <si>
    <t>1/27/2010</t>
  </si>
  <si>
    <t>5/13/2015</t>
  </si>
  <si>
    <t>9/27/2012</t>
  </si>
  <si>
    <t>3/14/2013</t>
  </si>
  <si>
    <t>11/30/2016</t>
  </si>
  <si>
    <t>1/23/2014</t>
  </si>
  <si>
    <t>10/13/2013</t>
  </si>
  <si>
    <t>10/21/2014</t>
  </si>
  <si>
    <t>10/24/2014</t>
  </si>
  <si>
    <t>8/20/2012</t>
  </si>
  <si>
    <t>4/22/2017</t>
  </si>
  <si>
    <t>7/13/2015</t>
  </si>
  <si>
    <t>7/29/2015</t>
  </si>
  <si>
    <t>11/28/2013</t>
  </si>
  <si>
    <t>2/20/2015</t>
  </si>
  <si>
    <t>11/19/2011</t>
  </si>
  <si>
    <t>6/21/2017</t>
  </si>
  <si>
    <t>7/16/2016</t>
  </si>
  <si>
    <t>9/26/2016</t>
  </si>
  <si>
    <t>2/22/2010</t>
  </si>
  <si>
    <t>11/25/2012</t>
  </si>
  <si>
    <t>11/27/2011</t>
  </si>
  <si>
    <t>12/23/2011</t>
  </si>
  <si>
    <t>8/17/2014</t>
  </si>
  <si>
    <t>10/31/2012</t>
  </si>
  <si>
    <t>10/17/2011</t>
  </si>
  <si>
    <t>3/23/2013</t>
  </si>
  <si>
    <t>9/23/2015</t>
  </si>
  <si>
    <t>1/14/2016</t>
  </si>
  <si>
    <t>2/23/2010</t>
  </si>
  <si>
    <t>9/15/2015</t>
  </si>
  <si>
    <t>8/23/2012</t>
  </si>
  <si>
    <t>9/26/2012</t>
  </si>
  <si>
    <t>6/15/2011</t>
  </si>
  <si>
    <t>8/27/2012</t>
  </si>
  <si>
    <t>10/13/2010</t>
  </si>
  <si>
    <t>11/23/2010</t>
  </si>
  <si>
    <t>8/22/2015</t>
  </si>
  <si>
    <t>4/13/2013</t>
  </si>
  <si>
    <t>7/25/2016</t>
  </si>
  <si>
    <t>1/15/2013</t>
  </si>
  <si>
    <t>7/15/2015</t>
  </si>
  <si>
    <t>11/28/2010</t>
  </si>
  <si>
    <t>2/24/2014</t>
  </si>
  <si>
    <t>2/20/2014</t>
  </si>
  <si>
    <t>7/14/2015</t>
  </si>
  <si>
    <t>12/21/2016</t>
  </si>
  <si>
    <t>1/30/2013</t>
  </si>
  <si>
    <t>12/21/2010</t>
  </si>
  <si>
    <t>9/23/2013</t>
  </si>
  <si>
    <t>9/14/2016</t>
  </si>
  <si>
    <t>8/30/2014</t>
  </si>
  <si>
    <t>8/21/2011</t>
  </si>
  <si>
    <t>1/26/2010</t>
  </si>
  <si>
    <t>2/21/2010</t>
  </si>
  <si>
    <t>1/19/2012</t>
  </si>
  <si>
    <t>9/30/2013</t>
  </si>
  <si>
    <t>8/28/2015</t>
  </si>
  <si>
    <t>2/13/2015</t>
  </si>
  <si>
    <t>9/17/2011</t>
  </si>
  <si>
    <t>10/25/2011</t>
  </si>
  <si>
    <t>4/15/2014</t>
  </si>
  <si>
    <t>4/26/2014</t>
  </si>
  <si>
    <t>3/14/2012</t>
  </si>
  <si>
    <t>7/13/2011</t>
  </si>
  <si>
    <t>12/22/2015</t>
  </si>
  <si>
    <t>12/30/2015</t>
  </si>
  <si>
    <t>4/21/2014</t>
  </si>
  <si>
    <t>4/30/2015</t>
  </si>
  <si>
    <t>6/16/2014</t>
  </si>
  <si>
    <t>11/17/2016</t>
  </si>
  <si>
    <t>6/22/2010</t>
  </si>
  <si>
    <t>12/31/2016</t>
  </si>
  <si>
    <t>2/24/2010</t>
  </si>
  <si>
    <t>3/22/2015</t>
  </si>
  <si>
    <t>4/29/2015</t>
  </si>
  <si>
    <t>12/29/2016</t>
  </si>
  <si>
    <t>12/14/2014</t>
  </si>
  <si>
    <t>4/16/2014</t>
  </si>
  <si>
    <t>3/15/2015</t>
  </si>
  <si>
    <t>9/25/2016</t>
  </si>
  <si>
    <t>10/19/2016</t>
  </si>
  <si>
    <t>8/25/2015</t>
  </si>
  <si>
    <t>8/17/2011</t>
  </si>
  <si>
    <t>10/31/2013</t>
  </si>
  <si>
    <t>3/19/2011</t>
  </si>
  <si>
    <t>8/15/2016</t>
  </si>
  <si>
    <t>10/20/2010</t>
  </si>
  <si>
    <t>11/13/2010</t>
  </si>
  <si>
    <t>3/31/2017</t>
  </si>
  <si>
    <t>5/13/2010</t>
  </si>
  <si>
    <t>7/25/2017</t>
  </si>
  <si>
    <t>1/20/2014</t>
  </si>
  <si>
    <t>8/30/2016</t>
  </si>
  <si>
    <t>11/30/2012</t>
  </si>
  <si>
    <t>5/26/2010</t>
  </si>
  <si>
    <t>6/17/2010</t>
  </si>
  <si>
    <t>11/23/2014</t>
  </si>
  <si>
    <t>2/25/2014</t>
  </si>
  <si>
    <t>3/15/2010</t>
  </si>
  <si>
    <t>8/20/2011</t>
  </si>
  <si>
    <t>6/28/2010</t>
  </si>
  <si>
    <t>6/13/2013</t>
  </si>
  <si>
    <t>12/23/2015</t>
  </si>
  <si>
    <t>9/27/2013</t>
  </si>
  <si>
    <t>5/27/2016</t>
  </si>
  <si>
    <t>1/27/2011</t>
  </si>
  <si>
    <t>5/23/2014</t>
  </si>
  <si>
    <t>1/29/2014</t>
  </si>
  <si>
    <t>9/23/2012</t>
  </si>
  <si>
    <t>9/14/2011</t>
  </si>
  <si>
    <t>5/28/2014</t>
  </si>
  <si>
    <t>8/26/2012</t>
  </si>
  <si>
    <t>9/16/2011</t>
  </si>
  <si>
    <t>7/30/2014</t>
  </si>
  <si>
    <t>4/26/2015</t>
  </si>
  <si>
    <t>1/17/2012</t>
  </si>
  <si>
    <t>1/31/2012</t>
  </si>
  <si>
    <t>8/21/2010</t>
  </si>
  <si>
    <t>6/19/2010</t>
  </si>
  <si>
    <t>6/14/2012</t>
  </si>
  <si>
    <t>6/20/2012</t>
  </si>
  <si>
    <t>7/23/2013</t>
  </si>
  <si>
    <t>1/21/2015</t>
  </si>
  <si>
    <t>1/30/2010</t>
  </si>
  <si>
    <t>12/16/2011</t>
  </si>
  <si>
    <t>1/14/2014</t>
  </si>
  <si>
    <t>1/15/2014</t>
  </si>
  <si>
    <t>4/22/2014</t>
  </si>
  <si>
    <t>Priority Category</t>
  </si>
  <si>
    <t>Row Labels</t>
  </si>
  <si>
    <t>Grand Total</t>
  </si>
  <si>
    <t>Sum of Total Revenue</t>
  </si>
  <si>
    <t>Sum of Total Profit</t>
  </si>
  <si>
    <t>2010</t>
  </si>
  <si>
    <t>2011</t>
  </si>
  <si>
    <t>2012</t>
  </si>
  <si>
    <t>2013</t>
  </si>
  <si>
    <t>2014</t>
  </si>
  <si>
    <t>2015</t>
  </si>
  <si>
    <t>2016</t>
  </si>
  <si>
    <t>2017</t>
  </si>
  <si>
    <t>Sub-region</t>
  </si>
  <si>
    <t>Moldova</t>
  </si>
  <si>
    <t>Revenue</t>
  </si>
  <si>
    <t>CRITICAL</t>
  </si>
  <si>
    <t>HIGH</t>
  </si>
  <si>
    <t>LOW</t>
  </si>
  <si>
    <t>MEDIUM</t>
  </si>
  <si>
    <t>Revenue per Country</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</si>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</sst>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m/d/yyyy;@"/>
    <numFmt numFmtId="165" formatCode="[$-3409]dd\ mmmm\,\ yyyy;@"/>
    <numFmt numFmtId="166" formatCode="[$$-409]#,##0.00"/>
    <numFmt numFmtId="167" formatCode="_-* #,##0.0_-;\-* #,##0.0_-;_-* &quot;-&quot;??_-;_-@_-"/>
    <numFmt numFmtId="168" formatCode="[$€-2]\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65" fontId="0" fillId="0" borderId="0" xfId="0" applyNumberFormat="1"/>
    <xf numFmtId="164" fontId="0" fillId="0" borderId="0" xfId="0" applyNumberFormat="1"/>
    <xf numFmtId="0" fontId="0" fillId="0" borderId="0" xfId="0" pivotButton="1"/>
    <xf numFmtId="0" fontId="0" fillId="0" borderId="0" xfId="0" applyAlignment="1">
      <alignment horizontal="left"/>
    </xf>
    <xf numFmtId="167" fontId="0" fillId="0" borderId="0" xfId="1" applyNumberFormat="1" applyFont="1"/>
    <xf numFmtId="167" fontId="0" fillId="0" borderId="0" xfId="0" applyNumberFormat="1"/>
    <xf numFmtId="168" fontId="0" fillId="0" borderId="0" xfId="0" applyNumberFormat="1"/>
    <xf numFmtId="10" fontId="0" fillId="0" borderId="0" xfId="0" applyNumberFormat="1"/>
    <xf numFmtId="0" fontId="0" fillId="0" borderId="0" xfId="0" applyAlignment="1">
      <alignment horizontal="center" wrapTex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numFmt numFmtId="167" formatCode="_-* #,##0.0_-;\-* #,##0.0_-;_-* &quot;-&quot;??_-;_-@_-"/>
    </dxf>
    <dxf>
      <numFmt numFmtId="167" formatCode="_-* #,##0.0_-;\-* #,##0.0_-;_-* &quot;-&quot;??_-;_-@_-"/>
    </dxf>
    <dxf>
      <numFmt numFmtId="167" formatCode="_-* #,##0.0_-;\-* #,##0.0_-;_-* &quot;-&quot;??_-;_-@_-"/>
    </dxf>
    <dxf>
      <numFmt numFmtId="14" formatCode="0.00%"/>
    </dxf>
    <dxf>
      <numFmt numFmtId="14" formatCode="0.00%"/>
    </dxf>
    <dxf>
      <numFmt numFmtId="169" formatCode="[$EUR]\ #,##0;\-[$EUR]\ #,##0"/>
    </dxf>
    <dxf>
      <fill>
        <patternFill patternType="none">
          <bgColor auto="1"/>
        </patternFill>
      </fill>
    </dxf>
  </dxfs>
  <tableStyles count="1" defaultTableStyle="TableStyleMedium2" defaultPivotStyle="PivotStyleLight16">
    <tableStyle name="Slicer Style 1" pivot="0" table="0" count="1" xr9:uid="{58A135DA-2EA9-4376-A938-43BFF0544679}">
      <tableStyleElement type="wholeTable" dxfId="6"/>
    </tableStyle>
  </tableStyles>
  <colors>
    <mruColors>
      <color rgb="FF004369"/>
      <color rgb="FF008080"/>
      <color rgb="FFE5DDC8"/>
      <color rgb="FFCCFFCC"/>
      <color rgb="FF99CCCC"/>
      <color rgb="FFC9FFFF"/>
      <color rgb="FF99CC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[Europe Sales Report.xlsx]Pivot!PivotTable3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08159798720655E-2"/>
          <c:y val="4.964603591456998E-2"/>
          <c:w val="0.92758000928896234"/>
          <c:h val="0.51496469477171636"/>
        </c:manualLayout>
      </c:layout>
      <c:barChart>
        <c:barDir val="col"/>
        <c:grouping val="stacked"/>
        <c:varyColors val="0"/>
        <c:ser>
          <c:idx val="0"/>
          <c:order val="0"/>
          <c:tx>
            <c:strRef>
              <c:f>Pivot!$B$18</c:f>
              <c:strCache>
                <c:ptCount val="1"/>
                <c:pt idx="0">
                  <c:v>Revenue per Country</c:v>
                </c:pt>
              </c:strCache>
            </c:strRef>
          </c:tx>
          <c:spPr>
            <a:solidFill>
              <a:schemeClr val="accent3">
                <a:shade val="76000"/>
              </a:schemeClr>
            </a:solidFill>
            <a:ln>
              <a:noFill/>
            </a:ln>
            <a:effectLst/>
          </c:spPr>
          <c:invertIfNegative val="0"/>
          <c:cat>
            <c:strRef>
              <c:f>Pivot!$A$19:$A$67</c:f>
              <c:strCache>
                <c:ptCount val="48"/>
                <c:pt idx="0">
                  <c:v>Albania</c:v>
                </c:pt>
                <c:pt idx="1">
                  <c:v>Andorra</c:v>
                </c:pt>
                <c:pt idx="2">
                  <c:v>Armenia</c:v>
                </c:pt>
                <c:pt idx="3">
                  <c:v>Austria</c:v>
                </c:pt>
                <c:pt idx="4">
                  <c:v>Belarus</c:v>
                </c:pt>
                <c:pt idx="5">
                  <c:v>Belgium</c:v>
                </c:pt>
                <c:pt idx="6">
                  <c:v>Bosnia and Herzegovina</c:v>
                </c:pt>
                <c:pt idx="7">
                  <c:v>Bulgaria</c:v>
                </c:pt>
                <c:pt idx="8">
                  <c:v>Croatia</c:v>
                </c:pt>
                <c:pt idx="9">
                  <c:v>Cyprus</c:v>
                </c:pt>
                <c:pt idx="10">
                  <c:v>Czech Republic</c:v>
                </c:pt>
                <c:pt idx="11">
                  <c:v>Denmark</c:v>
                </c:pt>
                <c:pt idx="12">
                  <c:v>Estonia</c:v>
                </c:pt>
                <c:pt idx="13">
                  <c:v>Finland</c:v>
                </c:pt>
                <c:pt idx="14">
                  <c:v>France</c:v>
                </c:pt>
                <c:pt idx="15">
                  <c:v>Georgia</c:v>
                </c:pt>
                <c:pt idx="16">
                  <c:v>Germany</c:v>
                </c:pt>
                <c:pt idx="17">
                  <c:v>Greece</c:v>
                </c:pt>
                <c:pt idx="18">
                  <c:v>Hungary</c:v>
                </c:pt>
                <c:pt idx="19">
                  <c:v>Iceland</c:v>
                </c:pt>
                <c:pt idx="20">
                  <c:v>Ireland</c:v>
                </c:pt>
                <c:pt idx="21">
                  <c:v>Italy</c:v>
                </c:pt>
                <c:pt idx="22">
                  <c:v>Kosovo</c:v>
                </c:pt>
                <c:pt idx="23">
                  <c:v>Latvia</c:v>
                </c:pt>
                <c:pt idx="24">
                  <c:v>Liechtenstein</c:v>
                </c:pt>
                <c:pt idx="25">
                  <c:v>Lithuania</c:v>
                </c:pt>
                <c:pt idx="26">
                  <c:v>Luxembourg</c:v>
                </c:pt>
                <c:pt idx="27">
                  <c:v>Macedonia</c:v>
                </c:pt>
                <c:pt idx="28">
                  <c:v>Malta</c:v>
                </c:pt>
                <c:pt idx="29">
                  <c:v>Monaco</c:v>
                </c:pt>
                <c:pt idx="30">
                  <c:v>Montenegro</c:v>
                </c:pt>
                <c:pt idx="31">
                  <c:v>Netherlands</c:v>
                </c:pt>
                <c:pt idx="32">
                  <c:v>Norway</c:v>
                </c:pt>
                <c:pt idx="33">
                  <c:v>Poland</c:v>
                </c:pt>
                <c:pt idx="34">
                  <c:v>Portugal</c:v>
                </c:pt>
                <c:pt idx="35">
                  <c:v>Romania</c:v>
                </c:pt>
                <c:pt idx="36">
                  <c:v>Russia</c:v>
                </c:pt>
                <c:pt idx="37">
                  <c:v>San Marino</c:v>
                </c:pt>
                <c:pt idx="38">
                  <c:v>Serbia</c:v>
                </c:pt>
                <c:pt idx="39">
                  <c:v>Slovakia</c:v>
                </c:pt>
                <c:pt idx="40">
                  <c:v>Slovenia</c:v>
                </c:pt>
                <c:pt idx="41">
                  <c:v>Spain</c:v>
                </c:pt>
                <c:pt idx="42">
                  <c:v>Sweden</c:v>
                </c:pt>
                <c:pt idx="43">
                  <c:v>Switzerland</c:v>
                </c:pt>
                <c:pt idx="44">
                  <c:v>Ukraine</c:v>
                </c:pt>
                <c:pt idx="45">
                  <c:v>United Kingdom</c:v>
                </c:pt>
                <c:pt idx="46">
                  <c:v>Vatican City</c:v>
                </c:pt>
                <c:pt idx="47">
                  <c:v>Moldova</c:v>
                </c:pt>
              </c:strCache>
            </c:strRef>
          </c:cat>
          <c:val>
            <c:numRef>
              <c:f>Pivot!$B$19:$B$67</c:f>
              <c:numCache>
                <c:formatCode>0.00%</c:formatCode>
                <c:ptCount val="48"/>
                <c:pt idx="0">
                  <c:v>1.5962606643449478E-2</c:v>
                </c:pt>
                <c:pt idx="1">
                  <c:v>2.6912189356552298E-2</c:v>
                </c:pt>
                <c:pt idx="2">
                  <c:v>2.2023565933169557E-2</c:v>
                </c:pt>
                <c:pt idx="3">
                  <c:v>2.0979338807502752E-2</c:v>
                </c:pt>
                <c:pt idx="4">
                  <c:v>2.0096155584701021E-2</c:v>
                </c:pt>
                <c:pt idx="5">
                  <c:v>1.4723991095578667E-2</c:v>
                </c:pt>
                <c:pt idx="6">
                  <c:v>2.6463132857383973E-2</c:v>
                </c:pt>
                <c:pt idx="7">
                  <c:v>2.2035828914698314E-2</c:v>
                </c:pt>
                <c:pt idx="8">
                  <c:v>1.6006510087125128E-2</c:v>
                </c:pt>
                <c:pt idx="9">
                  <c:v>1.937568532593846E-2</c:v>
                </c:pt>
                <c:pt idx="10">
                  <c:v>3.1196113398697205E-2</c:v>
                </c:pt>
                <c:pt idx="11">
                  <c:v>1.4413472978073943E-2</c:v>
                </c:pt>
                <c:pt idx="12">
                  <c:v>1.3419554318705231E-2</c:v>
                </c:pt>
                <c:pt idx="13">
                  <c:v>1.5190918614776873E-2</c:v>
                </c:pt>
                <c:pt idx="14">
                  <c:v>2.3041306843316983E-2</c:v>
                </c:pt>
                <c:pt idx="15">
                  <c:v>1.3384536200801767E-2</c:v>
                </c:pt>
                <c:pt idx="16">
                  <c:v>2.0421080527349169E-2</c:v>
                </c:pt>
                <c:pt idx="17">
                  <c:v>2.2302206617001035E-2</c:v>
                </c:pt>
                <c:pt idx="18">
                  <c:v>2.4547839219768094E-2</c:v>
                </c:pt>
                <c:pt idx="19">
                  <c:v>1.4048763286132054E-2</c:v>
                </c:pt>
                <c:pt idx="20">
                  <c:v>1.9383534371604238E-2</c:v>
                </c:pt>
                <c:pt idx="21">
                  <c:v>2.1049387528470721E-2</c:v>
                </c:pt>
                <c:pt idx="22">
                  <c:v>2.8984718341799894E-2</c:v>
                </c:pt>
                <c:pt idx="23">
                  <c:v>2.2213834645508405E-2</c:v>
                </c:pt>
                <c:pt idx="24">
                  <c:v>1.7534733308942559E-2</c:v>
                </c:pt>
                <c:pt idx="25">
                  <c:v>1.7032891509405006E-2</c:v>
                </c:pt>
                <c:pt idx="26">
                  <c:v>1.9414734888842662E-2</c:v>
                </c:pt>
                <c:pt idx="27">
                  <c:v>1.7637046210083902E-2</c:v>
                </c:pt>
                <c:pt idx="28">
                  <c:v>2.7615957111267252E-2</c:v>
                </c:pt>
                <c:pt idx="29">
                  <c:v>8.0812747444936276E-3</c:v>
                </c:pt>
                <c:pt idx="30">
                  <c:v>1.7229829287619368E-2</c:v>
                </c:pt>
                <c:pt idx="31">
                  <c:v>1.1798563785202226E-2</c:v>
                </c:pt>
                <c:pt idx="32">
                  <c:v>1.7613640753543627E-2</c:v>
                </c:pt>
                <c:pt idx="33">
                  <c:v>1.779643051396558E-2</c:v>
                </c:pt>
                <c:pt idx="34">
                  <c:v>2.6238130074827674E-2</c:v>
                </c:pt>
                <c:pt idx="35">
                  <c:v>2.0125440290076669E-2</c:v>
                </c:pt>
                <c:pt idx="36">
                  <c:v>2.6566789618527702E-2</c:v>
                </c:pt>
                <c:pt idx="37">
                  <c:v>2.8106996323318038E-2</c:v>
                </c:pt>
                <c:pt idx="38">
                  <c:v>2.4766954101336992E-2</c:v>
                </c:pt>
                <c:pt idx="39">
                  <c:v>2.4902481710187493E-2</c:v>
                </c:pt>
                <c:pt idx="40">
                  <c:v>2.2795222734264941E-2</c:v>
                </c:pt>
                <c:pt idx="41">
                  <c:v>1.6176532980884537E-2</c:v>
                </c:pt>
                <c:pt idx="42">
                  <c:v>1.8337974303847371E-2</c:v>
                </c:pt>
                <c:pt idx="43">
                  <c:v>1.5166624451911959E-2</c:v>
                </c:pt>
                <c:pt idx="44">
                  <c:v>3.1258286812311339E-2</c:v>
                </c:pt>
                <c:pt idx="45">
                  <c:v>1.5646066581169092E-2</c:v>
                </c:pt>
                <c:pt idx="46">
                  <c:v>1.2985237529479603E-2</c:v>
                </c:pt>
                <c:pt idx="47">
                  <c:v>5.6995888876386139E-2</c:v>
                </c:pt>
              </c:numCache>
            </c:numRef>
          </c:val>
          <c:extLst>
            <c:ext xmlns:c16="http://schemas.microsoft.com/office/drawing/2014/chart" uri="{C3380CC4-5D6E-409C-BE32-E72D297353CC}">
              <c16:uniqueId val="{00000000-6CD3-4159-B415-699FEE14A347}"/>
            </c:ext>
          </c:extLst>
        </c:ser>
        <c:dLbls>
          <c:showLegendKey val="0"/>
          <c:showVal val="0"/>
          <c:showCatName val="0"/>
          <c:showSerName val="0"/>
          <c:showPercent val="0"/>
          <c:showBubbleSize val="0"/>
        </c:dLbls>
        <c:gapWidth val="85"/>
        <c:overlap val="100"/>
        <c:axId val="834699967"/>
        <c:axId val="834711615"/>
      </c:barChart>
      <c:barChart>
        <c:barDir val="col"/>
        <c:grouping val="stacked"/>
        <c:varyColors val="0"/>
        <c:ser>
          <c:idx val="1"/>
          <c:order val="1"/>
          <c:tx>
            <c:strRef>
              <c:f>Pivot!$C$18</c:f>
              <c:strCache>
                <c:ptCount val="1"/>
                <c:pt idx="0">
                  <c:v>Profit</c:v>
                </c:pt>
              </c:strCache>
            </c:strRef>
          </c:tx>
          <c:spPr>
            <a:solidFill>
              <a:schemeClr val="accent3">
                <a:tint val="77000"/>
              </a:schemeClr>
            </a:solidFill>
            <a:ln>
              <a:noFill/>
            </a:ln>
            <a:effectLst/>
          </c:spPr>
          <c:invertIfNegative val="0"/>
          <c:cat>
            <c:strRef>
              <c:f>Pivot!$A$19:$A$67</c:f>
              <c:strCache>
                <c:ptCount val="48"/>
                <c:pt idx="0">
                  <c:v>Albania</c:v>
                </c:pt>
                <c:pt idx="1">
                  <c:v>Andorra</c:v>
                </c:pt>
                <c:pt idx="2">
                  <c:v>Armenia</c:v>
                </c:pt>
                <c:pt idx="3">
                  <c:v>Austria</c:v>
                </c:pt>
                <c:pt idx="4">
                  <c:v>Belarus</c:v>
                </c:pt>
                <c:pt idx="5">
                  <c:v>Belgium</c:v>
                </c:pt>
                <c:pt idx="6">
                  <c:v>Bosnia and Herzegovina</c:v>
                </c:pt>
                <c:pt idx="7">
                  <c:v>Bulgaria</c:v>
                </c:pt>
                <c:pt idx="8">
                  <c:v>Croatia</c:v>
                </c:pt>
                <c:pt idx="9">
                  <c:v>Cyprus</c:v>
                </c:pt>
                <c:pt idx="10">
                  <c:v>Czech Republic</c:v>
                </c:pt>
                <c:pt idx="11">
                  <c:v>Denmark</c:v>
                </c:pt>
                <c:pt idx="12">
                  <c:v>Estonia</c:v>
                </c:pt>
                <c:pt idx="13">
                  <c:v>Finland</c:v>
                </c:pt>
                <c:pt idx="14">
                  <c:v>France</c:v>
                </c:pt>
                <c:pt idx="15">
                  <c:v>Georgia</c:v>
                </c:pt>
                <c:pt idx="16">
                  <c:v>Germany</c:v>
                </c:pt>
                <c:pt idx="17">
                  <c:v>Greece</c:v>
                </c:pt>
                <c:pt idx="18">
                  <c:v>Hungary</c:v>
                </c:pt>
                <c:pt idx="19">
                  <c:v>Iceland</c:v>
                </c:pt>
                <c:pt idx="20">
                  <c:v>Ireland</c:v>
                </c:pt>
                <c:pt idx="21">
                  <c:v>Italy</c:v>
                </c:pt>
                <c:pt idx="22">
                  <c:v>Kosovo</c:v>
                </c:pt>
                <c:pt idx="23">
                  <c:v>Latvia</c:v>
                </c:pt>
                <c:pt idx="24">
                  <c:v>Liechtenstein</c:v>
                </c:pt>
                <c:pt idx="25">
                  <c:v>Lithuania</c:v>
                </c:pt>
                <c:pt idx="26">
                  <c:v>Luxembourg</c:v>
                </c:pt>
                <c:pt idx="27">
                  <c:v>Macedonia</c:v>
                </c:pt>
                <c:pt idx="28">
                  <c:v>Malta</c:v>
                </c:pt>
                <c:pt idx="29">
                  <c:v>Monaco</c:v>
                </c:pt>
                <c:pt idx="30">
                  <c:v>Montenegro</c:v>
                </c:pt>
                <c:pt idx="31">
                  <c:v>Netherlands</c:v>
                </c:pt>
                <c:pt idx="32">
                  <c:v>Norway</c:v>
                </c:pt>
                <c:pt idx="33">
                  <c:v>Poland</c:v>
                </c:pt>
                <c:pt idx="34">
                  <c:v>Portugal</c:v>
                </c:pt>
                <c:pt idx="35">
                  <c:v>Romania</c:v>
                </c:pt>
                <c:pt idx="36">
                  <c:v>Russia</c:v>
                </c:pt>
                <c:pt idx="37">
                  <c:v>San Marino</c:v>
                </c:pt>
                <c:pt idx="38">
                  <c:v>Serbia</c:v>
                </c:pt>
                <c:pt idx="39">
                  <c:v>Slovakia</c:v>
                </c:pt>
                <c:pt idx="40">
                  <c:v>Slovenia</c:v>
                </c:pt>
                <c:pt idx="41">
                  <c:v>Spain</c:v>
                </c:pt>
                <c:pt idx="42">
                  <c:v>Sweden</c:v>
                </c:pt>
                <c:pt idx="43">
                  <c:v>Switzerland</c:v>
                </c:pt>
                <c:pt idx="44">
                  <c:v>Ukraine</c:v>
                </c:pt>
                <c:pt idx="45">
                  <c:v>United Kingdom</c:v>
                </c:pt>
                <c:pt idx="46">
                  <c:v>Vatican City</c:v>
                </c:pt>
                <c:pt idx="47">
                  <c:v>Moldova</c:v>
                </c:pt>
              </c:strCache>
            </c:strRef>
          </c:cat>
          <c:val>
            <c:numRef>
              <c:f>Pivot!$C$19:$C$67</c:f>
              <c:numCache>
                <c:formatCode>0.00%</c:formatCode>
                <c:ptCount val="48"/>
                <c:pt idx="0">
                  <c:v>1.7224705821490806E-2</c:v>
                </c:pt>
                <c:pt idx="1">
                  <c:v>2.907872253190533E-2</c:v>
                </c:pt>
                <c:pt idx="2">
                  <c:v>1.8781748125216151E-2</c:v>
                </c:pt>
                <c:pt idx="3">
                  <c:v>1.9988017513652243E-2</c:v>
                </c:pt>
                <c:pt idx="4">
                  <c:v>2.3625646649249241E-2</c:v>
                </c:pt>
                <c:pt idx="5">
                  <c:v>1.4274485943630644E-2</c:v>
                </c:pt>
                <c:pt idx="6">
                  <c:v>2.4310242836669636E-2</c:v>
                </c:pt>
                <c:pt idx="7">
                  <c:v>2.0254997710232338E-2</c:v>
                </c:pt>
                <c:pt idx="8">
                  <c:v>1.4675459820445439E-2</c:v>
                </c:pt>
                <c:pt idx="9">
                  <c:v>1.9997407876249332E-2</c:v>
                </c:pt>
                <c:pt idx="10">
                  <c:v>2.6908713671315684E-2</c:v>
                </c:pt>
                <c:pt idx="11">
                  <c:v>1.7364109068335451E-2</c:v>
                </c:pt>
                <c:pt idx="12">
                  <c:v>1.4870589387280093E-2</c:v>
                </c:pt>
                <c:pt idx="13">
                  <c:v>1.4879260560668909E-2</c:v>
                </c:pt>
                <c:pt idx="14">
                  <c:v>2.1582942411261921E-2</c:v>
                </c:pt>
                <c:pt idx="15">
                  <c:v>1.1357287694081168E-2</c:v>
                </c:pt>
                <c:pt idx="16">
                  <c:v>2.0539646181049729E-2</c:v>
                </c:pt>
                <c:pt idx="17">
                  <c:v>2.413566007495857E-2</c:v>
                </c:pt>
                <c:pt idx="18">
                  <c:v>2.7093524507532565E-2</c:v>
                </c:pt>
                <c:pt idx="19">
                  <c:v>1.3210351106442884E-2</c:v>
                </c:pt>
                <c:pt idx="20">
                  <c:v>1.9595046929028571E-2</c:v>
                </c:pt>
                <c:pt idx="21">
                  <c:v>2.1743829880915468E-2</c:v>
                </c:pt>
                <c:pt idx="22">
                  <c:v>2.688379246959224E-2</c:v>
                </c:pt>
                <c:pt idx="23">
                  <c:v>2.0814138177351223E-2</c:v>
                </c:pt>
                <c:pt idx="24">
                  <c:v>1.673871243827774E-2</c:v>
                </c:pt>
                <c:pt idx="25">
                  <c:v>1.5935622911980456E-2</c:v>
                </c:pt>
                <c:pt idx="26">
                  <c:v>1.9675577781827491E-2</c:v>
                </c:pt>
                <c:pt idx="27">
                  <c:v>1.8834775651822386E-2</c:v>
                </c:pt>
                <c:pt idx="28">
                  <c:v>2.9062640859226295E-2</c:v>
                </c:pt>
                <c:pt idx="29">
                  <c:v>9.5245802266249284E-3</c:v>
                </c:pt>
                <c:pt idx="30">
                  <c:v>2.1494367423181848E-2</c:v>
                </c:pt>
                <c:pt idx="31">
                  <c:v>1.1110536328504629E-2</c:v>
                </c:pt>
                <c:pt idx="32">
                  <c:v>1.8928325862475583E-2</c:v>
                </c:pt>
                <c:pt idx="33">
                  <c:v>2.0070773846427213E-2</c:v>
                </c:pt>
                <c:pt idx="34">
                  <c:v>2.0668342697888059E-2</c:v>
                </c:pt>
                <c:pt idx="35">
                  <c:v>2.1514977097561599E-2</c:v>
                </c:pt>
                <c:pt idx="36">
                  <c:v>2.5962723043321253E-2</c:v>
                </c:pt>
                <c:pt idx="37">
                  <c:v>2.7493823666068236E-2</c:v>
                </c:pt>
                <c:pt idx="38">
                  <c:v>2.3627826003842035E-2</c:v>
                </c:pt>
                <c:pt idx="39">
                  <c:v>2.3769683204795358E-2</c:v>
                </c:pt>
                <c:pt idx="40">
                  <c:v>2.4136137873332245E-2</c:v>
                </c:pt>
                <c:pt idx="41">
                  <c:v>1.6248415142196531E-2</c:v>
                </c:pt>
                <c:pt idx="42">
                  <c:v>1.8851511810600779E-2</c:v>
                </c:pt>
                <c:pt idx="43">
                  <c:v>1.7312166544694425E-2</c:v>
                </c:pt>
                <c:pt idx="44">
                  <c:v>2.95109279974166E-2</c:v>
                </c:pt>
                <c:pt idx="45">
                  <c:v>1.8590307911313938E-2</c:v>
                </c:pt>
                <c:pt idx="46">
                  <c:v>1.268027993623151E-2</c:v>
                </c:pt>
                <c:pt idx="47">
                  <c:v>5.5066636791834038E-2</c:v>
                </c:pt>
              </c:numCache>
            </c:numRef>
          </c:val>
          <c:extLst>
            <c:ext xmlns:c16="http://schemas.microsoft.com/office/drawing/2014/chart" uri="{C3380CC4-5D6E-409C-BE32-E72D297353CC}">
              <c16:uniqueId val="{00000001-7111-45B2-9E33-E4CD5712FEF3}"/>
            </c:ext>
          </c:extLst>
        </c:ser>
        <c:dLbls>
          <c:showLegendKey val="0"/>
          <c:showVal val="0"/>
          <c:showCatName val="0"/>
          <c:showSerName val="0"/>
          <c:showPercent val="0"/>
          <c:showBubbleSize val="0"/>
        </c:dLbls>
        <c:gapWidth val="85"/>
        <c:overlap val="100"/>
        <c:axId val="1126447823"/>
        <c:axId val="1126461135"/>
      </c:barChart>
      <c:catAx>
        <c:axId val="834699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711615"/>
        <c:crosses val="autoZero"/>
        <c:auto val="1"/>
        <c:lblAlgn val="ctr"/>
        <c:lblOffset val="100"/>
        <c:noMultiLvlLbl val="0"/>
      </c:catAx>
      <c:valAx>
        <c:axId val="834711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99967"/>
        <c:crosses val="autoZero"/>
        <c:crossBetween val="between"/>
      </c:valAx>
      <c:valAx>
        <c:axId val="1126461135"/>
        <c:scaling>
          <c:orientation val="minMax"/>
        </c:scaling>
        <c:delete val="1"/>
        <c:axPos val="r"/>
        <c:numFmt formatCode="0.00%" sourceLinked="1"/>
        <c:majorTickMark val="out"/>
        <c:minorTickMark val="none"/>
        <c:tickLblPos val="nextTo"/>
        <c:crossAx val="1126447823"/>
        <c:crosses val="max"/>
        <c:crossBetween val="between"/>
      </c:valAx>
      <c:catAx>
        <c:axId val="1126447823"/>
        <c:scaling>
          <c:orientation val="minMax"/>
        </c:scaling>
        <c:delete val="1"/>
        <c:axPos val="t"/>
        <c:numFmt formatCode="General" sourceLinked="1"/>
        <c:majorTickMark val="out"/>
        <c:minorTickMark val="none"/>
        <c:tickLblPos val="nextTo"/>
        <c:crossAx val="1126461135"/>
        <c:crosses val="max"/>
        <c:auto val="1"/>
        <c:lblAlgn val="ctr"/>
        <c:lblOffset val="100"/>
        <c:noMultiLvlLbl val="0"/>
      </c:catAx>
      <c:spPr>
        <a:noFill/>
        <a:ln>
          <a:noFill/>
        </a:ln>
        <a:effectLst/>
      </c:spPr>
    </c:plotArea>
    <c:legend>
      <c:legendPos val="r"/>
      <c:layout>
        <c:manualLayout>
          <c:xMode val="edge"/>
          <c:yMode val="edge"/>
          <c:x val="0.41554751446085864"/>
          <c:y val="0.8112300670599476"/>
          <c:w val="0.20098719067649967"/>
          <c:h val="0.1612915728588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 Sales Report.xlsx]Pivot!PivotTable1</c:name>
    <c:fmtId val="3"/>
  </c:pivotSource>
  <c:chart>
    <c:autoTitleDeleted val="0"/>
    <c:pivotFmts>
      <c:pivotFmt>
        <c:idx val="0"/>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a:solidFill>
              <a:srgbClr val="00808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0000"/>
              <a:lumOff val="80000"/>
            </a:schemeClr>
          </a:solidFill>
          <a:ln>
            <a:solidFill>
              <a:srgbClr val="00808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0000"/>
              <a:lumOff val="80000"/>
            </a:schemeClr>
          </a:solidFill>
          <a:ln>
            <a:solidFill>
              <a:srgbClr val="00808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c:f>
              <c:strCache>
                <c:ptCount val="1"/>
                <c:pt idx="0">
                  <c:v>Revenue</c:v>
                </c:pt>
              </c:strCache>
            </c:strRef>
          </c:tx>
          <c:spPr>
            <a:solidFill>
              <a:srgbClr val="008080"/>
            </a:solidFill>
            <a:ln>
              <a:noFill/>
            </a:ln>
            <a:effectLst/>
          </c:spPr>
          <c:invertIfNegative val="0"/>
          <c:cat>
            <c:strRef>
              <c:f>Pivot!$A$2:$A$14</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Pivot!$B$2:$B$14</c:f>
              <c:numCache>
                <c:formatCode>_-* #,##0.0_-;\-* #,##0.0_-;_-* "-"??_-;_-@_-</c:formatCode>
                <c:ptCount val="12"/>
                <c:pt idx="0">
                  <c:v>143647587.67999998</c:v>
                </c:pt>
                <c:pt idx="1">
                  <c:v>29093160.850000001</c:v>
                </c:pt>
                <c:pt idx="2">
                  <c:v>95791404.49999997</c:v>
                </c:pt>
                <c:pt idx="3">
                  <c:v>64626552.799999982</c:v>
                </c:pt>
                <c:pt idx="4">
                  <c:v>233154825.20000008</c:v>
                </c:pt>
                <c:pt idx="5">
                  <c:v>5520299.7600000007</c:v>
                </c:pt>
                <c:pt idx="6">
                  <c:v>294205199.23000008</c:v>
                </c:pt>
                <c:pt idx="7">
                  <c:v>225026000.63999993</c:v>
                </c:pt>
                <c:pt idx="8">
                  <c:v>402213995.61000013</c:v>
                </c:pt>
                <c:pt idx="9">
                  <c:v>45808030.399999999</c:v>
                </c:pt>
                <c:pt idx="10">
                  <c:v>74788612.799999982</c:v>
                </c:pt>
                <c:pt idx="11">
                  <c:v>89746728.64000003</c:v>
                </c:pt>
              </c:numCache>
            </c:numRef>
          </c:val>
          <c:extLst>
            <c:ext xmlns:c16="http://schemas.microsoft.com/office/drawing/2014/chart" uri="{C3380CC4-5D6E-409C-BE32-E72D297353CC}">
              <c16:uniqueId val="{00000000-6653-4B84-BC17-F392DA138676}"/>
            </c:ext>
          </c:extLst>
        </c:ser>
        <c:ser>
          <c:idx val="1"/>
          <c:order val="1"/>
          <c:tx>
            <c:strRef>
              <c:f>Pivot!$C$1</c:f>
              <c:strCache>
                <c:ptCount val="1"/>
                <c:pt idx="0">
                  <c:v>Profit</c:v>
                </c:pt>
              </c:strCache>
            </c:strRef>
          </c:tx>
          <c:spPr>
            <a:solidFill>
              <a:schemeClr val="tx2">
                <a:lumMod val="20000"/>
                <a:lumOff val="80000"/>
              </a:schemeClr>
            </a:solidFill>
            <a:ln>
              <a:solidFill>
                <a:srgbClr val="008080"/>
              </a:solidFill>
            </a:ln>
            <a:effectLst/>
          </c:spPr>
          <c:invertIfNegative val="0"/>
          <c:cat>
            <c:strRef>
              <c:f>Pivot!$A$2:$A$14</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Pivot!$C$2:$C$14</c:f>
              <c:numCache>
                <c:formatCode>_-* #,##0.0_-;\-* #,##0.0_-;_-* "-"??_-;_-@_-</c:formatCode>
                <c:ptCount val="12"/>
                <c:pt idx="0">
                  <c:v>53940997.160000011</c:v>
                </c:pt>
                <c:pt idx="1">
                  <c:v>9601662.7799999993</c:v>
                </c:pt>
                <c:pt idx="2">
                  <c:v>41255034.150000013</c:v>
                </c:pt>
                <c:pt idx="3">
                  <c:v>43431314.400000013</c:v>
                </c:pt>
                <c:pt idx="4">
                  <c:v>92723306.170000046</c:v>
                </c:pt>
                <c:pt idx="5">
                  <c:v>1425929.52</c:v>
                </c:pt>
                <c:pt idx="6">
                  <c:v>72962466.769999996</c:v>
                </c:pt>
                <c:pt idx="7">
                  <c:v>30509107.200000007</c:v>
                </c:pt>
                <c:pt idx="8">
                  <c:v>77977176.25</c:v>
                </c:pt>
                <c:pt idx="9">
                  <c:v>14045628.800000008</c:v>
                </c:pt>
                <c:pt idx="10">
                  <c:v>27027422.399999995</c:v>
                </c:pt>
                <c:pt idx="11">
                  <c:v>36776002.719999991</c:v>
                </c:pt>
              </c:numCache>
            </c:numRef>
          </c:val>
          <c:extLst>
            <c:ext xmlns:c16="http://schemas.microsoft.com/office/drawing/2014/chart" uri="{C3380CC4-5D6E-409C-BE32-E72D297353CC}">
              <c16:uniqueId val="{00000001-6653-4B84-BC17-F392DA138676}"/>
            </c:ext>
          </c:extLst>
        </c:ser>
        <c:dLbls>
          <c:showLegendKey val="0"/>
          <c:showVal val="0"/>
          <c:showCatName val="0"/>
          <c:showSerName val="0"/>
          <c:showPercent val="0"/>
          <c:showBubbleSize val="0"/>
        </c:dLbls>
        <c:gapWidth val="219"/>
        <c:axId val="39509407"/>
        <c:axId val="39531455"/>
      </c:barChart>
      <c:catAx>
        <c:axId val="39509407"/>
        <c:scaling>
          <c:orientation val="minMax"/>
        </c:scaling>
        <c:delete val="0"/>
        <c:axPos val="l"/>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31455"/>
        <c:crosses val="autoZero"/>
        <c:auto val="1"/>
        <c:lblAlgn val="ctr"/>
        <c:lblOffset val="100"/>
        <c:noMultiLvlLbl val="0"/>
      </c:catAx>
      <c:valAx>
        <c:axId val="39531455"/>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In</a:t>
                </a:r>
                <a:r>
                  <a:rPr lang="en-PH" baseline="0"/>
                  <a:t> Millions</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 #,##0.0_-;_-* &quot;-&quot;??_-;_-@_-" sourceLinked="1"/>
        <c:majorTickMark val="out"/>
        <c:minorTickMark val="none"/>
        <c:tickLblPos val="nextTo"/>
        <c:crossAx val="3950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 Sales Report.xlsx]Pivot!PivotTable17</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Pivot!$F$17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B8-40B3-BA18-6ED9F57887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B8-40B3-BA18-6ED9F57887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B8-40B3-BA18-6ED9F57887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B8-40B3-BA18-6ED9F57887B2}"/>
              </c:ext>
            </c:extLst>
          </c:dPt>
          <c:cat>
            <c:strRef>
              <c:f>Pivot!$E$18:$E$21</c:f>
              <c:strCache>
                <c:ptCount val="4"/>
                <c:pt idx="0">
                  <c:v>CRITICAL</c:v>
                </c:pt>
                <c:pt idx="1">
                  <c:v>HIGH</c:v>
                </c:pt>
                <c:pt idx="2">
                  <c:v>MEDIUM</c:v>
                </c:pt>
                <c:pt idx="3">
                  <c:v>LOW</c:v>
                </c:pt>
              </c:strCache>
            </c:strRef>
          </c:cat>
          <c:val>
            <c:numRef>
              <c:f>Pivot!$F$18:$F$21</c:f>
              <c:numCache>
                <c:formatCode>_-* #,##0.0_-;\-* #,##0.0_-;_-* "-"??_-;_-@_-</c:formatCode>
                <c:ptCount val="4"/>
                <c:pt idx="0">
                  <c:v>412253235.19999999</c:v>
                </c:pt>
                <c:pt idx="1">
                  <c:v>436294864.54999995</c:v>
                </c:pt>
                <c:pt idx="2">
                  <c:v>466564811.01000023</c:v>
                </c:pt>
                <c:pt idx="3">
                  <c:v>388509487.35000032</c:v>
                </c:pt>
              </c:numCache>
            </c:numRef>
          </c:val>
          <c:extLst>
            <c:ext xmlns:c16="http://schemas.microsoft.com/office/drawing/2014/chart" uri="{C3380CC4-5D6E-409C-BE32-E72D297353CC}">
              <c16:uniqueId val="{00000008-4EED-44B8-88DD-92B1A8EC150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70833333333333"/>
          <c:y val="0.36476516908981915"/>
          <c:w val="0.239086083457695"/>
          <c:h val="0.424316595948417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[Europe Sales Report.xlsx]Pivot!PivotTable16</c:name>
    <c:fmtId val="8"/>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808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Pivot!$F$1</c:f>
              <c:strCache>
                <c:ptCount val="1"/>
                <c:pt idx="0">
                  <c:v>Total</c:v>
                </c:pt>
              </c:strCache>
            </c:strRef>
          </c:tx>
          <c:spPr>
            <a:ln w="28575" cap="rnd">
              <a:solidFill>
                <a:srgbClr val="008080"/>
              </a:solidFill>
              <a:round/>
            </a:ln>
            <a:effectLst/>
          </c:spPr>
          <c:marker>
            <c:symbol val="circle"/>
            <c:size val="5"/>
            <c:spPr>
              <a:solidFill>
                <a:schemeClr val="accent1"/>
              </a:solidFill>
              <a:ln w="9525">
                <a:solidFill>
                  <a:schemeClr val="accent1"/>
                </a:solidFill>
              </a:ln>
              <a:effectLst/>
            </c:spPr>
          </c:marker>
          <c:cat>
            <c:strRef>
              <c:f>Pivot!$E$2:$E$10</c:f>
              <c:strCache>
                <c:ptCount val="8"/>
                <c:pt idx="0">
                  <c:v>2010</c:v>
                </c:pt>
                <c:pt idx="1">
                  <c:v>2011</c:v>
                </c:pt>
                <c:pt idx="2">
                  <c:v>2012</c:v>
                </c:pt>
                <c:pt idx="3">
                  <c:v>2013</c:v>
                </c:pt>
                <c:pt idx="4">
                  <c:v>2014</c:v>
                </c:pt>
                <c:pt idx="5">
                  <c:v>2015</c:v>
                </c:pt>
                <c:pt idx="6">
                  <c:v>2016</c:v>
                </c:pt>
                <c:pt idx="7">
                  <c:v>2017</c:v>
                </c:pt>
              </c:strCache>
            </c:strRef>
          </c:cat>
          <c:val>
            <c:numRef>
              <c:f>Pivot!$F$2:$F$10</c:f>
              <c:numCache>
                <c:formatCode>0.00%</c:formatCode>
                <c:ptCount val="8"/>
                <c:pt idx="0">
                  <c:v>5.7531413042734833E-2</c:v>
                </c:pt>
                <c:pt idx="1">
                  <c:v>0.13757536584466604</c:v>
                </c:pt>
                <c:pt idx="2">
                  <c:v>0.16939137687083092</c:v>
                </c:pt>
                <c:pt idx="3">
                  <c:v>0.15899465423386494</c:v>
                </c:pt>
                <c:pt idx="4">
                  <c:v>0.15393890641132757</c:v>
                </c:pt>
                <c:pt idx="5">
                  <c:v>0.11062270229768909</c:v>
                </c:pt>
                <c:pt idx="6">
                  <c:v>6.6136000923889465E-2</c:v>
                </c:pt>
                <c:pt idx="7">
                  <c:v>0.14580958037499714</c:v>
                </c:pt>
              </c:numCache>
            </c:numRef>
          </c:val>
          <c:smooth val="0"/>
          <c:extLst>
            <c:ext xmlns:c16="http://schemas.microsoft.com/office/drawing/2014/chart" uri="{C3380CC4-5D6E-409C-BE32-E72D297353CC}">
              <c16:uniqueId val="{00000000-3E27-4772-8731-D461BDD28DB8}"/>
            </c:ext>
          </c:extLst>
        </c:ser>
        <c:dLbls>
          <c:showLegendKey val="0"/>
          <c:showVal val="0"/>
          <c:showCatName val="0"/>
          <c:showSerName val="0"/>
          <c:showPercent val="0"/>
          <c:showBubbleSize val="0"/>
        </c:dLbls>
        <c:marker val="1"/>
        <c:smooth val="0"/>
        <c:axId val="1511012303"/>
        <c:axId val="1511019791"/>
      </c:lineChart>
      <c:catAx>
        <c:axId val="151101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19791"/>
        <c:crosses val="autoZero"/>
        <c:auto val="1"/>
        <c:lblAlgn val="ctr"/>
        <c:lblOffset val="100"/>
        <c:noMultiLvlLbl val="0"/>
      </c:catAx>
      <c:valAx>
        <c:axId val="1511019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1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C19E39F-F3A2-4228-A624-10C4740C5C6E}">
          <cx:tx>
            <cx:txData>
              <cx:f/>
              <cx:v>Scale</cx:v>
            </cx:txData>
          </cx:tx>
          <cx:spPr>
            <a:noFill/>
            <a:ln cap="sq" cmpd="tri">
              <a:solidFill>
                <a:schemeClr val="tx1"/>
              </a:solidFill>
              <a:prstDash val="sysDot"/>
              <a:round/>
            </a:ln>
            <a:effectLst>
              <a:softEdge rad="0"/>
            </a:effectLst>
          </cx:spPr>
          <cx:dataId val="0"/>
          <cx:layoutPr>
            <cx:regionLabelLayout val="none"/>
            <cx:geography projectionType="mercator" viewedRegionType="dataOnly" cultureLanguage="en-US" cultureRegion="PH" attribution="Powered by Bing">
              <cx:geoCache provider="{E9337A44-BEBE-4D9F-B70C-5C5E7DAFC167}">
                <cx:binary>7H1Zc9u40vZfSeX6owcAAQI4dc5bNSQlWd7i2NmcG5YTKwS4gQu4/vq3FVuOzVEmPjX+Kr54dTMz
oCE1nwZ6ebqB+ffX4V9fs811/WrIs6L519fhP6+VteW//vij+ao2+XVzkOuvtWnMN3vw1eR/mG/f
9NfNHzf1da+L+A+CMP3jq7qu7WZ4/T//hm+LN+bEfL222hRv2009XmyaNrPN3zzb++jVV9MWdjs9
hm/6z+s/63xT6OvXrzaF1XZ8N5ab/7x+9DevX/0x/6a//OqrDASz7Q3MpeiAe9Ijnofl9w9//Soz
Rbx7TA887noeRRJ9/7i7nz67zmH6E+T5Ls31zU29aZpXd/98MPGR8A/GdWOC23cPzFbQP0+/v9kf
j7H9n3/PBuBdZyMP4J8D86tHc/T9TXZdt80Ogn+OPnMPKGHIQ4Tfw/sAfcIPPMmxy6R7+5jsfvoW
/SfIsx/9+4kz9O/H5+j7V78f/cvMdNfpsy5+ccApxszlAOwD3LE8oIwIz/XuVj1+jPtTJNkP/I+Z
M+R/PJhDf3n8+6E/NcX1V7MD4Z+ve+oecJe4Erve7cIGgB/gzw8o5pIhzG6fotm6/7U4+9HfzZth
vxueI38a/H7k/yxuTF0/p8EnBwwWt5TszqY8hh4fMM4omCNvp+07Q/9rOfZjfv8CM9Dvx+eo/xm+
ANSzL9fP62bxwXYpg5u99bJSPlrwYHC24x4W9Pa5mKH/a3l+gv5u4hz93fhf0D/5/eifXmf2GVe8
yw6EEBgLTm/NCcQwD4wNpgeUIoKFnMU2vxRjP+R302aA343O4T599/vh/rNtbP2sbpUfMMERR/Rx
MAlIYwgkhXDv7DqYnts49s7G/FqQ/ZDfv8EM9PvxOex/vgDY3xfabm5eHUP+cGPyHRL/3LdCTCmp
K7bu9d6WPFjuDth/hhhE9D9xrk+Xa78y5vNnOpk/nqtm5f/+HQFhcKzb59QJOtimUMwT/FYnjzcG
JFkeJoIJcRfvzCzRE+TZr4v7iTMl3I/P0fcXLwB904DvfXVd3Lw63NTTJjadLp7RH1B64CLmUk7v
dgg42wcbBIP1Ak9MIQzabcq7bOu/lusnSvnJ98x19JM/+4vK/vz9Krsw+TPHS+xACkYwJRCpbj+P
NwyBHSOYJGTHWkA49dCTPEGe/bq5nzhTxv34HP2LN78ffb/N4uvn9eDkwEPclWIWpxJ2QAXzPEJn
6cFTRNiP+I+ZM8h/PJhj7q9+P+ZBbYBDe06rxA5cjwlK+d2Kn2UI7MCDzIxgwh4v9ScIsh/4+4kz
3O/H57AfXvx+2Nf2Oht3APzzWAl4CEYYxEPiLjWAiPShKyAH+DtBsfPL8PihmfmlNPuRv5s2w/1u
dI76+gWEqktdZOCOdy//z3H33AMwIZzDgr+NeB7zb2BmJEESszt2CM1wf4I8+5G/nzjD/n58jv5y
/fvXfDCWz0o6uxR8K3GR65F9+bDrQpbGsItulz6ag/9rcfZjv5s3g343PEc+uPr9yC/r6+Lr5vmW
PfUOwHUKJMksnAG6WbicyrvsYOt1H9qZX8uxH/LdvBnku+E55MsXYOCDafNVvbrYlO2XTH/dwfDP
LQ6VQPW7EgHdv2/RY/C+rsDI+9mi34r19+5+vwq+v8924kwH9+NzJQSff/+6v+y1nTb189p8WPwC
YWAl0F4NiAMwSdKjHrsN+LcR/8M98ESZ9mvh0eSZJh49+4s2Dn+/NsJNkV/X6Q6Of74X2Na9ep7A
7M4BPPa+ArhoLIConrEQT5BjP/r3E2fI34/PUQ9fRsnLbopNXD9n2YuA5/WEYOix/Qf6n2FwC8CM
7rR8SzlAZeoJQuxH/eHcGfAPH82xP30BDNCiseZZyy8MCr2MuBBv3kWUj1c8xJuuiyXiZFeeeayG
J8izXwf3E2cKuB+fo794AehfXhevToFPKJ5z5QMp7QrCJL5rM5lxbuSAei6h8HmM/NNk2Q/+w7kz
/B8+mqvg8gU0mpyb2rbxdbYD45/bfFcCY0aw5Oyx6XH4gYQHwEvvygUzv/sUUfbj/2PmDP0fD+bY
n7+AZHe1MXX896Hef9lihQF6JLas2SN2AXhoBMALLIBm235mRd8nCLIf+PuJM9zvx+ewr16A1Vlt
auCQn5HbYVByl1gK7qFbeB8vfIwOXNAK4ruiy4xjeII8P0P/7kX+gv7d+Bz98AWgv/4KrW3PyvBs
SQYK/QyzVNfB4gAjBkkAv/MEs1z3CZLsx/1+4gz3+/E57uvL3x/br+rN5jkZBncbvDPXExII+gdM
JsGgDs63RcbbzTC3Nb+UYz/oO/lnmO+G55CvXgrD8Kz2/f+ohe/Nzd9XSDzre57zHodtAbWqZzTz
lB9ggTnUzveW1repFfTXQnSz49Z2MdVthvUEefav/PuJs6V/Pz5f+4fvf7+5WdfPbOYZORAew9BA
/qND+YHZ2UaXXFImwQnffmZe9gkC7Yf/fuIM/vvxOfzrF+BlT7RV7fMWyoHLcbc9g4Lu7yCHRlv2
eMU/SYj9oD+YOoP9wZM58CcvIKY/hpMb3XOms9BEBQwZsAl7GTSCDiR0FBJo7d+76n8tzn78d/Nm
4O+G4eDH7OzDXwb+vx6PuNzUX57VsUK/IPTpQOfmD1rmgXEBlBnDQOqTn3Tp/1Kc/SjvXmOG8m54
vr4vXkAYeXJtu+dEngFXT5FHhXfXjwxB+kPkKViVLZuGZ+b813Lsh3w3bwb5bngO+cmH3+9KTzRU
hICcbexGFzsL+895mm04QzFBdEsFP4AcwpjtiRS6ZY4flkWeLMZPgH/8FnP8Hz/9ixrWv18NZ8CU
KaArv25unpcypsDaQI4KLWb7twA+4NgTrnjQOfJQL/+FXPs185cvmOnmL8/n2jl9AUWU7ammzbMy
+VBF3FLIlO2OrzzeJtBiDmUtFz4/XMZDtTxFoP36+DFzpogfD+YauHwB++OkHTb5F9PW8c5uPION
goSXA2lM5Y/TKg9MlQe82/Zs167OO28geZpI+7XwcO5MDw8fzTVx8gJyr8t+c7N5Rk/BgNHftoyQ
7WGu7WdWUqHQ2oagp5zvCuq7BXCb+P5anP0a2M2bob8bniN/+QLSrv/zDq9fzfXyErzD2caq2y6T
Zrc2/7lxAkaCUAbFRPyY74f+WajuYkjL9udkTxRm/6Z4NHm2Mx49m6vh7AUct4NIor9+RkYODBMc
7HWBELpr7oQk4YF7gMILd4Gfnpe7fi3GT7C/E38O+93wXxB/AQ375+Z5iy3bNY/hkgA4s3K7uB+3
NwAHil0KRynuOLq5Q/61OPuR382bIb8bniN//gLW+kXbNM+ZKHvbgygeNK5B9873z2OjIzl0HUKk
yqGd+fsHFPMwHP21OPuR382bIb8bniN/8RLCn/L6WfNkKN9CERGM+Q9kHxgZBxr7GYWLS3btnvM1
f/krcfYDfzdthvvd6Bz2xQtght6nNeC+2S27f+5foZGWCqjd8v31FhcfEI6FC1c33G6IWaHxCfLs
R/5+4gz7+/E5+u///P3sxAc4I/QV2qkCuKvnGVUAxVy0bVf+zvwDzI+NDoZmKsgJBNsVXWYk3VOF
2q+Hx7Nnynj8cK6RDy9AI6cmu4FrZJ5RGfxg2z0F9a29vpeIA+ZxJOlsHzxBjv3430+cQX8/Pkf9
NHyOfTArLDy4Oen+dqnw2l4vvl9L9eSn318RSsazqXc+cq+xunWf65v/vP4e4d9fdrX9ike+9ZGF
v//7zXVj4darA8gP4MYH6P1xOYbqMGin32yffO9PAX0JBH6bSgx/9vpVsSUZYRYU0zjUI8CdcyCh
gKd9/aox7fbR9qYmBIw5ZNseRi7D3v01YBAOjbEp7mG6++9XRZufG13Y5j+vsXz9qrz9s62gsGAg
s4dLEiCoAFvLOQKSq/x6fQFXBWz/+v/1AvgcVenCZ1mX134RO/10yJ3Cc4O2zL3VFKcNCmQ/4trn
nTO04eB1UxvG6RjVC9tGWe0nQw4jJGKyXtAsj5tFm2tRLzRTnAZmrKMyNIjnZSjzXonbzo3b27f2
vQK8+/wlXOpiDgcagUTlApHZS5QjanSadd9a6H3u3sKPdmXQyN6icLCy6X2eT1j53jhOCwdX3XFq
ZX8oekI3kSRZfBUVUeuuvDp328CIaUw/xryacNiQIldhOk5pgDvXba9b4Klav66wlwa1OxovYCWv
h6DLWOstsZ5IfVk6kfQTmrnm3OExdldDrr1u0Q6UNaupi7LIH6YKdT7xKpQFxZR7eSAzh7NF4uVd
qPNJVIHGZXXuECVFoIgz4hBVSd35CiWD9ackamlYRaXzXnljVQRxrqN6ZQUrvrlFo1zreySpzjTW
1ZUgqYeP7TDKVaTqoQm8vpC5z21msqCLklL5baundqEbTrKwNA4iC/iSk6iOKVlkRT9e9KjMI98d
yvHKIQbF4dB0rXM5VbFJlwnrpHc0Dn0/LrI00e809spF7GW6X6kiHl3fiBpwrJ20UGFjh2r4DLMd
7bfl0PXvlDSe81ZWQ9ku64ghHSBl0EWSV5iddjrOx6Vrmz4Nu0k6sV81UXVl4fxHGzhdU0S+Grv6
pspVxC9VUbi5jxgrp0PRom4Ikn7or1ihs2ypxIjjoBxiNZ23Lq7SpaictPdZhePYnzSWOqAWqyPW
d7b124Lzsxi5lXvBp6rTYZRoeAubkPLKtJWS67SPyNseCwb3y8XKHpV2muIF7To1LEc51jSo4m6o
zqxyy9KP+oaOoYhllS9c1qFqnXmeMb6L8umIk0q7fo4y8altKJFh19EoC13Wqo+q4BH3M1qmdMGi
vmjWTtwMvd8lRV5d9TpPvplSZbFvChrjG8Pq4ZxbNSVB2xln0D4p6DWuIFE+gr7pPlpGjc1FYMWo
x0XTtEkV1rCn1AIZFqv3JUv7L8QkLfENQRZ2UjahKdRpVNqARVFL3kw19GkcxQOGL6PaNCP26xEs
yqLSTp23fgUvBuh2kxcdm6ECA1LRXuBlIeVwXsgK4bDifedcZtQKuhYOhs1msZg63+Q5fGk74kyF
uB6G84GgdKTB7Va0tu608pOkg68oWdEMnwcTMXqonHFKEt8odzBxYF2j8huautnU+1a2g1P7TqqN
SfySKSk/DMp4Aw21N8APT3Ior0STWvImS/MuWt4u14lUEfvU4haUnjspmIbbRVf2TMertubWhqSZ
iuJEpb0Lu8PLUhskjbjmNO5YSLVTwaLvYvaJ1MJ464L2CfHjkbtByZLmLWDial+rkV45NkpPWMbt
Gw/3TuVniaJfBqen1i8ic5OkGTokLkmOVQxWt2sIW7eNga1clDYLY0G6wzgvvsXtUIdTQbx46Tl5
esYzwpOApkirZWLqdvS7yLqNPyHWL4okQh+HDrdg+lOySKZkvBpKwc8MR8V72Yl06w5i87nPkDzO
Rq3dYHQK1Qdt2pKgLaI8rI3JPqColOuK9eaUtePY+3lcJudub8s2GBPhHsYYCe4PI1fvs4FdCjXU
GDSldRxQ1Fn7VpC+bUMJ3+D5dcwTAvg0fISfaDUOPOZ0ITGZjMMmInoKUhlr4o+sqsIS8/EiNbWj
QjJ27NzDuTnBogQduE77rh1kFTRRw45GPiSBqEVr/NL2LIxZrS/GUqUDYCjGN1PRVidxb9KFYHgE
c2zfp9wmZyMZv6Gkrz8KbAxbTCxykgAujCicdZeb6OOQJpftVMdrW7X1Cbx9Fnaiba8G2We+7nS0
TmWfBmXWmlWZwtLtbOk2IddJcTRR2NC6U7b3nUHgwJSydAPoM4adm+Cu6hdTqjKwZpn61poxvwSL
ncd+GUmv8JOyqVZIxikM8Fy96WUl00VfVfWSxU0uwV54UxUo8AkkSKo8OZkkjVUgVNN+FSrTiT9x
XTqhrLro2kzSPcR5QT63eW2UTx1efdHa8dAiitB4WfWVt0I6rhw/g4QgDflorQgkTcjCxJ53NmVZ
ukZNLlZgSdqTvE95UDQ0PoJDqtVhVvDpczcWNohb0ubLSpWe68coMV/ANSa1n1ZWHyYmsYe5Kesw
nhTOfCsKSo40hC/8MMsTx/hdCxrzB5t2N44Z6MZT3bcITfVpnJk4tBBNvR+pjK4ESvlnRwy9DmlT
frFFX5R+MuooqFEkcj/mHQ41rAv4qVTy4yQpE3mMsq66oHSMQmikH3RYy77cjMg230TSVOdg4avK
F7D3zqAt1n7F2PLLVnVtWPfYyXwTTfykLehUhnVGssCNiHhbkpFf5/VYvU0cT1+AwcwXjY6njynu
2bEVCoO1KaNTkaXT1wZN+GMLEdeSNI19y6AmE5SjlX6BRhPmXhl3VzbSBdgPLuvmLCdqejflpZsE
ZSq24VhTl91h6jImrwwElbFPMidRiyTFRepjXYvaR0k3nioTeVdpOsFmJ1Mn/cllRb9woF2gDmTc
Zt+E7Sn1k75sPojaA98P5kBkgdbTBP4kmoyvtCXLQuVdGxBLwRknPSwiv/AKly97nQzDErxB+jH1
bOctbTp1x5QVHQ9LJLNVYxuhgop3rAhMZSx6OxrRHFqbs02exOZoUmDcfai/Dl6QYS+bVgpq6CqY
yKjzhYRgjLb+ADoQ7zuJx8YXEAWjxM+4ATMXJ0x8IhUIHQyIJSzM2eDRw4jQOAudplPNAoKgNDQU
NleIcVHK0ESFsyG8VWjZi1hHYZyNsguYQ6qwk4Nd9kMUT4EqOy3B3ZVgu7HDZeejluQIwhLZnpTM
tDpMo7ppw6YinnPRc42b0HSSxwsBfrPxcw9n+LPRFH9uXT4O560cUZCPlJYrpiEUAh+AOuQXfVep
RT11ZXvuQaSkT3A04BT2/0jsUcxaOYAmrJueyEQ2n/RIy7fgkUV3RHVvOj+CqCPxnUyD5xrrsrxp
R8uyFTJAIa7SgbZmyQcX3EcGHPuhm/R5vEo6i3yqJC+DbhJU+X3PPMdvXARRK40SD7/NKpphX8uu
O2c9zys/VbhctW4qj/OylWJBIMBrwrbo0eG4zTvAmGjveIxKhgKdDsmhG8XJBWkH8Ku0pOwbBEdn
Xp7gCjAkFT/CbjNEPvemovNlKZsBlqR28qUTDclxnxr3OG9ESVeojdo0yOImpccmH2D9O0h0qS+d
vta+gjjjipdxJHw69dVZCj6UBd1g3tJI5UmIWiSV75YIgo6hcwcbRg6EYn7h0NENRDrCZs8gdVtA
PgPB+gRhwHVdxPYySyZwy1NTp6c1br1NjHmzHB01BhGDaGsxJJ5zlmZ5+VniWEJ2pDKYH1Wth31J
yz73te2S1E/Hom38xpQj8aNJe6OvGrhM7bAoTNv5fadd4bO8L9JljqaqWhEeE9dvJ+acoCIRVTi1
zMFHkPhYLyjdVn+QXdKwIJaF+NTndRxqRsfa75UWHyoXqRyEBtsTWE+W66RT7hEphSgDmXPYvrVX
gJjKNeSDKJPiRBYD4D+6lqUBbxN+4nXb/C5GLX3v2tRc0azsVpBJJZ+pdiGYx5kZbojF1VtRmXSE
N1YRXbeO564L4jb9GmWoSAPWtuhz1MRZ4/ffkwCV4YGcjGn6IYldES1qOVXTspt6Iw6t6EsXFhBV
DqQqUc/8HkffXNbrY6TRsAb/L9bYFfZENoVJgsrJ2jLMlTu5YSsdVGyjvyZQE3GnjwrX04cWjy1d
YK+dLnlX82ahZO4eZyzVN8SNjPWrYRDnvYAV5hcZxQHaGguGa5cEhnbNYU3i+hLC7853YPv7Yuz1
YRltE0Jl4sQH4NNTSYRZN8qpFyXnaq1KdcM8W/po0sMaNl2Pg0zEnZ/WKAclW8c7VDpKl44o1Vuq
WbKpaU6/tR1zLnKp689yUPIyHqN4wcG/hoQ7uROwYhKJj+qCn3uwfTdRPzjKLyFl+QRH/ooyMGpS
bljoPqtWVT3yK1wbtwu9Bo2+s82/RI89+G8jqvFNR6QKiDJ2KVJeUF9mpvazoXPSwC3c7rAjtDga
rR5W4Cx7f4ScUmSc2yByY6f0PTScI4g8VomsP2rO4/fYId4xqSkYC+SSwykfDiF6G99QpyKfWNmX
k59XvTrGppncBQQn9cobSXFOHLeufVjtabwa6NCuhzFrlmrE3fshw3zFYwjgK+QuTc66N40lrfKj
xpUnU8ZvzICdyU8jhWCLyik/FoVODm03wR6J4jZNAqmJONJmIGvwPhvVx/GN51Td4aiwuxBgVItQ
Gsc7QQmv3RDazbUJLEskDmxm1QVYyew0F22+6EstwUSUsDrB18si9l04+Ljsx8T7ZLSMg7aJk9At
MYS2yBVBDolfUCVdfZ5rXSyU23en/ZRtmIVZ3Widde252TFNHHLYRV6gwaHRRYWdfCOS0l1o3lRv
ZNZ4E0R4pmbLpM47tlJpYc+oaZq3RRSlK15i56h24jhbNDKCyLLlivuQhSDm17YqYz+Tk7vMnBzi
66jJVJAIkxwhG3VvSVNcT3E5HEF4YQ/T0atPspYjH3rT6BuSN9mHLlddtRhErcE3g6P/2CfDuFIs
aiC8INYGtZC6X7qZhrUE63MdlbV2D4eil19ooc1F0SALynejzi9rldlj3GeR4/e6QnJhSdJ9y+oK
EhcMUQ3YSZkqvy51uuodb/zCe5q9acqybI+Yx7rzhjuwiRSZwNw7U1LfoEHVEDCndoJg1rofaws5
Ia1bXKxSzocvUVoI7CcQdcDuBSrN8XMHEhRYxhPE5DWNkd8Pur2kInfWEIw3SaAQiwK3jE0PHhGx
RekWii6alnbLKiJXtKrwcZEYHeQFtktW9Ym3HBznMxoQX5GOFwFOkuFYRU68HiD/8FPrlAuIUcC3
1ontfJHiaF2NCnIDbIvxsOYufj9YrrMA7AJLF54FmQcoP30sRRHZwA5yADpKpufxYKrPLC68DLLz
xrwbh+hd3cT2TTZ4vF73tQMbh6e0Td7VRZczn8sW2aD1kv5c086J3oysE0FXd/JDgbJ6ITzUr8Ym
TqflEPfUg2wFjWE1JNkFxIPTEvcuqXyOWf0lZUV93aZxDYxZ1X0depvWYetOi1E72arLM7qCyNMR
vpA9PRq6qlw0eeecgQOsvrTYSc8Vi6ugjjoDKdjUk1MCqb9ZOcAWrvss69cGkqS3edctOc/EFPJ4
zL5M2pZjAK5XrrHKj1NXjD6uI3WIaQ6Gop3UITfAofQQrLdB4bViU/dobAKoYAgWWj62EAN4Tm1X
A/Kmt3zq2k8VG8dD05LGno91Oi6Nsp/BHeeXiSiGhUjz7Dwf1bqFt121Dpw68oWXthvaez07mhI7
oaOYi6ZfVPngfJ5qVn0SuT0rE5IvDPC3weBy/UnHBbqo6yQP2JQSINCQvpJpUx46cQt8IXcuTUQH
PwGqbDyEmFmOQGM4EG1Dnmx8p/fyk66d0jWkk8XKrSPvs5NrHKaxq04T0JI1nZeE1ou6wVcTK9bA
9diwb8i4bhV1LpoEPBHEPAy2gnuBedseAekXBwrc1LJ2HHoaUTueGM0dtSCTLSpfNi5P/UngEUIA
1uozVEt8FbUQ2fWNqaNFmzrmWJpuAG6uLD5z5UIMl43fcD70y4pk+gPJ3BYCq0iHVrLkaJCqPk3j
yTsjPHs/ORD9F11xw41A71jTwA5q8qZ4k8nep/3QfLC0UPrEEYX90FDmHFWFsFeiQJGG1CA15DyB
OGL4XDARAwnLW5SFNmqTNoR8yAO6q9cxnvwyp/COQPUV1bmeciBTeQaeJ1Soat7x3IMI0K0hffHH
LRMUUY2qlXI7IC4rN4YoVVqDHF9nDno/VrQNq06VmR+rjh47BYI/gMTeOx9pn78Dj1t3S6/QEEuZ
3sTMN1kM9EAHyUge4rKuymNrTaRCoyCo8pVIe71gAx7KE4hMZBJWtgYzM1AOSRfoVAD5pPK087+X
Xn5Kmu9jzOFydra9nReqGx7U9R7S/pWhUQ+dlRvh8fFI5C1ih+NEVRqMJrYBNW1kgNCvxzOeOuWn
v//tv5QctodGCVxBKOEKJDiUDudHH/628Lqmwma6FnAt6amWbruKR5yEE5CuocZVe2jcrL1wopTm
QdI6aPn3P//XkgechIe2ILK9ulhQb3t19MPfV5wpZ/CASZ4QVmqRo4IDgSi1Hr9GOWXduxKOGyOw
/BJUMDgIfUmShDbLmgO7uejrFvgZiPmrJByZHtJ11DpjdtyaOCIrpkjuhDRtquHcTHDcxMdj4jq3
/So/1R6G4/yPqzYQd0ALDlSVJIN/0FnBw1Fwv/uIaeYTHKXeStUKeHCnKAgKug7YuYVNMc4gVEqh
pqMKAcWYOMPbUo0z9B9ok+b5aqqdoQvx96qNUzledv4LnPcIKeCqEwZRD6wxkPMxzq4LxpZHVeZ7
ZZ10q8h1PHOcdzHIBY77rVW93sjUQq0mSScA+XsVSRoJiRypYuItVBJroHt4rUagD9kkf7EJtn16
j2CEujajEIwzgeGSQDjZ9lhCILZVGVWp9m2bye7idtM1pEmGFS6BozoDu8GapaeBrw+5qUdvHQ/N
lJ3JQg1D5lejxZAdDymED1lVwHJpBhdWSlQNeDzOdeX2sW9764nbm0B+ugDcLXYPy3YgMGgdLprx
4OQXhcaUx5KXCZsyqarUJzSD1eumYyY+Z3FVdgtnhI19nVeg77B3FE1PY0Ji7IO5VMlZPHpGHTPu
xuwwy8oI6lhE6WwJJbAmDnvW0MlntQKjmWyrQcAEKBb0diQfGIu82pd15pXAgiUpXVYQNw9hnkOq
AbF0JVaOMLmBL8ydb5AxJRdwMyBwrbqCmkkwTMK5LlUv+rd9o7x3cnBZ5rvwv0Yyv9gdZGtAHoND
+fZ/cIC2J0Lh7NBsg09QmMg5FHX8DtSkzhwtILVprZ6iQEPMZBYFM9Q9bWoLCVWtNRmPJ+nF6RFD
Bfw7haTtDbD/jV7JAkq0QYEZLQ/BiKbJMfJGQZe5h5jjQ2WXNGGVtlC6EXkMU8kgjIYIqUCyD0Xd
JuK69PJ0WgPrknwCgh+N7/5+lz02ppwgjwAb6dHtYoAr59BsCasejyNNo8TPRV9sI+g4SPWQrXOU
l0eeroEPQMaDWIJashgdmTe/2ETbq0UeoA0SAMge3G2KXAmXHsEVL4+X4qQGNhZJA3yygoaBpRdj
CkHkJIBTuC3pAMycrmVE1SftGDv4maq3lhXH5CtTrCyCrGSahgTI2SggGXCV/0veeS3ZjWNd+ok4
AYL+5r+gOS7zpFEqU+aGIZUkWhAgSDg+/Symqlump6qmLycmorsqpFLq8NAAe6/1rc0DC4z6OPXY
BNF91vXZ06aeK/Dn4TFSwyjKGc1ul0/R5jGdM1p7VRRCqDz+/dmlv59eOOwBpqbgzT1xkAC/o79+
uaiNG1LH6xd0JvMVSss0FlSNOHooBNkVXaSq885PgkudDO0nQSbIiUkih7oiaVoHlcmm1c85ibN7
B2W01K7vn6i1q4On5EdPmXL9TawmrCmkjqa+gHszyZIQ4187myYFJGHI5qkL+qEU06QEtLxoqVgm
5JuwRjNU/P033qGDXy4nvjFQhZgmGA/s73Pif/3Go8eTMQLasga7rxbA9UAPwZddOwOVMBUppCd9
wD3Gr6NubHeMOHRX1ORoa9Y5aG319wf0m7mPgyApzTAllMLeR/g7+a1cYGHYoYhw+0KK7fzMlfCe
+j6bkrxRfj2XNojds561Dyd3HeuuMpFL69ssm7oOatO6qNzAqO5zv4myb1Ob9mvVMxLfJcEQ+Acl
BvZNdhGsykjM7Kr0NI9PxKQW/dVucGKhER+oWKK3kYJenztCoN69/q6nIwGxnmgvKVyjO102XjqM
h6X2cIvwdW5yohe0b9HChyCPBEOx6Ji/iMLAxm6Kegu67si4XXBH6wlq3YiivMVfaUJXMKwi6/ts
4vjLxlcHkrIwaE5TouZTEIf+IYXtj0YyqlVd8RQdLWzOmtsq6MeZl1PCsvA8uX632j063LpR+M9L
5qAIRxy9Tz70MhlzzbLrSETsFxP1x6wKVobyNRrHGG4Zzq6XO1/Bbnq9sH/iOw8/syh/QMSUHXqu
72jKv3/5P285w/9es8Q/fnN/qd2PX13/9Ta83//U/kH//mM/0sY7nfPvMPJvtM/3V+P9BQr0t//x
/44T8vdBhn/NCf2YRvUDLXr9ke+okIfAWUr3gSoxoBxsHjFWoz9Zoe+wYxCi3tsfhD2b+S9UCJOj
9xRCEgF+wZtQgh+oUED+FwEwjKcnxouWsDKn/w0q9OtSiE8AxoSYzz4mHys9cNhfFwbDp3ELoYoV
ENyTu7bfukcNFAM2f9NdGMSdMRdhWOfzNHRXouL26adz9eft8jOqRPcP+HlbBw+1T1DCLoOugVL/
t6LXiKab2gD9NI7Ue/aW1UPdRkN86mTPWsKKEBwqYR6uS3cXMS8RqN5lVm2pTruce952Y6NYvDAX
f6g7sQhovYF5S5teb0dPjJE+QEutJhsv/7CN+P956Cni48DAEPSMEDP/bQ2bY8cxNZC7Io6dZfBF
gMgclk6EEFIdTd67GbvKIbOQlPO13mh35gG8nhtn6VL/0wqPe+W384gFFSQa4qZIdME9/fVCzs4t
rIH8WPDBmq3KtEqXPHRqIAfrt/3nPl2jQ+KHfVrWA9v4YVq0rk8yYys5WsG69sIjrt2BelHtCrTF
/ViNppmzY9gt3XKD1cvM5d9f/d8b1n1HCmiMlR6j/ZAJ/O0MekO2jDM2zsJGkQcHd1J+fIr5GKeF
4EPI82FqKPqypkPlNbRE8H86bb/WObj/sfsDkiPINwCbQ+vw62nTWw+Oau1NMUdtzfJWb1NTMIhx
OTgTvYNJPOvbC6mhrD2w0GVoz7TitllzxeP6zUBHs1RrOHpxFfhjOuReP3fry9+fp/9oDXGYcRDG
mAmBrga75W8FIfTXuCP1pgo8SYPNpyVVT0QCxxGKkKYgdF59lOiK01O/ATC7E5tt+6NthKhzCqfJ
Vgt8yqCMpzld824JDP2e//3r7uU/HocY8y/REKJET6EwYF36pQPHbU6d5JQXGYgjeT/OgZBF3648
y5Uz8VZGwvED01nYVYljwOHidNSH0EtpckINpFXemD69bLxWn5fWzIdQ2MHczNH4uZ93UiC2g3zD
o3VOixjNm1dOMyQuIGimJpWTWRNWkEGZvpfYPKOjRDi7frZqMc9JHY0RPN1kWcpYsbT5hxvZ30vG
X5axxE/wykHEKTGmEuXzbxco2UY6OZWAvWvgpBRhShsF8ovUQ24IQ53C0TPTwpiwr4yj5F2b6uBW
rrKpS83jqS5m2tPkHw4rCX5fFoCixohS4eZB/h8Jn98uypytRqWhGyCY8zE5+9zMZzR+ti8zw+fp
M+RMCVsW/IG6Gdl6njrF+6rf0Se3pg/Zqyrna2vOiRihxmnvsPRSviiizFsXZChkouCMAs1AvGMK
Xv7KRFItUtrbDIhG3k02TxM63Xd+CGe0o+t0kVBSjwGRfZXuGiGHWDhN9VQEkA/HXUd0UkI5J871
lVcDaIyIYUUNdsahcQMDsT6JJDAHCVVSz/EM5HD6aIl0Q0mBmtwYTy51xUQIvgp+BJw1yW6ASeBI
IPwcpnkF+4nbpf0ySG/bcj3jeHGrJmm1wG1oc6+bo2u2O1Ruc00BfkABhbRvtl1pbQISnjZhxZMf
N0/LJnygJ5ScRttv19COO09S790OGvejsHH6yUPbXsAHba/1ru7SXefFWn5ZAhmWYMOzkwN+eYrQ
JVzszJdcNwkQILsCjijGqIHIODY0ejfHEEQHiMpbP2f50q/TeUQNffRXwg6sS2Q5u1EVyWrMG8Hp
cwYZ5J6KZN4pEdS43uwKyeTR66Zb13jJe7lr21IDIcK92s8TOJJd+I5eRfBs18OtmucvbIW+bZcq
DZbhuIx2fPDS1VZzWrMnsevqNLMHoqavgUWDXQH6bNLSDksQoa6GIO9BNvhMpC82CAarjgph6v4b
aJHky4wW+CELVfxO2jr9KuSGxojEMGLjtYWx0MfdUSxX1B10NwPiZJtOLefoCsh0Q6Ilg1tMJ10k
uA4VMmxBuZEkyMrewiBjcdM9mnU152aDARG8ehEGzNyd1n2aQ0GVIQxFfYy14edgSePSc2KCwxO3
L4Grj820BTd9U5sq2w2PZti9D7PbIEq303mF7HXanACe4EWaPwt4JvrVPRl3IwWTBuRn+uquqN1o
STs6PcEYhKBPxyjODSqbodg4bz/BaHRH1cLp7VZAXOki1ndeklCAKqwjWMF3WTClHuEwOmD0pK+e
jw+TPJ/VKFgevxpCXA/TchhejaJ2QRunegA/4LbfN14UPKUr5H1Pu/kzFtbhZEI6f2wNHx9mbUyR
klruwqYucdLnLgfgXAxYYN/OfUN30i8eqhb4SEk2CroLrQd9jjpt8lbC84lji0c2230vNit0JcO8
XRsJQltFZIAH3V3HyFN51obZacJkpJtg99E6S8LjbNRnIBvq2ae4Y/NmofZiulgeNCSpgrFwvIy1
eWAGpNTu0VmSynPmUohYCarkaqO++cC3oXvMwBOAax/8x9SE7Ztm0d6ZajOVLnbTUbIkOy2mlW/t
HJGlZLDRTqiqHvCr7qUHgHEaXm3ECb3fuemC5i1cRPtZe3H/fnVjTYG/MagyieB3TvswJF9dyVeD
UtZOfvH5sHR50vfTh3Vw8J89OuY4Se5USyuHHK1sHObBJMfnYbOPwdize7u7oNkGhR7K42do1V+z
eTZAggKvvQkkGZ/Y7p6q3Ue1r5bqFvT81gsbsN+9156WdItPdAtw+YIBUlxZWzMVNfa5Z7ZsX6CF
qfeht/I3zGewYMYAVrkHvh2GEk6CxXn8g8EoOSdoZIsBo2WyMpl8BubFge17tYFDGbpj47dN5Yc7
VEg9eMWb7sxcLfM6vdAhDe6HCApjlDB7G/AlPvmkHS60Fp/83YaeVttfokXY4yKG5AD+c7iTFiii
MHKHQuXyUk+ivh2NpGeX9u7F1np9mMdlAA6ATzP4002lAWgB54WBrK2rknocj83iw1UNR/Ou213z
4dVAj1/N9PrVWHdDN9+nFq1MJ80qcxY1zVfSCfi0gmDdH1h3Fy9oJEy8ZpWHGgr/zg4WNj7m4GuA
AdNUdSyWD6rXrGh1mhZLDBO6md2LmNapjPgKZWCx8fv9nXGH8BUcGOZ6yRX4Fl4sBHYB2KAIzb3W
j42kwzXSbfvGN1See14PPPcZOvMizHQHmCQiLzMas9t6hxb4jF2vrVvaAdhL6XHsmKpk1CUnn1vv
Dwniocs4Pdc7BIHa2dk81vhHUmNFy2vfyBKySX9aHCpqeFW8GvBGzwOMa/pWvKIVkwq/eDttkbYM
4EW4Kn3fKXpwHQhLT6jnBUb4EXh7/FbwiB5WUP3nDdrzxyRjhyVNBE7LuvlfI5Hh9t+Bj3pHP1CE
2g9Wie0OMI2666LG5Xh14nKOxU6KzGIgxTQKexPsDAneYz+f9DqH5YTXHQIfiIObDtbCs7biHWIC
2cV7pVJM4vitqEOi8nYcQOt0w003ouvacJ8c4flNl3CHW9gr51LvyEtH6VcRh+YJkuMIuh1rS6oZ
4OHZpm8hU8VNIfUYH42l/oGlIX/Ckz3ebLNcl0LKoSlSVOCA5QKXz94WVo5H3ssaOXLX8SH5YAOW
nJq59rsqqOuscLUFIqMHdGKzr9O3pObyZd4hHu+V50l2tMd/hXxeeZ+FKWQM7ArMHU/zJ6rDJ5Z2
C0DR+miTNXuqBys/Kj02T5rS8JvZ+PC1yQAWdTtiFO+wUbrUYwpopgV5K1JNC38Hk+IdUerAKq3x
1p6HIZI4QiCVXZchvyPb4bru1wwMpQeQfAIJMHQC2C7evgQhCY9I4Mj8xJEHQGcRorqwGD117IHY
F4G2vsgDhDkeKZWgrNgOXCEuRW8oqBN07pMX/SFItz3VgV7DajW1ezFaeI+tQIFfehszfi4yF73f
TB8Bl2TDkw6i+d3MOxflII+/tNCo0zIN4KJjRYfsZ8HNPkRcLGi1wZNcXDCm9x6AuTRf4Qw0BR4s
WBwZnvqDsq69ZXrgb5Q3IFyQEfdFcQRHcsucpIeom5MPtDFdkhMfJnmO8i99Dv0afEwXZD1w0Q4f
GUSAOg6Zx6y9tKbv05eIT9PBHxVIQGgDEegBs0+7waItWWjgSmdg1OsZ8YlcgufIHnUnHKxnEEui
PSFAgu28nqmIT3U8ugfcHUNzm3WuMYceOYusBN+gowMFSM2KBuDZSS1r9uy3ioFoW8VJo9n71swx
ilVl2HoFJdE8IBA15KlWas5lvzmFdSdTddEmMTISapqubaL4VLR+9mUia6rzPtAoeRCL+oCdt70V
yLqdSNcDc+otWJKjImHtSrKs2DcwfT8+1l4nsIsFor0FPDV7hexVWAwr6psSOw//wOYmsZWfTPVz
LNNFHUi6bQIS5MgNoj5+0uaJF8/00GQacjTE3+dxXrw7ayT+YsXnWOPv5N6nGtvWWKDE5APwiaR5
C7i1/kS2NLHgFz12lPVoOYi7OX02HSiAo1rG5MM0yGEprAcL6uhnLpNlh7JcFghLJJ+yfpUlG9+i
Iow/xp2nBbbylbQF4ctw56k2aFAkR1OUT5a26SE2kr+xKLZRk6RBjAyS15KpNDPeXpyLjra3mF/l
3WketWOxb9djAXDQmMtQT+mzPwc2Om4DZPAbT0HgLgY1AKycAtXe4lGevAshnlqPKA/UduxdxGkF
HYDBYmmlHG9Mu62gH40BVK1kTV66dRDI70DHpVhGPdyvdIIrjtp9RlrJh3sl83ASMQhY1C3dDcjX
5CVKoG+UnsUVrVKhInNI5hTF8WRYKwvAkRmqcjImj6HwuztnzFjFWY+rNY6kz3IxRC6P6DxdPWXT
D8iaebasVRpUgMLjN3yzlyYGKDGTml4E7b1PtPXhR63hhhPWj/3iFUYAN+ataY+6GexTVEtsDSCm
G2A+YfZOqD7KkaVBhIpbJ2+UaoJPFov3HQeN+i2DFhniMfL4ibbhiiWvleGS98gUQQGX1IgjcHS1
Fg7pKA9ki3LRAYcegNkKQbAU3uJNXgnLky3/YGPsMuwvbf8+xhBNRQLVA+9WDMJdXv0paDkPrV50
Df47mUXmFRuo0qxr5IqlMxPHjPU2zcfN2xF61cefdL8FpFjNKB22aJqtRTKuQLuQMvDAr6ZRw/LA
36IVdgdtsaF1q/qgqB3jAqALuyGuEQnuDm0WICiWh3ns0ZUWyJ2NF/BVoXfE0pI5dGp452dO2i0D
+7quMwDcqBuiomMjPL3/UpwCZQVpG/IdBX2EKTn7Sfr5JExdwgl66HzjffMHDFw2getd+FdnkuYR
h2IKAmLysWkVCn5s6MCk480H9BYN/nWMXX/vjx249KAL7d0/HNzvqhQODjldH2o6sIUo/P3gyJya
VQC/wWYy989N7aPxk2TLetyBM9O3pkn74xha0lXr1kf8CIpIL4UXzujN/v5YdjXzZ41oD7HSJIV7
jcP5/r74n89TIyi8eq0Zmiy3O0PyhiHFhkxlsB62oY/+4eb8nSZ4zcym+MqY2xL4eB/fr5clnBCS
7TrA77ULP62eFS9rvGwFByn+6e+/2P/xkzLMKMHrdDFIOPnNT2UN93reOAbdBJ585zJyQXLTFGum
w/PrR/3/7C/RBPfsX/tLP79s6YfD9PpD3x0mzLEFJpBhOM/uMkGBhAb43WDCuxJCTDKELpniv+1X
5ofBtA84SdGMgDJBT4Kw+r+z6JhcmWL6BiB7H6+zg1Ob/TcGE967+cttD6sX75LHAoEYd4jRinG8
P6E/LQ9e5NFIBSNCHYEmHbIRcsdVUQ8ueQvgZobOJezHcEX0qFLaUfRVPWpxFHpYG0+jT/u4Eg7y
k2aCkmpq0vgWSaplq/oO6Hq5jY68Dek2+BB8ZPIF/KjJioWxbLyN6GpKM0aMlSAX5yJcQ/k1CS21
x9DLkgNDeqZMk1rO4KbbES1JY/R9OIU9bCZXsykP/d7tCUeS19281Tn0sK09pipMD1xveJ5ChBme
GfP0nEM8tRHM/T206lCvOwAIV3i7aYvmMFmeg3De08g4A16R1GHt5yGC2X0xsm1PBPoI2QIfQKpY
NB45oWUMHjmMi6/xPHKv8CHhXsLZ6/rCa3nHyi3t0g8rmoYpz4IV9XfdJ4koJ+OFDPZxJGCXk+GS
ErDVd6NbaXpMZt6eAjkym2cb2JNT6ChEji1oLh1Rm82XcUzAhQ4Bu8MaHcuixen+4I1r9G5ZArrm
Tjl+k2xWu1woDswXepaYK5HxCs0sON65d4gUC8L2btZQ/UBSMYOYDGf9vANpNG8bB+MfwoJN8qxe
+iZXSYovIaBTfxtUFF5tZId77GTB52hSQAkZS6MVJYLK4pIrlsmra5h/oZ2mPS6v8k8ZAxiFtdc+
Is+RqmraLDvTwYeRrk2L8gOKx/IwceTXMpX5uM7tcJt6Yfdu9kX2EtMVfKaqSXCB1guJZuwyD99l
XNEVsSh7A2JyfMENPqLe1nENgtgb9Ah1esqafKnR95arHKS8G+wkH7ZVbjdUbKkts44jTBji5kvP
MC/9FwYWBrd/5Dew1wwkjQaZ175qQGqJovGaTyQG7Io8m/Gfw9jTnzpMedjKxa6mP4wzUKd80CGS
Dy5qkigXLvP6vMXAgg+EbCP0zFXZazN4S1s0UyCRm+DD+mZo1vpqekfwGTBgQOii1TcF5R2oIrDm
suiSPs7yVm0b1vFUDQ8LaAxRoN6ekMOD9RYW6dYmfb4i/mELg0UfFKK34BMiD0sJeB1ERtPJS/rK
n8P1PuwRVK8EQjXQpbG/fgXT3/LzRoS+Zt7SXCKsQKeEej1gQr5OrETASLILKC5xXjhSaIeI+f1U
QBwNQNwTjTJxU8HV1YaUSNzbxwTATpRnZvZwY3YhQwvZLuQRkimZzhs867bsazlsBZ0zP3y7otrH
wAua6Ph7DfRfbUt/yTT8jDT8z734Oj2teF3Kev0k/h+gH3ZI8a83px8vWf+xNe0/8efOlGKqCaZ4
ILiJ5iPEFvSvnYlS7FlwmzEgJURphhb+x84U7sPoIvBKGBCL3NP+Src/p6RgZ4KzDYcb9NBuMQIC
/hf28fC90Pq7KSmgC37bmeAtIL3j4xjxQSG4vl93ptB0tVG1NriZm/5eByD4Iy8KN2TKOcFa2Vpd
uGVNUdjDWQVsOaa8LoZAMQSNydK/i9M59iuN4Qp3MkT0uHCIZUwlcHS/Lnq6bu995CSDIpIcsrA/
aLoUKX47KQYLcqBYqZVwMMZ6frMFmKOA1aIJkVlM0Uhhc/TTR+VFiZcjSxc3eS25Uzla6cYVQYah
ELM/Np96pGBf+tbVt2AM8LHAt4Ya+RqRkHMCONEhOPWV+uBhEXVAUigZ5vYgzfROM3YgSXRPA3bf
Rut7D7ubNenVi9rboccGwZbS6OFQIwwczV5FG1vVSD+0wp7gb+V08U/4c0jGQkao9i3yPKfI0mLm
SbA+WMSjPkf0RcINRpq2pVeEIMoJ+58ACoy3bp0WIj7Na3JXe6ac0v5GzNkzGeyjS0EoeeC5Nh8/
qRLEnRrkTKYRpyEtCPLfqCFmt/+jgtqAWFmbEhhGgcOPYKWsESsUMssTFbxvEn5wEzuvaSb8gzcL
5M+3E7QNZOXAT1IEsb6+Wny+ZS9d0yPSLB+7mH9uoLkCcTZFY8bpLHazemTwmgyiPW/DbT50KoTM
xNrHZSOHdRzPkdCP4dDBMmnfy/ilh23DvQ/QDQ79wi/wTMoRdMawxlevljhJ0M8zjogTaOL36Vwj
4b8scA4b8tQmbzA/4llTrM9dCxPK6bxDAnLkbV9iDsFBDEMGJ18dsLLn8TZgJo8AoqBHwMv0hrv+
jODxA1ToqvZ5kcJv50oVIzU57+I3MRlvEoQVewCuBuEhnDlMCmIecmw8LbvE3AbLZYn8CjzyYetf
CKas+Jh1Y1mCb02fVSNuljU8NtkYvFm9jzFPrlwM7XGY/5CpuY+wFzT1lne4aoi3PSyNrKyM3vR2
+qZCWWyIgIQA1MJlGcvUgcH2RtgK4n4SGAbBBzw4LEfe9hyyLKnAPZ9He9fBR0GZ+SZdN6TfgC3W
b2oDRWWZmluTjA+ZJsNzaySqSdcWYz2e4kGfIihieUJERYl3iVHAfZDzVREIcQgjYzMZ5Au28RP1
IEu5Wt0z3hZ2dLdJGr4dmSYlSfv7ptNHusVQhppSTo6cgEwKnUO2CitmNogY8VQuI8OkoO4mmuvC
KJigQPgg1/OpjGG7R+108jt9hRtSYgpBmpMuvTPhjIe1uw61fyJivLTwVHOzxg+JsGe5IsdO0FLF
NUKPxGU5Yi27s3VXI7VEtXeycfTN9kuZMoOgIQYPeexMDNzTUd7R2Mz3g7dmDwFqOr6oW80u1qcY
HUBpqV37hOIOqGUqHjtnbgJVY7BFjwSQBweykePXGAVx78DtwmlZR1cizM7zxhs+OALLFAg0ZiG5
EUYhwrgL8trK1acWdu+GQsKHHclldzCDOGLnhvIBLSkL72HsQLqgmPqBi4TUgg8bI1cLarNkHp56
P35iK+6/Gq7iAPtqkMexxldPmwuCg6c+AjzgzdBHFh/KlpweLGvunN2uGAtzS9BHWy8DEALLNM7O
SK8XS7ibe3PeDhCiTAAfp8HCoFB0t+M3KzAyAARlnK4nf8XSDrbGZ49RJydYJAhohbx970ZzAwH0
ni7zJZ4wRKHFrAmf3IDJLHmEVHnYnzERCZdniE8SKmlXuBnhOHDA00iqIQDSEpB5r1yjz5tMR6xU
+EoZifM4lleCWtj23SXx/Cvx50sAGAul91c5xOKdCGSMlbs5YGpEiczWLUT7jyEBmd+1ZxZFxRxu
T6RZr23YFHESWAxZsUVgLk5z3E4Teh0VHTAvpICk9kjG4NuW8kPkIlZiW7MnFwf3y0Jyu6SYjmLf
JQMUbsZ1AWH+NlHxOSAImrXbUnCTFLgCHYZvpRCAk8uaKFTZ8+2+HFmEnqJhpmcM7sCIrEJHiOYH
yRe7zCWZOsxEeYiI1eAoprzrl1wCRkBwBMlO75utryuzl3BLTirtb/sA8UnN5Vmh1ieBvTOkPWjK
hntbu490gZq4Ie6OtPuDsUHRhMpUfHvTifdsFvaPpLUn+DYpMrQm627qgVzn1WMYL8Pgw2U+c+kl
sRyaMaxAaDvwLrHsgZXQGVRQzONZbby+b6EWvaMyUdPJSEyGyJGOzHafFkbFypH+LkADyi8yC+SL
3bLxHcGsHoyB0lH0gDwketotSJOPmFS0vJOORZ/dhI9GlS5dVwKon26joCdtPmMwUfMq3N7XNYJw
cEFBCY7GbVCqWpo9u4xpH953gqa0HtvlcyYBfgRqidDnIMAAj9WhXkd5S3nVzk3WHca4b3XRiczc
hgOYtspaMnxdwsQsBRVW3i4mrEkxLgonQYOuYQg64wm/5WPIvqJ/N38k8JvbO0CnsfeRu7mlKL5X
fZyJ6bcK5IlQRyAA43xIJK/TUzIjF1BObljDEv+v5Y1dHILq8YpviwqJ5hvGLc1ohpF7yrt4mGyJ
EVEY5zMy1XfngUzxcuZrMqRXf0L5DvQf3v2opEIVNOyjCmnspWHeJouB7g9P3TsFyEH7t1sPRw5+
3Qqt2cdi62BAZqS+2/Bu6LhkkkBQtU3f1qUXhzVWg9UsWc597eIcnVqEQixN9od9EJ6CFV4TVuys
hVf1cI3YW1w7TARB8MOcEr1RfhkwrIzmQQaT7Vb3vekKi0BKXGkfUNWdATaEwRa+AEy/puu6HBO9
9PU9Uooyfj90gNgLvAwkRbOEHVxXCzRtDPnR/sofhmgDNc6WqCNXYYMWq8gaY6ZR3C7T+7nnFnJJ
Ny+6xB0QYh9uEkzPcHqI22rr0A6XbkLtCO+Ko8YZka2LSmQqnF+EmHS+nbx6s32l4QSBpORadLlk
W09KPD/EHDDfZfsGzDVm9yYlW3PCxV/h4YLKN2eItAscPxV4Fw9ghLoXmQqea4wzgU0opJgOQqB5
PMUGf1U+DbWLqwYmafYYp16H+Ul1h0LATXWCWQVLGrUfRniESPZjiKCPKQtWwX5KI8x2STCo5QH3
7CYute85cojqkF/WVGZePs3cTVWcLqu4CTbXvwuhn2KOEjYXeYowne8d8kv6FnyY3nKajeqCOH8c
YJ0N+jBPGpzlg9PLOOWbXfWNQCvbw5zDWCmcM1jGxQrMODp7GVEjdPYtCSEk2T2b4A3hRzn1YVP1
jUYMlRBQhuU4WVYGvY5vlBXAEo03xLcGDybmj9RtjWSCAi4KKUcNAwKQGHeQN1RC4gmUN2PaGtxY
bOUoe/E7LJggBcPitQfIVjQpQKekogy3QPN8yYLlI6hC3WBkSm0MKowesxnSvh6SEpuPH1Z16FDi
6LhrM2QmWr4XDDFCbAmfkz0euPEvbJn1ZwUvqitmaBsTdtA6uu0yJb4uMzpr/DTuFkwm0DWEimYu
F58+7f1y5TMkZUrSt+RpiAJcpXYc2QmpuigoZYA6aWuMeReGrElzDIgpN3/pebn0hn6OBIfyDHKq
M6UwfncBF7XcjBo1XwXacRqRj8DEhGMaRt6jo2zrDrrhzYcoeWlwhxQtC9WXtYNOche1nXoctAww
IqMZ/zd7Z7IbubJd0X/xnAYZ7Icmmb2UKaV6TQhVqcQ+yGBPfr1X3vuA92zABjz39EJVt5QN48TZ
e6/NVOU5if/bit0M+WPtl8uyaBjU0mESr7BssDOWucvpDDUkiQNeYOfJbSzzt1n3JPrFZJNIlfrU
/Pak17WbWMHP2FUYRG9WTfKMROE9/ZAqMoE4gav+fdE1VBcGJZ63fm845Bc88wdon/ltuYnbRxqW
80+MXna+6S3XGyIezaMVWEU68dTDu4V/z/GMn2RqJtw/zSiWrW/bBeP6CrIOBbx3GRJswobMpLV7
rTtrhiuzFt3vuZODE7jTwNvXo472QY5XUEVYqzmSdCTNjSkWyAywzILeLcur2SqYFG1Z4gdCeq7h
hblrzKcJvFROujEvgDtV2L6iTgL1CdrVsI5jYy5ASyTcL0TXYtoujetloTPGyH2TWavHNM7YsiRD
nn4qp/W/Da2p+S7kLg5jsjnthMMxHbEgYd7Lt41I5yukHfnI/Xn40papwNPPFzmDmdljRuQWmLqb
NI3rQ122QDDXWJggKAuBTRO1DZHIrUayM53Z4bdY9VpZgSGNtMHV7stLUzs2ArdD/pT96c0uSrFt
Zv0t2fz/XuffEKf+57XOf5S//rVm8gaV5ef/sdShF5skqUE9j2W6unHL3/5DbvD/nbYrg7Qg6RSf
zAabm3/mWVj8Q8UVRHJJKdxiw/9Y6tya5S3L96CxI1UYEHD/L0ud/ypF3cQG/vpbYyhnm3C4zfzX
lY4aVKYkCdAwZhZ6xA9WqsAdc22DlDzLv7d+/6PlnWDuf9sgkYRGXWF1xDaKf/9fMcp/0TaUXXE4
LDyv+ra23lFbs186eyMIMt1Q37NfHiCMQavhm1iJ6VdnYj1HuhfjecmZwPeVLG835cHOb0MueJcE
iwtroKHJH60BNTNKe5z/4Hj86tRZPUFcgrnTYRx0iZbqI6BCEdG9d24KNTCvJbZnnucCSx1SJ64P
V+TVq522VYPWnpuPhdPWD/5UjfxbVJ4FSZG5I7JIaY2RZnnZO1jf5MCNupEAJzyIop11gygQrWkw
0LdS+GFfxOLTNzVXhcvipq8dUSWQSoTMSkSbiustaQ5ND1etN8EjOC5BOq9oxjM3y/qNm3d1qqcm
vybSbXNkjsUaocHJZiAMqPCr6KMlNG75Sj2MoyvwHPYkgP7kbK6cTW+s/WdS+/YFRxzMG3QW+x2j
yc29BKHPAXEkJuTyVapX8pZztp8FBz6MXT++45LDmlku/JfQazT1wQoyfsv8uawj3YZ8xBNQBy08
rXoGYFFb9S9LzzojwNPgvQGjnE1m2b76VVULRJzaQn9CEeo6bFusLMdwTnzjcdKSytxbvd3Zkbsa
wyN2em65uFyrPgTp5REHgmasM7067GXk1HonPrUNTJ528Z+x+PGQq5E8VhIxDbwuR3OdzxTWnQiq
XlhfWtVpIizX3Ew2TrGk7VZinXtYpn78lbfTgOXXRwZg23PToyqrQ5sitCFeLN1uQW2us7cd/9Kx
+mQCU1dP0/LSN5MEGP2X9OVYzngZ/xLEOgDSWJnSmqHypphJpzbmnXnT0bJGr+XGuklsheAjc+e1
KcobXFTnO8m1HMf5TZojwtNlkY6lBY5MM3Y6ztAWRJdRjvhSJ7twArGkLDzNvyRAHH3TZ/KXMBjP
DlzT9i/BMFFulgTWsAg7iK3Jr9hxdVZ5cKzytvAZK+OnEA5mfacX0gxymRFuj7PqpdRX5yNXdT5H
svYbnF5pnPdR4S2dSVy5bOrAB7f8lGQAFVhaVSD0mN+mYiMKS8yhlmVkztrRc35UZgiXRVFS6EC0
wEEF42oq/nxmpARBrWJtAo3Zvwq81TZ/gJZUrFMav0zwE7hkg0TTz3XEsNa5G7I+FhBlDOdpiNsL
94hZJtyJwJI0fTTK2Fk3QPyLexezG86xqmiP/P/x5VZNxoKCCXFYYVS1XP1To8Bj3TSa9wTPov9q
AI1n/K1JzRHrTeXnBNmzDsTAqRvF/EKYDdfE/MPIgncsbxZgd3PTdvUORmdmH31tTZ7TknFlI9Cz
5M0o1/8u09W5KbeVbt73S1eosJ5HbwrKNh3gZHUrd1fLKZ3P9cbiiYoikwuQ1FFeEz/FlaUzpT/Y
fslqcVUeAEa7MN3q78jL/5/Y/3YLhf0vRzYGwPaf1TS3I/v2B/4+sw1aQR2dw/Wm6lvOLY3995FN
LahpEzUh6u9ybnJ2/vPI9v9dNxybSCjEBRgA4p9HNiWK5Obh1WMrIdlCPPX/cmST9/tvQgwqD34D
ylZA1xiYSGz+4f9qEYAI0qcet9RQx8B/7IYbOn3ZzJP7HiepuzVddQSNutPNndno+2y2esyyn6Ck
hnAUmKM4PdJn30abBiuYFi9kPDaa4nhK2Kimz4sAMJumNrQS0mmVmYR8yJ3QL7gLl2LeZtkzawsr
Ilh0GI1x0/LFBKjBZpfHO0i/AwTMQBTvfWfXd6b/q22JAwkvkCnxLgtfP0DaLKqTIkLjCJK5Oc7O
CMZFiHvoLaHdeY/Kx+lsvWlYxXouW4DhD4pbeMjT6ZJOUxcRGt+JWKhwmnERutpGa+8nDSbpqkVV
AcutBORsTIz/bbFDs4bTkYctFwari99H1iKi6FPWiRDf7Thqk08qBYJ0OhrNZw9stsm8d/Ib4MaD
wfwY5HdDbEnOb6M2iGgphLl3/SqCQV0EndMd20F/UWW1k930MhTW7zXl0Vb4xUu9HsXCltYvfJCC
/V3JCtHMZR1q5nzyC41liQwtw98OVpEccbevIfnJvTVdzTk+TqmcX11lYnJ+dv2Lq1p+T9sLEdRC
VnOXNk9NwBzVsAMqDxDfTR8V6LU2ZTNtujslqjt9/kzH3H8sGc1euYipZ0PLhnsM1q99LwIePJ8V
XgSi/m8GzudSvx3yzRG2JUvpp5ybdwUuM+DmWgZV2ieRk9y8uG29L7Ffuv4viCb3RbeeejCJESkv
gpPT0YZ4TGWAeeBQDEZPZa8tBEo1VdUa5Dp6Vp5e5bo8Ee9Tv1Y1TH+85o3Hf2DPy1db5BHEUtID
5QN2xbBUj+Q8A2Qg7qhx5JtzAm+FkYTkHDc0eg3uBNuCrrWeXcvvXudBvixl0WFaltU+Q9/ZqjyG
gqnrJZZZYzebRogGy14Qsq18QVff3EgTa/konObkxNoYkvhlL2WFae6fYwMzS4XWMmT7KrcfGz9+
rWte0oWtTnG0WEt3cFU5FndTXR1iEi9Oct84h9jJQxMqrp5ae+yYcBGoTRDVi8cxabvfeVKFdX0q
3OrSVSkM/Cby7JMtBrYv40mg6vl+90z7wVNW/l6TU7LkL6I58aP3jlkMG1zvkTN+rtUvv3t0rPxo
phRT1LsBp3pqsEQpTj4q7DzU/PtB8Uxa/wurdqDPag6t9DEW/HeTNbFq2dN3LW+yRLXpQqmyF7Xo
D+2avy2Jd9ZXa7siKN1S5wtmkHRW+ByOpSdLTNiYgPzmmazdY+MeTKgrbjwKWMPGvurohkhmTwUi
R0oUIxnPxpz3WscyO8Nwa3v5g1G096YafvDefVbtwI5uyd/rZHV3aapv1GiefZGTHiZjyELYXn4b
cCze16bxHicaqhA9ZM/qXFLXYBrPqTWOR+a17lKt/rDVmlHj5demw9TOUB41TNzSbx9EZz+1Zn0t
vOm+8Nsdvlv5U6yL/Vq6E3uCIbGQBuNn+Gr8vBbwhjVZhyskQ3ZMj4ne7cdUuyctHrXsKEGofq5Q
ysIePjXu319QpvaoMad20Z7i3stDN/+w8I/kiewhR47JVnLjCTX4VZtkIIJ0o7tSlLBJ1Fc8E+yt
JcHNUVyk+TOpKgKoOL8PEH7XFU7MML55Zk+4xyGSOUE8xXFvaCyPGYeX/VwsGwDfHfHQFuJ3teqf
01C4d3h78LZLr6bjou83bqH7uw73Myq0C5GxszVozZci75YoTywd/bxPssBU75XwnsHG6lBNtY5z
YtV/j8ozyS2XVBKsatkQc94o9SZc9Z4DTgni+B1jCtgB76qy7wbdMolLRHyFz4svWb4f+XI05LJZ
Z7qXTD9aPaYmf9ebv+s27BO+Gg1PSHVayvpQJeMnKeUUmT/el4nJZlnfFnwMG4Iqq/nFdIhFSm7M
bAl1dt8F+Pn4NqXP1n2J+D3HaI6uke705b3jeSZc7UNf88hVcOS7yip29srcBzObWdWbrkbsEeht
74S33jVVfk1t54nrfUIjB2Uhp6byzm6TfXbzTJRvmO88fj2uUlynnjJxxx1mcEBgpUdi5FjOHj0r
+WBzFyW3jFnmRUN3Z1lPiuerAlSW6smnhSopgNtpfbFLcIhNvn/xHVKN4HMRIZL3uFefGnCUVB1H
kzsXd/QBpNlouBu/KqOUIGuhJWc19ju31u7tufzIXKIs6qUq23ePJEXAU/CE4bcMpsRcNlJ3W0K3
tyYIh0oQ1mlnuOppaLHgZyelMEWh3HfTeKdNxaPg/32A6N6HVZKs+2Zmz+eeZTLt3NQHJpWeS8sL
6pF3efG/oS1vEyUibgdekNs9cEVCZ8OYneZcHQZxm/AZM7C7gF8Zx4MvuwSsYL5EjVV81Fr9TLvH
L6tsTnMLeHGq4qiCnFXxCdZWZ8tScnwapLFNC+9bzIXDktMirOO/9Ybf8Ov1CGTU0xCKXLkEtM52
EYZ2ijWgHNLmowIYOtRdVPHyA/4dD7wZ8G6Fy9uayncjWeYDSz6+i8K7xZ9X0ov8Mvr4DAD0UPtY
0Hst2xquv8nd9t02q2fNiB8NtRpb1TfbVMXccjKCw81aZjuLR1XawwzlhC9qVgHkYxtn3sbzbgBY
D8YnzJ0Bo/FImtDixW/UgIsdEVoXTCYr0TPPONW1vAz5ATA9pONJ6Dvl8upg6XBkcZTuuL+luriC
nTK5YzqoBzM7cIgJ5P54m5cu1m38D3N2qVsRDLr2ZzRblqguMnX2aFTqqTGrx0UbLsKZr3glN7MZ
Vx+mVQTl4DwVqscq91NV5m6of4zFPE7dyUi+EvaJqSkPk47koSH7qHJX9C1PhLtGZ6wjPtPcj94n
OQd9fDX4RsfSws8OM/hoL2/SlxulL1hi9ixuA2lIAgksVXySxEXoTV9d5W1ocdmK4pzxB0eiSryd
vHdWNOv2c14if9XzfjJSjovqM78NeD3ssre2tG89TGFN2teb2K5487IX4OwDRu2TsZahO2YBUZKn
fPKcTYbnsSZfrXt8lYbilFjTXVZ7deC24zlPD4blnjA5ELKr9DP+2wgry+92UKFPFpdJpkYQ17Y6
uwU6QPZN6UvUwyxStkSyqR+dQjC+zb9ko/bTOqCgjXhTPYEb0zmUCZUJ+jpvbad+oWBh03vqanT3
ouVjkIrHIftxdUQRo+Bpqx9ROo/mKh98Q+DjrfDJ4nvgOT+QlWP/7fQbBCQjAIwK3W3awmZ+tcb2
kDE6nWHgkzrsYiPs6AoJzJS+GhPY5Ya4/IzAvii8QjWtTLf8UO1tex0gQ3c07fuhmnUeOuaPE68v
9cSvQLIjJJ3gXv3cjPcOm/6wzMVDTToQjtKj3bS/HA89HJYLRSFzfcpy7VpK/3O+eY4M7SJa49Iv
xWGqv+1aRbHNxaFKUbBKdDHBadvZOZUiL3T5BH7LC1p3BxMTTwrDHK3GwwvQHQ24CsRm9pm/vNnp
9Fq44r7MjBPnRDjhiWHxf1KmHhE8gqtLGkYTc2CsA6IrtofGIoo9sjzXHLfaSmFt0zTHbVGIBidP
elK3rK01sDgASq9atOV6eM67de9rRcRF53nhJdcmBHMUVT9f5R1pQC/q8DaRVelfvGpm1h30dIMW
vMutZgn0xI6avP8CDwNjedB/M7q2Hw4yd1TMhn5OKpy0ALQkKSgBU9yhTyji0LVpXZI4gTRX3Jjl
6uTGRA4TsexUQ2sBtBb7UOag7vv4qXQItpWzRqSka5uXdm154qJzTe5FW3AJE88i7mo0+tYa2e35
dhOsq24xS+9isEGO4XhYpfytO5SM/ooXI5XaG0S/+EETXPVGkyzVivy2xOZhbU2QgIP9DOz57HlA
Fvjk8IlsajZmYEYMSBQOVhu57qkTwqEzDljZUg2aB9eBnEqnT83xH3Ida6ywmdgNUVyW3F23Yiq6
A1VCHoEqLE549TdNjajsx1e3NbGK1c05zWqSclI+tCMER6AYGZmQsu1F5FigwlVWaGFeyS+D7PFD
lifdt2Gv3d4r6fCAEBBOGaObMs01nNxc23m11t2xaJSh0xEG6gCnqWzw75yeg6xNIB3OuKLs0XoW
GoA70/GI03HTsqWM3Fl8YVYEx06Fzj5jHxtNaqJSpMNL46LFHZh/do0BObUBd4KtGB+Qv4Kd7raN
RN5x1kuvigNMisdO9y8V4x8w/JsF8ttdFWnJdQgc2gxiZfyAgbmTq3NxB8WsyZdFDC4KFdNjb2jc
/jCthesk08ss126HeDts+p63LV4lHQmkurZLC8jfsDE09Hr32bTiHTvF1WzEfulc8tNq05vyMvPJ
PhXZj7K8j1Yf9pPv/pCLjgqJ52ZEqeviL6oa96L67fmvyWS8mkb31JbWs02txRHj1W8WsV92233W
VffhasM1o42D3Z64kKUrqfVwviD1IyNmm8VPGZnn/tCJJkI/I3D7TRPYckqdOou8+AayHE0HiBwk
CDBNQV0AW6QdxcyH9a2Fur+tNRROiB5sFZozaP816NZHjBw4+MvPxmDnluioxHgLLrXLahy2Wwnd
prtfyy49uzlrUIS5sML3syYIbLr+2nGEYFV77m5Xwmz4lQJxB2y5NjxonDny+nwn5v5YJ8lbKdMn
6GDn2O7OjSgiu2SYatbvMcPUxMEbpq0BFwyLteo5rmeHoW2B0OLhmivzHbfyK+k9DJUW/GF3+YJq
dHQhg2OuS34yxhwjyU9krR6kPn77vaPobcm59LsIJKt891Z3qzspRRauydAuN7L13tuc4IKpQzCi
2yUPqBMIXRElufGZ5f1DlsbYARxEdQ4S4ahN6cGwcrGBzVj3SrEeS8vftTjGvdk4SsM86dMQ6OXw
YotKC9LK3RFJADoBgNuYogxMrXsz7zJKBj5PqsIB5I5Hz03YDw2meFvzBMCNxXrD6LhmsyWe+kM6
OIxS7pdpVvz0cBwyTsK+OQww5pnd6RTyhwJLDOmUhBF1IT74YDbmufeqEDb4a1Zzi6+1RnHi5p5O
f8hED1jXDHduvaSMomDRygVNIs37/o2JaLjzlfhtcdb12hoZE6MffVDs0igpO4/LNLObJeZ/SM0l
O2P45EDUzNQhXdh4Nwt9Ut4Qsc70mFOhc9tmPJmKjplcN5f3vhHHqSlYSvmGHfRAT8Ih734poBv+
/J3TtlZU/XOazWeaTf5QVXfzuk3qnJiN1oS21S5E7hxa/lr26iKCpc6IMSw6PmY+T8nWZTG/z7VO
v6pYnvhn07Wmd08SJgVBztggMq7NwWzOl7HuN6OE+T7yCppOcyl55yGfhmCM7lM92xYETnakmmWE
CulEVn97zVccppMKSXFv0jJ9je1641msZQbiMXc2y5zzuNZ6aHBFNvPlvSm9Q9ss1lZa+Nds1Pqj
09XXdiiyu2G5AScyiZ5niF3Vz8fV5FAuZhe9WubFs2opuaoWSn6MKS0iDVr5HLEKCrJq/l3VHX0j
Tf+QD8vWvW0p4FNzE9lPvRvF8PCNSk+2OtKC2mQzH3vYMs6Zh3zxhmGct4W7AM/rD+p+sFVMzC89
XFRCneRRyn45D3Y3vyxVtnxppZ78FJJl53BWlbbPVPKb4E62SyhowANOUtgDETCyFDmWDawAzTmO
5attcI/G3Y5bhgz5YD9RMRHq/QwRxXF2o3noZuvHzNh94MHaYI56nGu5NXNKXWLyPIEP7iUdmjfq
dg6V1l4nvsSAldJrp48xRhD7h1Dz7jajYBDYxPpdmp80Q49qxwotOjSNtnz2MGn0Y4gmQ3PIcPXl
CFBVmffuMH2Lif4YoerD2EJ7cKsS4kl8zS11r4Sx02dWUwsFBfAj+OiXt9eFOrRrW+n3QF+gE5Em
CjRlZm9l/AEK+k70V7+6Kkfu67U9xLGTXFhMOXbCnrPcNflMsQK44c+1o2igy225GfU8alR5trr5
Pot/NebTMlAlg0Mla833pSFi+y5Yy7HSm9cq9Mb8nM1EB265SFhGkSbjjYWNi1FkfWfncaS4dW8Y
bEBQ2480XKEa46abDfWE64L7W2Z/aDoeWVk4ReAwoLOlx37uYXm0g7x3PpeZMgDT8TdOK7LQIN7C
YkWdcvu5S9zI5lkGXyyiNYbQXHYqa+PoOSx7MhZAEEn2ib5geesCzCBsEYR1oCZ2v/gCjwzprn7x
3uYY0M/N0flXpCzlsGn+yrn1H5126VhKY5Iiq7BxOHgWe97RVRE4XR5ZBMRqHB20++nJPL1Ly/ih
NvXn9q1yQIPrUu20Vn/vSx7Ao1yvjeT3NckwSyzWB/agx861D06qA1bKQjjjo/9W8NmZY/1xqOrP
AiUTGFm8EU158Hsex1P/RC1mMGvPNfiEeoVvzQufz/39OEIY0m8PZ38n599Ifp+dn0Zr/O6wlBhG
yl28Pzk3HI3lZ4GdrlrT0Fn0neMOx4KKsLTayGFTiKd0/iOqL5oolvLWxPXNI/vkt+PGoDnRKT66
7IWNhl5BrGLVrhNFYKdw7kp723VcGQzjbPnaltgYKzXZnarkBwBUUBjVfRvj0k50YoU+aV1ML+kN
gmKbDGw2wSeoHk3ubbX0DQbTlksuL+CthS/9THHHS4IJ2vhQGmyQC2fYQ6DY09EWKNt5sOWTZ36V
g3mTWDdjLa5VyYW+JSg+CLxEVgtdB3wKfXu0VEhzQykbPjKCGisbaqUNj7R4/Kqs5Ls2OAUh2j6U
nohylTzaI6g+nnhKZgeqPBAmqhS0my7emlstr3pT41migsTTq2Fm2yb5mdES1A1N/iany9QT3Kpe
62Xmxe1Ceg2rh1Ub9ONkyYM2X8nKQInvnJ0z9xTQevSfjXcgD1kIJ9Fovmdrf8ia6bkUn7hmg3x0
r2NnQVGQgTOnEPBPif1hZd5eNiOZNd99GWywYczPmGOzXabKU91fYn+on42MsgdN26vcDSDqcEsE
gBQ/ZXl8whESylnbmTi2cjuhu5EIhxAc+l7YyweVurgcYg7B62Q9y2GF0SWqeyfbJP3nIGCTnP3+
AFiCu3cfFlOO7faIxmO0d9yjLINytfsVfz8RyDg9Ft6hy9aDlhwl03GabwoGxWwj5Wu5Xkqn2tr6
p8YRnt819REX6B7DVZjOz9aY39M3UeoLBwjNuYhlt56dIok82jRLPjK3a6EFPyFbv2OTTGI+P9I6
CSn1DTYgfBGIc2V3z365nm5r5/Vs2FwhJ3Ory+RB+PQF03icm/vUys4kKOwCBQvOaJhbjEls1jJv
jOiUP7jKvoBHxlPB4z+IXbnR1cmWJ7u8dxg+tT1FVDFOx8wI6ubPLF/N7k3Em0xw/jXuVVX8qFHf
Yw99zkW5L+kY1KjLDCrttTUw12UIHWOVBYoKY2/dLY25x0kSeiVeh/bcCj63yU7504eZP0LvXyTL
ctycpHnvpNx52RCyHu5NHix0SLpia/kMTHpHG7N7I7VUDzcHEyoF2odnBwYlkprQVJSQPw2EVd2P
JUQM6TU/cTPh8luH/a0/kdlpU9TrQdxCkDYF0wbhLd5BaM0DHzjdBccQu3RRDVHeELIaU0/wtBsQ
a1JOHor3lO5VB2vpuJuVd43BvrYc7rq1r/dSay59Gn9NTv1p0siFrePNtjz1RkRaHvFhMREaRXMP
6eSjmN/p9O0Cvet+12V2h80Xu0nBomcIyQ9taB3pdW9baZeCFMJtP+4vyw5TMc9iB4v6JaZOylg+
9fKadUtowf4eAPG8WJZ+WVzrblFxtZ273YzfkLglUwkbX7gsLBfXjkq9PNtUA6paw08uX4DrK/91
MV5VfjYFQHVEj1VTm5qPKMyebSzuKnN8MLrfk6kdMnz/wvvCQHXNWcKK7IHcC6JMu3FXyGMQMZgT
qAk8pOVhGTZp/C6mk7SfWHKf28pk/O5Jedp46m2dHVSn+qeVvt0QC9IHHbQEUD68sblrHDMCso4N
krIZV0EpRODKy/WeTNC3TH7RkthHA2tKX8wkR/CYbpUrz6wLTFZRDfRFa7wjxX7NafrBuWPvKxtA
mSRk+uGssbMtFvHA1wsYOTLJ5pYUZyHhax9cs/lGuYhA3fBRrEB4qGMyS/ORKhoq5JzsT0z6qyvF
vT8m6zGbwf4XyV6BiGQvJ/eJpzVRnvNhVgbLabahoArd/ehqPrpygcDbar9qzT/TPB6Nmm6dy8L3
Th6thM/jan05Ol9y6c9Xg+XQ7Lc/Q68OS05L10I0GNWLhb/PdjIEeLXR5vnR93P9q7fhSnXr4B2d
lhvlCqLO/lrQ2QPfMmY2RWxYktGpDq6/3HeDqSD/JE4kY6IohpeqR1jC13Xg8jHY6YsvEpMmdpYc
adyQ4K26ZJ9XhvlYGdvYp6razS4TtfVodhOFw5n55acrZnjy4tw4Z+uieCTd0jXTvsa4xYNLz+I3
7oU+HyF/PeVG0u+8ydeOEAgNe4MbqNi6bN4jq2r3jTu/JTPvhpqseWO1b9Pk7bXU/vJNe1s4Fjq2
JV4TfeUGJrZdOQWFWC/OqA4IxNvEU9u2Sw8QCO7IGZxd3P4l7a9BLYBC5Ss8oMFP7wDU6hHAF33n
80l6cJ2FJrxkBAJD6fJBFna51Rt3aaj5Lss3/DjgYAVLkl1HPzhkRZG7NBFVpqAI0Emes2JoROB2
KbvL4pZviPIl300ONXCN2YNDs50NIo55Gix+pw7RgRUt9rw4jL3M3sZxU+86XV5tU8hrbaCP+kvs
XppEqJ0psQ4XTiZe3K65hy5jbrhp1uHqTmSzGq42Y3OLG9VsKlaa957gyJiEP5XxMJV6mpArcvq9
uZZI1QMtL1gmRLY8qlEhkVvYR/EAczXGROphwjaeaBr/PXiDUZwlTl+fis/a/JgqV/1QqAxCVRhT
2EwsmspCtT9rptP5mazDH76D2Ppjc7isdetuzKJluVLlaMEY+Mh0CQMjwwK42l01/grEGLz36BPz
BiXze2xokS3TUjy0jvs6UsMMcyHekwsptuBozA8Ud3Tpuhkug1i1jYWNMejkZER6o5dbe838d7Cf
zLllP31izfuTSmX1e+lM9p3qJvOrTdC8E+wOfxhi6QFdFJO9DogrnbS9H/cwJPxVsWhz0oHRA37p
hC36ztHYOdXxnvcCHjPXjaNU7Z9+NJqL7adcHFEjOXJnN2yMlVV/oo0Wo92EMx2eBs/4aTgbJeS0
kUpU4E9d5//o2WzWOP00AoslgD8tmexNltdLlHKh2TWpxto3TlV3i/55LdfgcilppXSLp6GPm+so
5w79ZK2jbFo/+1gSEAZN8QccVNZGHXsilFic4hzImcwfuyFxCXIxvWES9nmTKfgyR9p5mS0IDqlJ
fBiSYvkbGgpOhaEOTWFX92Ja6T1tbXGuuD8w5DQMVTUHjCBUYdDIWOD0Zv8NhZyCWuXwvTbqO8oh
2A5OqbdrFCQry5Mt71uLnhIXjbOT+j2OPmIpA3y678Yeqw2Ctt5GDuaWCz5F/1fZasYOOrZLYLu1
72PX1rc6I8KRBTVzFOfppRs1knCQJTExCueho4J462BgY1fZ2M6pbU3/7BWmG41NjxHG5FZh+hoL
iVnBRuf5P/4CmW63u4xsYZjHpR62RBX1Y9t5nJ8U9lyNHsYT85lbb2IfNZcL2BLVVKiwmIOjFiRm
393jCLGwDNdL8jCw/91wzxwfCmfm9yONjihtuNPWH/r03jYQgxOTdDdfZa5y7Nl3BTVAOA4b/c2L
47Xdqiqb91ZFl9BY9MkY6vDfaT/WM+0qClw/rqt963E1s2VY4u+qvdlMJZqTDZJ/k+GlkmwoYv/s
JyxN2tIfoj53Pd6WzD4YHbm3WFWcmhL4YdzALZauQxahqV3jzSpj84H9jo+P32lK4+wUxaCRWoO1
7rDsDws8JBtN8zCLGoaoaWvHpjH+J3tn0hs5lmbZ/1J7Bjg9DotaNCebzWSapQ0hySXO88xf38ci
MroiA6juTjRqUUADkZme4e5yc5mRfN/97j03vTUz6ZBZ1EryNPrmr2YNIHcOJ7p6qJ3yqwnHUGQa
5taq2v4eFFxyrRkxGtUszilnSTwfU/iT1O0yAdqLrFNdJWTSa3otCZcqZSsHg6mxx4XLv11qVXWT
sY5ep8zU9+kkXihGaC56X853Knl9bteq5vPXUvleh+EWDak/NAR3X2+3woAK3RtnuVyeJnnkTeAz
cR9lqtgsLZTLcU74FOmtvNP1ank0BgPRZS4UToV4aBLkiavcqsMVoYrm9pGgICFzeQR1AmuwNQFw
6oLwd188keMIQosISZEXEwnHpacMjwqPuokkj7J561tPUpY0wuoDAIn4ShkmN03DwOMonPR/pVO8
nNDjPquBhTltuBt7HVkk9xlqTD6v5dmsbCaotOOE32eFvovbTN4as8pHeNI24O+DlRjozjThtXQW
DvBKbvYNo/a1LvXhxM5SD5RmXk7a0i2+1OdcY2lL+yroovs5LI2Tak3DBbjhTCt8kz3TU4rgVFPs
NuBSmIezxpKkwW8uh5x3xuxu7uckiG9ibK/G90vRapeF9xazuJA0X4qAx+fx/JykVn4l+kvUWTfD
F3y1MoJb9qqgM7iF1CneOs/Vtq2KACoVUaqxrT1KgNYnWwyvtipbfj3dtNEKhPazNWkg8qomIp3T
GD1q0mpCXWwb/NSwadQT3XEs/qNKDjj+sEbKFxYuOnvKlf3oxRQKrqwCFYhF8mHOJu3cEZpxQZG8
I/Sgz1QTxaUhMDg9n7FeTAZgS1hMPi5cGlx6FukEspdQhZ9SEBOS5JBlcQHCdixN8PlACWDKxD0P
DQ4iJY2TwTKMuwIxL3d6hSFmDd/VKCPEJY/Grfi3noFZVnb2oZS8daGKr0ArbLBGWXKzXzTzRN1v
hOWkb4rwu4wU67ig+jVYa7xVkzDypOTf7IryInmS93xAs62N6/uzoMRhg10+vuDhIHRXt+aGCjaD
JQ+Y4LOsQhmkqWAb9kOLCBPNBjH1kR3QrEVMz0sfXvi0MZonHRC7dQ6T+x5fI0dMa6z8tFaTbc/5
w+GPtV7yvO22Dca6BerryNsSWYo5el2nxoaDKjhf1GzoUY0wsZ1NOVfuIF3Mu1Sl5dy1BwzTugm3
o2ZGwPLVJKpXK9H8MxVNctHz1XArg8w2AbS5Q7iw5z3mVxY6MV8v4Xy8jsqRcu3mLiNp8dnNsOKc
yhgYj3Kp+bX01fqT5Xm1t1ci4b4ZSSwKtPG2gJ2jdwwY4iJxJw9UNKi9Oo6UEE+2iK8SAU5/jZT+
MA2o5FPcK9t1Hru3PlojSDeC07SW1/c26ZYTMlYFd0DlFA1cN2d+4EqkBwWRA4/H4xDO60+epcXJ
DsMxqPLVLhxVJereCVN2B8oIvLWaW39ZUC3oEsEam8fL6rUr3WheMVnthRTDdgaL7NY8knaGVYJa
MnnCZ9NcnpquhnCSLstlrnDztIl5H7KeDGaYtm80XzYGhte1PwzSUIGdNPxWitf3JpzrRxCmuLPS
io2rOffPcseHypkTuUWj682DYbFUSqcrNF4UQ+gKFnHLc96k2qYv1eEyyyHr6SQz7afWGOptZeTT
BuN/A7N56K6adHswzFCZwtqkr3HsV9j+LfW67M0W67yWeK64ZqQjfTP6J9Dy5BRrasTzM6LvNyxR
8iw2Qw6x7+kKw6vjvTNkQhi1AYVoNrlFZCJVXriZfA4sFXdshW1HR13wp0laghLU6ClcUq6RMEq5
FiaxTh8GFNKrFZ3ykM1HfLDFXUj35z5q7e5XM+s8ncJjk60gJuhhMHqOAG240tRye5qv0gFQlbfq
Q8m+5SAAlqrAJUkU4qgtDpQv92CnbApXY0K+XPSWFrWsgVAbOKCIL1YS+htPjhDw5pCTCKCw5stu
pPB5KMqYqsDUvrGik5H6tlaWONinhmfWiq5D/ywrR9ab1lWteFMo7Zao0LOMAjjAgVKiO0vbW6Z0
GMISca8Fcg1ned3lZo5MEyHEJOw81aV+G0REf9V6DK3hWar4GdrEcF0j5Ivl+3fH+7/k/f9/KZ/6
J1DT5rs6fxTf3X8DRpMiMPT/59EACIIfXxVZgJIAzfJ7MuD2G/6IBpggAmlUtE2LkBbTza1B5I9s
AD8jEw2gi9SyBKfvW+Xqn3E+7TceYRa/S7FVCk8s2JL/iPPp/BRdVhCVQILeogHKv5INQDb4W8KO
WJJg8BYqPT2yrqp/oweasSyW8MY3adRrxybPGw5X4S3uGmB/9cbtaTE9wnBO9IANbj/5pVdskg1V
jwvsmo4lgHN4jrCOkZzbcB/xx9ZZXufW2Q/o+l4aTK/LVuxHv99PNHAYexnLMUfx83Pnd06xLbao
d8HaHhdchJgwCkj7xTM2r8LVagY3h4EZeM5pFPeECUZe2OLOwehZPMoDmtqjd/yT7nXgVVwHN/RJ
zG7iHS2oG7hJTnWIr0CBjOU4HG6bPOcZ3fcon9VrvpP56wiHh8W+PhobdVN74u3AdMwXkTz5hWFw
n/vqZxLQ2Lx9nlzgEI7m3P4EcoDmhZU8zBCkVhg8jnw/vqmnwR2ca+h2vnJhoSSc5/31+dl2Tofb
/6EZ5JjvOv9dd3GKOe2xPVbOsiejzGsvnMJ5DR4fI+dz9uojh32/uK/4l9nzbVVMjwMj5UFm6nR4
OxI8/3T+PMfcET3snXy598R55HvlpDtuWPw7MBBftiM5hmtazmf7pnnZfe9VTnlku3le7NRNKIMo
73F+JBv23BiYJ+ztsaNdm691I+/qbX/QsW7oTqXhXnTIe0dHcU3uIrfedNvBwY/FQSpi71v4KjB7
d+j2/GNYl8m8a1/XgM2wlxyjHZ+D59mHcewZ7zld1CzLIXt7VMczREx3COj5XcKc1rnZtf7UGVWJ
133XFyxs+rcImuuwGTY0VH8ZtUfDw6FMeNswML0TNxU44xpv4b3mDrt+jydc/9mGdFq3Qd14wULn
wMZ6wnQEv848jS4HvvadTvmctqsdO6F4d1fGu7d23sU/AxsaBlHdSQOcMQd5p3nasX1b3oEBc+/v
cpJyrGER6VMKZDyiDcrE4sszj53sj+PLChqdktsr8BWv3lgv9Sk+qiftoT1Om+HJMO+kT/uzWm/Q
o8QdAQ65Gj+Q99k59qQLDwPs5qdp8plpsyNUblkEBf+NPzNz8GEWPEnqDeyYHZAP1m8KCw4bCd5X
lZPW7QixJ4YzYLjhEYa0zsMxqB+Hjzh1xLHnCMir303LfkBXx+Dihfv4Lt2lRwEj6Ce88iW9T2Yp
5+7uuOf1Y+57aDz8UB4LG5To+BUQQ/1IWFLT3KRxux8I36fiEG/sXWjBTXQlH6d1IPEBa6lfp1n0
C8cWnwFl46E8xi4FQ1UQXasVm4NjAKfnRP7Kpw52ZfKi3JFfE29ork74IH+lgYMFxQGQvtVPo+aO
Ho1l4ou/GOuBIA6G4A6Hpu24RBbIaPDdYZynR/KsXcInVoDe7QqWtaflBaMA3rnuk9cVurCq61fB
fcN0x9fwmt5Fh/mXYfnNt/SJQyiEhoJGrAXNvBWglV4aqomWRzpvlO1yKgPdDRZ/8fGC9rvVu9SB
OHyy6T1x2SSH9Fd2NvY34tFH6cE7+qZvSSIm41pv+Sful3arvt1FJ/tDS9zWKdM79V67S+wnLaXm
/G1ddr2rXLWT+mYda44glFKyuv2Sd8p6si4+O+yN9Upb9YlCe5ek/6d6t9PuN6arnOMf7Wzdja7m
Lw/a/tzs0m3FjIh7EKrmDnaO/qzD8di05xrj+zbzuC37Hx/xNkX63snOQ7yt7vapr7kvfu3Eznnx
fHFVY/8Ld6NH8vaXeuRHDkST1/LjTeNmzgkTI3TQ+4M3BfEHvAeHtJZDyMif/Xwr3NWfjmc1UNwz
/tXnLvb0y7rnr+Ak+KJ21RGJw7cu1U7ml2C8cBBsXU5GrLb4NfYGOm1+FvvJ4wXxz8uRmiYnZ7/W
OLa2w3GXnYy3bKeH+/5HCIcf5j9v5ub3V3HuWYq4sDA2pJOeTR9HZjU69N12x+Y4BYPKhzxmzvtJ
1X0HR4rctrO6S2A4zcD/9H6x44dHe8NuVRM8qtCBSShcciATjH4b/CWDx+/BWrZh9SzlmPZdwHlC
PulfkYxRWgSaH92JzZt0Uvg72LoH/Sxy4g2fSs/cKH7lfWgfT1iA9g/u9kfalYOnHoyDFTyxXnBY
yOMIEB/CzXYtz03zpJxR8JY7cBHeEOBb8rTN7T+9L6HbuNI7z1hevrkpkE8eyw8Gi46oxpEXZb3i
lzhPR5nohLOSPzjZzTvcMekXWSDIGlAPE/0S+lfbExOPr3yzJJcx2uo4RHge5rxklmJaihYR1KCB
xq2Nl5WputobuBz+S46X/40Ojiqnrf/83Oh808UyFH89ON5+wx/nRoPToWbBelAhN/weDv3j1Kj+
JvQbAwKipiUrVKf8B3NaKL8J+k/BsNsWrKPfY6B/nhrt3+gNMvHyyX8QIvR/5dTIH/EX0Lr5e2AV
KoMtKIE3SKj+LU4q6yktbIUhnIyCFp/4BVuM4WXI9UM4tn2g4iL9y/flH2jRf2ox/dsp9Y8/0cDl
fmt4lfW/B1iTKqqoLtQFQgopeyUjxIMnQUofsec9qDbiXj1wp5u0F3sQX7LW3qdJ/bkUN/yKpAXt
IL5jxFXwBK7RdK+VtrDiIQ7l6531fyDik/n927dHofFStWguNQToCoIp/PxfoBXDgiUPo4CKGDOx
IS7yGXGWhqk4wbPq8J6WyJVxuu2tXn1sWVlcsyTbtHE7IZ+vT0vFtZpHJU80LQRnPbYMyjNXGziO
7pxr8ZtIyGnhpF/cTmu0d1wt11bntGKshAIHPP+rBVXR6v0m04JuYghue1PzxyEan0p2fB4lUoji
YbJVAdyMPgazz1ntzzPSHoL5Lf4kKQySSikh1MML7zCMqMy61GRozWa1sUC26gwZsk5NT0ZwdVuz
ei+ohqCDJGdp2cUc8WCPWV7MRH9t+lG6RmFkBLbKOGuXGAuG29alWU3dzQfZt6X+bOIlD8ICxY3g
3qJ9h5kEXg3XajBEUHJ6FQ+NGHioItGzuk4eOqsljVSUL3Gv2zvTMl9XvX4QJBMrxB63m3MMR0i2
G2z1GbzZdT3KDF27dAqflRnLrnwrIm1mvkGyzeRMqyS+nTapA2g4HUEHaW+PzRPkffl+HQnrF+tY
+oo0SpQXyvs0zcoXjHTpJly0De+hvW2qarhEcnMjJpTilKDwFnH6a0qk4i63w+QI/2JQwLRqDChs
jpysiLMN5qgNRlIt8/pGFjths110JLrfD9YCMyNB7ntoVBKLVdi1boNzpUe0pnQpJEHI8pOrUH9K
sgJ3Tmbv7FX9ILMIGaRSeLCxlHZXtSx8Jdfu2Le1/tCvpVd27eAkcVudhYTziA4frAP1TU7PML3F
+YBlGR4HHOvwJzXi6Be73Y9uAbM2jnnB/GDE/bY2iuq6EmD1ikgB5XB7JqSAkjzgWBAEacP12jGO
AmGZX6W5Jh+qJT1Pca5dNFxRR2AI3UatJe0Qkw8y1yp/bYwOGNbCojyWTZZ8t3o0r9Yi/dQOqKTq
7/ZakVJ+UJo1dqiwPkOlq9+bGU2GtU2MfSS6ZSw4+tClU3KiVIhlt8nktrVxiVNFe+xBcfPNESAu
WnzzUJPScxgSxsogb32a5HoJLS6A5oe5DfQ5vqtETv5RlNxyCttm5ZpGT40835PEYRTQojxo+4V8
c7hNYkz8tdFOXqv0hM7bGuRMFG9bmiB9C1n9PtfJJ4mhFhu11KuzJNvrG2XG09uwhvo1X26W/zbG
g7OMcbhRyeA4LDC6shsOrYFzrRDLdGI5rw9Ymixc12a46QcIAI4mDZ9Qgi8GvVdgIVpf7uMKJXo5
JZP5pGPA0LVOP9rlZG66Coa7yG5uFsKy/XUsQs3F/xJoraVvZGPCkjiZTUNbisqgnuhM08Pc/Bpn
/BBRq9MFHXbP0P0TbDdMoRFURATQmnkymoiK6+XwsapFfVYyS9+arfGSamr6hN7fXTtwqOeqU6IT
t6GE1Gqn+FlklX6nCAKsvV2hZ2PzsIjlvi9SmW4SPqvXuqnxlyRlfqemGYWUVQw2xRAL+/2MNEdS
Ki741w9WxGQY0qr/YRGrOMliRhehw37RE3Mg5tNXr00dvy8FGkUx9Pf9IiubuBP6oRCjSWxYvgBt
eZRU/QXi8rPAsGiw56mjU5Y3nJ51Fpeumo7KfafJ817kqrIjltx5OTfJb2UuSYxxAW9rJcSajNbH
hqmsC5tpJo2UHft4PonjkBxMbEeLZ+LL3WpmzXXdFaOOitxoW1krWSulFP7io4FtyM6kqS91IwBb
anNDr1hTD29m3ypAKcNBJ5USk0Rzy7Cn7XWpZr6zbfmj10OxXXs2azIx7vRoRsqmN0PCEUn+S+0X
1Usaqzro9VRtZ1vP2JuaofkJOb8KNCmhONe2YxCqOYvHotfaPZtX2u5zA3ZkFYmTpaX1NWzzDGk/
X7bRrEu7iJ2LBsVM/VqThFZkaIzhY2cOCg6peFQgt9XTOWzmeN+vXXmN0kHx+VjvEMPSjPxhrTH3
tktAE+fqDfFMkZUBqg9DtCm8wsZB0MfCvqvaEOW0K/L9kEK3rm1BHAz3rmaTRBuB3ZwyUvc/DWUF
d7TBTnaglMi3XDX0qEoIF2qKBUalECEiGDJgEYIIYB/pqPiZ2KY+V21HUyHP+Y9+NKuDOuisbyim
Gw5qHGf1uR5uszjtkp5ZUSxItm4sLnUa6p/SwrwZahMUbH18oNeJQXsxB9ySmu7XrA99GI/fMQTF
czcXlW+Yk3Jzw+zJhGd+ynbursN8E3SieGnZ67C2qoiCSTZT+5KUshvlGG7K2UpPuSxHCAAj6hXw
PNSQ3JavFYVFfkaJVORkloV9uYYyim13fhMVJgshr+6Q26Bom0vcrQmTBZmKMQuPFk8gcBoTGd9Z
YKrIRx6UA884L2/z6QHJvw6kPiFrYNHLcQ5tFKWCogIuiPAICll70Th7EGMty4uwGn27DLi3xqxF
R+wn3LG9JDNpTqZ1bHJN2WXUwP0MJqFoiyfGgT6FdqvodYv3KP1JOkvbwRCpDjDY7eek40PKLVua
p9jrhqVp93Jaj/M9uw1inUC92dRSzrxd+nmATabRFJaXHcvUFYYuoar5pDcs91XjR81bnWxHtdoB
LR13i+go0suVzvR6OTq1gI0dK1dtrzMIDUhFCvHk9416LYA7yIY4T61Asxqk+pX6v3ALYbDadvoU
HuI5bI/ROKcvVIetQQc7w814/B3ace6xC9NFFFhNm+4xvCJ05Ul4mDKj+5bm27Z+ouXHp115Ok3R
Ymw0mGL3OqGRfhpiryyjh6lTSqQCa3JXXVY3tnaLsYCZwLQhZA+2fr+1uP34Q9Q3nplW6aFSJO1C
oNVwrV7TjzqEz31pL/1mFeYdniA8QoBqU93KvoXehAGVofLWBKVN2WgSDBAUnKjP8b+1CxegslTe
oE2LO41NuR3TRDkrc45rXCTHWMeGVrbm44Rdj9Q61kl9VH+V1VTtoao5hii055ol1DUa19s6uWKv
DeU3QpOkNh2870RnlZxxhI/Tq4kVx0/oK7/iZwIipa2WdeZJmj6PAw/PTosq7o5Nc+hpy0jlKTqW
dmp8hxo+q25u1eckiewXq8cIKdLFdmGRkBSp09K4i1Ukx4nAMFpyhI15NUybNO8EpJ2kWn0QNlup
KklfSVJxgFRBA2isMbEcQP2mCppDoZSn3Luru1ApHvUO2VJVSjDPTSo22iD2qrQkDzhmTjSrYl1V
meDhrx81wj5pxxKV5Hm+SxVs8VVLg4stj4GoTazvJAwKM7F9YfIkG+P0p26Hlb2+9isbjI8i7B+X
qr6uzGMn7NpfOC0/yNHGjxXUbEeJVPw5xSOdq7jzkviVxi0qTHhloGSUzGO3m7i2RPkMXt/6c4Ko
FmTNOO3SJGxcgjO1m+di2CZhj+oIudirUpWemmauL2uxPrRVaQVR3KeA92Yy1URZy0S/4528rdHb
U53L9X2tquStCp6g+lCDkazCX5KBtFt3EABGjptQLPljF0rcMJHSvMcDjJwFATxMH+TDyq5+NIB6
HjOQKhuBrzrC8SuiZtxhuS3oN8aJH9X0d6/DTUeGxcBh1FLvZNpJAabHegChjazm2m+jm4MnrSek
yagQ99Nc/yLIQaZx6am20yh5k9PRmQX5/MlA0sp7+azYdJyWOO3YLJvvZi1127lN5oteJHhW8j6I
Ums9lIR8SRdJbXxcMPGUE6WvWtei1uQSQANTwfrNPbIyEFigdKDmacVdnOTUkvXYZ9M07/dstgfy
Bhm4vr6D5Fcm6zGbZ4ucXvWy5uWn3KyTpzUMOY7G1t0hxD9+Rhn2CdCR+YPaR/CLSQrwQZ1Fiwe/
tQZ8u3TIVGxyvSXvbwkTPNAwDKJhOzT21h6k7VLWFXloecBxRSUxCiZhUqwM/Q/INeGzjOJ2nFRG
4q69uAFYpMVrO/mt6X6maCYYV1hA1utkfpum0b7MgLS/2D2uLEkrhHtOSI7dQbZRWPoHc1axKhL6
fVeANWOFfW0z+xNn0EPex9EeADyS9coo2S/mQ0LabsumSnmdSyrJG8byuTCeettCCBWQXvJmOcu3
O51pE5iOU4gIrM/YkxQ6wT7dZqJ1OOpXR7tQdtZS59QcmPhi1OpXN6zFQxbd0EulkDd6lF3YpRoe
T5YVX7sgVl4MVHokvLJmsPe8pjdjec6XiJ2zUlG4UKr3rTnfjKHoc8W83AvqcwIrNbu3Ss2YlK3I
wOpER4MMShE//G3cnMUtF4G7s12Zl3h9YyBPt2+TxQVbY5L21KQvuPD4C/htlO7rIisCPkC+EafZ
xp45AsvzcVLzNOiYxV0zvLeXLDtNZcgjy8a1S1ngU2XmWz2CubtAtDtCrquDVaaW0OK+uI6S/gC/
X3rmzI1zRzMW2oiK8MskTuqSCx72GjTrtc6gqWfD3swIMtQVsG/TrjSvYkb3JDHV+9TAKOLqWi0/
dRi5NjjvpNOKxkFHu9LdaOXCyZllv1dtqb9WrU2DNgU48V8iEP7fFQX9N5IR/7fb5/9R/qra9uOv
KuL/Wj4rv4GR05A0ZC4AgVKFVPWHjKj8dtv12qBcTUIMrJjpp/tz+az+ZjCQg5+96YWGpvLl/pQR
VbbZAo1EUYCxksP8l1iy9t+wdCq6pnmjMJrInHim9L/piKpdSnAuyWWHYSV/JmNq3ulgypwFIctd
ZW6zHUTTXdib1tNIk+c2HBrpKWzqI5iGaGPnkm/37IP5NSmX18XUmVt1/IDPcwvzlHuP5UdrYwVU
B5dU7o5fhdy+r1E+etzZriHsxI2JPufPeMsRSSr2CMY6uHKHNwOAfPvOhIW0YL3VEwCgEiM4Cbwn
YtNaUPZLvGEIOShWIbnNXD7VBhXc9Cx/h2BzmoqaryrSyWpPxUsDoMvvmsXcq2rVk3bqF18pwPFg
3aRWWZn7L12S73kpbLrxT3KbaH17wiRV6jM8+XpRLxF1dAGnsNQpIUG6mc0WjgPA6IUSQP5s6g88
TqVgifCyrJaxBv3URkAQtF+VvoY4jq0UvbbYDFY8AkOp77Wo/oXE9qKPtA6BLxA/ErFta07iR8pB
dIKp09auiAlJmd24dVGve5hV5eH/X9O/+0Ael/r73//tqxrKvl3uvyNy5X+9RtEy/qKBex/9xz/8
IzdTzL//26nKf1XjP13Vv/+OP5YDmgxvEji0beiykLl+/7ysVeM3iBv4SjSZXmyTK/Q/LmvKKm36
Q20FRRq3ya0s7M/LWvymsy2AoHvrMmUOsP6V7QCC9T+XwppUKXIM4bLG74JxjTH5nxXwxmwAoRBm
A0bSHmGohSNC+9Jf06yRRmcalYbIXx3dobLQ1ZPyyCOJgaYzGf2F6GnBBjMx5A7dPgGakVlxr24N
SlheeiyWPl/wl9ayuO77tAnkDoedbUaWF3WzeJaVuXWrtj60nD9fCdnbuGrDFP225EBW6idhSCwY
oeXvCaZhBiukH7We5pNiLA9GxyWh6qMWJPJccxi0e2QCpRtGZpSmWfV9TImVE+vq8LRW9OPoN3nS
jDRc1YKieja/0ZiAqcSRbzHsQdD7qsZEjh+H3i7jYGJbwBITXlHVQokYK+U9rmzAUZJGiRVUsgmg
s92Ei4l/1ia9PFRzTfqCBg01ElXjJivzDHPDchrV5rnnsN1uVHUJ7zkVR6s/ziIEsiQRY8Isl+wU
acB9bKQGJ+6siS5p1z+pRay+WAQqjrPRgZyYbIWfjFhQ0lXAnUvpGiAEjPLYXtH+p/EjzxbBTaiS
R/JqpXkBBky9kDmHhp9lM/bSuKg/rawlU6SzgpxrQ99iHg4v9CPG477FYPkkCtyHW8kkMe/HZjg/
2jRxXgEM9yxVoZZ+yWT8CRPw5pCkbLp9yOmVyTNTU4KX9k2ZG6bhQ9DXcow7CUeRHumSIxrRchQi
5dNY9fgVizZDtKhsJ2nb8j0LBYQZXLqVI1rTcAtDEoexz8QhTlvpQtu3MewmOxwPJoNr65ma/hTe
XvxgGFDlbgp5twAMaFXVuF9QnWhQWByI0TZtLCJ9V0ksuTmp07zDspyRa8CLUzfJsUttuNgk6d00
M1jdrjA6hESVm14WlHdxWtyOlkXmUQZ+13QZWm6X2KTJuePrQ7UEXQF1qLJeIqOvPA6izE5y1RNr
ngJpSoZAtLoXNcsJOjVJVFs3/ApNe6onsbGlkMBsWJpEGXDYmNgjjDSg0oMKAwZat5GMKwe3q0HC
9cjHy9NaxGOIYORh11tw1MLkIck8MkS5vkUzxWqUoOAAWfG61xwPvEYfg9WwJ+ZG1QBPQCJuXQXJ
+lpOdnWUHqc+3NsZuMVS7BbCC47cE9fUOsG4FPZINQ2NHwZtHfsebg9JWvtBxAv0AksmgDHkVLnZ
c7+FS/eswCvQ2fxQv8WUrBnzgEwtLw7J74yTOIwnPCCyzIqKep/FlHetZp2UwdinvY7gGb8Icx6C
sFPRlFNXJVRoCeWp4F16bBJw21PS3+eS9aPzrD4w1LCp19OvBWe5ltClJyt4X7puealt7ZLl3FoQ
n78tvXpb8gTiKVKy0xXkZUAMwB2NPlkQcJKISYI1OP8OCsmJXTEY3wuFWeRSTdBe0UjwQFov7Vzr
O4EIQWX3wktU5G+hUf0zt5Px04jhvbDV8zwp63MU6Qa7KlE9tJaCk+FWUg4hk8Yorj+KMkrgi4Wh
9Aja46xui0imXt7IMNVOIh+DuqsgQobJmepRGoe4msHqxsBFYp96uPxpWeHPOOrQ1ZBbiLBcSkvz
eiU75tUYHqF1hSz0CkHzTA4KtQAgNqhXRov1SsuURdFT9D1MRKbzWExbSUmMTS4bkuwsqgHfLDKX
s5Lk04cWKsahqZptXucxVMXa8ge1AuNPGErDoMAV8CxqA6RIKuXZQ28mRESlcs6pOCNyE6Ro547W
6IoP+im98slRb3ld9U2XF4uSI8v056nRr0XXUeFb9LW17/O2fq6BwHLnjLn3BoLbqgXgm6yspTKt
qhJMFAefuSKzdmkZ8VamSwCIcVBVsbLLdZxt/TpTSxsvlEtWeSXgwHTGB1udMFjrXPfVuBRbExnG
Ca0VkflWtcM9rMBB0wlloBCqIBHQh3axIdzV+vk44z3KwAuNEMjONTTUo1TMHQVL2XrP0lE/DraG
0VDmrlePjHFVRvKarQv0v0qXtPuEuibIa1NChAd9Onk3ltW8NJxiA1kU2SkSWehSMeBQNitOXda+
TgtQG165MNoto6QfM+NDnDXuoGJUfivfKrbycT1kkpojGRJokNqwbV1ioei/2Rq6jUHLijUYOIGi
1OiDEkhZr9du2/TSC4FUaR/LXXWXR4oIqHQO79aOG1yi3YqFKJYZeopZjOqYNNiVi6K8FOMM0Ekv
6stQN0AbyCGNE6flnOefJHmCqLEP3w9TU5PNR8DNaVAOmHfkFJeqpPSAY/LoHuSZY5riIZmjz8Ra
sKaNVPd1NLFsxIxnUllJqjntktq5X8dEhzU+ektcnwG432myXe+1HCj1MDMnp3nz02XKz3iLw9XS
WHEbGEB1KbS9DOnZtOZ401Q00Qk+efcNuBG0V2l9KEdklnXu42NUllJgdqpKyVNaHE2tku+gAKZ7
S8zDLoeijcIbNZe0LOo7ODK8diK+n4rVkHMtSRPIFZRPO9VPiWk/2uVSvakKSyej0/k8DupzK+G4
16mhgkqVLngSdcElAZZpgKhMNK9urs3QRg9UF0TP/5O682iSHUev6C/CBEnQbtOb8r5qwyhLb0CC
BMlfr5MtLUYbhbTUbqKnX1e9TBL4zL3nEun9N2TcPA4jfvDPJr7BCqjAdyIjVRXbKe37D+PEztfl
gD84gZXtfY1PFccu4c4wWZAK5kBZJtGdlDYWmXg9cjfySyU+BsbhxFHLNP1Ufdk+Me/o74vCAES2
GTLNQNyOVkv5VNu5uZbeUG3DRmn2HHV34FuKSUSa7Rn7lhNe4XAglZt9WmOxqLIsrvaMGJSjX1Tj
sZmX8rs3DlrUYma5YptnzG8vsHF3ZUci32h3Nq9aVN8FI8nRmcb7p9M6eDYmMrc1ZfJtWtbPdpiR
24S5MHVZewou+gcxx9kWdE1zaLDenBkF5Y9hmEznpYWtiOqEQbUTKq8nsSLI3pV0hb3RvB7ePpuz
9syOnjBiLVA7zgUugUr6zrkleLFhIlaYM28Syxrfb8rPguUdDPMu+lyIbH2zjZVdh84SmqMu03Er
ZLl8GiJyQ+apPWd/n3gPPnBFjGlT81JVnns3XzDpfur1J88LnmctvIPkfqcD5WAEV2zdR8qeNfPW
lIITW/c78+Hxj6lPtR2Ipt7gcEIX2AIkvFmGSh2WcDJ/rV2PD6PN3hLcbkYAYTRvoStUPxW8uBP6
8/RvSfzfnBEZet0L/4SN6I5QFn1lJcZ/0BJ4QMDRT5SvdOwNhjCPmEZJRgyp6pj/3BE8SqkBzXa8
DGLjl15waUD5wnPDKWjJEiW0W3vg0aNoV/eO9Lba6xQHqsjzYwyP8zxpT54wat9M2dAd3IDZYT6P
lwMKWipIJXmzdFC6Cr/1+I2a6qlmv/jHS1IDYVnwEGYqgH6mCbY5+d30OmEiyTvucu1xODel9F+0
Grszz197Z0L9lZMKdpySKb7Kg6ZfC/DaGyUQPlI+Ds8t7uGdG2bvgR9OKHBBe4QjAtQ0fE64zBvX
OpL+jid5RIPXsKJPnb7dX6AW9VJcgepSfIJWD9IkeVS6WUPDv+bCoxtx3PsgyTZtXF6NwXifsJU1
3s+0kKdHtBgWKjJn4+8lTv09weF3dQhoTwXLZxOKm6xE+pLWDozAXABspNAkpIKaB4TTVrg9RbcT
bFnIbOqq26ftkh3rfrzucoleORiSbchlsvYv9Pq+f6MWOZJJ1TzTjiRbUYjgRbAtXwV4sTbW7JyQ
VtSb0iz2bTwmMUMUEtzSYM5fSWeEQZFFgAOXOjpk/phvoKaim5XTlwywUnmXLJSQwhbRQMmvstjf
KJy69Wwjab7AoLLBhzXgBms5ma3Co8De1rmvLTDmVpAi6+njPztvTypNECDTXKzFLKvHlDzE42zs
cDVdBD0VMCDQ9IiftYmj09Aa9g95JjjX4nK9LHW7npw4huVssgNI7JOYeMolVvrD6EHoTBpBJorn
jevC6r7sdCYiK0eEVMgeGlU9bpzFFFdqkONaBXQyE/FDPeUDK7dZm0/LtvPrSrCF40B+rbXqHiGS
o+rQDgXXXJSnYHYPC3YxslIl93rJ6m6kbL5q+cxXXaTxMSVEJFjwJRlA3w19GLFCdZ/K1GHMvESH
DipvI4e168pjFSug110+7VQRvWhOFUKEfDje4EQqd2SVMvOBd0kybFsvlZTKU78zi+AYbYZ846UC
WHNUfwkcmXzKAnPBVIdXTPDi2zCc34FbVQeLQzqIzSbtJBvdV5HikZ4xDWa91Du6KBL2MMnvY4JR
2VWlW0/Yy65zLXWYaAU2nROBbZzbZ1cyaKsURKyo17swStPnkoXIR5Rco1xDX9siQuEnQbav4R5u
tE8NT+gU+bswPbnqyTwlI9U2/If7duS+iQ9RwldiQ9EC27FVQ8NXWj97KuemSwANdkodmJZj2TQD
VXa0Mz7/Hokv+1IW864r5EuZY5TWuSmOCXFCZzFoQyfqwTwqHO5GCo2gI4La7k9TkO+cIkDavuQ1
q7GF6jsqCeMhccEC20Qq6qEbe7wisc5JgoPjDtL4hN273wgDOthyAJyq2Sl3AoDRfgFLuUIyQI5c
4h0vmzRZ6/pEihUmFSvzDksNwGTKEdezcLybQcsdCNUNDmkFxmbO+wvqwMcgNmT31YLwqQyomJdt
T7z1MYd7vc7yTK8zkf9MqbyrDCAjrbayRmUx2pSMAMuMqlC49Pqta23icir5ofgrbkobarbhkLgq
wpsg+za0skwsPMOHbh/hmGyUHXMVt2+Fj2LMrz6KvG0OzFMPpjQMef4hkvk/ja4+QNKC8M5plJ1q
eEZ05iCuKW/IlrUTwzfvv8op/GJZBFkAwsl21FhdzBxDOe/g5QuqEhpwjHCy5WU0Ej25IzDhEBQB
VpPTDNm2AldWd28WioWNGMd2F8Yh+VMY5WiHbTQocvFOXeUDUgH5eMwsQkOCmTYVpMKjX6btVuID
SC4bkgFgaJEMj1YXyZUdMpEWynx5Jr8Gz3W/pGqGblpfSDWpsxU5DCRJ+A70xsKN0D3ZWh984Pjr
wmctFFOxYfazD2nTEFwUzBjfLX98S3z/qom6tdVBenPJfzAOi6llaiU4pZCY9JwvKh7Z9+cVunb9
EkYEX45jb+4cBlkcdQvaRTQUZUzqikojcjLVvBznBt+BQlNwtqsp2ohUUM30HY1Ky0h3PUvh3Y8B
GOBmOtlKhVuiC7sNEIS7Me1vq9bcJuVA18e1edmBN2Fl1nEcmBM742QTmOmf2d0ZaBOPPlTOLOHc
9SP5lEnnOmWAw94fJpMYjUB6A+Jcp6CXUmvJDorme9NBfHywPaT1rJdXc3RIccx/tU4O3FfNNWkJ
kP8x3v7ppoRbqaz8pKBVwSBeGFMI/jYtDRZ20uivLhaGQWX9PaaG3iLns8q0K062sPwT+CKwPr34
ti0SKRYXCwrqMTb+LckkWeNU+8aeARR4i1ylvt2jwukp+TM93cas0jaR4XGgyyiuqdsvLah85Gfe
hyHBG5CeroOFDJmpTRDSCgy31ZS3a3RzTyQ3XpuSC7vxvmPV7z2g1njW04OCwuSZnuEjKKgu1fLs
lPNxrpL7sEFLYFfVadZQ8b3kxfGtH6vSBZYpFnIdiBaUpaMBstKRYOBi645L+JF9gp63f/Uz2Jqo
nx4nv+0RN1R3Kpy/yrD99dKGOAHtkyCABmKVtypc2whwbK/fKxwu9bTcNNV0xd78ANHmpFzzyWID
avhsxj05P+M2nXKLGQYAv8Jd6l1Vcwo4dLvgV+x3aYt6D8b4rk/Dj3KGr+OEEKYng2uovUO5jbnq
smwnNo7B0jD/jUrW68QlQaSozOdcxmcfKDIo8gwEEUrZzUAg2cohjIEkU0xvMpTzIQtltBvG5LME
cGVSiBqOq05gQwBKIlcYEZ0AQeiD9cDtTfpzco/MlOswFO9jWH74sKMZQLubLiixjCUD+xSxmcNE
r5yUeOJc3ws9vjBtMCuPDS1pexkBQKRm4ByO3ZUzz1w/SxHvi7m+1aOHafl1bpo/1GjAt9jMo18B
cuZzIsBNQKkY+WIn7VLtUchACHZA62UWTNwZjWKbVTu/T6IdZwOdA81k2s1waLqzlenroSQ90C7U
L8Lsl6QjPyx3PucK5rUTQ62NXbA2XhYcOoYsGykYk3M7ky1bAiUb5/C2zKYPoqm+gMHy9xiCB3BV
83oMCGgDNN5uTAKeUEQUjGXAnDJmRbWuHb2bG+6sMPeOGs31erG7hxAUF/F+4KIbIg2hMunHkgkK
ydUkY88zZAWh0VI4Fv4ZIpvRWICZWXespVZ+qZ6FscBJ5tUqnjL5VMr2hWYs2qCgw0FZ5DeqEY/N
4n5oXX8HWNsSm20Tmj/Q63M2cvqSQtIGWL9GYs9xxKIX04hi7ZQVs6lufSTJmynxAehDblhndn0v
+IOMb51406KJjnmaa29kFOrPzOD4cTDAkXUZd4LAPxOoIrvCowIvMOQtgIzxsiPDFHD0lBI/bkzM
h5N5FUpoho+BZDXoNzhfx5opSeqACHZcrnZJv03L47TqzxXG5awjL7KvVLmuYgr3xBKHgZEpXSLH
XeQQBKxt/OTweFqyPncIGtAbQZ9azXOkmOSKvyAfj0IxbWxJd/Dtu3jCDxQMn0k4GzQu8iULnIad
fAoBHZeVSA8kv57LnlduARECXBYyLzpN67ZokCZ7iAnWVp1bu2rkHQ6qdN6lrHq3EZOptZc3kDfm
2qyDqXhgFrEaNOeN2x6R9/gv6dCd6a2+aJrNPrOuxmncp+TiZIn7TH6Mex7H5DInjk9AkbBKMu/M
vu02P6Xe+DZA5LHVZ+YgyqqGD4Ao/kuFYgQH6BKcbIs7pnHjo0bYvnY5fNYpvO59YYHxUh6+BsBI
BxscIYqmF4KivrS2X4idSQ8skjZ8WuEB7t1KNL8hhVOLtyuRZbFxuvlDdz3IwNx5o0NERz05HlnC
C1a1nMZaY7FY8+xvLgIg6DnfrDhxaznFdII/k+0L1t9HF8rSit7BO/g2UE0GeJ/5P1TOqrufB8Eg
HqyukfhPBOEewQU/L9DxWZqNBHqOtectP8C91HU8ggVsho+waUbYtQPADQJV1gGgrG2aeSQziNnf
TUuoSBFxuzNzdFIkojPu8qvaDdHPBst7swhUq00arZqAO7AKqoJjTqjfYDET1sku3XW+dwt6EcdW
XNxPg2YJg94RmPlTE7t31eDeTXkCzLSYtmNvrb0QpSrJ8LeaqgixEA673sLoARqSEBijq0NIKbES
eQ+fI7PpfYx9j3wZGQxae2mQVw5ZvyEJkvxBxIXcLFGxSftAIlw1JQE7ffSQMoZYD7VpbqHZsPPE
MvV/YhL87wQft+0vw5ju91dff7b/D6gDaCP+pw3x42/39d/zCP/5A/+5IHbkv6yLugLpx8Ur9g9b
4L+EH+G/Qtu9xAHz/6Hz+LcFsf8vMt0cqMj/BBX+e4aw6/zLgdnB/pifEQWO7/+fFsR+eFkAN7Tz
TX3BIwSOHTgsiEMfiYnvRvTB/31BnGUM+4Ok46Dv8vGUpYXYjozWT0CMm0/Z2MOr0xnM7jhPkIdx
k0Uc2xy23W3Yx/FVxuj7Cx3IJfwuC4/wVdLXFO/UzhsW9wq0CNc2k77gzc6bft8S+ZWevYABYeQA
ADVNn6Fnc617Mk48/DJa3LAS6R5ED1rdzukXi8wMd2BA9DURsu1Lz71wqfHzrfEGwmIm+sZCAz3n
JBfPlOfupkU+fNT2TBCwyXBsLaSm3Yfe7D66QKr2UhT5VxOwcA7SzBwJkagPU1vpezObhemW7x2Y
IDsXS8yybfoFGK2fYgPvzbXjWXcJA5xkCh5KG0fY4tiPMbKfNcwnBq1InvkYZPwZhYxYrAYyQoyc
zc3Y+LHZ+QHqwu+eACoo4bOWAa1PoPZeoXc52TZM5VNIa+WtnzybuXkQzGMOaeKZu2EGR1pFJsGq
nhgDCHKcwbyGCb/9oH9D07r77BJYby+XBWLVMpyfzfxlX/Ls0Uiqo5jdp2apzXsBfpIwKKjIxgaG
n8qb3GGGSnVR38dV41wvTdg+m9qatwH8LrYpYnwCKs/o3m9ZfrInNadUGbayRU/8kZwwyeIjmuhO
FOFXQ/o9KBxOeQU0AWIRjPBKkpaGcbUOdPxNiwtjRUl9LyVGlbpMxL6NB/IHW/eWTbW7QZZzF9D5
4u3CJUuCoiEId21N7rEG6DO5XMn0MjdqmF7A1USkQKHEL4avQFLKFzSgE8I8tv7tKZwpkzWM6510
iclsPKIOx+msBN1r5ZHG1n2lDnv3ZEiKbV2Nz2i6sQX2yZBesfjGbqvhlJGmZXfYgokD3gSAi0MV
DC9DkBdnm8BZImv4dODUE1nhVyy35gqW8NhWZDV0mzyrt0b9OCqEQBgtQAOdZIIdfIohza6TnuGV
mhqx73Dhh5fNrJPG8YkVwHaqx+K6iww82yhkHd+H+zCX2M0TEX7bQMp3pMRjbOzTINywJxnIRAb/
6yd7IEZ0lAEoBmumEwPgvc49WmYCKC3WxUTbEj/sEDC/QHdQxDApJ1MnZ4x+u86GRx1SWuUa6wzj
tUnSLCc6mK5TthMM2pLd6ODVHKHTjQ7A3WVg29yiLdgatzjLNrMR8DIunhh6ep3dk/NQYx9oJVgw
cl/6MXTvJ1HqVRGo7150z8HIXWSH3n192QiXmtTOeaw8PnN32YLr+wQTVlz1fpY/dBZQCNyICE9d
2mfkWOjNCOGlIyD7w3KJRuJF6D4X7QIwTHFPsaMIViNoioKc9Fs0Kkgq8/TdKSuL4YRtXgZfujsA
R8Pj4HjXAAf5rODXE0XNhJv4SjL88io7dm6aXfu4al4KaOGbtrzVPaVhOGe4L0OXRBljvms2GKtE
WfKFDBW1GbowO7NAg0syTwiAxVukMov46mLZWB3CLiYF4NaafT1DXrF5m1AqZ8FVlmXtCxYxVHJN
RxBxfu/V3nCH72KVRu61wK+RzfqlCVCKoYDhmdTtY5xmP/UcfLInuPGgrjMbSlNqfjaoFQUn+QD5
yWsZAyQ4RI/sdMcXJSoAlYD5VmlAlpqzqABgdVl8yxGlEOHQDD+mcvkDGgpXWZaGXHk/IVQm6PdD
4XPc9Rbb/7zOaQpsGnzd2uWOvAHay7TkfVKtWbusnvYdQSkgQnNvN6URp2EUpxuTBebAkJypeF+k
W8yL6PVYrfv+yAjPZTSUYOw9z7JbztEooOEhbvrIGtcrNgHQsBtYdN1tH2cnNMTEYaq23pZllPFn
F0T58zqOQkJhattPf3zBppBtc/6WeNl8E3R99xsVlfc78bWdiiW6t8fcXYehmb4YDISfM7u5VefF
Z/4iC0M36ulEJceQq2g7Ks8+dmFSPmIR+KH+DTZuo+RGaLt+YQMyor2vypd+Ji7VYQiYdtBdk8Sh
F2pGG8RvHjnI3hf/TUzeJdGy2up2+piD+jmu3Ibh3iLkmmPgZlTFt0ktyke0yWhFAgaVaQkHfQ6U
89mmWd+uB+H0L1mYAg+o7Rh0XCYT+GRFeWnYa6UeCBvyxbo3CCv2/SzcYygm8S7Htr6i/ChIem3r
4Mm1RAj7g1z690CwKIoWr77TAsxeFKHjJoFLbHo3p59wsoqZhUzG7gqdVGLWdtw5zy2RZXcjYLxx
myF8+BosvC6ruB7jA31z+4LezXtiLKbbddGmmJr7svajg25i8amGbHgYHad7FDKsH+ga+kdKERQ5
hsyjkrkfvVsSs2uUCosJh1YTedMtuZXL9aj64ZQWZbv34oXEXtd+aRTZS1x5DdDcSZ6ypZs++TxS
LmBfNb8ILNjrwif/S/iX5k3JsPw5mC8O5DxxOCHH5NLsd/KuqJlFRfAkepZyzuBtVeix5IosLJZx
9AiwcdXn1g0BrA+iCLiJSRRhRo1DOiqffaYofxnqkR2jvQOqFfgUPyGBLcIK9todN0W2fFkOip2A
Ej3N4NiQjzXfZjhXr0K4fusxN6QGjp8hnFaYRBwUkMLxi5BrLc+yGaK7Kuk1Y+glZh+VBuiWhuZT
EaexQaMEfdCLrz017KOAdxSd0saJ9Lgn7NzDtD8YMi2NJIqN49gqJjJNaSFQJi9b2wr6+zG3/Wfw
p9RuiZ7UYx5IKPS5G92R1tl/Zpj4MRFyzcSlo7bDQq59lefhEd8f63BJ9ZfottvpyPi/ftB/YZ1e
nhH0w/yIWHe11uD+eLOXbqm9em7QjhlfR5HWA6fzmqV89Ioi2DHb7DbddInmXQYCK+2vILdeIonA
vuu9+oZBrXtIcsWp3sTwATHRWzO8Xd5LT7AxChtipgNOyagGSeS41gshM0wvaui0Zy6h+nfMZ6qU
xWC8cNpkb8WZgVhEHtsPSrDPQAAIdKCX5tjwsA0V9QP+IGKwwVHe2eAd3lV32YmgT3hOfJzUZtD9
wS9JfsPmxjQBu/9elTr/Blwc0+MxJ1oKKZ/JIWJaKGsV/qEzlryqnsI52FLONkQ+eG61xrQP5na8
nZMTi7aGLeHeMwHDBtc/MMXIkCun5V3SdOlpaZyOxYuG1tLnya1FR1uRP1m128AZBDLIGH8xN+yx
drL7YZmDV0+m0Q1oYsyqHkFLkGDs5jkIyf9Zk/ZFP4wEjBCePM3webtEjeaomryUEKL8w8zFQQrW
zHb8SK4TOWzM+CFd8lZoYMdDThjMypdhDGt+tP8KZAqHtkrPxEshOGD3cx5S/tvd7E8HYNPVseva
4cj2xHlVKKrWI4UwjnunibBsZX5hEeKJMDvEw7qF5FoC6ycomhAHL75Khv6SJGblSYT1OLZPHVar
fusuLvE/wQjrGXapoDhzsIut/nnOM1yvH90EFKn19D7J6ubNaBxaTMUziIs8+OS4WEQaXlCQl9Th
1N44fR2fmdShJRpQYyNPYmW37dj5mi2Cjoh0iSASTxFjAyItggAoP7Bl1AORJw9tj1zjYtXChdUu
w6vp0HQSwZvhlPG7i0oxGyx2VYWDnKfPmCcvOZ5MlrkWa6TKCl9sjRs1TYECxLCUn2Y/YXqko6R4
mHJZ7UUYB7ukhmRtsYUjbcuHFUtx4KzHlqTfds5UCzWzmJ9KE/SM8/LqlvMfEVdCIdfrztouZZXd
MjDPdhJf8adz2VExZyiaP0f0y2fRIBTSiW92U6Oexr7pEqSqHe7HmkLD1VRzTm6TpRMrecPsy1tm
/6oC6s5Qsatu3G7oTnndlk9IvCQHE00dFwi5hdAvt6ZM3A8+neGoUnZbsKkhk/bC7No28K7ifnhv
Jb6YMtSCIM2B7RvCseU4VDFHXm359e08ZM5hSgcNziyJ1rrLKVWkGE82lzNiGX/Zl6KyNmHXiLMR
LOKFQZPPAtc6x9x82yruiJbJU3XIPRdNbK6AbbTBUL31c+sd8zbE/8zwhBvEnjct9qED/4gL1epo
Wva9KexXH84r2ZJ5/mCp6Kvi+WVEDQ59NJi/dMXSXjN/9B36ZGRHtEXpZHH0aHe+TUOyAtKGzYxf
CHEe/U3bPy6pfDCdewrJY9rqy8jRdT+G6AdcNnKgfj8OJjpmVUaNa8P4sgwEBPjPozTRKUol2LnY
zY48H8Vaa6Pf+EXf2Vt5GICbV3SrEE4VcZZ+4f4aEjPH+hI8SBAASPQdRsdrcsYv7Gqmu30A1crj
jWCX6q/dwaFhiEZvG+QV2ZJtcDW5w0vUC2cLwR9qVBVfLylUgMIM1U0n3YsQu2QuOE8hAfBh6l0H
mrNqjr1NHgjruXUyWi6aCnhvTr2xJmzxM9XlVENWEVS9/ZLLK7Cge7gC9Vk55ZopMeM5IjGwc4md
iJtlr2zvnYyz8I2DsDiYrPiordpP1xGACneNQ1a8WPWM49tpvD1ffbOJnd476Lh4MiMdIkcb87Y8
0vQKNPQrFqX1A/kdLFZYjOAZNrZVsihIYqaJqAEJZGhiond8iCYZoYtLNJGis3xfNhibFC8Nmu2c
EJSxje9U4NHvqOBFZnUEcdCLCQSO8uErH23Gfrb2WFYouZXttEuiHACXM4mbIBijBydi4cwAP7xW
NEbhoK9hi5S3HlObs1SZv1Pz4O987W49rwMUEUAkmNhFrWUP/XpGcRx5FJhK30Qq+s6HEJ4WNnWo
2v12Es5ZZiQkF75C6hEqYoPEYyfYaznKU1xBUHm1bw40lTyvHl8HQlr0aqM/HpANX2a3XEgmuYlt
2z3BOF1usSF/4InGPyDH4IDzUTDIRHc5VD2Vc3bjiA4pD/1y0PLfcMJs71Ghs17oWiJNLGebJxgV
fXvTejMFj8UWM9H8dMAUn5lGBI7Y5SP3WJDWBuo87rYN5uR4HTFX2vLtSSpiDKjhWAE1CxXYyXK5
t4f6UdnqqFoeMuHNEfB9FGLIV8EfJu4V9y3ypvixcL6Ew4rNtdC44F7OvqaEKRFjrlM54kLtx7Om
XFe2Xe5Nx2XcFPYjd0V/O8BoOVUBc3tCjOmxDPil2FmOQVwfHJ9dhOfGJBPpO1VHW/aJq8pEM0pB
AvRi4686mx1/i2TxmDLvWyvtjXseN+++891sX8bxvItMO2/8vH+FojyAEGQ3WWfhW+RyqtRNvi9i
gM95EV8X1OMHJEsIeJaEJV7VP5sqByaSXzVV99OGaHOtBhNBwt+LFLNsOaFmeEOJ2iHXDZ507FWs
bxvqWBPpPfPuEdCRdtaLx9rEVf2RFh34I+v6Tex2KMtcWEINOlT0oHiphsq5jyAlc5YK+4v27csP
QiTNpnKObSnZmfXLplAYwjEDr13K6G1VIKJGxFuv5WhNK3Sp3jqdWD0JrmfMX5D3fP5Hk1rZGdHm
bdHa0CUuNgkcI4QqZMkmd30L5zOB457Mn6dY3kBctg5hNxAqrxjxRGNHS+/PwBXHKv0mcgPfbZdr
7zORWbQu0vqxdaZPLX2FJhaGf1EDfiEzHU18Oym0RkwxOt0dlQ+tpK1jGCu2eHB8dUpURLuJW3rd
yOSQlEz0rIKQ5xzpCXt1dfBJN4CeY73bXDxYmMNri8I6IvEv1zZgAqs4o8F6HTqbHbtPvqPvddmV
jZfWgxRvOFFuHPAq1uU5qQ9y4ilH1YWZRhMWEAlr6w9M+5G+rvGxEXmlotM0S46RhgZz4AUlk3D4
SynKfkOCXSWuYvTOM2q2JOxWHFFYb61wvlXwTlTIy0k9he93qMWGZJcHD20fVrx+zZGtH0iDZPtQ
vklU70e4MtW6Skmw7OwrS7T3fu3vO5ROfyG6djdjO9su7x1sBWpMGoylwkmyMLBY0fN0e+G7bxp1
8UdEEtA6QNosHUKhxvQ74FJcDZLPLaAke7MrPviRYQGCRRah43jfTPnZ0f3Oha6zYmmINHyS+8TN
1i1G+E0S1PUTGJV0P7nTuU/6kItjNrtllp+qQIcQ6ys7/ghGnis5Zb/owrO1uDyBmBUFW82t3bXU
6J5X67PHfnTThbI4w3q/n0a+rghTYNynlE4Va03o2zhpyA7VRZ7QcqItjneZXz1l6GbtonQ4huj7
YFCjtJwQ7pHnGs3yGfPin+fb9hWB3sgiUk8SfOd3V8PQiKuw/7DU+CaQCEZJDiisUz+Bqi8eAshP
A73g1lmgnqSmRUbimvqLe5a0J48IUylRJNXT+7QE7SbVE1GD6pewi63tTzcMoVdBUX4jqHlDw/MP
B4HLt0rlIcf7jAcgXa5s5XhP0BqSG+ESbF24r2LIPxtnlIdoJFacPDDVJt/4yhdk4Rdv9NxPmwEa
3Y75N2ULwdrBeGVn1tkMXCYTKVtz0SmSWP2bqvIJ0Jy3EclQfHot17RxiLz0fOs9Y9cQsh3cDm3c
H+R8yRWAPIaoGB/HdOeimjQ2Tqvib15eBuudoL8NWmoaK3ICKln8zl69C9uSAlKD9vSXvtwMhdWv
kFNDyyzT1z4vgeMInwS75SrgNH+yBNyeWoryJx3IU61qaZ0Cp1vuGWdKLBAaPxh0E0b4oj5RjsZX
hjcrE/VjkMc3Wviw2R0Q62WQtAhhpmeDSEp76TlNEs7+ARF9iHAbtglZXm4Fbw1JMwvE9OwWOXlx
ERZ9AaIFfhC/aJPWT100cVLhiXobWGZGoJEJD+zKAO+JrOBzVnG+mV27e3SryzAtdE6JvRwL3sQ9
Jcm3L8gnKZIzMqb1MIw/ddzcuDYPJe3RT8QexmkUoU6ldQZTvse/zie25NsK0r6M/K0o0UTmsMNc
K11O/uKFF5CI3C2BtR+m2Iav4g3bxm7d15lCaaVCM/IEoknqU1QMgHWX6yRuwgMCEABuli4ptNv+
3hlz4s/YGKiVWyLMmHzN1R26vyhP1zPTFXuavkEnEpbbutN7wctOA5KvF/M4J6x9Mx5CLB9EmWTF
0SaDTV825UhCsuC9LS4Rj/zJwR9OySX8AylQsmtHezvC7gU0trZmJiqMxR3qX5734W4I5A4A82M3
5IQC1En10WvwsbFg9mUeBg1dRoJUZIbXA+vjG0dIu+o6BTjVC4LTNLK2qMOOcX8WfE8lOks0Y9jD
erHPA+VBCeOmYgjWnV3gwIkZwAQ0DBBUwIsQKfesGMwC+yIdAeZwsPgWN2MNOQJBq/EIFneIHxug
HtmX8V97PS0du39rXJibsAtvgEKByk36awakfw1avLUAsV+sbCq/7dLbPcIYy9+WqcCQ5XJNSjqu
wxzqbkOx9hQMQh60QH0usAolq9am7nHt0Gym1ECK6ZroulcjhrMB08Yux23AyUrUz1rZefCMy4Dk
0SGK1g3l1HEMcr9aL8pP0w169fo6ti9GHO4gtB1KhxDxaJ1tVcwobO2IdGBffglLoekYw16srQaq
EUguZvxLY33ig8CK42/isM6OUS/TV8cjHn6MOObHSQ270VX50ZkiAsAmfsRsj4+ae/mXL1cRnxxC
TwrCEYdLkVuvouytn5TaBnNNXKa/jUqBsAxMxMIBK8/CB/nt9S5RvWVgfXbZQhhnrc1bE0zTS8Hs
GQG9bEj4bstTSn73gOPLYxyayXfHde1rRkLePu8oNAcOQrI2s2dUkDEhaVF9n9LdfI1Wr2Am0yds
vIiAu/k/2DuTHbmVbMv+yxsXL0gaG2MNnd5FuEenaBTShIgISewbY2vk19fivZkoKaQnIWtWwEMC
d5CCRHcnaXbsnL3XHkTy1CP1gLaTjct1pXALFf0qL9PYajLLTa/maWieB38JLiejjPZ0pzqq2gKS
VBfZV5VukVUv1Uus2lsnZX6Arwq5jKuMi6TL/GseiGFvBcwTuGFmfU/Z15yGtHQ/2fWMdy1x4+lJ
B1l2OZSORZ8pcm7mZoBNlQfkngRIgU5ubi33q9T17BVgBSE84vLvtR3f+AX1cFFD2+gLKTeG38qP
CHnaL6PbDdsSnee+jrwZL5dJcPKSodeGfLHHYQahsLQ+OLmsEdc23XNlu/OZfJb6VKdL9KW1aZ3Q
AyKYBXND3zo81WX1ZfJpZEOOE9tm6R57ApVZbox4+ULqOFrQ1CL5wdDiVOsnMn2MF2I3Ik5GBLfZ
pTncdQjctnDsmMlVKea5PMtCj7CmUxd1mi2M4iLvpvXlWT3B8KjCjiy2mhpP2RGIpnE6mrblnKx4
8EPSiIFPIl17a/gBLhdyaY+0GHod4gpijmMuq5hQm7v/5fAit6Wke7tkeMjKMahOERGS9DWXeCdi
vNKFEScsMU57+5/LMf5/E1r42Nf/e0ov3ai6+lFosf6Ff+ks5F+2ZZo2YgtXmARUwXr9R2dhW3/5
voNHiT8GlGs52O3/Bdhwg788wLmIMHyItvwdNBj/cuK7/l8uvXT+yLYDwlAd/z8SWryTWZimT3rE
en3XZqboB6tP/zsSLf1lu2/TDODoYNonf+me0Yh3ByT57rnHSn6ZWkTCBiIAu20V/kG0KAw3PrE7
FMuLDwK6joZL6GPZ43c/4S+Avt6P+o/1g0mWJz7Yqk+BZPzjB/Mj2L1T4aAc1406Vf1QMuXpSAXE
cx6xyEEZ+v0Ff/4lBBe1PNOHTQD/wP3xgo45tSk8WJv0FRzyZivbS44M/dPvr8I9/V7WYtIUxCVn
uhJ+iu1DAf7xKiT8aJ3KVoIEZ8dAuyr6TcEAlj6WsB8zZOUfowJ8uWs2w/3vL23BfHh3bfQ+HmYU
wVCBb/ruG0ZSqJGdg/ebiKzPMVlWl121evscdxw3bSGqQ0ljZb9aE2lxSYxRC5XnoXRM77rwO++G
qbn89IdPtV71O6EPv4jHXRaAm6BV00tbP/V3TyAlVYyXNY62kRao5bg1R2XVHXR/A5xqEyzJh0xP
N6kaulMzU6ZwKsHw6I3mx7zKeQCt4M6g75psW+GX7R+eihWH8fPH4wxKRAsCJ/vvP//u48nFl0vc
ViTKx4Fkpw3E1syY5ut60Ed/psfqlEZN4ZbW5gE3Tx8GrUu5C5Tx1HRx/w8M5U3/7/hrffvP7/I9
5/o9WJtfi6EIawbvKtKsv+/xdx/HWzwNHa3FNZNJXsQ2pgDvRxqXWCq9z6XkoKNLktn/cJPev43r
ZQHxYKgABuTxQPx4k2xfITZOVLqzJaIXRihiO8y6uMN6zaiqJeMvBPJKhmOzWFctksGDobilS0SN
mNnEk9GxzgkFsJpLI0qMR3PSyx/u1C9+GR5vG0gE0HFTAB764TnSHRWGXTCCinzPv2t7fJ6taZOK
HUf6WKVjh5KzDP5wO94vGsJCReXbLisV7xSL6I8XJT5WDEjRM+AKUYy1A3fJQpfq5vc//y+u4qxr
oeVKaYJpWu/Odze98ow2SHNkoBpTG/qJnig1EuXLD7+/zE+/IHJVVl0f3RvYJ274u8tgFsfeSv4U
XpTiqrYTpE1eRLI3g9/osAzY9jNq39vfX9X7aUnksuyBfDXHEkI4775d71SBq8zU2XJoN6I1ENj4
5lg6qfZAbZN9OVkUQeRVQ3abjHamw1ExDgxbzhpkZ0gDmbDBfknkbND297kB6fZQi8kP5cwJIOxc
e6IR5MzNB4zF+GB9Z9EfMrLkzzxK4iabMutOuYL87KYnYYxOdNSd40VQV2YDOqUN467oKkGLqw8D
S8ShMzO7phEuXIxXY8ILWJFYo3AxaUy2NoPJOOgwAnmJ1T8ljfauTaOcqpU6W+NXi8ma134wEWfj
JIJGW5rT0rEHvwBXnsLGk5ZC2lFRZY8XhU14IM2dKj42mITlQVigVsJ8GYvPPdJhIACQ6imXGTSG
kkHNuF16No/QzVOEgJYDV/7QKiffeIO66EDe3k8MsJ8KJ/PDFLp1t/397fzVQ8TqJKAPUbywVv34
EBVdttAVREbNrA8XZVpEB3Bh3s5TSMrJKh6vkwKS8+8v+tMesj5CzJghhfFvSfFuD5miKB6AVcH/
Fa23o/0X7FTVNFvbAJT/+0v94vtRInAxYfE/23r3tILFzKmkAi7FC3FiQmDuI4C/YSMaxmKmQ86G
ZxR/WH9/dVF4akSEr3kP0nz/o8YxtnXkDFvOrv1VPmM7StDdwMdtt6ZPueKt89Lff9Ff/KbEkTnU
hRSGFob+H29kjW3AiGf4EWWaOvuAGx42qaz2QsX+8feX+ml3QTRsCyoSb5UQUxf9eCmKOagktIW3
/oKxeZwhgExoKHcmObDXIFW6P1zv75v0Q81hgaZDObBKlimz3XfPS+G7qh7yxN+WXk+9U8rgG6du
FKgeJ0Vc29UwHcy6tTgTtmr5YEa+buieI9+n2YZ+w5vysd5iQzNvVWw1hNdU3XzRVbRo//A6/eIu
SJbEgHrR4xey163hu6U/6oIGRFTtbytmNHRgmc+rJjJD3Fv6/+FSlKYrug++lynePdkjdsFAVbG/
tThObyZpMKglF5hJiqX/cAN+8TxLHyMGByLfY8l/V9zPid3JDJjftlvQS8C1X9XQwgSs3BFRhfIh
OwlHjH+46i9+S47riMmBHXou//nxt6yDINU4mEmr8/Nql0MfC1u7m0k20/bhP32iOUwI35EO8noh
JcF939+2hA53MXfMzCshHcZAEUkbywC/KCvMrZX3xdXvr7d+9B8faIHW3HeEZ7nsoua7BzpKRF4G
Hn2p2lPuvjPm/hywsf7hCfn5PeVfFp7DlVjZvRX7+P23UmlvNIFDlyD1gIzRnBsOokTzLDyI/F6u
5B+uxz/58/diVfBY+rhfNoXvj1cs8iDgSAajuPdGg553qqs+rCxnBNfea5D5EBeTaNsBbLnstELC
N0woK4BlWfMINrzJPviRDNpdJz3YA9pj+lGDkay2syEiRhIFQ4C601QPo+oZIiz9gmLGBR4cQYh9
S6OavOpUTN+6Mq1v4qEv7L3yBzZsYlYwidcT++qmk24c7/ycUbJeyvYzPkiqFSBr5W3dtAEqSLcr
PqEI097GMdF1I11qYbzXpLpvEL3QVpqEPb1GNVVXGGAo6zldZ+rEec18wx6gdcitLx+7YVCPOXf7
W5500XVEoxFO9bjQIJJtDxsrhTpThkz1sQ9LxMqAFExdv7q1sxK3/MJdf8RovnWNlMxABylutO/y
dEbeXCbttWO0K6/ZGHxM7jkCHJx7qX8SQ16D0AN28dXulc/RP/bKF6/pkdTrobGBMjvjR/StM+2q
AgX/eSiQhGyCeSZkeWyJRO4amFgkOS8EBo5T1X9MRr9q9v0iONJpLLbFPk9Vt5BaNy/5IdWkaexH
LXqx4UOxIOm2KN+WuTM+NDnNQRIOIj7IRJ3TbgZ0W84+KmL+HypB961s4fR79jitEIUUG2cLg+pD
gfyRgb6ampvWM5onKjaCDY0IXy+DwAVtFHY8SGIg6Dq0RLmB5RL3b6axoVqEfWVL1xubkZEedn9R
mf65IC15uBg82T8WdYmwIxk8OvICNQPksgp3Qb7I4EOAqC44KPxOJ9MqAFuUlgNCF18f4IkgBUcF
rQc1F3cQgR5FJw49CGNYt+bYWP2MLWIrxAkWwY5ZJIbrQdY9ng6jhZNiVvRtQQtKeTXJsr4w3Cr5
Ytd2QGxMLaKLpZ/od+bIhxhyVJUKR9CodyNt/AcuZBYMwdr6iWDh5QPPdUogSNKMXxUgmuGQ1+hd
MOKzyW1cGakbjxl6sfv94rUuhu8WL1o8iCYkjQTpvF8sU+1ahWVZ9lYRNXpQq6GBLZi0TM+YdpQc
5UaYE+GTEYLItnAufn/1n9siFHIBCavwZc2AA+47p1Fl42zHAo9+vmLUukqNgFAU9oKOHiRb2bvN
fnCaGPGkUW2J4cBN4tT+jc0N30p3mM6NRSjh7z/Uz1sVr7PHaZYKhSrMfbdVMf2Q9NYtb6skhwpa
+fmtIVXAMDYo7n5/KesXewcl1/rlA8tHrv7uWiipxeD4eDnHSFSnwUmWEBAJIV1jq+/RQ3YvCcR5
NIgjvfIWiSLnjjqcpR/xOpMv5JO2cMJAUe1//8F+LhIcl77oeuo1KYHsdW/4rvRJC2/qrKzysSXU
kITQfSDQ8xpjjxOo30S5V0GbGac/PIw/N3wsh/2Gi7Jmkaz2fpMzg6Fd8nHygJp58WWTsuDHZtwd
ZToM+0WwrSDc9299IFIXBfoDRDpm2n02mgVhXg93+/e/Ao2w968HvWMgzb5rCot28PtjudVqbQgy
hKggxuHSQfvv7nHaImkGodRAINRzah/w/Q7XcZxxFLEbHp8NYAJxiRPY+jKCOGKxWCr/QucWZ8Oy
SDC7wrhg8qVa6sswcvO2AUg0sdYhCtaXcSMD9MyWKhgdx8J9ygfTRDSUTzb7ryKctMR+dLSzJG42
7JIAmobMYhtFX9RBzJ9d7yODHKTyq4Ea+2dui4iXaUivC9AlKGVti4lOKZmBh3TQvLd6JsJjg7qr
h4eYFA3+GbedEM8rgZ3IaAw0FM4UX1hDnz6LRgB8EFNcd2gISokgw8UM9qbwCRe7ckbpf1nQoGJf
Sw1pdRrTMnwEB9eLb9+4oukevWVa+r21CHUzsO6KlX1gxXsHDNayTbXXPnQ+HYQdysLSOjLLNoDY
u+ZVCRi+uh1ZU/qN1ivVEQVQ8aSGVS6pHcngSVf0uRIISRVAKEkCfZ32JIVqUhPcUAyqv9V1737J
AGniMpNOUX4F8Gj2DymjbPG4BIlrH9UMJGkTz21mwmBB93nJxt1dLFOkruHZeOMZXlUAOETgMYDn
r2uH2DIIQocZTGC69xHIWHd2DoPCSBzxt/PHjAh7l/BpiJdSoAKLLrlJRxV4mwakzYMZa+IsvYTZ
A3czZqA4D63R8/EbQnRtM8Ia0Aqze8MNNt2xUcdvPg9RisohdV8petFHBkDpmAE7BjmqFl74TQX1
7xNnyYGeVdZGGZrSFAQTFvWUYW43AcVySoAJsB+wLTEvNBy8aUn/0HXeuvTruTj0cy273VSV/kOt
JsQjUL/1vklTiJ21LwYEeJiZ810PncncLxWP6SbtcqKCEmf0b7I5Jdie5HgSAEjtSCDOIdJ5omro
TATFAZrBuk2xXSy8fdYeOWX9WcGEJdlFZ8jDaTJBIJ8mBAKdMTZfp3nN2mmcZpjCsrJszHBejqep
GFpQVQrK5TmD4YbeOo2lTZ7Wekl/Ji2iAqk5bEbkPOvYfo7wGPYpBtZlGglKXXrdnHUXmY+JVfEs
0jc3Xr0p8/3VkEMATcuILj/WJGDgGdITw71Axrs0CjTmM9Lbnpdq9j4N/YDAsR8Qf4V2zohhO3ct
FWKv09RcD7CE480zngSerkp/ngxaiVuhC/28GItNwnfAQ7fxcK4dVKvXIieWhPtCp92gbA8Qw6Lv
41s0nfk4dFBww5Tn61IvTvbV9Tty/DqTcImmSMdXZJStGU5+YX7KFWp00Ot4gCgwjTsCo7A1pHRr
7vtSRT0u+7H4lGfSex4JbHxwrSz/NqHqvGpj4B1MJBoca6XTLY920MSvRY8PbzOYw1AiMewJGnLb
hPwMXjmcBoAK6mJXKEtSSiOVm1F0uEgcpadB9qFd9N3N5OOf36zjp52NXwsiQESSFW9oYd0U1Nco
ClJFREXFCeAz+ryceXuu5ks5TlhZoQVl9oVhKBL/hr4Cs4NwVL51mvn1bsr7XJ/8wl9JuBwyYTOo
6VmXFenRtlfJR+ie7mWnFEoeG94nCikMSFfWGGV4InPfmkNVrBCoZupsJ7RyHLlMa2bo0Gw0JCYB
gLeri7jQK1F38BWKw7FMr8uqXePDeg6DoZAFIeitF4PfxXEW3TVNXT9ZCSFFKxE4XXa2PXZfhGGw
tMk4M25GFsx4RxcA1HbPDzuEqsUqvTF0bj5NvQFdUPCCtodgocUZpraTPGFpFQW7S4vvptbNfKhT
shG3k5kz1MLskudQ9/vK28qg1/MBTUP8TYDs9I5TPRgfudMtuYK2wBatkmmFnMSFN4Ygp9IcCYYV
PA8cFzaNijPSr2RGl4B0QS/ZBaTePI4RCQEhWSfFl9RaIEMIw88/9mas7pTJqGGLyrY6qzld8BxE
C/mg3eDoKOwdvJNbrdzCIZpraRcMk7V+jT27BlRCCf0cWWp5bRMjGqExVWyoPezFasvNHNCWq5rJ
k+/SrQVbiKwlYtIwEWkIig0UEtnr9WA9ly12o2NSIW8B5lWO0TZDLIFwoDAgg+qS8cE/jcL/YR38
19+Tt/9+Bn8PafjruyH833/lnym85f3lMk5meEIcruNa/3cKb4m/4Bhw6LCZEaxdXVoM/4658P6S
vocO2OE/tF19qvR/TeEdl3QMy2EwLzxBL/E/i7mw6EC9K/JsfFkStAJlg8eE2HnXwMEO6Y/eQGd/
bszySUSDfBWyBYWvUL6hE44Ncu9nyJFyh1o/a0CuibIOXTxF0wa/0PTWjYo2ghu09RE6CjQAyJ/2
NQ3psqNuceI3OG/YDQ1/Ma4bKxnno1lEzBmGplM2oyu77IjHSZFOOygCNuCGkssuozM32OLgNEFn
sw7m6WMMe6/eNU7dQ6tn3RYb5TTRi91kyKrGdkV1NovDQXxcRl1vl0prQcPI9zIQQrQhMFmKNtrk
upy6LcVLfjPEnUGDgBEM4DMvqlYPmuCjVxmqR8tVKgw6uRSXonbRmcWiVJtJTcHnNifEYhO5uNnD
sSaqh/JWxxXxOeb8BZO3RkpNI+glo81yBT1nIlZOj2efjR33y4i1L+xmzPtsv4mFYxq5u79rZqJk
T8LguHTwh5GBstm4nb3TbdU/Z3EMRJyWOQHYQJn9cauWDLnq4qgPotIdLgTKZOJJ5nx8jgbhlDSe
gva5jF3nk2/F7pMf6+kzO6G6wS039luLngCC6pYCac/qjNRX6exaNEGYjgOqdFajKAC6CIesb4g6
CvtaPgVxd4K7uxGGIGeKiEfU1huQADd+9ExiXesgbCSMJ5pjlNLOkU9RKfT7OG86JFM74sY5MezT
Qr/IpLozrXM9Kpba5SMOGe9o10t/vWQp+l7w17jUe7tEnC/K18WwH4mGtEO3hBNhqRsXHSxWjysL
05pXLjd6GB5MMJqJYT0V3VfSteiPPzGU/eoo+Gyx+Yw981yOqKgIIB56WFlsLZwfLqyRkKvJEYco
6Z5VXmBBBvw0zYfWUXe8fhtYj4QcB9VBlXNowZWa/EvQ09QwAzwAz96XrU3LK0oOqOHOi8TPaROX
m/nluWeoN6c+ngh5kaGBW92j9kPgegKW31K/ZWZ3ITBeEoiEvJXBCtVeLayHiESZLWwcsAKmf5+7
BM6FTZ+wV2BLdnajNRvP8EvSDdXQN0KerjyZ3TLCbU60+7JwnLrpoQMB0Pr5nnClywR78rVP5edg
HYlHddEH5xZFPiyhW68z9zhUt4sTfAysF3O+nh0ZIm+wIGhP5kfScXboJ+mxObsSf6lD+YIADDjk
ZmETIuFn2aV2f+8xGUUNsQnYJjOsXP3y2XPGu2jp7wV5ZwaT4yZueViwhpcaW/d14bl7iavBJAa1
C4yQxXLrBHqf92oPbfEkE3Ovpx6LSnYirHyzQLAmyg4heLYN1nQDszq6Auqqw2dx2O/qvr4fjMek
eLOH6CT8LIznZ9vLFrSlbyB2Q/wSaVTseWXDQB9TK35LPEJ2Y0iZIIsrKvfxU4Ji1YthlCf3U2A9
kJ5TQ0gLXg0jeOGpO42U8mCOxg1D/3JrECUQOJThrXpAqjCG6As4NEL48GVzV2oQAl6V0K6g4GRr
9/r+PDISlbOHx0Jne1Dw9kUPJm2EC+AYvd5GI5xVvplHTzUhbm/I7NCLpq+A6YjMxW5m36WtO21t
ShkQWvltSpJQNBVnGAvH9ZmWxRQdOFYXW57Scm+lbg6tadAfAO9tJzXiaK8tMGrjFQiba7HkH23P
PdSrXcInY5rEhwt3kfflApKtmzgKwI1fbsw0vQyKZV8XBqB3nuSxK67NIn0NEpqX1jJAl0px0Qi1
dhlZ5IO98r3LnBbsfol4i7tnMVqfVYl2pSqz+2pSBwfnkVOKu8ZPb8zy7ALvinN5aMbiQdf+NTBu
qibEpjA6G9WiLcd3buACJz3c6m5JM13CNP5A8X5uVX5Z9S/jSL3GBLy9x1+NCPgb4ppHkAkf7OkS
h8J+bP1H3Drbhti6EmS03R/0lHMUaCZ9ihG/M0FvDdZltNQ3dMHB9Zjnwp2PDu3seoIZrO4o6Te1
Z5xdhP5BQU/hyOj3PK35CYj/yT3g6OiMDLN8Tg44gHwUGiaumXmi57rabux9phq5FQ0NHXSScAcz
sR/s6Bv1+0Um8yORyNGpIib7Bc8o+YijPPqNumGbRtVvLETRjuMj6vJgk+CbdTeLC62lzqm7u+mA
NPWw9M0ZD+/B5VjLPrv0N2nvnrvorS1MqLRtKCuku2NJRMpKV0OuwkEmTezDAjVGpe7ZnL1bC3oI
/ve9M+m92xSsx6+LDZCouvH1jUTqu3S3ZmlTbp+wRNGV7rbMI0llKjnweYaTvIilF/nGmNo6hAF/
k0d6M2DD8mdzekmb7tzOxquTNd/K1DoNc05CrrPgdHTABqV71aOrJS9n75cXalqjQ72HySmIh6HJ
H9r+2aiKMM2bm3JYl99alI9D636SS0swsfemfIOkm/51QfE7dUb9mgMjuURNg6nfgj8m5a6DRymQ
+oMmq58Tg1zsLjVvMYl523m5DchDHvA0mRkvFzqPmvhYdrBZ6KMoF1bB9CX1sAYDO6QFcLNI+8ru
cYKymMPop2HjOSr043McGNshnoJj7Js7YwzQ16XPreFzk/JzPCkL0BP//PyEKwDRN/IMF1w4mFFT
uRkmWaAxQcheipJIurydyKOJsT/O4rmLYnlqF33hTe6V9ttvLjsc6uScwwUocGaMNNmP9bqt5ui/
5I3VohjD6gLOaNH2KUYlvMg5uOujWxn7H3WWX+Bn3JcRsGj9Ki2MT04NHchsdhl+IlS5ByWImwzi
h2xosOxodP8LvjinT8MhSbBaV9OOrtFHqIEMQmrWsZl48e566Em7Nnh96v4in3G/LeRdiGD4EnvQ
sV2U3Z0cLus+vs0aF6GMg3Z7mq0HLwZ3CKBNXKBhp+PB8UZ27plIzgvhn7rUPbB8hNbSGlcZ3w+7
ADK5w2CNUKlatn1BjDzM2+xLDYmUvdvbxuSaAnxk3dUvUHZJEuZLzvcQDgBTu6HKP4sML6ysPjWY
Bcdg/iA9FYr5s8Dwmy4aD8J4l3bZLsNTWuWfAG1v9GJvMp1eK0k1mJwLWp6pV4WmPKKo+zLgMEDr
epGPFqElVLYwm1K01j5mAWnL0O/E3k2rvQtXwaL3mBn6Fkrk1h/Tncjp0EiPvbl+8uDQZumnpYEm
1tFBoW10kxoW+xQQQGZQ8TyHeU7yJuNflon6muBIX8Id7W1um3cpE3whTtnFx9RWF5ltbmeUBHI+
pdJ/bpV7P9Fm++g27MlJdqQyObYuAFub7BgPD/gy72JgVU43YwfCcxV/GW0OsPgxWopJs0DkxgYL
Hmk/8UH0Uu9WUKPpAR4CPy1pbT5yNtotInb2siV/R7R3IPA9oKMcNRbiXaZmddUrcdXk9tOovhpO
fJjrm9E8lU0PCZLAzIKwg8zZF0Q6ab3zkrM/IofczYHcRh28FsM6lB7Hj6+RO17k5U3XJJduX586
IOXPtLjju3kSy9ehb7ZgKHa1S8tDL+QcEZ6E9pxjRD6g26mwr3BYeBYKX6VR3aYY9Ctl90/ppNSF
a8owsLNty7+MJNR0aHHgwmGOcb8mKJERU+XISPw+LDVgOFUhCsvcFyhBrhEwbQsrTUto8r90Xssw
2HxwceoHYLEVbYieTZnGt40lECohB6MFWkhKHLK2xZd+GKe7CvGlwMg7R85+jqNLx//qyPkzsdMC
UHC08iHGUyaTq9lyjylB13cVEDZzOaWG/bX0KU5g1+gW6BXSV1ruHBRM8n0HXowoWo62s4S+qejO
A5SjlLFxI3crHSCx95PKHlLN708ER6Jfp0Ifi0xcZUl78Jvg0BXuYWy/xma1c1Ox9aK3KJlQ7k77
WExIN7GdD0UIh+8U+8XeawOAGtXeGj90/rEsP/BZgw0VMP5J98ljExkK/84Oyq1NQnttV1cZ/NZB
+iSK5vtl/IZVm17+/NB23hWe2LNkHbx2yuGACnk7TO0tgL0wKzOglYKgrkRA67SMu9lLXqwB+LQ5
rR5CK8cTPEIfb4W1mZlrEjlr3DOh2Ky4BSw9n/U8llBV/KNG/3LBaAa7yWLcBP5AJUPkgJU9F9Dv
5LgtEpN+GWIiWnMbE1jdC+1zzE3ytopJUM4vray9jSLT340AeU26STH816KlBVZdCZi+dUJCuOXN
pNS0JFtYGwNTKgTk0gW+muTmdRQ/zQjnJoB5glycTmVX8QIOXePCVg4UhBWPlNrM0LNh+pxIlmqb
SJOFyq/kABybLzk6y2MmCpPksBWPO1DOiOrB5gUmx2M3t6QcYO2XmyQdLwubsx4Hl7Pd8mr1aXpM
3aE7Bm6HatuF+DRnkdqhOuvYVhcndLRFT6st9k1rOnt/DTeom6i9tGgwn2x/EGFBbMFXunntDgLB
Oc/Vm8J1Leh7ceuJzZ3A8nsymbdKxadMADZ2HAM4cJOzdkilSexTO6gnFcCHvQVkgmQZcXIX88IZ
SD7r5NXgtB+reT7+PcMGILZZyGFg84L6HHQvZUysprKNLR1dezdlI/wppjkwzbtyuchiMX5QIvM2
wEd0SuvcJxGKHmbrHWZ57iNnhK1G4B1lpwNrA47bXQP9K0EyNkbQpusLbx6+kV2x3juGdrLhH8mc
lKLEbjNgpZQx+ikJAhhFuIS6T6ASIJykAzHHhPtFRJJMU5YhJTDbaL8OKMtNBkpf0iBuaJ4yZQAt
PixgNCgoa2gpuTU7N0Ndckwq7L7kN6gscvrosUbXlWMCWGYV01f97PEiG4xQLhuiN+wQw33wHEWW
xqHt6sg8eLVHB7pXqrkZS92goFwK6xxViv2l58VFKGJZjbHT1uzf4g+h4neywQRzPfQgCCw/9i66
XuAUHzvhoEOva848QqBxpRbieDsvIyfKHFn9Mwg5/j0Z18uOeSJ0tb8nl//Ti/wv9E/fDXF/SuY8
D/pr+VoTo/RDnOf6l/7pRtKMxNzi4QpyfYlMeNVW/uMJcv/yheMiGoPIKnzTM/mTf3uCzL8s5GTo
/j2kc4Ed8M/9uxsZ/OWgaIPliqMElOt/ls4p/taTfy/IWGWfiCLXziaCZ+xJP07e0eonsRhiJhVd
D75m0PMOVgxdyLpo31RDc4roy/KYZKV1R3QmYmMF3CczV9u3RZL1mC/sZxFdxLSVpGLAK3siUurV
7ZYepCdaDsFMmaZm/5KW3kvjR09163xaNIApJfy9dNNvwvYewBVNFJ4FooyEkb/diibsq3OfuAG5
KPEH35BfHPLXSLlq1IUGFbhpElSdniSB3rYL4wRvmGZHEr0qHUyfeoJOKIqS9J5kNFazeDV1xqZ/
1Vu0MT0PQlYVmxyq6czvqr7O+Z5dQz3dLXsZW+Y2qUvnhjFocIy8SZ+BDXVhjKlx2/XVwRfzo6wi
jDVjf5nb+V0SCVJZiEmhUnFHdciIgLocDM460ArJmhyszwiN71jd9WGs6I2ACLgMED8yW695wyN6
L7qlQBByj+T91QUDdkh7Bi9VG6s9vopoM61VgYmLKOTmULo0+ByWOh4gZrkmX0m+oIejhGbYumVo
0l9qXcYnqFyfUbIwkvZb+7U2M10SC+O7R8cuW6IvSb8qzBpkyOQ/VubajDPK+aqgOxM2tplR0sPS
t4y23czFclFK4zylnbUvVKuuWQ9JwALtHzLgXGnZ1YfE0cxdlqBDYuOxlab2VbF2yMgqsKigE+gv
mjwFt2mfqJ58qDMz+gXVc24I1KPI0OA7a2FtDpQkQ/1gjhFoW1cv7PXjU9P0/Z4F+IrABCucGj3A
paAqaXt6b/zSzIuwDFGWzsc0iknriWgtJNb4sZ9quXVsdd9ZijSibrzqHYrAuqrqndnC2Uibed9U
HAzWT5DJ4iVqImL6rLOregcnOn0GpZLrZYyKLdbXV3OOvd2gMn69pt43jvkJM/GyyW0DVVHCjNUV
hHPkCwAPQriqwHptx5Qdo1pujLh6JJN5n9dsEHB2aJO7HwtlRPs+8vR+dtlw+3HNF2yImGztyt6V
YmgfpgaciEiIAoqcLzFhjmFdTR+Jg6PMq83VcQv4spAY+4N2+NSK+AEQRXTvMrU8gumE7oNbgv4M
p23HvkSWe0TOWqGJa7yLWvk2jH0aA/u07iv6LA5IpEZ3F2ZlcQZM20+dD9ZmQlu1mVs/OmYDAsC2
Hy/NEXfU2IsLM5PyCFTi0JDeehh5vj6affvaeyZYqqoetvV6E+KE8tQz1LxPR/nZHOI3OarHUVBq
ao/gCkmTMez4TMSILMGBQt8LAcySdjUW102goSg6/NB1R0TZYAUXI0Crs0aawsgUIVeFCXObuXWA
moCWYb1GdicolxLJfU00hzDLyz/i+Cv2pOFZWxir98LNPqWANfulYTgKYOJgiLbYoo3j6G/NxQVr
o31wOlLC/g91Z7YbN5Ju6xfaLHAKBgkc7ItkDhqtwZZl+4awLJvzFAyOT78/unqwUm7l9jlXB+hu
oLpcxSQZjOH/1/pWLXww02WbDCTSeKT6GvqdUAAofDq3egEZ4leNcybSnoIKNJgNRQiHp5a74EM7
8QEoCMDLeIQIwWK/hkBA/7es+bJ0NBV7GwCBsaL1VkSunXdUYYb0zrTJBFnLdxke47D66o64Wtq4
OI8cSv8GkQ0EDKGHDRZYs6MNaSmen1Q05gdDL+txP4qeE7h3ayl406byIQD9FMYtXhk7jjSboeWh
r+TTEJVXxUBZqMVSvKmz1tlHUftYjEDc4V2fYcGLd2VrPi0xbxkURBt2RYYrHHZBoaCy1EY/X2bS
EFvCUwM+H34P2t34LErl91z1YO5pqnM6GK4ne3quZ9hWWQp1euzqcydO5Q7hn/+3quqP9iYfyHir
y2PMO068b3UzqzRO9H//77Dxh+/1GsndHf+r1l/zr39X9y9i/bpfePEXLCWpnu/674oU8K4v9H//
n7/9gOuf/N/+zX9kg5/IFF/NV/+5iXquvhdfq+dfdy3rP/D3psUQfwXsPlAJrtZkzw9WE+DfuxZM
7YSK+4jUEGpzKnEC/ql/blvEX87qo6KLah01UYVFExWVPAxy30PZRn/1n3dOJWxFwfPQ/qMz8qU4
XRBP7uGToCnLlmrt1x6J061YdgBNAXa1tv0ZmTzAuKaG3AWL7SAqWW5/eTL/uPyvRsy1Y9z8e5P0
9/X45cLHhB1gKTySJ+Y2rv0q4Xod0g+6I4QcszjGwFNZ8vbo1fUhgDWxYf+ntogsi0/KR5aTabc+
b1ByXOiRZoBo8guo69bW6G3kDUVXZScEhLyV498p0NYK7Oc4O8SxeTCAl7BUazUjlepLW4/JBaYz
2otz2168/UhevwEpVt+gyYsOJBu0l9tGq+8sc+kaFQ5B0h7opQEPzeB6DdTyvsgpECfu7PUbkGx6
GTj09H18D0dvPLULDGz2yoVbVYlzxtE3yeG3OEk+XyMaUXAwDP/Ee//NTeJH4GookunUO0fOjiIr
yo7MXxVWjjSYZ5GtNB3SIYUK9sypjR9vP9OfKteXw4yx5XAhKACcN49NK5pdmlOkeRuSqAS8n7Si
AXVYjrCuNqvuU2avoDoGENUS2VA1gN/tvW8LXzxLk544voIGJDAyQqJlwbvWcjfbZg7SnLPptM2s
1HjoAkt9IxXL/ELXgR13Y9N4ApRvtWdv38zvnh0DhIMNTo7VL/tygKi0tQqRNGCXBtO/qpTKD2U3
LVdlnFOo7G1v9/b1Xg99XB2OHawDhCX12LtNYk0jzSRY3fRpC1Mokud2gZxStaBM3r7UKpJ++Zo4
KglkysCg+K+z/v1fxMqBVUx+V9b0ameqmeASsjNiYqsTV/mZevHiMkyxFnOma3MSZPI8Gn1C+MQv
Ky5jesEEADjIaJJF/tOEHnWXr24Sgp2nbZWIZYcPWR/6hiwzjSPz3dv3++rbQ6zC0AK7A7eCfevR
7BdLT4GGKpvQQDW+ZoK3YVNV4hK3HurMFMkHhVzrhFR//aCP7t52wF7gEnYk4sejc6kcFbBGSJBh
VTjUi/j6OSUYNoKVOP/J6jwM9PiBZ6OKfvt2f/fg8ZUziQoZAMxYQ1F+fb+kdjhYZrhfpLRyY1pR
EGYZNZmIFO8rZcQcPALbfpd5yr7sB+I6/Uyy78Ogc2L++d2DZ4yZzOS4T5EgHf2QPjJ0XpMfl5cE
6hhpfVXizN8kHa34mDbXxWL66sR3+/q5u76H3pPpFlcbnNWX10SuaGJgwYWN4K05zEDFwkWb4qKC
yBdGa/itTzYQkr24OvHGf/PchWuvqzkmADgq1tGA15Eh2ZJSFa89hARBqZpL3VvJwaGW+3EiQnlL
SCrZ6Qa0fjqBahf3pJDTjIwPb4+AV3MJkg723WxX2Omw+Tn6IRMt4RJiTs17hjOsqhG5KZz3MMNz
c2JdezWXcCl0aDgxXQcN4Su3L+oAWwtZh3lFH7rForUDLTOfmBxfX2UtQIECWc0vPOGjGwKikbj9
NCI4ojx5AKCf3hPs6J0Yrq8fm8eMxVyFto6t4fGuTFvj5MdLV4VNs7bBkjJHxpHPG3PgBPv2G3r9
ZbCmCNA4cvVtsKF8OUqjrCV60OFShkpIDBsb19hrFCw71KIDAtU+Gih8d/kJ6+Xrj4MFLSAVGhUS
c6F/tOtJW2VwyBzqsJNGzkHdcNB5RNXVYI3zFWdEOkE1VQVPn5oNSWTijl7Mh9h1TJp37H5WI+3P
j+eXRWcRnkboAeCxM2R3AViA5qTf2qRypCam5Nzq0kONQLpC9Aqg2XNQiA9eHVzWbQz0zaRtm71z
Z38QWNvgT22wXaFxsjltXhjo/+cddSo2HS2a/u/I7sSntneN8hxmVXKd0ELtNhPZduQnJWoNXF7r
CYrIZ5T1NnTxRFC/OiQ+bDAMdEJcg+6pu52stH3ROCq+o6cBfKqTHgI+109A+kAIQRm7ghvup35p
bppuML+2/uyyK7EKBS8OiCss1pnMME0ahL1z9MpPthEdFSGYViBdk6vbj0FaabWrG47VGwvH575l
PQGdoRpsGwv9EmpdfWN8i3CffWTHTvwCW6n2UwHF6zbvOxxOpEvKM9ma7h36kzFDBQa6tWOfIa7S
qSw+1+RG2FRBzPYJrq3/4JK0jGGcuOktpEs41aWMtLudejGh7R8j89votPZntxyN4ra1oWFvE+iU
8E6hoBvhiH7QRg+zAN2L8dwzp3sKkgvOKnZ4CkMu/PA2s1r600lbk006JtcALewHVTZyBjU2jDMh
FKuCXVROPpO8OFJVmwvhX5OKS/rbMuB5B/pJP/+sHxpDblElpWrnZhFxh0En+4fRbjgckJtJyhBG
G/dzN5oUMIbGnCGtdg2EbQpl6ktpWgkCcPw3HF+Ate2wc9YRKEbYjLS+LFajJWkbYG9A9DaEc5Bk
wkw+mhuY8K677xyN8z7TXU9qnA+bfmc3joB3bXmrxZ3d6scxHQfYaFlGWZn2BIFV5YjAZOu5ZvUY
NM0ybhVw+89kRa4swCmmSuBU/TKGgcydK12iXycYO5seVTO6iNNRufUbB93LZ6jojCIVZNNXidQB
GymOt9tEdLPXbALd+LSIwP4ke9dtl3dzYkKfNHXCYSLrp+KAyRM5Y9KXwxIiI5+aba+BpZn1rL3b
RrQ0nV3qoWTvBoRq5YPOAvh+2GV2PdFekEyL/MewoGgnBHYoHlHgjRBBTeQ/07CQ2pWhwn9nF1Wf
g3Sz/XE/k2aKHGSxCRiUlvWwmEbbr/Wl5jwpgalvcFz0dJxHkJyBN43ZdtTSexqroXrnK6Aim76p
LIGnuGPIxqqHgwqQNH2WQ28taOjaCpmDau1bi3KcuzF9MnV2PnXTFj2kge6oo+t33sfLqv34iZlL
MyJbNvjNzB88eDZcWjcC/SLR6j/mPMFoopyBQAbdF+jLFrmoekcMFm27QFjGZaJ9ouFHN4rL7VSZ
C/x5Mg4DAOcV33oiUvfKE/mAorivevKwXW8qyMwqkPP0sWnobTkj8g8rYYzxrjIKQRyWbuanzBH0
uxShAcAyfcpPuu+ARuINM2kl+LX3yTaGHLxwXiiq/bU97mCZtS5y2zZ47q2eH0tqkfEBuPp8V44c
IA4DgG4MF0151phmhKEc88CBZgGaWuan4bOBOvqxW/iUNlacourDuBqTlUq+BAF1TRl8D3ydgPLs
zfESgy8CCyqPNsFJEJUYe0BmEY3Fcf0+RVuAMagn2IaBandXeaEFYMreLDwSFJR311Ujc4I3VTkE
nC6pH2y94OXLQI49C71oAi0J6ziMQyf0ecSHDebeTESoHYKGNppIGQezTN3fk0BLtn2skSXsRwzx
NlViCe54HCdzoGzcRje5m7oY9RB2W6GQ5LtuSGtmkrYITTokMnL0dipi59Eelf+hmSNTH8Rs91+C
BQ3muaPHNt9ZRIJ9QjJpe3TOS6GAuVoE78ZJ39INVYhnq6XLvycyCYgVy5ovaBbrb14G6m0rutpG
0GhJKqMF9onLiZzo+ZJKUHJj+i1hTuQs0NNlYhbPizBUFoIftr/0uaLXnIDOuMlQsuBUqjA6UUS1
zGur92lnJBzi8/3giQ6F6OxO/g9e51jdjzoXFvxwD7pxXrrIxLE32c9ZFBcYRBg320mU8qEzDHjy
CYJCmPrWRJuoGHvzgvA+F0WzTgK8VmU2fuIEmEesI4u4WSqVkPtESkN9Fg2pTySSOQ9FyP+LB60N
1HTV5D5ScKuJxLfBD7JiF818DHDCvWhlCduDH47+xPm8HMpYnmP1VqgOM2PN9yZSDRJ1jT9qbLHh
bSCoOTU0LgNRHpXY6irzxg4FcSxTTE0ycZnS5UI9uSNUwjjYbp3ftPkU0fFXaWFg3I+ih5nqSxdO
VYse0xdOgW5t1My/o2h2DYUQckiw1Dx5edUlO0bo/L7szZangfs+xkswkOaxeLUzUTs2wVwCTyDD
fCq9WtNiy7Fc5rpcTYbE8p6XEZ2sDXGl8glncY482RoptUfuyORuIbpGdd3Y9hX9EQriXbHeApUR
9bHFi5Ns00LmCMmTCHNXYMx8lPFKRdNdvXxyPAjJyBoLWnvuLJ0fOHGQSduU8g2qKLCyN+D5q8+A
6tC95EVNkl0QJ8nVgtXwy2ARHLiluu3euwu3ALPXyYhDM7EP2NFgfZOtNL/jDXe20mQbhQ5xiH7E
gw9BNudR5WhslvoWFhnvwnUcKEUjfkcianrn2VlGvaP/U38p+1lA9YEvv4bxqNsiN+xrA544cWxu
8Vl6CNL8dGWBizQiYCmdTORYQ5Xvy1XTn5tOsifvqT7HE2kDua4JQWidakBuQgX+O1nSy2chEveD
UbsjKpA2jamUriS5Svbd55FkMIR3SdnDSKVjfO06ldudZYsYH8fF4rzJgzOv60naCEIzv38kzm35
OvVBZ50nhK5/iOrKZl61WW4QrBfzLnIL3V61QmafXBFRs8BX1u3tNoekgF0O6UGMBHzFr6R8WGZe
9BeqkU0c1hAl6LmsfyZk6Z1/RH1JJ6i0nAaa3NASYUactPV+qefI2eIHWB5btMD1Funu/C6rVz+r
yifOqz1DCH2TngJ1P8EiB9sPW+NDOzYDVIOp85BKy0SgKu2suAtgCUdov1fVxldcL+q5G7v8wwrw
pIdo9XaDkrjuHkqUI9lZ1CnxiUErPyTN2FywzqHqD0o5kW00+WW1ZVNIgIVr4n3ZtAWm160c8c5s
TLvFOhMBXY92mVXEYhPAW04uSL2qz9vOnNKDkRlr/BJO6U+Yy1gQvdJoHGjLSy5ZUezkyk5MR2F6
zu0nygRNv7FMlQa7NCizp9afYLT4anbYSSF+pPRbtimwZ3MqoHUXwb3Zt+ScuZ2NBds2Rfdek/DM
8TpIxgfIn9lZj4GThDc0mp/nWtj3nHuCZzho8wdL6nkBBpCaEzk3ac4mrJGI1DvDjD5HJM+7+OE1
rWinMGxUjsFYEbFeE09WyBJYSWYmzk2bdK4VRn6U0f0Z184XSOTxIa3o7m6mZGa3htil5cexEUBf
LwLjVmUxGzWvxfU41DFTEr7F/NnNTbZ9i56bu9mK6B0Xlj1cNKqZ0YT1AyJXdgRpcJhkRqryUOKe
3uUOdjCags1ymxmRKtgdyObZ9CyW69qidwxWvFswsMaDde4jjiUqoehg8/r2jj50RYy8NXv4HHqL
N9P3wy1MRvbo0dA1lGWnzkUubnfzDQT2AWmTTVnmzhUWHcpoScDcq2Gxvrt9RncFxTOiBd/2wITH
LbXzqYQqvEndEfGtGOsE7XA+TrsOdS9ay6Kg4SD7llaukrMTmoPJM42YTL+3qIe3g9tbLWGS+VJt
fVkCa6hLizwWD1y23MbV2v8WeTUrTD15xVhSUf11YDMU0UDOOSBbqvGz0AInUoSFSuR1RuSYs5fD
NDEPeKnYKGminDTAEuQUm9dCnDGb5h2pCj9To9qaKAW/p42BXGB2t2g19TXSiIXmYqBYRnNUa7nD
es/eHHctum8xEqMH4uC7F7sQUwjgsPBxWiWvcFKLOsvy1NJ7vl7NNq0p2ovBG6YPmV+OV4Qn5YhH
2fCf51aD23/wHXlOHAHjLSoa9x6wGKYDGiOPg2USANrzZaI80e30JbKJqrSpbbX7BccRySRZY+87
evvwqxNW6l1juNNdJA1IF9rL5QfUWzjyptq3aipeYKt2Fv2ULhRIor3QYFtQh2Y2TPdw1ZnYltS1
yEJbxHdtaXb4bYSOTzll+SNwdPctT2J/epd1S4N+OevZDsoMcbcTkSgT1m3dlHfQJZxPvcK8FBLn
6Rob4F26wuYCMxf2P/mJ27g2e3K4VuANsKnMbNHgNssjAVokTNhqoiFF+KXzDuwM4gDToSYeFtJo
zxY1c6SbGPUeKlvpRmCOc3QSOi3L/egrFB7BhLsNtdusPhqzHQxb3r11UygLFDV0AaSWPbi/bWN2
WJnrfrWbZ0PCjVdBchV0cW2hmPFGNpU+8zHKtbr6kIvE87cIv/NvbWEF11NW6StNqAX641Z5C9T2
pviMlXa6G+PI+M6yEKG6HE3EDM6Qg3Ucy4EYq5qN6/USr1PKGGWjtWObhEemy8Ep4Mho/IPdyu5z
IKuiI38PWrt2uuk5QIswH/xZ9d62A3EWE2dgUVeAfxc/ub2DZL1GABJ6bI6ccGrBmodrJGtOF3rh
gbarR9DNWkQwbq6B6fCbiLZkQQzMLdVDI9trwK1niduiRPSEm39d+IgFEuOeRjrqfV5cMhA55A7u
j0zNpAyktrr0U4KVzti7cZibxiD9aC9SPNhVzHThRWVEmGlSZTczewVSdOcOoShEuORckcBIPGnm
uT9cZ8Lx4HQNX8RCR8XZRJx7jcNcCZd6NG5Zdzt0yrygWAHmQdXxAjmJDBNBFSebkXtMOUmsHaK0
/YA5ZgprJPbFgUW2KLZ6Rd5xgMTivsulMi4nN0V5zckoYxpKBw7OoC5SrCNV802jaWpBQ8fju9zJ
ly+TxnHVpbPxpZ1K40tBqdlHploTmpXMQQWnpG3RdgUsopoYtEa1F/mqJdlzeGy+4ryMSA5TC8rq
RtcxMSNNGftER1Tm+yrN5Lwb/LGh7lAq81lPPt4xTmqoQlxMCWhdaklMoR7dTx1fMXQR0ri/k6u3
3Leub8ekNLlJxmkq9kBiQLhHAiTgxBOaywlkA9XKuAR/xSmyzmv/AcJzGRxSmDz11ql75pSEzwCz
jQUfGwvjPOTnozP4YB/ylMc8JMm5g8rXCrGct2xJq955wg1L88Ku3a46l9SAh61sVHZBgBKW8ErV
2G6rupA0s6PJBP6nAyvYSxLJySjNMto6xWrw7zMPqKYqzfYdLbDEoKlXzhCU9NJ9jGSnbtrUoURt
Em4aUQfyKndfttRpwqq01XMKZ4uRwmYPwdlk9nfIRYxk6wFC+ETfh5NpOsJEPMfYTw0wqm0yG8ye
DNoLrA9sJcm14Hy5ER0WXXaHZTriJc59fTMSH4BanmYNWJHZYDGs+uzRTjQpUzRpFQI93C3YluPZ
AB5cG3V+sCj3/aB35l8tbO07dD5p+cQSN111FlwtrCANxYDKJOOQgZ+R0kbfS+xiU3jV1tU1Nizm
pQimqecSbaZIAKA4YfvtBbWU7JIDxdyhBeZAGbad6y1XRrqMTjgP1BQ2OSgLBHRNkLK9n4bAyt9P
3Fu1H3sD9sIgO8RkjsfhyPF7N0SenIw7j4yRJ9bfXu8DaSfXUx7F4rysM1mdZzVcuQ2thFrsiCal
jpN5RXxDfNX06b8EyBCzAqUXttQSb5sBwuTPNKX/qqJ8XrxypNlbVDa5uizaZwqXdrl/u1T+m8Ix
A8LxJEpSz7aPSeBeq7poGWvC1HLDpViAZckwnH6LYsK9SjtBGERng32IVHCIMq870eCwXrrdV+2E
9AEfQjRCEOWY8qhm7rbl2Ed4AsKAmMaJjcA8YimBnaJIz9iZRoEh2Cb3ETlRuk2rCexMF8x/2prg
R9C9NGlpubQNvKOuliH8riZYkpiNqbcv4Itb1KodgKNiqv4I4Pz3/bJDBnNMwZ6Wy1Gvxe7BzSmX
Gc6lvEe6DhbSNumb87ff6quOznpDASoYQKH0c5y1QfJLO6ATCUJGyXbfIXVnVwCmeF/VuTqh8nh9
FXajAYcKFyYVFYC14/PLVdBpEQ7cstNpXXPaVw6J9qFLBKjzx6+HNtj6xAA2gJoURx3XKikiZ0x0
HU78obN2vZGaFG0YUnN64lKvOkdrH8VyBN1NQevNPuoczaC1p6hdW9gmyK9lIWLdILTq0pIlBdZF
B2vEqzzRUn7VN+KiDrVq0Lpr+809uj+nHJMGCmBLsZuTHJI+bz9m5O0SsvPURljPOrqtOIlO4vaO
CGc/RyMPlYYR+m5e4/HXDxZlrS3y9TmDPVqbuBiLZENnVZ/b9fxoNaZzZSCKvLY8Qh9Vo/pLhJWe
GbYYKbakF/0DWvIflVs/mdDHfSwfgjBfoZDkWqyP6pchJbqS7o3iUcgYWEU3ScgsMWLwiFSnDaT4
7ziuhqvScLqwW7LVfquH88FVxVnggvYiXyqgSOLLSxNc75PZLtE93HIKCU7lnZg5X43+FcO7flvS
RtRm/4SZ//JTrTX/1td9jUl7mj4USE+3s2PmZ3/4JXMVnz4mQoOVU/tKuBKtgK+mxCRZ2v51VctP
U2Y0J8B/v7uVFdHNXaDbsuXR/Df0fFdmX3CUcXL3bAT1djsstX+iK2v9pgMMCZycE99zA4lo5eXL
7Z1JDWUVod+VvfvOGQcKr0wwV2y2DUTObEHgtpt7JMvJHRkkqMK7Hj2oLTJ7m2RZdVYKO730u8l4
ILTJ//r2kz6iH/Ix8KgDMIM2X6Nr2vJo7MFsT+2IU1HYlOIHvK72M2i0e29c6ktcNNlF0ZH4uWD7
J7dplP01EEsydmQ/vkOYjOPZnSifWtn4+PbvejU7/PxZqC4QS6H5ObZgqKAHvS2TOiwbq9zHdUp1
ayAEOii9/GJph+9xUUEVmIPnt6/7m7flrkNilWxS7/SPZneOIrhhIeWFucceFJ09m8iI2utoAhd+
+1KvdwGMCEusyk9hrmyeo10AVd7BWFoyiNq8pL3agEYui9nZldgZd3rOzXCI0+Bd3VXynQiWcgPi
xTjxPdvrKH8x9/AjUPYEWHFYNemkvxyeRTCz5da0B9CmRyEiTHtXoPbZSLNTnG/n7Nyap+AC0n75
Nchc/ZDbmDqkV8bnQdw0P4pOkX6F/fcWxx39JrtsvfcAeDgrORyuceNb9PW0i7MbNPXeUvjcQ681
T+lRfzNgBPJXEawREa5z/OJKhFBj1PQVLy6ePos49e9X1MlOaFHdLzIyHi0aLdfGmpH89ntcX9PR
E4SKt24I0EMKAEYvn2DimroxKauEQG37p9HHxWaig71Hu2Pet3Nw6tP4zbxFfoCHlmRNQkEP9vJ6
Fb1X20zsMizQE94jbetv5ooAz7fv6jcfguR5OuwKkOlbx/MCso4UniWvrkra9r1ZOS0zVpze+Hlj
ndgdHhFof85BrCdEliBe8dBVH43BCTwTM4wqsU4Q7g7YCTAKHKJLoDj0sXRM4240LSr7Jt9KajcH
NZYfrTS6YqcSXdpDe2Lyef2EaSKbiNxWxrcAivXyCVNii/N+IEPVNawMjwParga1x4lP7/W4QaiD
cpc9JNMAGqGXVwnsmLa2QX4lELv0sVKc6QYVjGS1OMa7mmzIzZ++Ua4HtpyJxgHmZR+pB10jN5F4
cT3yvNN9B7J/Tzk+2id1Z/7x4OFShGmx3tnEtRyLdlPqogW5VUUo+16di1WUtOT+dC5Siqtv39Vv
3tWqS0NdvyojLfNo7AQ5bS1ZMGKGIq3BF3juAXSeceIqv31XAfk6yC499uNH78q3EjOfRm4oosvI
awLEVVEJCvUERify8j9D9a9fBE/ul+sdLUNyIhDGV4RID6pf3rceaBPE5dk+Aa9z4tZef+jQ1ljr
WGgdYcmfCPpfdnQq6KLRsLi1uFE+PmdphSTZqksDA+SJA9rvLsVCBwIKzR0l2vUp/3Kp2MacZg1U
1rNGu+eDziMMSaX1rja1sX17WKzYuqNZGUk8pwqIpdSWyPt6ea1SVLSPNcIC+KTWU+sRqDq4mX/b
gJzO9jUQW9LP3Z7lbKHX3akZH3fW3HpJG4WZaFrAYm3kbzV6cxokumm3mCusE5/k68G7/kgGlYWO
jRAw5+WPNDX7xmbld3pTTkK8FUUANOxg//azeP3YfZuNtLfm5aFhPVY6UrpHrw3LK7QRYxySqCzO
W0D0WzcX7YlLvTpJ+phfSNRjQ80IprTy8obqtPcIqR0LmrRLlW/pq8iPk08PcsbyVOF0gn4RDv58
ahf7m7ft0qhjXfThEprB0XWjYF5ml810OMyjF5FRCZSVa+mzARcpD76+5+V3Fwz15Z09uMPlnEuA
WkkX7xqJTjzMAJ08TGDGTTHID1Y7nornev0S0D977LVM6hPUmo9+YQz8syGUHsWD7ffvDTOur3uT
KkISG6dU8q9fAhllLF5YUJiAOVu/fAkklpoc6FPiMo0g+GKDQN4MdK+hnZmusY2kotA+Azd4e5S9
HstrCiLjmTAbaVJWennVrKFh0zaIlGsQEA/+6ACtUYunTkxX649/udtid+fg0DYlI8069p80IhK1
D7MsdCi8XmCZRtLWU/9EceYTga4b+onD6I/nEAy9TVDQLP/j+6Qsw3bZlcLkFLw+h18msbxbrMAu
LdA5zHK7oO4zolSm+P3bV/nNcGE7KWlEsKX0f6I3f70KEyVqtE5nFMCBQeh5uMMTUX4SBevN21f6
zXvDV4OPAS8PK7V3NFHObWykozEg/DADbItNOTxJM2g+vH2V3xyDV2t+4KDcp9xjy6PhsdQNJp2i
z8LJUP0uszXNk1z701bOhGanq4vS64oZP7Km71TM/W7yxm9ExUR7TA32jmY5IsJs1qGFw+T/YlAx
rNZTGIgBThAv3+lCvhs7LxzZRpp0Nx36KahK9Dc4MhT06my6xjZgzn3jFejvMEmcuP6rd8BzYdQw
NeN14k0cTQ7MkCrqhRNtsmzIHxIjyK9lF5UnrvL6rM/+mk0SpYjVw8Gu8+Vt5sZYdKzKEAjRNBB6
rfE+ZyMZhRDgqPF7eY5XOQMYHVuI1XZlsnx1IaUecnR5OyPt9U5hrH1I6MZsfw6PP/Kj/u/Mpv+/
Ref6vOv/7Djdq6/Vt++/Gk7XP/+34TT4awVhUDhiuuHL5JX9y28q/lotf8zuvskc4dHK+Lff1PqL
golJ2YwYV+yoqy/zn5gM6y/smtJDME10GzsB7//Fb0opC8uX4xGHybmByvvRYGpFpKIG9BBbpik/
m6xs+ciOIrioVIlwM+/NU6eK40Ue8iYrJ15Am2orj+ZopjLRAKFnQz5RVAqBBKkc9WYZwQTB3Vaq
2VMnW+5+eRu3f68rL1yux18m1xQ0SSiLB+t/jouEdSvSOjLzHh8+SKFNNsxltOmmlVK+0KIOp7iR
O6y5EWynFLxX79YG6MDY/TFhl3+Ck44zIkYO/xiAoPL/cLvFNgtzycpRcbFdMXO8fAe0X71Ix5TP
83qGWTFUHU06cqy9G2HVBtAhEOrbStRz//f3+p9L1gywF8sw5wROXK7FiXI95h0fiNjnAVrDiraZ
B/rLYY0p+hAXDh31BnyUuZ7V+26TerYCb9wo67JNeyCrhdsBi4PeAURybvu0uBdM8caJJe3VYsOv
Ww0pnNP4SPg6juZTd3LrcvQwEjSEVkLOdywPKnCHGV/l4NxJzMDaYCjDr7bCUzM+XUqNP1B+M5Zy
wo++9EKnd2Vf5QY+jzQ2AEIaQXPyZ/60//x7N8MZnL0gyTNYXCkCcgg7WnhIIMfHCF5zk7GvOU/j
SO24m+wyzwvzTJrquS6yZWe5gfqYxKP71GI5Uxu3kPpG+VVxNWex+Mw8TgaFVQ3dnTFJ9M1zAU6s
5/zoIYqNxScnJRR026TJ2lUZhPW1VwELaTYiwA1y1OqHNg6KZDtBblhuSXcopjs3SK0n8ms996yx
ox4aY9OrKr9dMkQZGyOoHecuC8oFBwq94ZRIp9pHeGmnSY2EU8dqGvakGi3ZbeKN6XSIoTwQIhHn
LjhuJjdkf4P2pH4vlWgsXtTkP8lV6L3FJmt0530BdXKYaRYfNBLsnHgSQyIVtGQzQgtlzBmLrtW5
6pvOvkEpHM3nC33XaGPW2oBAogSbRE8OhgIxME5fY5nAXkGaw8dAMqmbXs3kXsHaXgjOYMLh37ig
mkOaa0KIQjtS2neqAyENsUSQsCC79NrF36Guq7SrTXSDE/9rEM8G14ui4whTLkeDa4KfTra6XqL2
0AaTjjf1gkkb1XIK5wbSnvmUlX5/nQ3Rk87sGDzwipMuChpNGzHG7UUTxZZLMhgtwA9DpzuK/yO9
gjFPsvmm5xSP6bVui48YpjsfSnXgPxfzQkyWAKNNFbInLQ1OiITHokByywZ0yyZ2i+nWc9EdnS2R
KS6NQWO9KYzEFtgdOma1Bm74N18leb7PQINd+7Hv7r25mYmpiYns2JEK4G+7OljCpR/1sJvmuD93
aYgxDO0efDVHPCR+WZ/cLbS/n9N6HHEskWiocMChsiot646ttVYXUbbqSaxMBNOH3kXPiC6sTqB+
Jr6FTq5qb0U8YWBvbV09Gkwuw1nkJN77RjQ1ZSRjWIlkZTze+Yj0580wxbm1sUgJFrtKDchIRdMc
jFxbF07hfy1LWM/QYGvESNo17G+NF6l9Z+bZ85wJlAqGh+WJnzBP1g5+abtLy6q/RItwOTZ6eWbf
ika9193BSe3hmyAS7dqEMPpBarNcQs4pJHUPy6TP9KicdzqCTBh7ffcoVI8RWKMGL1J4aDXpJ+jy
NXUqgpv0BnPLzIsnwiTuEioOuVHjX8mTMiMwj+iV0G20RZ61JvSYwEim8rGzvpFGAllKp5H9aFVJ
JIjLqJBy1EOmgGWKvt9ELBV7LHPfPWqnH4zMDX60RivmUPPPB2HXFZBBaHNacLNleoGU0Qjn3JfE
eDrNTmCSeZ+5BmyYVlfZY17DqgFkNcTk0tg4FtiA2/YGtWFs7sw4EOCaEBaxFM/LhQT1+N5dMgQw
01zdKJAmVPvBC8XAVM5JUKyv6hoZ4aYxBQHhgsSRTd16zhDWOs/03ssqofZF7zZQji3jO6Yldd3K
adn1VoMkq6qj5GJ0Z8wEKBDzH3W3pOESOXkWzglgWyTnRn47qdhfNa+1wIutlnsUQOmq2nbB57PL
n7LOgEypjT64hDEEygmJGww/DTars021a8A5BWFlsniZ5nKTB4ZkYcOx9alxJIM18mLn2u4Sue9Q
6d76MOgPWZ6bcIYj3e0Goe27PKawxJNxzmTnAyXsa/ERZn6dgp5IUe39D3nnsSQ5kmXZf+n1oAQK
jkVvjDPnLDw2Kk4iQBUcUEC/vo9FtYxUlkzXSG1nNrnIjBT3MANUH7n33LS2QHR0zgSayXHqHdyk
6ECcVFgg2/ay0zK2y95uS3+4IPnyjm5lL/s8rVFhVxaUK7Bg4xOXf/kZBRn4S9FNO6VmKR8GYXS6
wcfcoSk0TvuoMDV3B8uM48PiBuAh7UwGZ3+Ko+I8DVW6nZbZ3FsVKSy+rTODIKXkOMMEs+YpNj/d
pPdGBFkeEO04vF5AxExFDwXAP2JseNKbYwa8MGYdLSx5JI8Rnpbu53TX8sTybhfebR9eBZU60NvJ
sfWVxQUKEZHbxur9/jSX/j0atiOLnedakhlUTAsMV2vYs5DaI+r4UqV5bOz4Vy+aR1HH26BwPpck
ueuM3nkmu88sRop+17d3ntsJkBB9dJ0MJJypqXgiTgvImc3YG85r5Mz+mbQG4n1CxLCeRD0peJFf
pIb73rJ72VWQBQ7T0osNWVDukXsu3FhJlv+SjUi3npW0ex6/EG6gHj4nr53PyGvBtdo83FscAAYr
qdu+1gQ+QQO2LSIpzNzv7C4iCtLHs5mdOn8Zl3VXxs2Z5LCJLHsbSEmHQgvaVzF+5K3ZCaxh2U2g
ilFvhAWIPsx0B+aSz1ImHxbGynEdych6arIk2XE0p8kxywNCtUuWKP6BXGj7mopY+NEW+2f/zKS1
enPyRvDh0uFp047ysWoB73vgjIFEwoxa2zEm1JOqsGP27GYuExvQXYj+use7nGEv7GZUaG6m59tC
5zHxjDGg04u7NPM2m2zTrNE85dMmbqe239qklR5E1Pm3bdBSvC+u18CM+pMWucwhImd7MOYxl3zm
nIAs2PAUKv+9HdFIbx1FZodpbQNLtEycaYcLg9SbUrQXgsoWvSZzOMTKOBGwky+quTecPbvctZZq
O/VJ+R0lzBP4jOB+dKQibwCe+x6GnCx/xrBpA2TSqvfIV1cBKSC4tR5CiyjxMo+L341IrJd2bLJx
i12jOvZpQsyp8YpuXYRYg2KysF9mpAw/Ugfk66mt46Za59hG6yMuGcmlwTxyn5IHdPDwIm7mCXNs
xW7trlaqSg9cJCUU83h+Hx3VPHq5350WZUcPLJ9gsfqotkGXncLCc25qYHqvzoIeFgjuIH5exTzn
OMDHkJDa9Dvv3fAlGVnGop4cv/hkfXh/0j7zxfHE8NcjKxtcDGlBWel3b0FbC0Sbs3G3SHNLZKvd
5+zU89bQyRGqNjaH3im6ZVU05CTw2lMAlJ7l6sOYlOJnU0CiRtUcn0Rb40uIJn7PQpOvuSs8TDdd
UbPzqVOyQNx5PhHLMO3HVhcb3dQTLPMme8vhtaxME0QnWyUtCOlm5pscY+DNnuUDhWUcqy9T4J4B
tU0nJbsA/wC0bGnr8HOxmSVFDa8b0RJAv/Jk70VmQRKZ9vq2Fu5ZL2X9OOKMNATHuNMRIA8ZglYT
3Wt/EM9F6ldnNYj2dgmb5Z7RuIczGjPtrtB1tZWCgEFjz0fMVMVPGlM8MrGeH2IujD26FUtuQ+WZ
u9QF9m83uV61vks/RMfYfldAVC9KTOLc4Y5/QfkjDvnitScVD+mNo+vkvrWLc5L3d6HBK8+y08bj
Bkc5Ca1jlXfFj0DW+sOXY/0yUufsyzJ4AFuzp37DuM7Kbu9ZNtSwcCov3ej3SLdUD9WPIBDRCpTh
lgo3vnFy7rJSk5eg/F3ZxQOUSot2sVXNs4umHFOwi8K5WoA9RykK4qwQe700l7BsxBZA5XgbFwTl
6kClmKYwCQxtFK2EO/d3blHIow6wp7mjXs6Yo4dTg0PxmWpLbJBxWedJpyZdxXzdfO+wnEk4xYax
dJ7zuiRtCXivMWddVXpTjQToNTACvWpstzpW01YVGaMn6f5qva6Od+MVqplJT56xAaGIx99Itt7i
3IFmrJ9xY1c3ChjuzOUEM20G8nRqriw1MxZ6h0BhOC8N1MnZWpZDccWxNVcwm2IN+pya4ndMvso3
ONpik0xzjHrBSaJVmDlXLC5JFrAyy33JnopiP62QW1WAR1L1vUhc35TdFbZMA+zKGfA+uq37k2Sf
hZVak3Du9P0tCGe8dmUNStsOsnXq5t0qqCg6pKFPn4Kcrzgr9lhnzMMYDc5ziCYb1vNU7UrSAKk+
SNC9GXFLrCoCOtfI13gO3C7f2Zy7X+SRRb8AEuPbngT3jJTOUfXSugFsUuxJloxeYkSKGpdyqc9W
2YwY1stXPN6cub5PhmcJOAoOQPcm6mFjDTI/DXXM2lGj+z0aMXHrl6g2cKvr5GJ1IBMoiO1thmT/
AphQ7IhIeeI7mdF9gN2Wqex3Y6xfI+lXCPbn8jgv9n2PIn3rWtzPeCGWXanCfbpk1dbNBtgy+H/y
DYCGBfuQ4HhRy7SrNKxyBpPYbrlbnrMscw8WVdQxorSgnavcrzKwQemP+tHFgk3CIfitNzuz7ssk
MzvLiX6h6HdOfNtii4tEHeMs27N2W7ZdO9wSHKnPnAU0biTOPlGqmUOBKnedOg536ZxdnNHHCFsp
L0KRB2+bfLhy2U9WTb5hzPWe8HofGHzJHXXxuwp1uoe36L6pPIxv2mWiqKpxPfiVGZGwj5wjRfzZ
x9GTM+Hna2TeAQcR4xr9fL0LnIVUQ4vto/bcC5ar/LsqSzyICorEClXgfIw0NOXFVPdXFpda67AI
nwjrbnbTELINCRRiDYoeefCN+ZH5qWHXjwmYbhfmBRcYkG60RmuUuMF4hBQ7eytQAX/G8RNfYWuu
AS8hDZPX0h3AR6b4sMvqUw71WznP0Xe7DPmZ/1Hdhf2YBkfZjv6NR0YhiStd5/0gjc47BVM93eJL
Xz4KvFL3WsDNJEMSSBga1A8PpemwDqKuuZlYmn2Unt3cBxB0T61neTfwPd17r1cek2o6Cy0y+4Fe
0j/JqKj2DYqlEyuiBpKklYpj1WGdtKpI3wwZtpk6LbvbFuPdzQAwYTWOlkvA4mwx2PD0z86bxOcf
Hy8uehLpAX7hKYQRvhziokKN1zPvOqLa6vkHTUDvtnrbUta9YPOzv6XlEbgyRss3uev9XvvRvOvC
Ghlpn4ryrGSFHQqc+Z44SUqQWBZYvBilCtIJ2NQBv57nK5sVY9MLkhg9bmXtU3Qisn27oq6zdahs
/9dk9eOwHmXbPvRYjV/xyfrAF5ppvPqxltPchYxBi6L7kpB9D4UQ7g9I1/UpqfxvKyurE6k24JHY
+j9TsT+Vk59dWtbuZgWR9UFHrv2WYn3apuBiD7Ztp5+FFxW/mgaiVeoElFndsK9Luz9NysSXoauo
kUiWegZMGj3YYVdtcx4a1gW2TYrS1YPdgDGvRqCgNaHdZN1UD/MChcXzxwd8B+Kr7GeAD6rWN8Wk
31nilsSTCnuwsQxazSc60MnecyJh/ipq8PY0SJgs7GyWBzUSpzp3PrGKdWGdk4C8y+sHDqPDTm6U
IBo0KC2iC4i0CE4kkcFAmJVijEMVSzB6VPK8DzNYezYk0QHj/SIfG8Iei8PkxoO1M9087xtnCX6F
OjDbVuj8hhTUJ+ViqP5KkXmgApgcvxIPiQoJ96yZaNwhZfDlVvutFuu5s8VJjKDV8F0aJ8JoOmtv
m4hiTl9xnAdwWILG/hRxA1kf+wecAAovxKBdi8lgGC2ewtA454Bx9ANWe4ZL0aKYnC2w53F2JQ2E
IZR3C3bAg9uF0DmY31EdK5wt0dlvJ6nXTlcs7HAqGQ/HyjBruYBkZJBWE+PorETrXxMjhCCVZoho
sIQuE2j30ZKRKxSP9xynVfHRDjpjyF0EGWZuHlr/hwbUIm5TpBDBb+ZvRYP1FnUFbrksHzg8V1bp
jXLnKkruVRF0SMS8AP06B8vU52BO5uJ7Qtf17NAQYBMox8eYq1qe8faWrwPKwVe6p7aktFPeT9MV
wbjPSJoxt/ZUO9k+85t06/vaux15y+jMcwdWSjunCPzI0TU3Cdb//qiYJC4MLWR/3zlSVqcQKnyL
VY6QMcur1KUqGwvQS5Rey826nKt9FaXws60peUh9GWLMHpkQ82gBNVlXVVP+jgkC7jYAEQP/BVXL
UJLv2XGmp8Ipy21C1nRN6SSGdttrIDerwfLc+lbYc4WvJuwChvCMJYuD2wbsDzrH4c9XBvzKvlcx
2xPTtzO644nXO0gCb3pMM2dw7ua+54+z4cfwXjDFe5YNjycxFTb4/kb3utsWZhDENiWpN61D2THB
S6eOYgIvM0xGjL7erk6ug5HcseabIO9Ds05Q7r6x7tAHUDil/xjUhIGUEhwy+3QZgM9Lea2e4OdE
N1Tl6Q1INapEd5xVuqnBNtjImAHTAZqw25BEu0IXiLw8ws1EVKSESeicGfoUo3heGUFmwKachwxs
ORXYJq4zHT4YN/NCQE0yC3A0Zi7zjMbV94mfWHwyVTusVGAKLIj5YANYomhj2JRXOF5TL6RKNgEu
sGBauEAmj6Dqo6k06bnSUZwZc918p14nMIfRcL9rbKH3vetW30NYjq+Bo2Mm4E1/5/W2uMYLhtfM
SIPMPq/UrPejK33v4AdS9Me0DOboWHcd49y082qNrsDvLz22TfglQXHvOO7ir8epKgn7s8qOGBac
sJumbWKX3Xbtv/j2YqP4iOeQexkz04dpdbxjyYw5EZdNFKyiJpzUWzZUBKdHRBxnv6d4Ylgv0nAs
Dr2+ssKYPKN1ZvrSx5eEu3YfE/SLOy2Sy7zjt3Y/pinGtedaMuJpX/xsO844h8iqJXGsm01GQmPd
PUeJO9yKrkj2zBh4XGwW9SicqB2TwzD4pjgbRMcaxDbq2Q3eIFVuMg8cAnQs5Tp7THIUVZYlnHu/
DZV7xo3J33pAFlsit8gq0pmmNuTSlsksNyFz+GUNED8+z1XPkB78K4faUPRYq5fBP43Z4KqTHVAh
bunTeLAxgHjwHvzR/pn515Izs5V+8gYiZInNHnkjbJp23rdRWUc4TBzzugwpJxbJR1lnmKob2u9g
26dBT6kq505h9FXFbR8NsXPnsjp1GEYIyqpmCVANWqHHX6HjjZzWAX5nKPt/nnWgT+kvbKEwOT1a
vFs8ZCSgNBP7zagnuX09j139swe2069aHcC5lajmnhjjRh9ZOxQ/F6cF/pU3bvnqUHDiskoK99XY
zAFWYzVDRUuAfTBUnKe7iFePwOkqnN+wFkN+6WMGK0c70xVN9Z9HK1ROEWzTGh7OKk9kfg1kSexb
r6v8Tzkxb8bUycs5JhDfCCGY7XQf6mtgWjZRcvMTY2VtXE9WDLgXt9kVUU3lmreWurC9XBqyOjzv
1ouhXK/H0rb3eiAebBtIC9Nj6CZEmBKwmfK0Czkcbcch5K0CsjLvbd/gngekwV5lqibi52tN+NNa
TY2utyV/Hb3i0CrD7aic9q6KY847LmBAG6qa5Y7mRlUXYAD60nsmokcMh9D8CDxVfy0Y+PoNV7iz
nH16o/mhT6uE0lRpGIwk7wHYJ7e4fQH31KANVmQNHhYrj6bHP/urRQmljjZGdNgzrL8+617Ht/B4
kfv1kKVQpHE/sq8lT/upyCfHOUyWCLYBL1u4stIxfi0gpmT0otHwGGPXB4jQ4cQHNJH86mMSi9w6
oZ6rMy8+phOjIlgM0fDq+7ilN93YwTyo4f4w3m655tAUevoiYbE1OxjIMVlMJHZCaYnweUxYDsHF
YZTEektosxROJc9FhOXhewz7dLnP8e0nt10w8PL6ajbDxZ6nljeQIYlz7oswN4d6Qsty7Z3d8kik
vDQbAH1Nzxekut94TRMMxsYqXhu3tZezhl8n3x0TXMFWzizBFvWiGz7szC7MqyOvlUEkdBjBrpri
cAtjwWqfPHQ42H5FsW3EEI/roI5Sb8P0J9tUQc/MZ5It9wW7kyw9kvSR0VrqZizIogq5JT49Iijw
VMy6U+M9w/i8fwDQ4byY0cDn7dvYnXd23SdEk7X+6N+N8Iao5BKiQsnhIlrGeRwTyC8dY8G3sCzM
V5LZ8sY3taD19f0zdHPz5vl1RnXd949hYupDs0Q+2doBS5whiA4FpdJd62Tdxmngm2wqacILhRw/
yWnsccM+Nnzy3GD4Ino84fGJs3BvQ6y6Z4Nd/hJNN/3uTTJnvFWL3Jhyah+zHFbUWY8qOgdNS66W
VWidrS0kOWvM/Msb6Ijs0OfNdnDiIdsUqQl/zl4s33s7jF8syt5NOPAohEXabnIr8X+pTMEjw4/l
3EAkGY7hVNl3MFj9EIu9T1ur5SLKVVk33QbyzQBcyfcPtFQdfnST159N2gQc4KO2SFEAY8o91F5D
Eb38YAGuWwFdis/oQ+eTj25jHQgrPi0ppuBkLsLbNG6cbbAMQwSYw8hiQ5IFGAbJBblX8Pif0swK
bNZXlY11vmO4FRmPPC6mgx/OAAQPo2ZxxxtEkk8I5QUTUdqPX9qNyY2CqkpKszvllwEGqrMuGKFg
iS0IeCY4/RqUGbcxmZKhSu8Ms9aEQIqepaoPg2TliWZCldVK9WT8Mr0y1zjsxES3liobPAHjZJAx
nUodwKzpQFKRR3YsNW110kNDTmRbwBhsy7HmaxU4lCdieHFrXJMuovE9MII8gnbsLo4xyVHUJTsx
QTRdxGDruPgSVBJJyhicTa67twXsW5R5+W0zTi+hT3y9NdXFFnNNe2FtutzNTVrMa8vrssd6gIcQ
dtGV9RKy5SOk2T/B6GHb4lrjM/iX6GMpdX0RiCvuGaTy4BvdVjvb72wIXC3PBmA9B2QJipc1v1qM
Map25LFEmOmu5WTpXRg0QY1dCujHp3J768S+bR1NHYgVK8+6fWp0P6CMsMaNF+k8WGk6Y8Jg/Scb
eg/OCsaf7KojGCksEA8OnxlLapr8e28ErLhqgLPcGNnER5rj8pVtgyL2cHQYsFUpG3oZZe7a03F8
zqux/jlnE/esXiC26SYKbzOTL+9x0zpbNMvjKmc4/1YJSzPNhVOxymp44tQvdpbuRs0Qa9Wp8uxb
3ORL5QTJLrGdbqOt5rcVOtPBr5oBRAPioPX/SrVY+KqBZhgrZiZKLiTYmi4LF0TJHfVaIutTnjGQ
6h1CWsqIWM9/LRr6q/4WUQdh4WT6oHAPEW9itvirKqfjvLSrJuXMzVtO6giPzdnIcfrSvsOazVbh
Xa4dqsp//WP/Ko/682MRpAaIvv5ILP8ZdF+NoDzNMrDHrqwwWmEl8+SmZN7NkUpEDaSnaor+Lz9T
2H8VAvFTwf8jNr66aW0khf+svCb2LgYhwNJ5mLzrJJPUFXZQNofXCu3Q0GFZ0OPzDFcKJT71NDKI
KD+w66fbI1bDDNt0CezPpezjieYps2lcw35u3nwYwNYxsJiW0xcGkDE+glRN1Vfje/lvVZREptUT
7raDb1fUB0suhq8wJuRwN+IUE9zMcaUOUMCrB0jVgbVuS+PeTsCiXiI6XII8sQe4DzgBBAIgGxfc
4Yq0HLdDTnjkttAybDdi8FnN5TRF7We8eFftiNUUnKK8dIzJENY+x9nI4rTNB+toywWk2qB1C6Uo
mAzWlyp4nN2cSOaCPuFTz5q7Lp0j5q+UVjvXorhct4nneps8sQxloQUJjvkbmPUNChdbvS2EJRyD
0qZTm32fmQfCnuYkiqBlW0JX/Ua8RlttGp9MO4UrhSpjnkOiXb0iew8AKfj7LJ9IK/ZwVX+V0Qyb
0urmsYX7MAPFA9iDEqBNTbAZGubP9I71zMvPTMwC5+OO7ZF8YCi7XVwwLo7DrjvHpuCCiQzQAlRD
HSKXJKwXIo2JUaMLs7Jqj5UZkVwduK7a5gFgR0YMackwQBQxBzdSGX+1lGN38kRpE9M8L+bYxDC6
9n9ei39LWvr8/2HUiXNV4P/PytPHWn1UGT6LX3/SV47f//kff/6Pv2tPnfhvOJ3wclxhDT6RqCjo
oHEN1z/0N+5iEUAtxtvF1g/F5H9HnXgR/wnKNQcfRZ2IrmiEHrZz+p//4bnXgBRmRQjMOShwdf87
0lMgHX+RH4bOtR7A14PhAyW5h6ftr0csmhmrBL3qkL1cZM27M/GEou6rjQUo1GrbUt452IoVTJcs
ZQkUOk3YoDWYXVs9RxU41dsOg/VVIqUGdOVAU4gugObKidnZlreto96PP+alJCeNilwQfG3cVFx4
Po11GHI1E1M2Jl2SPmNyGa2bWo0ezzVr97q+VAEkqscaYxqyhroWKF+0MzxFoyagyQuie3eEsHbM
xsJ7qztQKJtZNX5CkqpmqC77NiKtGRMYwyyaLJLPBiOgWA8uk44L+IlOk8Xm0uW92ItbSjJ/7aXZ
e3EZVTtyB0C9sAiJUfilcPQ3sZ1W7yw+ZLBzANRdM5z51mEIxpDVGaM0TJFGdyg2Zm47Q/Qv/LJV
JaqgWEcWGds7BcPK2iW84tTJfa+Tm3KI4xuFeeuJvHUz7Rh76guikdoh2w0MOVzNKPs5DGZ4XAJd
Omwf+llQE5EmtnR5EG2Vhgiy8xhmIlUpI+Z2tptM0JDhqU/ljefUiG1yipiVm3V0YGXSZWLlM8zv
0RKN3q8MvNor6INNgvsHClB21ajAMHoggqG+gJEJPag1AemybSaSb/Y3Rb63pPWoShumLErU/kOW
EgVknag1pgDvkg6eeVsiyHktLAY/JD/LURLcpsxZH+ZW34LlxEH5krrFdGyaqLyZW2to17Rq7klU
w/iZuGbZxFQXsPbc8stmYpysWsVwiSVWHt+FAFbnlVx0MTBUHP0zfOb8JyZqxt5hPst53ShD1mcH
N/53ko0O8ggrmeEBIL1P6ReBVW5c4/RPaqpTojziqdmjhdXcQISi8NnwhLL9nZEVJSa1GRiTaxWv
/Ny3xW7Ef4v+BIdWtk76ZNmatklJDvcGBoAVSlwEZKNLnccs7XEGoAJXMYvqNxpZgM99xG+/YuSp
7tze8ySu7gnZHaOm6rYm15dflYuNqEDmkM9Vm2XfkZP5A2KCfHrTaUZPQ+G9PI99wKQ17WQgwLW2
g3VYSIZX5KF3CYCyNH3phGFc6EgECXs5p2O+mVlK/yaCoYSdJrv8obJgyDET762HtvLzcJvPHpCs
qOei5OOdQKhNU0HSfV7zBTB0Fez6ucaxhlnZNzCnYSFHsdCgQjM3eBBsMF4wN3mE9wS53KdZPkKV
HqT7w1my5TorS6xpC3Y6vytL5IIrf4CXoFKLIRVOSbB4MOTYpDHO05ck9NznrMzrx24MR8iGYU/y
dsUefO1PXv9mEWsxXMJ2XA5TzXQf7a6MbzJq6HpdkqY7b2zy5O2tByu0gIER2IhEGgmfcyiKaYUI
pBlPTuvNBbsGq/9utKV/1W5nyiPY5ji5v/oXEeQJe5HbeOD0+gT/1DOT6UP5jlyDOkNOJqk44KxO
sI1WxVeUKI9dFio7nJGZFb4wmVLh2nHgo6J7r7vr3lAULyKw6Hehi6u3OXYn1Nwmj766aqnuI10K
uId+i0oGz4Bbs5VNIV9YorV+Jr70oG7T+D2HA1Aw9q3IzHaWdNLfTghld1uopv4RJMnQn4YIMNW6
dWd5qZJ6jnaNL2Bko9sEtduDWo5ImCquJTb7ObIQqdjkKmBe++I6mN5guiyq3/liUrfXdzXepf7k
HOScQ51OxJzf41RzaTCyUj7I0lLdGt5re98yX/kROANA1KsBITnwQ6d5vdielKh/XOSaPl/YsGFr
tGTb1kG0uoF0V36A13bDdceSstu0vMIevLooL1n4MohfB3YDU8pN2v6BvjIHPixrxgNzii2cIHhw
cCscuNap8Yg3XPMam69QJtELYrDhl1GRuSlDBzhyTxf8s88Ze7M/D5iE8oHzuwfaMgkctKR4Isso
Gjed4zEPMLGYQpqoZnnSY+HnbCutgvZ2Catuk9uKpHQW+Zm/clgYqZ1bRypnJhGTX5DKqVv7SS2/
Efb4JCj6BjZ253KUotPx6pe6rbrzmEVcNQyi4EUMOsrTfdMX9mNiqmjeRsrFpdHk3nhcdOjUG1bb
06OJWV2s8E8gZFi6KXkrSTu8C5cOz+iiFIwzldV9tEZcbRjSa6iCkZto4qZIb/4uk0SfshAWzGpk
IzWvxbyQc78YNTxYVuCQVl544Y+2mt13gfjVXfvEhS7gEyNyviMTe28Q9cSjZVczp0Kf8biGUxNC
f6nQsTS577ZoD0j626XW1eulY8vL1izU7Q+an44tLxRdqPpErN9XTCc95CXYHS9LUhIjCDJ4ubdg
mEEyEJFDuGPi9K+jlzoPhn9h7biz7AxFVCZeuJjq4uRPo8OtBhB1m6X4/kmpLCQLEdWjOO65bxt2
ON3CPiAWI38QS9APE00jbM7As25jZN7kJ6iIpwbzpV42oQqi31NC0hUQSMoh5O2Y21Y++2SgzkKW
W9u1nfcEbP99M9qZuy114/B+pUac1MzcCVEVbPONjPzsKTYD5Dy/7rtoC68GMKhjqv4s5cJMCWAw
Qr50KXnfRmEXnwbF/W07Ow6tX92CAh9AHILHhHD5ICqvXk6qENOekLeI4e0ctN6qjmj+VqF08nqF
fQCkdJrI4odg7crKTvjtBQQJ15cMzUB2+WBxYC84qt988KNwVLPefamLWJg9EzLS0sHKobLo9QzV
tlv61NuiDSUWYm74SYCSctDbI3RS5qRXFvk64KXpEato/znIDFuZNuXzRyCcxkxb3WzaUjbC4p+Z
Ocxbn1XUuPXxjSwrHVD6ot6ZnM/RmitBBSGjj54ovJ8smgUAR+DhIbd5OSDsjnrrsRS4TzZplLLF
zYF4kRxe5F7EDIutfppaHeitVlnhEVt6MF06E11fpUU0m4bLIGca5Hl0fNnE+q1mgg09aJnEI72q
+4jepPipQxWyv6j7fI8KXOW7RkVwMrMGreW9AjSKIAmXYaZ2jvBnmxErYulbLtK0PbdqyVpm0pGf
vpdmtFgFeqS5xg9iLCWtej+Aszvzlo7V6zTpTm/znDUBC8NAOebV7hBYfM4oOYub2iFQ4Hm2JaUn
CSFR9T3T6LO/Zffvvl9Dwp33f+hc/g8uLVqOfzAj0Q1AiLp+9nB7vOsm9vrf/8GSK1lwBk3eJaTL
C3HjdUXGOCxUX//6p/wTr+fPjwG5EiIWIoaOH/dPjre4a6qeao8u10PbQeFQzk/goDkeqRnpdUEv
N5egqXO06C61nt1paLRh1j3/+x3t/5tmSREwXvqfe9abD4Y8/9ix/vnzf+9Yhfc3HgE6VggVqMO8
q4/y7x0r/0VELiZK1vBXx3jEvO6/O1Y3wCzpuBjYHIc9NgGR/7tjdf2/MdhyMNgxRafNxX35T2Gc
/yqckx/1T8/odVAGcRKj5NU3zhH112cUyreykoJcY15AVrfh1tHeZvTlGub3wzV1KFs+Bte9F+WH
Se+j8YW59OCwFVzSB6SuexcE/Zxf1FBs+/5Jy2JV94fOfsXxe2BOusqU2CZtve6YyEhziMSDcVBY
+T9Mc8PQe3390bp5dub9wLB7OlvNF7VLbG3FckhegvnBLvdhxyBloyZO9bk6Dkm7YjlPDQL8VG7q
+mCQbAbNPpCMTVNwhPyrEGhVgBhP0bJw7tttvspIWaWQ6K6Suv6+IZpu8H559T0S0hXS56epospo
fqNoWsn4B7rblVDtp5DL3WAvR8u9yt/Z6yb0Iu5NgbQvs6gY1I+o+Ax9On42lCGeIgJDV0EWbIRc
o13ZdlcaePHlNM2l9p9s6YCB+Zjd+tXHXjNLvWO/jAxa1wclX8kN2AnSGVSdnpM23bLgRGsvjvhv
+BBhbYvpqp3YMo/cFGFz0EgSxfx71mpPhdKED0v202uPE6sur34fkzNBJis/tFY20vClu1UZegoc
7VIOay2/rvB+oil851Dav4T5isyzFX8IsmCGzt0K3F/p8olYF9tcdh/L9HmMUiDDB79Ltl1R7O2e
2Pbwh52Z40KjNjZ6a9E1YFK8gbm+LsVe1ki58jU99iauQLmYYj8l4x0BraDU27XTz7sCYf2YusTX
wXkMxm3XcLnNza1rE49F3rJD6HfJ8oSiWpMpKAjcTtuPCoyglfPoZKz1z3pKTzjk97mBREhXNi3Z
uWEKY+ont13NaBW9aN0yVa9CvfGG48zuqut+svXaOORTVagzS+SOFmYwnbj7uef59ksSGBJWH1e8
rQO7sz+yo0MpsJnjau/p8BKo6fxnBSepqqtsb6K7ZvDXbrhNMr0CFHtKAi6l98ag9ypvyh6OGQEo
hL7ifUXy6P8U+CTqKl+r6h3ENx8TT6p7zLOvcNbbpluo5+dNy9sWsTJKWvj+3GwmxaMqnTULrx2d
/w6486FKUafgeNBJsjZi3mTEJaBAZd16qJRGBFcxWaiS9ZAuTDTFKtD/xd55LMfOpEn2XWaPNmgE
FrPJBFILarWBkZckAhoBDTz9nPy7xqz67+6pmf1sq+oWyUwghH/ux6lT8ExYJHduwx+uU4uGZDJd
iyj4p5Xwv9gDb4rcf9gE/1pgHCbvMKXAb/ydS/pXXlx2mJnM/BcUsdcWzxkO2ZGTvTsGi3lHCnnl
a0awNOIEZnYPsjg0BhnWy8QtbMTtF20mFxupZWyG2CUxeFdEcoOUzj/jJGN8ldPDkq8WPCM/ElBh
wr8x1NrwmcbN0HorAJ4cu6C9mMOxkg+L2lSeti6wzs80pIP0x9D0wUTZpBJF6C++VlFcxlc/SJgw
vONYYJaTa39LMrop9nG35VxSBXm7TxlZ+px36EOiwHt8yvklaNZaCwf4t3tt5QNY1LXzD+34/zbm
zK5wW7X/6UP92yin9+Yiq2w+1CV/1rvszq7S4NaAvnD1LsqPGQNvqb/hFVjE1pibcKYq5f/8vVr/
1cZBvMAVjndrPf07V6UcNE1Qw9GvMsMLLXwis2RMF8TtHROk1P1acNm1lI15HExDnWJz88F296X2
prz9FFGKemWp0E0Mdifeem3eE36KxTb3Awx++Pt2TLtZTP8F0+3vAi0fnE+wmWfx9pvDTPyP253B
E5MY+PwoGfuiNCbodXfNgH3Oln/x+dz+j/45Qf3vP8iCm4EobBv+37+huCecOeJ75i0DGY1JuojX
YtomYherf/WzvP/0ZzEAw5nIOUIHy2D8Hf6CYjFpZoS+qbSTYLTjRWDp2nEXU2tEK0NQ2gvFGrjb
U+vthgtzHWtrOHvqfZ1CJ5vIPd6DgE4DVDanz6LVCW/mmxjn9JwXrzpB85h9nrsne2exy8vqMaUg
bLReJC/vmHTfGsZb1n+Y7WqPH36t31bzHr9ffBnbP6SatxRm3S1G0GKHntzmMF1t/V4xb7Jop4nn
+0YaK6Coge/+zg7zcctfx7yYmpdxAWsABdUrHcS+H9H8U1j7Sp9OU46EhVuOaqyQjMHOjF9wnLLG
qn3NoVuT2o7+unT5LbS7OGsPjdwKrj48FauUMt5uuJBz4FpCswX2PQPTKBuiUGRJoic93yeiRk3b
eeV9Zc2s6vWG9OXKuEHH+Ri8d3xgm7F+1ZyX2zbsNRktW6/SRhhW8zoqlp0vUe3sx5oJb5JwGNfP
4wSwYf429FMmVOCS8pba05wmjAC/Z4HnrAjd1CFiyRXS/xXGt8dHYOkhtWn0EH729ENL7+oZD2lx
HbodPIOsexjYOZjp8dW/xtkQ6JTAsgMU1WvX+4ESzlo3kgCjMhHS02gEFpl17SaP0GWWi36Fh3a7
WDPZc/JxvK00t6w6ccjiiUw1il9FhaE7rhETlK3zpyPQLzRHLdaeMeUTPQxb+jLYPxMnsIeRNhl7
N9lJcGMEpdVu5o9H6Vn5bG1L3/NI/TEV731uHBcjJA619pOdbGA0mOsU84Y3/0lvHhMOPMhSwa2f
LGbv62+qzyknpVbZ5Bw5m/HjSumiS9h7EusrQAS4lA+jezDbbWltW8y/QLaZoLwQGgyHXu08967r
bZZyb3fbUi2kaS6fQc1BRiubnQ7vijTT2ncvDkpsH91PWRjlxJjh+vPobXQqncw3gWvNdPhnfbyz
JnsbO9SnOkfycEE2y4OTYtIvvNWINQBpi2IGsA5RuSrbh8V0HnPreXCGs8VIgJvcwai3UfwsZLlS
Aoc/uhAyIqn4IIPyXkQPGX+J0O5kZKyN/l5hUJksTl/jetDTla0fhlvlT0TThrchJnRo/YgzTBqY
xW8/upxH3FBU5kNpN2Fej3ujwKJY/1b6zu0eakK4qYVFnq5mxqyjbaxIs6z8+I2+Sp7VNMh9kkGV
uUdy4Pg3ih9mF2shOdf5a29hizRelLj2jkGea2dx4iosNvHCZ6PWnpzktZ+e0HT2OMnI5sjHjGnL
TaxjHAFr7BrpGhpGs+vbP1rF92W/jSD8pQ+3eRwPMoofb0fKMW3D3i9DYnorWw4bWf8p29c6qzF+
sGdk2Ln1Tde/48d4RnYOFpCRrqIi0V5Z7U6Lzq0fxuJlQCpegCcl8a9Zc9Qkco6vG/13LeiT4NA9
cyBFA1tVDneLwl2Pk8ejStkX7wtDdJhhC8dR0b/id6Ijb9UOrwTxVre+ecewEZSWEOrcGn0xmM23
Sj+0Woi0CoWkJy+wLzFX0g+9scw7Y5dJrC12aGK/1+QBi9JqrrIXfxzCkamPABVwu0oApbp6HvAp
NW+sctkq2tCcsgstbvhDb9OEkwcaJmGQVCs9aq/KEOvYnXawL1Y5BuaGc4tLR4nLa9x8oNVt/ELt
+bawt7306bNR/paclaiTRSrJmcXZ+wjnQpK+tJ4e4lgL0sd8+qZejlBqv2MOyI9+QMzc0jN1kAXB
IQQpXTb3WvugsmUfEUkrvVuVq712k11CDaiBQzpmznDDECwW0mv5yNbQ3lLQXf5E6aJseErz/SDI
zn0aY/nXr9IR9DK0O2h9gcd9hTaK0KVCUKsajlVYEJw/44gDz+C11ZvA4mntdGS7OmQ2S9hR2/Ag
bQj8YCov8YUq5jyYBRtM8Q6SMhIdfXg2NUzYfZcMy434NoifsOT1kXHk6LWN8V9J5j7M2r7Echj8
3Wg764wskWkeI0jD+q7HjjU0W/iag/4+MgLNuhMV6FzByr1jXzVnO+EbG+8bLUiGXaxv6+hgdydr
eqQLSUU7ZHP+gpNHKbvJQIFoz65VetBqP+30FnH34uzjO3nQZiZrwbFmvpW621F9LOVLffs5RX4p
mvRDw549OOoDshZUdjK+L6pqA4FZgtM9VtIn8hinZOYiwUPrUw2mw0IpYwy50zVj2jiOPbp5vCaC
eNG4f3cjpUvUD8Kq+KCMNhtMZtPq2FGzmy8bmztsRrfH9GRU+8q9DNn74H0QOHg2wFbaxi+9xat5
2dRpFdxICPnEc7pspMRzTynoIs2AzhkU/GzZMH6JuBDJZG/1VAhGoRB4ohpKHotg1rFgeCzgGSsR
1V3+/cIXlkJUYMgfkHlZmTyqU0/Ojqsro1hC3RMGFHgXfNHdhoqftUdHrTQODYupU2+LzgK5+IzQ
fm9ijZsEpewEEDPYBJPAnO1rrxANaPwdNjPXK1k/Tu2px4ri4f7Jo/pk4KFmV0boXYlRhsjdXO4v
lkAnUc/R9KNp86W1ir1mE3ZhmDO32a/OCEN1NRe2PQ0rqBJ8Me/UeawYUodlwouXT+tOL88+biws
4asou/k7uc4/jRae1IICoKIPmSRtKh7r2h1WzeSsb3+/mLkfyXhl2Fh+9A4Xb7yl2+spqRSryW2T
g0be8FrjL6RVkSmkFiJoa6UZCB8vHFBoPh+dpqyGhz0lPokbnzjFwFt9gzOUZ9OsQ1fKEIJLQEqL
KAr7Ob7tyi+CUt/BAjl0eCsZ4jCaSUIcM6FVHQeSKxRc5oDrOf2uyfatC326AHgL0LKJgPxSNBS0
Zr6TZRQ43h0I7xpNV1iURN7sS9aa8PI2hgfpIflkeIQKphuiolGzWE4WN34tSn+GW//yIFZM5raN
Ve/sNt8QT7/I2ynFaq/Y6J6tWiclsIMZvsGRH9Q5T49ekwesgiqyV3CMg6x/maDZUZaFoZwnNV0N
mhW46XQhwrYSWXGuu2uRcfwomnC63Vqn8tNM1aVv4j0+XZqPJZBWUjdF/92yZA5ufsD6BGQl3gh7
5LpKcZy6W5jJtejeqbvsfQ6ixAEEAVzPLb4pXNsMLPv4KRBdPtpp2phTCzdLkcp1UGnZHQpjnZmc
PvmMBMSfQduwGHf60aLndMJEwuR4Y7vvhXjsaWIbGHKK8o2nmUm4MetbG7Nh2lE7rrlBFssgjz5a
5ktSK3Y2FADMKaTXXhpz2ZQW33f1vJTPXArMmrzu4mzsfGEN2zT1Z5x723I4F4v2FtMr3tvQs9K3
WLwVGUfKcSCgfabrinxDm1+1sbkQQtgvndqSVt4iwjl2fhg4OhVl8vDXZfT/e6me5vrnf/6PP1VP
K/r88ENLcfnPOrMJhfS/l6VXP/ln07d//wf/rktb5r/dJhN4Qm8wdaAr9v/WpU3r3wxqgEyfLMHN
SHXj+/1Dl3Zc/iuGMJ6JiQq62s3L+Q8nlWPc/FfwodG6DYbo7v+Tk8oUN4X9ny/Quu24BmoRN1rg
gDDl/3ZTx/wXZ7CEKJSKTAzSCUQStFDlbfOeE3zc1tRLut7WET2h/l4Te4cmp2GkWmsl4XwfVY4x
vrTLDyAd7srwF3gdFa6PlEpef8EIY9ZYdckuMiVs9fsyxvVQCOzUnoagkY/2csutHehAcLiB4jhp
9Yb8vpbC8Gp7LXDmuD2IskG47OJf6BE9sABbD+xUOnsX/Ym2ko0PJm0zEzRjNtvVy6rwjJ4+Qae4
n5aYsFtRv9d2e09wRgYDbWVBFLfXMl9enAwZnpCYfroNIXcx8uNG9zpi5817YnhYArK03ftNTF2X
dzu8ji08YfEBlucsAWaFceX9knNnODjo1beTGs1OWOoxp+0Ls4N/xnHFry/nd/KGj7VtfHYVzZbE
v4+jEb2lTj4STcSmYOKgQUuS/XHKeg6DmScla1vZb6sRiwRwqkVb+/hYQYKr9MUQnEgYNFffs42P
dMSDvpNgGrdiWE5GTY8ZRlIm41jUQ5P2nUOj04JuUlL8ZLnGfIjhSu7hYvUCjdLfa27v4BtlFr7u
sSDQyFpOzyqzv3HjN8fOaytQRY17WOqo3kWL/+loy7Vsafm27MzcDCUTecpZ1VWW+Fa0yalWI+CN
FUwEVHTy3xM9gWfNqz7qCuvEij53fz8rTqCyTaEoRp7PSbbfY2Zj2qCxPw5kBW93RgxHFVwc1SXH
pDE+fKk48SPLUzzSrIyFYCxIlGBBhHia47S7SwFGfRh6vnAJUWx/o4qQ+J0aXwpjXiZ1w1bv3M/U
sAMbt9lsaCd4JoGdqyAjf7Gaemvj1O1pREFWhnuSlUOounh1wTryFOUKlNsAIyBtjOepBWlnE1Im
7QLojCROEdu7wbb9K2svPcH4mOCWFQo3TF5eyynpccT2QLpA5rg+b5zdvnSwj7gPelxm8mRUR0lU
96nuOejzpmyzzoajUkfHpoGN4C0GLUTMWNLe3A7NyKeHAimULXZtmYhrS1DrT6rx6GlQBOlU79vQ
xtm8sXVymTgCoP5VIGBO5FOtQ+soW3GjVx4CAVcgThDAbse1hcOZYC/xZdLvQ3JOIxxSeUcYkefC
/R6zGeNBFwKjIAtrVUGZoyrXwkQTcVJaIKPcDXNwmc92RS6uwMDw1sHPuCvqGoXXdOYDCWJKZgd0
m5Fo6ZaYqIebsh+IwzrddGcTVvdas38kmciQh4K8NvTb9M2M8DC1hFwoxz3kQG4Dgwrkra00rDBK
3CLa5Ahv9wv6WxB9rHyEvhNP3IN0ck9ySLuD5X16rvKOw6AgLCYoPebcTOemIbnOYVhQM2jXZdCT
k1z57qLdJ2Z7M7enrCzSLNdyRFRtEvfZ5Z1eWnxMlim2flZE+3gACFUi9XBLIFlrDCgtN/3bdyD/
IFZsGBOzVKYTV4VWAxsN0vigIkiD1EgazqWqcSeaknVAgoO8q2p5wdSgrR1qLwBFahdcCb814fOC
gOZ6SLIPp3GtMw4lNGHTPeve6OxaT95+7uCcEASIYGjUpOPLKzmmDH1/HWgfP6VccHdySih9UcUl
7QYt8P1WXaRwuGJ4FK1rpHlx6XTUTmo1GVLfq0N6uuqtRT7shMJCFoqdgzN3ZmfhUHS9h6/Ci+mC
xHKRkqmHxE5uFW0Ix4XdDPkmj9rPlsu1ORYAs41r4dOtPPf0iy1PGSt+3HgHEOlhWrqMFAb8Jh6b
0bxOqZbFLrEuJokCRBdf77ZfdDQwm/H4tZNThAWvt81LPom72E8ODqXWWCp4Gat7cntNqOZZ28Jy
GrHLOysLGYNi4GuHJ9GWjw4qS57O93bfdH+q2SRLJTQmk/xtk5/f4XldGeNEEwgQHJaj9dzb33pa
71PjixzheaY+gND0TapjBijvPWnpV7+qrFO94L3Q84r6JMvsu2CeCmTbqcr3OGL9pzoW31XBIb3T
neeoJnvsKH/AT0G9K/AP5rQzkf7jAHmFa9cYcxCVvzxcpPudlNuqo+rkohEmCc0JhS3q7NuEsZu0
VzutoyCFKH018gG7G+UbsNig9FnKOM5ldzZlhH3HwMe7g22ZnE0FMHRFkwLlADPkOG9U4gHDDIQx
NzNeXJGw/6jU67Z2UyRYBwsvOZMZyA74xtR5IY/y1qXWbupm60t6c4y3lMFEkzHSAxDCQ+OPbPzW
RKC07Uxnx27DekzU2EdA1uadKnP1BAbIB8Wk19eWhJxayawqeAPdcguBSvG43f4z14x/qgYGVuK7
oD/9IkZQkO5dljpvptbO+8Jl7MxScJAEdt+rvrUxYRG6myUXczdv+vumqZewpR85wyv0Z1kmvKjC
pHxmIv1xkkabfIws9pvKEo9VxLCFvrOvqIyBQ5XMRgv6UJlvLVw+RK02XuU3oea6xdcwSCzRifZR
OTpx8sxkfG4QlQd6mKMfNY54kEXvXXI8CrfoqoukkVwiId+xGDMqrZf30kHzn7qGdwH7V9OQLh9J
ZD+N6aTvMXbmu34GsFU6U/VaFJWzztmK+dKlOnMtQH3JaW7fA+cUp0nqfqhxdV3XlNViPBs75BsZ
h3XZLae4KprtuKCH9m59TcnJEMtGrWCFGFHb/JjXjks1PRjNriuq/NX1HWRWn2eo5Bw0fyYYGN+J
RDZoFWI6RJ1bM3tp6UVuJWG01GrjXY+wEtIVcZ91XL6atsi2gKq4T/v+sjfhDW3pDy9eCsMcsOmx
Zw0Y2QDINVHQYqHc0pYdJPqB01pzbmNN8QgSVkMiOmsdbWRY057hUwdksB5VVXwoOTzmNyOE7m26
brjL6XaYpBvdxUaU7PkSUZhpoMV1XeihpMl9WTIH8ZSbMw7frU856R+hYjcoIIAe2lIOdxgRr+6M
fp9mjsjWRdJ9pUs0XpaWpNp61I08dGqBnC3ju64ZsldPs51nbE7G1a2569NBOnH8hSlLILV6yvkU
T35sdkHi6Nw7By8LeqLQKWsicETHh3ZkSI2BSTR9Z5HQjwrPIFFNSqklfbFpVPyJGZ12JiYEhwix
l42XxjcDH36By+zATGhlRzleOXX9ADNzDz3grYrjvdtbkjOAHbbMbZLSPpipeEtuleZoNo2jX0aP
iLI1xVvdHWAX6Jx0xWxLVEV/S2ZvwDQhX1LXCeeFVvpB9fdjv3BSK9oD7fIHrr+BiMYoGAeYXcvS
P4jaDTMnx4qnhar8o/de0MpbdheqKL9M81Fo4qOvIigLCE+DqJ5Buv6K2dzQt4oTgLe1HMXFAqxG
IZ52Lodpa4nuQGUVKXggfLfRmAbUk5qZdb0YqyoyH2JMNj/DmLuQVr3poPreOdVZj8wq3fTYarK6
tPjIWeFJWyX4LIc056gUexyNyKWetZiJqNTdqxfr71rL1jsVprmm049vi7WOXynJd7RwvpZJo2jk
YRVbKFBjL64OmVFti0XpoFvnu5xZ9i1i6NVJWOrkWfEqxwEt0/nZ6wQaWZ0Yd3gZ0l3p1dndtBBz
pCxaG51T1uJlW/E2dvedY18gPjEMHydzGxUoZk1SQgozrPihKEb9c5ybfLMQLIDr1v9QgazCcoKB
DKmwD4ymZ/4SeeN1zvw59FNVrv3Fsa6QcZDU+nsGe8WqqlPj00tyBv99Ln/SBIwl6036VS7tZaJJ
fk8gH1jz8KqXafnsGygkdgoATW7Bz65zhj/sCqgOmTGuvayeLoWnvt3SQMgGInQpF7ZSS08yZMah
CBvH/ZEGOZF5qPw1vujNqCzvPFc5Y0C7Vs4RJqx1SMrqJ+rh+izzbJ59K35uaQkH/1atk779SimC
OBR9joJbz802MbKz2aUxDXW4V/EiU8u+ruwmIpkhHLQ1t/iEXdLCPG2SzSCWEK16DDl2mmsgPhLc
CpMdvLNwaXFB7yDU7VqnOrveMj7Oc3PvCiQ5r1T3lSMfZSzfvLw7uw2ZoyhOvhyZKchaSThq/k5L
qwP7G6QnvU8ODVvwGQ91vWc9So7SipFO287F4a+7OGbyU9RyavMVowfIVKx/qbBeo2aiC9Cu3E/Y
nN17YzMeueVzLMA9xPC5h3dhxfRT1s5LgZ9yzc1nZ4/WLr/VQ0P33jVsQNvc4a0efXTMXlRHe4yf
B6W0wyTmezNPvgg9laFeiGzrDvXnQA0EJRQ/wsk+u3GEKDhZ3lOSmfrGcThCtzVrUQTZBJItO1tS
TCedZiFiJ/mdxkIZRbq3MtF/De1zKDSCjMMGYo+7S8z6QOv5nVO6+SehArK8YC/36HacZDVewDjG
xYHBPNslo2M9UVQYrQynERvX6o5N2/FwecRPFDl9bELmnz5p9paniiM+zfRiL/mETpz1a4LG3KrN
5hFkYRw6UeuvyDp8iDHyd4Kk6C7DG8UNx2fUkqKpCX+5s7Ti2TFKLxzs+pzM3hDw9xysRGHbBtXb
aEOzQ6OosnXCPe64wA9gAiX8MhgWjFUGryfp/CYVGFoKDsqF/YyHNH/2WqPl/GVq+46u+leI7VRM
ewCsmhZPfudhWO/6WdWBvSAO24NkWJPkXEpzA5gj/eTyLqmpHVEGzZej5MxBj+Fwqtjnf4g7pTum
aJin9GQ+FY77DMi23llmXnzR5tE8IUGaoVqS8qcpLPcw4HjekE7JGJqhwxYWcAY/ojrdMq2IRcfK
NpVbZm8K6ul7bRX9p+mB/ksS5+cG9t5nTJ8RdTy10VKuhrrw440kUrwaQJvuWtCnW29i2yHgWR90
MVfwrawsRElevjJZa1uludPamYESARrU6ge+miFoQd+u4yghazG707BmDMDAuhy8R7tPFXMYClGp
UrcewMWDaWi0qdh1AwPDuUdX59zITNB2+jtrUPUdF3BxquhHX+l+5x0nTULWnqkaywTerznFi6Wm
lhPITYbVJKpwuTCruxVs7wUwo6dBGMk5yk30abwQ5xRkFIJwBzoWsGlKGEPyI4vhDSLjcOomf97b
eqXvGaE8Jrna1tjuna4SGxG7Na/OyMpaTvZ47EvzajbM65xhnOyw81IKfPW548aslvHL9lS95QjD
5NrQ5c5rjPShl8ubpRfneOzVBSiwQPHHcKBib9qOVWd8K5o3wInBUL+4jg1WJKNflpv91OaPUz59
1Zm2rBlDwn1rrTyIZxKbgR9H74ZmVinKPsqBybX6dp3nV0ehDouymhH6WkQXzJLeZbYrKzCz+N0E
M8Rx22NCxQXnjK+H2JWj0TlRVeAOoz5vd7HbDSxQNR+bnbzbRd2tkkj/ipy5ohAgV0fOm0hnWPE/
uzp/lNH8jmx98qOIgbgzFIEaTNwh7gzFDxSx3noWR9HBsLlTxQtEXOHtBi/VX0WmYQOzJwObT6PZ
E7FKvAqYAEYBdx5MgtHSETvNiBbdoIudW/X5q9UbklLFAkB8aizHhmeb6aJMrllsTzA7pPUqcv1K
qBquVFtHrMtqoawMdw6J6LhMAN/XZLLrCF+Hvgw8hMt8ccjCcacr5X1VKRwlC+09dqxZG+mbbIkO
Xam8D90P2gx0EGNaDjZgvR1RUbI32nh0YRSD9zaN61x4F8ExVJViY1kZMdZpip7qkkIKjmlB1HNO
oKuBWWPjS2fb3KCuPYi9FULhyFmt1faNwZ33L4l55TLGWptaXK6nNqrD2Te4SDLp0Mcq2WalQ+49
6cR4ostrA1E3WjdKrlOLv5m0Kj1Mub2Gv5LwFtTTY46n40TbibnptSjeLyYo2Zp7yDs0MQrWrWXX
lLI5FiPDco6+d2Q3L5n08qfaAS6xAE5edfUo9pg8OXjSTXGOXGUdoeOye06tfui6eTonhGyvN2wV
xkFhbs26KwKKEaJVZuNbIARP2qLyNvDZ+IKL4VM3vW+Al+85Q007g6EG5OLdoEtzV/vYk72JqYqS
BpJEG7XuNsWUwqSMYLBly4/JdNZm9KTh1YmWQzzS5oizgIlTuhj35FX2k2qXTZVNAliP728tA+dC
a6h7P+lQmLurcsuzvtTX0eckPOsxKT0MwzYqi680HE8ubFW36F94pLk7Sue+GLBeR77+xsXs4MME
bD0nYLUZtpVIql/kC+RgqurBzHBuVfF3hE8gETkUcklMd1kaczWygr+CTDxAWXjQHbJGpZ39SsnB
D+G8fClk7WFUKW9mJ8xWypq+jDKlzmvMHsooHqARRuOr25jZpTMVTDJCOPSkFXEABPK9RkkZa/uB
PhRcGYdKS4+6xgfp5/6vAk2PNkLFxWKu9Z7R/yLbIzSIhmt9PVzcznADuBTFASvEehHOScimInfZ
A1zo58d5Mbpwjuc3uwHZx83i12haeMR6tE1qLz/ls8mIbBTbEfF5B51FHae61MKhlgdMTf15botx
Z/UYbxOgP8fM9949d4y+TbTNMVqeDfTwp9jNma8muWUcwXl/cTU3cBqjEwBFYiuZE2OjMKPQXQGN
1h4S+66JfP7rJklkHVg0W8wnIldZg1yb1n+4BoNytkBnXzFds+Q0s2G1527G49oOsKtWuZd5aHAZ
SZ9wrgdZfLmizNp1VaSVXPVVb5mEQGLcSSnVHDcJeoindTIkyzayHI1bwRhh/sdRX3+7nW9fKvAP
GXzTNAUJKhLxbgxWSw0JWuafyW98gT+5SWgMKSesV7SNAKqSBJt6kzt9VnYvmG0owVumDzofMCDq
/qvuVT3VXqxwB6FZD061rDgmyRNLBjKbbtsnnavJY+mpeG1Plr7NqIjlXe38C/2JxeNYZvK4FInP
MNh3ZKhJaLdDNPQoxDYR0jJLiRRXs3fnG1zzhB7Lo153KZth6u7puw8cmQrKYhL7vl+0IwbXj1o6
lKji9lgwkK5oU9jO3ndn8ypN9K0RAPjpk7R4rT1dQAWKGFqnzcHqS29TwyBduXOptv5sMsCB7rJe
mhuOXtYCY0Us8cmPH6Pv3HfGkO5JUVdhPI/xg68xRWJKRQqOVUgrl+w5ilKOInXnbSImXSbnLxbX
Md0uTovxvjw01MoeBtL5xLeNFdUM0OwNaw4J0KVYThhq5AXadtpREeqk6sFQ4OczeU8k3/8zDO30
2YLNgXLD9gc9zwF7D4wpdEveOHPsFhoZy6i/L/r5roBDgEPsdlTJ3MvcEa2CNchLPFb5yEnOpHQE
Z0Mbp8/cbp55Rk3ShRgELP1dmlDIRUxeYNk3pX8Pecf6RfOCoag5ho5HkRdIllke9hpxz1XkNE8C
NPze0vXveMSKnWO8BrBrgWSxb2HASDcJdNeXdHJ+7IXNWGm9dW2Y59iELZBAdaTnaNE5E8w80D2M
zg/0dirhsb7zaOOsoLr4lijQysDtJTOaDDwysLygclviffZyixeTjNa6PcYUBkM+d2ZWewtUHdTv
IVPGizFZ4jpTJAVcSGAnLLDPFFHRb1ym7u/I35AJpibb2JPnvmEjd1lh9Oi3z3KwM22hvaW5Xzws
Nvm4wPCS8iFTff7GHK0M6CEmzSbLczslvws0JJVrf4waswo9VcC+zXwzcNiKqbne63n6gT7fb+uq
/BY852zwKzPVVgvNSrmZMD3JStj+UcWFugOhtkUEeLolcJG8OQQBzPxmI8zDpI7o5VnCXETlObWc
+YgEP4WN3jaPNk0WwP319w6k69ppLHvVqfwBJm/Cg7fYpDEQKMc8wuOlUUyvMbsGnrlci7SGhdy2
beANbhIu8bBvXZzzFWHuwfbI9EC6wmOUaxlzTQdhW2bofLnIN6poXgTToTDjc+fsnKqN5eMTmZV2
59lVYfJu2MXVnEheJFGycwpCtEBqsJc1YvzgeH7fAXS6JKpYXmiL5H9vpVFgj071UBYEAKYss29C
ehrappSn0evkg5qJfhiMqe6xjfcnanC8oML0BT/K35DHNSg01zW0n6XOn1qOjUGhIh8yhq/toTem
jx1dCBgw6CFcWek8raFYzJvCK6Bn9MAZ9dEFqe+qm6vN/MPeSXFIioPNbBhkYgRBC/GraNup5NES
mnu0QOKTc8xOtRwU2SjJ6TZvX+LlpsWZddC66sc0ur2RL+z8RVI/N1KcO721AlFxmnE60HEaJhdw
3I752buuFTaTCIo0Ni5mrFd/Sqd3Vr1nEcjpc8IoHhfDrtar/Rz55YXaFucYzWz/NWkTu4gfIn5x
jIr+rYyHYRY9PWagZ1HLXbO0j37eEH8ooB7V6WunSl5eHTS/bXVnAMr2gXqNcVdjkdamrnzijtiu
7dF80ggxgQOp7kqjrUKRMCyI/daBNkHctZ8ZW0lCHXYD8seyIpRerFDcl0r4umbEhUmb/ri9mXSr
suyie0Ln06rWSn3boABnrvYN/QCnEv9vTDaxDaWpYuhdNooWGQxazIfVdLYVc1x3Hl+6vv/pRhj5
VcmFnb5P/lX1v8g7kyXHkSzL/kpJ75GiUEChgEh3L0iCM81o87CBmLubY55nfH0fRmRVR1ZJVXWu
e5eREW5GJwng6X33nvvuhhMZbQNdVmZWe42WCZxydISX4Hdt4A84GTc5AjL2K/lcR3Q6AyCva8cj
Bp+My0O4JM4dI0DpL7Kh/wycH2iHc90CkSfizbezIWnU5ZiJ3B4wqcO3LO3YTjQGmjdEkUM3ZJzU
+gdvcNIj9V7neKjvaKmLLzFpPjajOaapCgLmdhxzFsHafqG+Ot6Ho5HcB3WBjapJEHKNtEEjLSwX
nhsKM7zg1RTPHzkLjJCr9MA7dO+ONiF6quc4oljrWOYwlW47QGpFgv3YBvbOjJL+F7Q/ztZT2D2m
3lIxwQ5q9pNyQj+VQeerotQAU81kWsVQBBXq4MlsB+Trztm2hY2Fyj4hcwNOjZlF3LKxn9wyuln8
J4xcXXmLYBXFyYWuAS3d7JiX2nS9GKDz8rkwifKhBHfmEu6r3LzWhUfef+bxFakJv1ucLbcEonA3
urC7H7T42bDAnY/xdrtLgwxCr+5ZXzgsHvNC5ge7zBpfmzI8Bbo5mkth7IoItTJ1PyiOWHhVBBP6
ZPBpBe/9ms49IhKGdRmXzM+XaB9Gza9Wat4Raqymepd02aN2SMUMJ9Q2aP0YG252c/ywN9D2Jqje
TT6gGF+4l2QX5WJ8r8x3XIxI2/WToZBU4pnvp9FyWkML7hwM52OyHXGmBrXcdWDHnMG86yaX/oyB
GkfpjW9crsdRdE8gcvBfVGA9Wgd1DTTIPJCchIrOdVTUkDFlt5tGcbv82QpnkQ+ZY96muYWsEDOX
VtypFwiAdS7BXhUAlc0fOjHpRGLv4rIqDAXfz5aL0lTwyFFPF155hMtrGWMOmbDWXevA4QCxwThG
JrkSi7fZ6VkXBtnOZOw8LKVt3suc/M2qz8v4pdTElnqjg6aTlTCcqbumdMnd0TY43UVdQCa16veJ
YleExsR7KMTLMhq7qJyKK+43undpFST+7Eb3sq/LTeW1cACggW5k12N3DxCmUjTGiznKTw31cQV4
JT1wbdjpOQ7z+mphaFh3cRIcurrnHEAlxlq07Y/JUexoRXm/FDFeWFakPMftl85ljUJxYfbO0wK3
QFEu5PoCbxc16UfZsiGs6ijzM1EtJN7EtwuB4T7WFTHRqe05SsY0Cpt9iH6tnbcl77mAM7Z8COs1
lj2nrFZNojmQWx8WB5ayLHYeORnJaQNo49GwaC7pa2ppUKHXRHaw+ZTm/gaGg3PF2+HGvzjF+E1d
7uCJUMUTt4QNdO276bRs4PeQF2nJp6Nbkti1EMnevdk8UCPHipoWrJIQq4JNsTbldCC4fi3j230x
+Z5rmCV2uh4HJ+JWC+ZxEdZFjwWClI1Nv42ecKGonawlnXtGPFxgfm7hTdNILR+1aZgPLWc8zjru
Y5q574adjutsQqINaKAAptKz3WOCbWLvyidhkKgMkw/LbDl2A5B1d71d4Lix21jejag/t50M2/l+
ozFxVb8tDnksFPPJ3Q+DoGgA5OIhTfA7q4g1wOTF5W0d/MJe/NSGbPOlyWMtsah1jui7O3tG9uQR
TTz1garXyiHKh1TDSS2IDSaZCDEjO4Wc98skgEHnXJ0pvsel/rgY8WtlDERHw53bONfY1o8yzmlj
RQEkDdXGm9D0nkJZs7zqBsc3Meqzb4uWU2HXYE0Fn9dqUpH4TSVnMqxMqt3ezDLKfWFGlremjTt5
AbpF5HqIojDZspbuvbvcRQJfautOsPZDsdYP8GnXwdziEe2RZ0yeep64VeQlYGh9RlIP66cSKNK6
LiN7ZUqPWBS4H7Ibsl6cZ6+Zi00Jbv0ABkW8TPGUJMTXHEX2pk+4nBVFaI8qS7nSBbFMGGDlQ+rm
4ZFpUm8Lz7opWoL70mCa4TfMDhx4gQtVZdmUXSaBgabZZqjt3Nc3lZO8s7suZwYi/GZ3qtXZuhXm
vYa0ibuYS7UwxKb0gqe0cm63WJzRrS3Dg47C5hJhYPR17JFDbpO3PIZIkjnd25C6nBAwlh/AA4UP
ZNi4K7GCSHThY+76Fm0NuZSMjQ0yw7faGsV/IcnmeEPlu05CBVxbiV1uqmem/avgNjR140PCF24d
Bc2xyso7MUmoWeXLTQ3dtvjZDjY5/7U1Ag8SFqsC7wY4acvYe5mnqdnoybhrUslNwUFwoESsZZ3e
PGIzY7m5+BPaO5bfcGuHy72b4pZ3boviYbE2pKQeTWP2EUlJr4nsOS0wLwhVPlGfsLAz1p6vDRWQ
X60RvDjANzzDkc/yujXuqraLdkbk9Qbw2glkfDn/yI1b8EnP3rpWlE9YETpb0tXnQTOvFvWCyR+q
ELGiuXxknnROuhc9T5/COJs5V3cm/7ikhnBb2bXcEmEmsOJNT8XMYa4TOH7diUxeQBatjwYKgCWy
fQU3+KkebI9LasT6ZFLNqa242oC/lNs5no7MJfWpqkpjR01Xd+Yd0St40flHSLUYmaPKPRcxEx9E
mffKofIroZ5lbQRtuRHhiEVwaZYdqzv3Lm7r74HNAgj/cPSHKY6vxkBvnOL+DPtb+ESlfuZFz0wX
hTCW23ZvDN64hTHA5GozlSHXBGdPjJ+sYds9Zk0enxp3uGENVKUVItyPC4UZ2TKG1x51FvQt6cW0
Z/kSlLYA46cAIMlqem6ZWmit619ii9DaghF116oKdzyaUnBdQO/6KuH+0MhGbB09pM9M+sCdEJJX
EpHn2kRx81CXWcaDnVGI04f9I2yIzxAQXi5eNYXL2umzGGRtoA62UzEaeX22S4iXYwTIkwcrU/LE
cWi8VDe64mrC7QKYftbdxnUIPKKDzQ95m3a/RroqOE4ngfusBnlljLwlmrshhQkMFp8QZsii5H2O
mqnzUxxu2SabYS0YrIjZXbAQhURHDHgAYwhQqCl+l5WM6s8KZLexzvD5/pZDrbip4elaRd5M9qxS
gLfXUTSZp9ZqS+ajqr3AbB7ibTffPCAZX1IX9q4VXlNZLg+VhNa+ok6cYaycQo8wRx3BEi88h3iN
BdebzcBCIOB2i8ad2tR+ZVV6y/XcbHpvAdU6dzu1RAQqco2Dw46Z2ii2aqlYCDf94l5lkW0jzXkl
7hfvoXfMdoO1VZzshmWZb8fFYB1SezQ9TpO4QwzUvo2XTqfAks9V6WX3EYTtLRVt59H2qgdzkP02
yfov+EPknjnhJDYr49yVNfCh3NhPATvrvJTMeiEiWkSimLuR/qCv17yYXXwIDWqjA9e8Wsl0w7OV
vlXo+8JFiNfDe8RMG3hEMCiKbLvhJPh04qT+Kr3wLeExDiC83aAGnAPHO0w9tCWJysds6FfJ5NB4
OxjptufpSBeSY4XHOuwp75hobBgQjE5LSxaTDIG9YwpyfScbLUriFL9zYmPOBmn4lO28rUoRLKuF
NKIZkfd0QkYgCp3JKU6heqwjtqGrkjDjV6sTssFDFQyvS2Loy1gEyRc9q5yP5s5zNo0FEKqxBCAK
htsIA0kTEMGpuncGsAfLrUlc4Qpx90bY0sXGyWWV5PBtVhwavp08TiG7Vo8l9HCOwPN9JMV3CaKD
ld+BAsizSMotX9K7GrzJrbEkbuwz8bKngNICMCk8ogubc2NDKc82cgNjOyVG9eJIFsUrzNl3dHW3
a1mnDVbdPNklufKrYeKhjW/ekZvenSj3zRrNmsDqrAYSXWF9NUaTf8AurFZReOP+N3IgrGFAth8L
5YOzm65lYd73Y0OvlYceeXZGhOgVh/vwI1pu39KsdF7TUS2rlBaXA6oJReL0lGwCnol6JKoCefQF
AjGDfRRj/an76ERZpc2qwaQFxzDkB6LrI2Wg9RFAClFpdzB+5T0UrlUWl95LDh16Q2d7fpQVNORJ
FcTKcmt5p/wF2YMF8jd2ivJi5zNZI3yzLCkMigGpz8FPZH4Nig5jj+nXjYvkXgbFByl4+8JxZX4T
UgZ7LNTNw4wVaAcRk00/Z4RDX9X1vRCVfR3pZT9JJ0koM0mbe+7KbDIaOpJQPKdV2hTjQVNn+6Nr
YJjk2DQ8OiH5DBD9rLnpz4VcorvcmHM/zBuq0cPEbxrT25edJ96SSf9IoqE7DSPqswNM6jDxht8l
EEk3arIf8o7WmH1aZ9ZnWLQT4cMyeuJ6pT86LzhZOuKAO/qc5uPvQo0EW8LuNIuBEmU1JPM+64nU
+sqevscCP1icUbNFP8SW1stmo/r5l6GHzm+hXj14PYyXEhY9Tywze6C3CalRuOY2gN6Mfl3PzlNS
8oNHHAjrjMqBjdTpG8ZN9dnZaTpvqjYhYe32vzQ3ODweaumpIGaHiuSPSNUuZrWLtZR31cjgalrJ
jzI0WCuALD86UfvdZnHQ7RGg6G8xev3ECUz6phOCl0l4d+gF+UwGFo6jEXPZuK7YVPn8UhrURnjI
Q2tPqYM03PIOPcg+obFxO75d+3OyfOjoD0wAPV8oLcWTNm856BaHP7UxzifdFd45vy093KkgaJQ5
sOpCyHTLwIdapPhQiL1y/46H79IheD/I/EbkQBNe4LBsrU5gzOpnbCRWQFdBYVFXPLYC1z2RWL2n
3gb5ZbLawsc7lu+tYVBs1012VXrRH5w92B93zsG0+lNXS1xXVWD3e0eo4GSmtb3TnZEeaGwZUD9M
yPu5nRDG7Ydt7SUnMFwukYjORZ+ochKeetcWrl4DmPUpqiQDMfEEcpLIvQZLZ+I70caOqwIOnLcE
zzJj7ChcryN5gdGSkSHbL3SLUJaHA1swdH3hCsQbKRGANUI7s585E2mLDJ9uHZ6Eofk20PK8syhq
wJOL0si9W8B2Kx2GI6cRTznr/HVohFTEOU77CL/86Flk8op4upQ6+hkvAPNZT8JsGhkA6TK1YKYR
qabohTOPRTfU3o0B/1X4JNbDlP4kC0LolLNwH6YY5+r+AIN42tMo1fvTosxt2c7PjunOr1Nk3GPH
RpimNqKPiWOCXf8YPBooA+aDdSxuduLaOzhFcVdk9pPn0Qo56rbY8BRs1wPZHuR29QI3LtwVRSD8
oS4fJY/qB1gj7S437MA3I5HsLcOhtMfFG7VJ82x8kUX1gP9A0f3ktfhobzvZGUVWJDPYTSu9Y6tA
T3hmP9d/fEGKQj2CAChXcTsvfhkxrUmJCuUlqI2rznWN9TJTeSMaqOSCI2zcOBuvtyBi0g13wNUZ
75m3ufU4i/tKwMrmeVYj6ZVGva/H2AUkkJIyDuIbd9xQxPYTBcmX76UbkjXAg9uBdtSNBTmec9s+
Tu2PMG85NpXpRQCcv+t7AupRTYxvyOS8y3n+bD1B1KJUTDX4RNjxwi/3FabcyYL/Fi6kpfqBc64D
wSNKzOo6ytq6b11s91Y4s8w3gAC+YiQf981QTWfGLxCjk/FzGaKbPgSPgS/2fdXWzDtzkqMt3eat
MJ923mKNZ6dN5rs/Mmn/VHbvvvounrrm+7u7fFX/8/ZHf5b44+Iw6v73P/4jcLO//+TNV/f1D/+A
UhV380P/fUvKtXD3/5WLdvsv/1//5b98//FT/pvcnWn/lzy4p6wcvtJ/hJj/8Uf+jN5J+TflKG0K
QcAOco7kh/0dCef8DRgb9jCbSJSJR5RQ3r9CzD1I5RYnSBOQEoZgxR/6e/TO1n/TFix0V7oW1CNb
OP8MEo4/+O+jd5IfAzaR34FlDFsbr+Kv3MIWvzRPXYajoMHw9RFEaFwM12IgQjWYS8r9qYG7EvIo
wIrGCueXixMJ2dBk5dOX+zFOMUHN3D9RYDJiKAtrmE/cL8Uh4Av5gf+kv4HhvPcwD6ZXNgIAX8Ty
rFgHrHL6xzcULeTPi9Go3Th4nIUsnX5nXZWcBjuN3lnJU8xN7qhwh/AMhtbYizq9QWCoYeCWGG/G
Yhpeq6El0AQR4IGNqnGuEg0I3dVtvVV6zPdSYKKfa1g0dlf8aMTr7VGehp9ZpLdxYv8ck+LqpdfI
fq2CIH8ol6G+sSKHwxLSR9OP9q8qtPInpKjpfsRTCd4WfPOdrkz1I5wHuoA0145OIuddwWE12GxQ
2CvBoO/zZHQe6A1nGz043TERYEGVwkZcWe6aTCQkBUIJ2BoSlyWeTXKgwnbRhALgCS7H/Tiq4N0b
pH0X2FQGDiyFbi1xg+2KLaMZw4R0FxyuyUuvCaVBng+zgQB4NJ0tDs+nXI54SQZY370dRmfs78EO
d8faadVPHtf9phvN6VpoNV0GixasICUbENgs/NjGXl2rMjedJShDoiX2YUy9VxkHEbsR4Z76HEqu
ziiLd8K2PbKFmjaV2R6dHOFWNPYvAyfagcITQuxO8WwoQ13YlBOVKbtpp5VTADWl7VNZSfg2LrQV
jg735tppnRe8/x+1CNWVHmBIJ7W2zmWIFBLE4HVGl7YsCLitvWMZ/zNgC7ka59zap2oxjjLKA99q
rPKrz1+dtiIMohL8s0YvL6NFuGzwut+VJ6GXUkJMCmimVKhwyu4y8boA8IA3d4pFnJZJoZ2WNgdG
N6RZbhoYMjRjy25YyPbMM/vCoZu6V9pWxtdp4I0b0lm8We3ygnbD0UznITn5lhrogqlCKmPcwMWl
axflPa+lWLsjBNpKNYSL5CTHY8B0gec0wqVgjfWujRhYo6YSlyWqJ9/q8G4MbKB8e3aC+6R060vl
uay8ujphcDWS6aOQnBmZ3vv7stA2cbQZIN/QMZTzR9bLFOPFzy2sga0l7H0wd3qfAacnhqX0PTWB
Trkm5lG+gpGCVttgkC0oQfblIqNNOEl97D3DWRvVUhFBiwPOESHf6KSdT3KQ9TY1vOYngUHCl6az
bKy8M1/s0GoOQRCjWmrl4myg2PtgisaCu5J+sJhlDu5uaLysFn4WJo+TpzAfiGr0fvHtwVFtpKt2
mfpjNEJWsHjGYWmh5VbgeVq31VLsImxTaIlluJ0W53Nx2V6xDjE8qjkN9kgyidB76vqEwck7jCoV
oBLrHH/Y4uBptjV3oJTIFbtqMrlj1TzlDKVH3Cs5pX9p4st4GJgI7fwUSBtnKGrAM4XZ9ckKGxyj
lql5mwx8RE6A37YfJUt61JB9AaDkKyrQPErILjc0UgMrsUVKjfAkurKST4zd0g8zm5Knkh2RE39I
x31sS/gRcdv7VZnKO20b1RkpODoYafi0zMvsVzDnoiKP1y5FuARLOa9KkEEgX0gnZy1rdlW73aaZ
OYij2ICaLoFthuWYngN5k0tCW/8gnDETIaWOZZXb+olihZvFT7AgCwJFu+5IpTwPonOTezbXRMew
Thpo8ssKTz7YZIItyY9Y7gHIt/4MhsTo7c/Q2BNGijbOjehkpXo7VfUPAgw2LPZoPM8RrZIRcPgE
uTcmbdily73lMp2PFUIL/UtKe5VPEK1fCQ5eG9ocKj9qONYO1dgcmgyjpteObwaHDV+IfB0rqrZu
pWsrmHzrJkyuDg4G5nfqBiXLudCUxaFHil31XSH33tI+2W58P5u0oJdIX2A30vyuT43hOvZx+CaC
rvJ7aXy2dCJTeK3cK2d/a9s4Bdmg4L1QlGlgodk3s/SOiD57h7MWzN7uSS8JgkjaAwjUB93V2y40
xEl7/C/W7HPlC87CuGHrcsve9ojz5LeVJFdFF43f1EawmqfwS3hhhcw0cmCl8fCI3aDe6FwBsmvc
5SdyLyI93VhrhA+AOxFnQhJnZ4xTXbSSgXOL2ZG/qWkrwGz3EVWsBGwjZw1fNOFWZNY67abxO7ZD
fOMaY+pgB5xNpKE+Yid2zy3wbd9w9Lyya/s0oNn7ZTAAYO65V1GipY4lj/JD4mLGhvJZn92qv0xz
Mx917jEjmA9cZFvTiehllXHK4LvckeVM7nsifh7mCGBgEk1tXnB3EV7gWIA1PttNg92jilYsYeOs
jH57+LwwxsP8yGxCtHqxxB29jp9lK61dKEINpHO0Dk7U/OYknNH5AB6ZxGTpsj+A08kaAAIRa9yT
4bbGru10a6+EDjFuGQEa1XKLtnA+v6IuajY1mIeQK/JH1aV0T+aec+yXLrjQeu5s67qvDsuclacI
SuzBiEfqN0cMpnmTGC9iQLNW5Thu5znhadctN4OIiO3lhZI0Dh6uW7XftjvfNsFzLTdNPc4I4i3e
9EDplTY6myAjKkdWGN1rAj3tShcczoFuHn9RTYubF/E4PCUiCy95kqLLGR3QvOGssStsqWfYczIQ
2ywT9UF0M7ks0O/gCZ5UVdq/AAzwxvLIPmTCys+D1Q0+Fq3JDwRb9oY3X6/goVGzSX/r/ZTMal8z
ZHGYkSzXWJZ9tsbCqOdiXvBOE01XDvvIFCipU8PwtvTaqjhPpiI4pjGGKeoDG07QPe4LsuLcvEeD
8Fd024HDDYzD2TqWQ2UDm5toEsko9kz77Ezqxd7WLWHL/rYfCKqHeXD0Qx84+XaiRn3rhPNPQxgH
oqrYxCnOnObr3J1iqp9MnMUEtTY6CT+mtLV88okXEeNwCadl3RrzqVO05ZV8kXe9YtuWLhf0f9C5
IB8c0dAKMWIdbTo0sO7LS1m1Gulg7GQLGriEDiWyPQfSA4gcDnpabPDl/owoYNtECV9irpFtjD9j
YzSk1VDx/D4df9A40VVFBGyUNtQLrViK2pQGacabH+dZPbpBs3VIia2m1rS2WWKfafx4ASWPHu2R
U3I1E1dYntw5Q+Ip7j2k+HXJTobaFBR3ApTrhGjKCk8o9pdw+NWYctxYYwesyyhIPLHNnC3aaTTz
N8a79OCG7k/8Tq/KOc6yv+FdGPYtM/EJ8T5ShsLrH04W4f6h4z0OsFdzwXCTAWOxouchxC0Z0YTs
Bct6hvNohybuQL03E1XBY2vn+yDqfhFPP00Rdvx0zh1/1NFrZ1t+KvpPi8Qce8FfQxP+ppXeHznc
Yw2skbKaXRMzrczpbG0sFT8EAX47/JP52RBsHpF22IIP/XlGNN6YIj/aodxGPYpSHfWxj9zUHSl6
Za9HTvLJ47PmNDBAGSZYEg5vkVWRqzLN+nWZw+0QxXeholFzoj1VY+/j6Zy9YKPDUVjVr6GWRwpQ
hon7KXXK3cMUJpvADA8wBcujSTnKPWUX4xuUgf1iDGuv+mF01jMOKXS3yIwRmD1oc8UR6Y4ber9v
sAdXKkZ267A354hqpK6Su0IVzdEwC0U0OER64lvnvVe0WqzwD8rf2ZKoz4xc5VQSx0eoZdrnQy07
vw5vpgwgdBnwZILsHmcL1n0qo5SjiEIW5arWzfeAELUN+zrDtMS3HIb91qr14kP8w40dF8bd2LCT
6xzzB3+7I7XKl3wgF6addrgXLFbxPgCi4rwh7nSjAoaixfUJ0kD14sduGrchkpv37ZuZtATvvOE+
N3tzi5mr3A1dbZwMhaSiFy+/1F7ovLigtFcMLtWO9Wbpd9XjDPSY+Ds3Okys6BMtTqkYuikryq8B
zwhbJNCj6XYRznx2xwr+LkRxkvZlEB+rGGsmPbXxsXVj2CzJx9x05X3SKUnj7XAEqcidicXMNr2F
18lywoMVp9YeaqBxNZh+kDAoayMOZepeMW9dZt1/pmJwsHUuFxaHPPCoszwQ0uz2LVVzh752rzwC
JKiRAFZaR71wWU9v9NpxrqjH76LHDeU6oVjZXXAcRixyeQNJbAyHgZG/mXZlZF2iuH3EYZlsOUU6
XM6VzXUSv2e3XNaSI4XnDtn5AUrIezvflvzcTjcke1s/MrofWYwN1oWZs00zS289CFTtVD7bWf5a
iJRbOWDVAQcCIZBHnoYbFqnQu2h1cGGhsIxwxEvG9xxDjs11nM3zOhhZ5NMfDLxt5HVWXsNGuFse
8hEoqS6yL4kZldvYbBAgBdxFFXHsY0uXPxVH/oJTPH6aDG+M2okiOBYpciZ7MsT5G/wqZDH5Zjps
ri3bBPmhNirtWWUYLjfWRL9KE0Nv5qljiqexzrxzJFka9541HSpsscwP3FSXyHikcD3yF6UuGfB6
bmCktI3IgVvL8qoL9EfAt49njZNdmtKZ/SGWPzvZvzIY3fe5CK56WR6kik+qsD9ge5F0K5h+cgUp
zQ0CppLE3EWmeLNT7a4yu2Aud7E319QtcxQqX/HuA3WNInGxHBKBDLzZjpGz+nbjfD6SesG8a/cz
BzpcCFqp/lef3HJCXKbsyFq60Q5zYSTvpet2F6VxB+maPpnVsLBLT6pZfxX5IneNYw9Q28iLEJLO
g3djGaw3FMp5pZzYOMUJgeQwUnh3QtxbrEoXAtK5d2iapXqRPdcYoWjYc64zUVgriHtdcSFjByCE
gC8mV29kHkf7tgR8j1j1nXv2eIxpQkKR1GKe70jIzEzbiPZObX/2U5sfwqTMj3VJdCWFswJ2ndG4
IJq4RuIM1zLS5RmTvX0o+k5vNFapBymCEho9CTXuevFzoZxkywmPyhjKetRKd7rG9Wa3d50lgdi4
wviiU6B76Du8aJ3dqd9GzpkvpX/k4iXe9Ez3VrFnKQ3aUSn4xTUXKUjEpH6Lh0nsO7GkBy7G4Z4L
Ctsnre6MdYtb4OOy8+DJpDDXIlyLBdWpivpxbMrks28dwcmrQbSNJOb7iJaU0quXk8tRAGsIZ3o6
N5Rv5aylHBLxW1zeYocNmJB8GdOuZGp8/FWFbO3JjMGxobOOZVV5ygzM5my5wVAQMjiZPfI87yJF
CJG+WQ/agV+6tFyIg2Vhj68XHuNYJvPYr9wZM7pBpw6fsZy2I/nObQ1U4ZSSChIQ/QjHtvCtAVdN
mtUpq7p71NzaH7RrGBDv2uEEptf5cOZcXJqw69bzAGRS1ym1MKFnbJrcbA9sIjXPozQA8ySTF8cO
v2q0u4cJvgJ4pZQAM0uNGrrxQQUUsGdo9WsSlraf1vg7+QhtX3mCyY9uJeLetZVfciYUoAk3Twie
nJJkeresJZ7h3FkwHw682OjZZjECdS/aVFNv/lK9do8M+d6GfOqyj43a3auqqnZRQfTT85T1UdS3
cC30PEExEXl5i6kSLc24Fm3UUWA15dHREG28x0rh/SxFWe29vjF+VP2MtYACiZ3TRFXkk3ORL2mS
O08mpKJVYnjcrjT4mqIILcivNxIA8gxU2Ca8GresN497g8yX2+wx4Q3XyRzrB1tW+o3bS/bmDSp+
DqNA3wkxRbtSttZj0INNwvRioFyCXjsssZm9FrVzJzHv8xKmYlw2+RiMgHJtRjrXtClWpaKQTKki
enJnTpX1ZmFju0wuXKdVHNocv8ogEQcb4f5+suxR+3Y4p+cUlpNeJ7aR7DQWnivEzvLRRrJBE1BZ
/zGWtkFwOFbh+8hzi1ok7glPsAgUDnPXECYakxVKqO6sODMrcVb/H0j+JgC6/5y1d+i+svmvpD3z
9t//qfeb7t9sD5YZer9l36B5/1Za6qDpK0d72haeUBp66f/V+/XfhEejD7g921IKDN2/6f1UwNhg
+4TnCPZgFi2K/4zefyt4+QuoXtBVo2DGE6sSqBHavnH+/1JSVKocQcNzSbvF3XhKtPhyvJHMQyct
zv+Y9SNlRpe/vDfXP3/6vxR9ji206Nr/9T8oXP3r75SmZJ8pcVWzOZbkTvi7/fV3zjzbEtMCYeSJ
1rVuolyM36OMiHDJnCPMn9+3/7Qu4YYK/Mtf8fbrpGD0tXjbbG39+46bYjbjwrTZLVTQQBsAGLHT
cioPo2TnBre29YwGB2SSKpTRtl068A7/9d/XtP/DS7hBER0t2aqwn/nz3//lXY4xG04pUeRVCRCz
f4vabDF8PEAdx4zGCO91ywTqGzykOmTANv0AYciEr0I8HHi12Y5sehGWwNep+7hrw6gkJ1ZoFxCo
TCnuwh3KM4SOcm5O9hRALEu5pY5UOI8cPbpFLnvqnke9Kkmgl+Q/C6wlxAal2FfhDcun+o7eujnM
eWvU0OFPHnoK7jeSusTyXmKB4FQY24CYMQ+2n27IWe9UQKSXdwsuhQoYtTPP+ybrRHfNxon32aP2
BZooLFNs5xXfBPAGk2q35Av4wW4BtBsOU1BwkhfkHaGEE7oHP2MAGU7LQJ0Q+PUD+xL+X4RopLxm
tDQZptIwzd0olACfm0RjspZDzounsZaaAavjo8TkFn6F1VQFrHJM90hKw8Ap0un+nLig9YUFdI28
WBazfqantT72nRMEb3RhUgffRFH0yrmf7Y0x4xUwpM1LUOipli8LFWbnuAEct8v0EGfnzjWmZR8p
oGHfnLYEHW5e1BtPU4JB4TCXg2Sa7xU0dbr4EnNTLkyGN4wTP8eKSZaio9cQsm2vnHJsfxH9Ganl
8kYJc4h3WDV5L4Na8YMDeEPdAXszdoac/Wmy61DsQRjUKYCxidv6tI0t9KF1S9c20485ivw0se1y
VpRxIx71HkM+YLTbT6BAjl/S84knm5K9Pv7jMI5hUmBKub0Jmr80rDR+O6Q7XiyO1J6HIGWI7RXS
QPXRLknn+ngcg48pGr1tDDP0TVoN3xpinJxNjbG+C0Ao5X5QQcuFI+d+Bel0aanem/EbsEw2nZvb
MmOvzJJGJfxKsGGYh7sERphRE8K33Un/NlG8H+YwNQGHudqGjJsXS/Z/mDuvHbmVdEu/0LBBGwxe
TnpTXmV1Q1TJ0JsIBu3Tny8lDHqrzowa526ARqOhrd5ZlckM86+1vnWCVIE/8O9f1k8LIh3SLBW2
H0Y0cgVCOKzW/1yckO2L1nNq7pyYzCcGapJjazuxTkk/JpjjqPQmlz1v4N9f96Kq/rFKidB3PTvk
9V0Ko8RlCfnHEuGO5J9jObpM3S5A6MRyeRAa8Gl3f38dh+Xvz5fCahWGgc+S53ouq+PnFhTXrwrY
LUgsbWzQpYjC5/UR8lELuS7Oo35DVDQXV2DGWiKXuWzC22WkN4/xHmeNMx04AenX2C01QxjNOxNj
gJ7Wg71QBeXHWOpa1v/vTuI6F+QbYhBfzjRqsECGs/0mSXl4eFRBG5w4nlGlg9rXYthRwwTtsog9
iOcVlL4cI8xLwsHpO/hp+AHLhY+WFHakwAd1w+tQ4Ogi5M6lE6dCOuq7fLbbLzjIingzjO1CxUIk
0LWCroy9Ywn/+zWw+iXZWxJOIj/aNPbE7zD9edsuormaFEfGJ6sKwfrgBQ4zSqazBWvMVIDj2jhE
e8NzOgwCCpgJS0Kqrtb+eDRxNVUPXQSyFrLbEO2ZevT3eeqQdEkulA6KW2wCV/atpSZcdpdh0TWu
mpqpg4A9g505fKWPmXF00HTUkkG7aCqGt2TovnSeN8MrBUpZXgHtZiXFpD7lBLIctDIasV8mG4R6
7XJLXHOxbt9kK/WtXcvxg5kutSVBANVxQ16DX7QZMwgnTji71Qfesmrc+opOGeCnBPdX0nKpEjBo
A87BLiz+XHtptCGo2wb0pF1mCYzLGHXHrvdliIswoJ+g9No1tiSzZWph4BeNJb1bVhGp/g76/DB8
6SrJazK1VW8Y19O1AH5Yr70OTOsqmWjuyDPT3BRdR2BQNlX2SNzTyXZ50o31diaq8s2ujJJIDYp7
fYGrQOwn9lOU4WXxGYHNVV3o/Whxp49WKnHb+J4p/DB+l56eHO8URUygweInHOdPs03uaGf8rof+
rbK8u6u4HLzZQ87/LMgh5OsBnYOtKiNOy10cL2Bzy0vPKt/pOK6LrRVGsb4rGNIWdyQNTLGP5wpC
AJJtzbnCEOPjaQkqu7ufFDs8O//c1Fg7yXF5452NhTVHJ3XT8gqe4sRTyJCSv71q7K73kCJ//yFr
cTYcpsjNqei0I/7NMWRAAG26kCA11iVT5mUBBRkjS2+yCIzxMSjiUHzlWpHMm98behuK1HrRChon
t9mBp5nsdvsGFI0dzVIjS/w89vzWtdfxDxN2a7r/ahbjfsAK9AapAwB/LGD+8E1pgg1rIqp4Pyfc
yuvB5/+PsdPYe3yEVDEPpearYrcTlH6oTGX+TM6WENEoaG55NFlTdVtdZawbppM8kDm4zIzOqLx7
JLtsZUciuWS3FHPq8JtLYiXcOLrU9h6nv/huOiv7WeLrfDDIqcFbWkvK4bH4cXJynFNROHpnccV/
9kh3Rbsx6PzHRGXhDdQB+xqm5CFFslTEmCcWSgxWGEncYcZC7IT7rAtJUPcEB4iPtST2+h3Hmydv
purhsvEHhioPjwHN2nA+uouAAN+xNVvrvpIIpmLJprNXOPHzQBJPbwvXysJ7nMOPtVf9VE1MhK3J
JiZipXGOVMWCYKuzi28g825SVmNI8JE/fqkdVsIyc5vvbgWMpphscV821aGYQBuGSfAy5Lgca8LE
uNWd51Y2Pyr28Wt4VGqDefxgIUTt2R3jY1j3H7WhGt0O2KsNHE07tr5YOTmgsQsphb98MpyAVobR
20njLVDW9ESn074FzLjr6EeH8jqG10MXU1I7oJXoeGWBroB9S5BV9M1NSBjJf5UyRCDok+wmytNn
WXlbxK5lXUIW3DJQh5uSZ6QfE0xmRYGXYEbr9sTaZsyM5X6PPUWdDPXTDEv84xypXYnre+EOsSKR
ka2I8wDsgfSfOEu1R57kCQHE5RnaASEzgfaj3E83fF0Tzh5uyxJKeGHHMhW8LCExTFgvKw7R6idD
tkMAw4NIwXIVx8PXdrFoqORkt1LKRz4VArpqMeLhizTtVL2372l2XJg7e02/SVzvO5rX0cK9iR+e
8VFXzW9xQWSBg/Vl2j7a9mqw610LxdnNk0cvYqobVBdSzoUQOWHtwMtfMWycMWSTplvSfmcPMCmV
HWE58IyiqECcEsrZb4ii3dstrr604unB5f8yDOG9nYN27rvsykTBYcD2soqK5AYfDks147w12sE+
aed86xXufHSC+ZWlc1zbQbHTplbTfdCxKVlFnR2tNvrIYUOMjKc5jpLNE/aCcRLSOd+j8T6SUKoc
1pltMJb3jl44SiekfFbakDVYg22r3xkMswxZbVhZjG8G0AJLEGMBUZimWvIC++EiaYy1yJ9mm8ky
P2QCwMbRI4dSghzEDxeGp9kC1NhyehSI1O2Lk46n9rE2ofMeqSr5Glkt6RQR6qigH7S9YpWYb3UH
F5myBPlKeNk5+UtRv6dxpx2cBZRXoNIXkF6QenrGN+heAdgBhnZIbjnqICM2Vz52bW+RHsgZY9Gd
7FtoR1GzjdkbrtOElCxPNU3m9jR0nHSNc9B2Gn5thauo9Siz+4JrOltCMQxod7O47Z3o3Q5UidXT
wuqvsqYs9qThGvERFJFxriJSvHA4+wRNoOJgQNe0HFoAJQOFXKYXNGVaKZ0+yfQzUgRPIfcWipSc
lb0Esl3ogwBHuVa6KYirOAFuz4JscLb1QWJDMBPx5Tprl1wE+Bjli41UQfknUbV17aaU1CMJ2PdJ
heS/oXOcX9od40vHG3kxQs2C41Wrw30/1LRSDTq9rSyn29PwE37gAiwOiz3aJ1kU4TqiAHMLC89s
Sq7TOMim6uJayidolqASWGaF4jQB/CRsg0vVUb/QsNFZBVlcN2LCnw5MfEHP437Rhfqi1LwcOPjS
bi9Bxh3tbHI3+MdQGuYkGb4RG5r3Xpc7r2D3YIj1SwlSvfYnHA912ZPHbnL/tevFsEWEMi46n4UR
vVKZ/RyOEWNLzOhZpcwhBhp8tCubeidtsbw0XRxw3x79aydX4SlhEPGFm8dLxsaz6boBtAkxzgMi
RX2TYbRbm5p7HUvgPkhcwMfas5xH3cXulu20Xqu4bsHo4MqLHMe7z5DhDj5r5QHTeX4ET17uYg7p
rHwAbaHJwC5Slt7XvRdxsCmHo9GXkEtWiHuSrMt9TyyETUkJROvg52QD8WzLy3oLVDiG+wPJZJtX
YH+BSSTOdQ5e9MR9bblJQb1UGyvKM0oB4qr6pmTXVdu8G2ryDEN9s0zRrm90vA9JWBTrdOk7vtpw
HcMHY2lcSonI4z2DS8JiTW59zGWXvqKOayZDUQtL1IHRcQgRlzZTW0pKOSualbRozl1Y2eupHdMf
bJ8dNS7GYNlginqa8VufpBCXvCThnWoOxnuWHsD37DfBPrVbbFNkefsD2KhyP9CeLtdtB27PeCDZ
CzyXp7gsrF0O5/rJeB6Ka5Fb8yHv7PxMZNjQ1TZ6bxGXmuaH38TCXqOqRf15EIu5LbpofG5tB/Gz
rYTQ6DpWCwsnjM0XOSh57enQ4ehSDg+M7gi8L1Y47u2YUttUTgngrbJnmYYcB/OktOlZIn2LRgYG
O/0pKptHOq9m92sSOsG60wIujD1H3lqBXxl3vVU6MJpGO9q3dQKURUzEuAZVFWvlDfNHO7ptvouK
lP5RLdzpVoyW9JjQ4xagug07/mrKkyY8d0sA/35J6QnCnYdaPuiQyL1XPXp+RJlaWXWnvvCmU12V
RDAaSYtTmH9rlXHIv0IjugoaIERrXkrdW9M8nsC/EFzVKA9uBvm4sAsidmUyOrvF7+Ji7dFVwzRA
kdB2szmf1308JP7FpB8ntykfP5kVkIPrGa8tFxkXMiygjSrbu33obmKezIMXBu/d0MwPmTBlAbci
75AGutCsfSB812Ncw6Zkpb7qUxLh/ZA9xyLNzqzqzlkSPr0ZMo0/hVVzH0nCpwNl1dc+q/htMMLL
dGVmsecn2VMwwpUN1ZJuwaen1wOzzE2Xe/432S/tSyDs7mrS5XBvxXaxrxv5lOONOEKmKK6CoKqf
NMS13dJOyIgkM/YW/sVD7LrYpViD2k1RI6KDeBMkSCTJysK4bNFzZDfbJss41C88zX04sjgp+mmH
SeyD2uaIkTUq1ZsU7nwPU1brbTorMIW+Q4NVxmYPx0kNR4CTnrmyU9Jnl7EyTSPCQBcSwjqoi++F
aCWassfL86IZh8E2agGDen0T4G+V/jquuWPnCd/aPjAum/jSXW6QEBvikl+4ME5yF09C7Crfda9L
VYfPSTwvP3NQinplbBuSj61vuSySkFf8tNsIZixR9hIbZqEQECZj9dEZYhVUJ2Ea+4y9IWfDkT6f
FkUKOtPLgyH2sMFhJ6J9OVrFnQjxmqzwLRX8VdOygCVBhOsCh3t66suxmdYaRPTWVfmlo7rMvqsG
Z2PV+y3VXAwgd2NlpRShKOENOPXwW3BlCprzGI4hdg6ukcw76/AIny1eKVHi92Dmeusz8vkQcx98
mUcK7Mquu3SZ9l28GrLen5lB5y4kIy4ToJY1vnKYJnaxmVwveUFVV29BmSBuap8sttfjBJ+TGOdT
mJ3qFqsnSIyyeuzHjgi4ALA5X7rlItCbSf5o2+GPKpnYdYeE827qdoO35pOHXd4xLoDdITV+oLz1
vmkbodQzbHAcA7AC6CmduIuaoj2npIKPnaaKydIpphToCclWYYeGvJRn1MAALgJX5NPCmznVxjUX
XUf3JJYDzBhsbtWRrKN30y8TJkVL0etp88xQBjbW5ZcoT4pr2k+yx4oM7Q1TJxRI+Ce8+5AC+FhO
cQ7YCgl4craxKOheE6zxbBR2kX8vu7LbEd7JvG9z7xXvJSUvfLBz+IFZbTq16Hb7vK6bo60j+g3D
SOcOCLwig3VSJeO90XFIuCkNq+nYD07wZQlHdzjAKqlfDFQ8HE6sY1djYWNm5+aMxMkCKM4FwTk4
0yX5vg2j6GLvKmCg6xkEzn3ucv3Z4lwXXzEplYC6puoyz15akGUE1Ux5CN1icXY0iIQfY4vr+qoI
xiVcY8mbvCMEhPq9rGf1blvV8jTZPWQZXDdw9c3IuZR3L7X09ejXeMmHoqh8dNiZCHku05cU7jxN
kpgGQVFy4gRXmHU8qGHqNlAxrOza7Wy0US/gKzZBTHhjEmVTGhCMyTnM4B2pKnxk/7bZOcau+T72
oZ3SMh6pgCdr7t4LP3LBaNWX2fCvWVZQDvzvCrHyG/vCkB5HywrvKWvCJMVqqZ/w04F4dVMvT9eK
8coB+ziYFpO1w8mSC7Xqjj0+ZoY2BCvRDANMHCTRVd/K8pSXDi1kmj+AlIqFdx9Y9F+S6hoouHmZ
MOmWx96T9csgXPBV6eIwSrNMyBiAVtQp2VKbizEyMh4zzQmIJBQnVnVmEqnPyMpUTvZ18kt2GN03
jB3SqGbwJKuUAayrA6dl/SsSBYs0sD74f3PqD/Agckkr2zdDNc25JoM/cnfIi7bYcm3jX9IG7FEb
K1H2sCvb0OdoP3fl1r8AXKTTLRcGFH+NL6XH0xsNEHoIdOSESX/9ef5ryBRcBiVuRuWwlMkpSepk
XkW5cOkHjgMbcEcxarZrPN5Vb7dEuHu6dcrOnWhwYQ7YNrdVkvNmuE6+2NCkFgpozmU0jCGeuXlk
xuQR0Vh2YdUUlzR7lXR3Yol4++doat9qP+C9ar2If8UoY/7bySu3OqMO2s0THonOxe3k41TTv7Qt
bVppDibt2YasvJz5AadRecU1kT1XfVT1BZhRxZc2v99zG4ZVvElAypn7UHOHnpHmFpyCWoVxs40q
b8wP9mghMogAG9P9FKv2zQo8/gW/x/W/Bzke2ll1tqwURYE0Jp8BGAJ+OeFNvMVRM6IBdUHiCKiv
i2K+NeqIN6ovNL/SbxHD8DkxZm0hzN5ajs3nz1TNqc5Kq6p7K8lLsT638dI82W5fTvesl2gwnR35
xTUQBR5K4PL8ptU8+XlAtTvGyRuHtQdza1/0L5z8O/NciynWT05nL/DiMZxddrQkNvseRUCttWz5
t1XkZ8Vej01Q3uAz4KeSMurRgcKITtq6IpjBnt7VN7nuWFIGfobpLKe0iRhieRdVEawOuWGLhMc2
o3EHbljp8+O7bj+SVKGdep/16JEaD8qVJWaKGPTkP2eTJCPQk7yuSFUWdbhUj348jGL1v2wXxW5i
or9q+FoSLLBn4rYto8v21h/hwhxl0wVvf1cKPreK23RB+tKXdJm7gu/hpxxYPiZuZGceTy1JR2qi
vIzGh2oQE7ptCLDec/rKrP/+mu5/e1H+v5HrigABGP37swzCabrpDacnQF1W+8aojsrYmKfhh+Z+
t3H7JTj5c6dobBqsOuHiU1vWbmbKsjJjoe7LEf7gOhpsogpuTVvDZFMA6angqxqlGUF/jtyN1dKy
28/Gq2tuLkY++cIavoTKSXeRo5yTQWIE6ADk8z+pS5+FYL6XiI/ClxfpmzTNp/d0sdzWYf+4rARg
SenVMIDuCrXpvGC6I589XnsXmlLeJOrx7+/sf39jHc+zPU8yT/Auov+f+hKJeuTEesYdlbucLAEP
A5VI0h9pAGxgFaH15//hs3Q+BQl5bji1yggUHWdUh1Tjny+p66zrB+J9HNfL+GbBwYa7y4pOQI2D
lh7cSF5VhQpvrWBoT7XU0YphPdZG8ESdtbMMvNFVmnpu/x9+sM/+Az4CspSYArBeYG0IP70VtSID
odjRici4052squkuTzXnRW3nHA7+/r5/1vUuL+bbpDM9rO18mz594tEci6bp6P0boorbFcUiXo8Z
LPGPf3+di2niD/0wwknC+03NH9lSFL4/32zu9v5gcnjPvmeFz2nkVD9y29PqAI05oN8KfA1oxsUm
pBcvTvNqELt//v1H+KQruk5EaaTg/fTBdEv31/PwDwmTzhHwqli6VvYop7tmZifhuhPeO66DCAeK
43uVzLzNf3/Vzw82vzFWGMl/e44I5edfnLkvbHOu7lA7ZH72HLZY3AgXeaWs9duQZNBW//6Kn5+f
y++JXkcpNhYd5LBPnpkRTX6iwgvWSZpFt9Mcg2NLJo8GBIrPtn9/rc+Pj2sHfHUcaWPNEQ52oT8/
VoiVbWQm4mVJxG5I1RQU/fuGMsn64+8v9H/78ALeSRk46J3Or1TwPz68FIq1r33gjdPSFB9BEGcg
R9KSP4gGqCWhltP33wLi318XRf/Tk+vaeKqdMJC+x/Loe5+f3LSpRYdZmq+fKUGBkBudfRtadzGX
dbslJCa+Z2Ex/QyyBmOgBRVzDYKe3rbUy8wWhpf6ToGAdrdoo8EZsAbqURtHoDWqwXtq67C6ivDH
XezMQ/6MbzR/rzLXNkBSpcRlyw0TCw1O4hZXXEsJQTIM72UmLxJxFk0nCkqDBkByNL97wdApatMt
lV/humDMqUTzMZrYgoB4oeWhBdYSRyA9mcyzdZK9NpGs8FqmvqIacCWssPIILl2OeFmPM39jZAtV
1R6q8EIfbLCRRK7htNDBo25PY0MUkZFuPVgHBF7O+Kmfk5/WPcRdlJHLEZaME39e/7rgWB5b23XF
cVPe+Thy21NStoRebNPEDxSQOIgIy2hIS/QizuW2o5gUtbqnuOvWcjuYMn6dNi6GGGpIks5bkDGl
jzgKNh+nFDPuazXoimzL4nM0rcfcuu2Qo75Mvy4jUNkuaN9k+Z4T3+SWl0X2bUdggl8EWZi5x8yR
CWL0tA9wOgKcqNGRnXr4WZYedROiGBKOllQSYmYN+d5fdUHO1CQofLNpddv7h6atAVcIiGcvWVqD
4J6rPjpQqOq9dm02PgcSx9AGlG7QnkAtBWcibj4d50C/4ZtHstvr/LIyGax3B8QSoh4ZlBZO3LkP
BVKSltRnQo+YIdoxOP/2ekD55y22GZMXV7/vJXRK1N1bm46Xjwr0ljlSf4jP6vffZxopkzMV4KG8
yoyWPkWuonidAvorQilgnZp5AXVUlJ31ZjEjfPSRdbnA+HBUviLDFhwOrKbiFm4pJjfY1/aQaqgl
mqPR7Eq6taq1vfR9fJ3XDEF2ujIdfMdeV9V1NnbzQBBEQPULEJQtaLwBD/NvuXWBGu9esLlJuxd0
WDDhm7HEMIJpU+rd+I4QcP314eY68xbyMrqJzg0Uu/2vb/7/CP3w2FT850/Iwy9ww78JENfZN40B
+6f5/Lf+AEX8/0GGYOn6f5tE/7euftR/YiH4+79Noj5eUI/zmfQddhafNf//QCF871++j7st4shG
gw//6N8mUedfns29R3KY8RG3Q/ffJlH5L+nb6BCSM6bv4RL9n5hE2d/+XKNtvKacYlyMrLii2CQu
//wfu4MWnZmtsM+3klPdLiEPCmrUgR+2pCHEPEGeHjWW6WZonjwK8/ZuhQfBuxSaFdepVQhqNp6p
WD8SeH3xZnGiCuwcQoXmWHow2uNbfeEaEEoh/uPvJp/DGP22z4XVpWfIYMeCBExXRfHa05BYHEi/
X70qMjfMZndhudzHAgifW3vuaSqca5vILJxddxuwjVjOROtyQJ6AYN1HErOb+VYCslzRSu6l1Rc0
FCoeZIRzpXtG2qZ3oB3Howpy946QMXSshUmmCfYJi9N1hpX6QeRVfz/mC1NMBVoYZdA5TFpdRqF6
28VWc9s3X7qYy6qPjONb9j2tNRxRVE49XT8NtJiCecD8RIEiODK6bKna0SJ64vJ8m8T0j0VVcdP2
njnMQ9LuGEmVH91AZFM4+XEIAeVQ29gBLmdoUuGZGPP5TblEMZDFuvVCDRbsAYRLkrS5gw+CEl/I
v9QGrfA/9WcNDR0o31OH2DmGpN6LLn+aZlcfKm9w7l0ktC3G/mg1KIYXs/XQxW/NMEPMm6DrDbAK
hE3SkVzp0SzhS2t1PzinwwS1IveCh/I3WPM2DGWZzsLaG73XuqIy1EmXr3HYJiRZUFW57LNtBf0X
l/o4MkUd0srU6KfQZicILDJg+EzsV0t4IOo6+ymSt7ZMKSMYNqLoXus2etBCnCInHg+oLFfCdC0Z
Ch/NPgF/njOOJgcJ4WbkLLNYo3lmaBTddB3aPPvZV4qUqDrCn3+orfIJ9eTBMlG6gIZY7ipQ7ttG
MvSrBFu5w5GPWjD3yoX0vPFCkM49AUizxOEV406mcO5Ar0Nt3Tlx/qOOyn0xT5BSKnHy8LtQIQ5M
WuniJqblxIVPgvms/8jt50bnz1qC8XbzfvhI64vGnxVEzDX3fl+NMf4xIg6gvi1ACmN3oNJqeB7m
2TtxQJ23FHgwJy6KB1x8VJvIMrnzarbYfAjp7rGLYN1TS/Ij+4VWiqcnKWyMGTmTYAIm0zoUEb66
0hIYchcXcLimCdOP5wcZuJw57WraJSXay8XeBY9SZvk5UpP6VkAkux4cqBMLjesX79CA10TN0XXZ
EaH3dPm0cFzH3XHxkvv7NEzMPbiG9rWe5LTGJ1s+wbpk1Nc4PJwOl8+5lDwoAaxWD3Q7Pr0HvIXq
OmDotpkhM9wH7vzBtGe8lkR0TwMTmI3t5Bl9okZBDClNacjjLzTqzJejhk2DyHVG5n1Fk2kHj4rZ
OCON9ITuWr8UgRvdlSb2HF5Pm722mG5kSTm9N2FtH7il5XhCKEKHADIs9za8iA048gx4FoH+J4cB
6G3BlAy89hy7hL6X3iU8HczFw9ANRHZ516loC2skxITgbTjTh73CEgctn6R4BvDyIn2DUHFAh7gB
bppMvPsEjohqIZBfKx/fk44WtYOQR4i9GGq+TRgRwNXVgHn4emrvPUtk8qLDlsS3QznW5Ti34I0A
3TRT/HFwreJyjJcT038xATWrGwpYnalLnytaGDcLd0msKrZ1Jcj8gWZAJ1ijJwTXuVTj3USj7LfO
C6mIKaf+uAQZVaOqyeiXMDHJ9r6Ojk5z8UdYqvjwe1RTE+qFsIqFbx3dM9OrdhHxtabbbbcE2I9X
liuG5xrYHCc7zduZLKBWQn8BFF4t/o5wHwITaRhAIZ52zrrvqg0HTvdoq3S695ZJPEzK1ud4dJwf
sYcUyzUMfDCI5+kQeon/TluafwxxReRrPOkeaW0xSJb06Bs2jZIonaNudDP2e9wygiCesXY1gdNj
EAiICzMqJFQW+ZrE8CutGs06G2sSeRwGodNZkCbXNNrF70olqNSVXw5f81HIW9dNzEEVTneflO64
S5lQU44JvhAHgY/Iyhg6FWnJ+DKwtti2ejptRlLtWKN3MOXDvYYeWK+nmTkNfkYT/MA/CNWQ6i84
+hG/p4KmvIlluIBtiLp1MTD8dbv4IrLDi5Ok0cAjeDjSp+7asMrDdHN8yOuLqXFUcTFfg/PiAuH2
3T5IzbLHEEglOZrMevKzinqqhiba3iL7Qx9dd9UU9HRYfs7crRp4LmWaLfdFmFtXVHVSM4PN84Lv
oHaxlHpdw1Pc4WT0N11rOduxcJzXIE2rD2wr+WMCzuPk9a7L7JoWwMZnJEwQemx3UDjaI71YnPvn
rGgOyg7aXde29DcmvdwBXhpvAjU+EXQ0h4iY37oNY9R34Vf3HIzCDcPrcT+FXBCaikUPchVSTk+j
a1w4hPHRdA52vcBnohvwIFOQJEnReF/npeHpS/iCWZ6h48xCdSHX8NOvnOrKiQH0WRSNPAWWsOm8
6HaTN26dxrzFFjt3O0eUP2DiGGo0q1EemtB+ZCnbFn5LwyiK5CYc070Xsc+mFzSg4fPzDQxiYsGb
tg2bdcRkbOMnGelvRb+3pV0JzgD3wyBek4FC3UYM8TU/6loGPZnfZhP7Uw+ETkwH2brlj6FbqNHC
CvRMq0Ozwg3WvcYi5O2xaghGwtobYjbXqFJQIEI/e5HTED0gfQUrm/DRtqHwe020YcRynNsnDg4P
flRANeSQlQXeXkz054TWsJny8LbyweVoCS1I2ZtihBTfpGJXCutBVBgCJ+U/pJb/NtuWeQ2S/I2Y
iHMVlIquA05XbX/AL76RyAO+waNK4wyqhsS6M4/lzlTzSi5pexxU8tNS1YYAxoLYA6bG7hGH6zQ2
m4rCcOHnB98M1a4Tow2FSam1uBiC8dIhs9rtIbQAOGCA3RbYi8eqlSs1qx/09zIdVg9T9QVF/iB9
8RZl9Tb1vJuLnr2aRLINF0pbFKzI6PuEO0HrotqqkfUhYqXfDDYQLj1SRd/e9Jy0+kxWoAqGu47t
s8jpkYcZClxh2hslttLzpq3o3XCDUyg8Y8DZFTZ+Q7eLnqwFgp8bzj8ZdJvtIMA6q8GfNm4JeoXI
XrYJ/PBNusFegomvOTqfgiHZUGz6E1sz/3D8wrgAMTF0W3Xjg85ug+nnJOan3g6Wje86CwcipqtJ
gkoXdFciqOINuJwWxQfjI+ZGvRLKjfbABwjgBL31ahsn2/vJyPYCv37B2ETtHajqmVbVpFgOlr0E
DxLje9v1ZEv8+L5xS+x7QMDsvRmhGfb+cB9nTnObXGBOLL0UQ7TMJ6iyQMBh+oGUd+TstsZIs+F2
7zRbR5Ug3mglM3Ezf5ldM/DAcws3aXJVhh3ySb7s0R9+mqkIMF1SU8JEwSLZTSKcGblPT60zslWI
5SWJJsyahIOuWzvv2RC4fHhCnmE+yIOJkpCG3arG0CKt5mXUFN8lUzUeKXMtT/zocEzC3gMWrzHR
6Npa8+zGTzYdZ6AXo/C2T1OzJjjUnLQLYj5yJ2sFIxO7gfIIabWNv09KQ2lGk96GdkPjBPG5Oyey
Bqb50fBD9716gC6c0jbXdzuXVPK5rLAU4uOX1VVj2d4qqmlmiWWJaO0OSbVuIxXRW6wv92+w8xOK
EqfnKbvxx0GeQPT56wuMetU5MwgdEeYD4FnZ7/MeY0islju1qMIGdgTjtonI6YREWE8XDfHceODT
YEqQER5t96V3l+LKLUV+V3Ow2ji1MTctutnWWKDk2mDO78Mmp0TXK61XlgAKsosiOE90m+H/8/uz
NLw9o8tYe56L99jj3Csqqz6gqFmHRIELCAyT3/ogRdyv+9Z5llRE5Wm2Dd09/JuXJhMnufyMR8ZB
0v3p2vgZTKsoXnHbbdhXV9rEBySe6xgcNG5o2Ok0Jkn6gQpLPiJJ/eCI3R0b8hCr0B/ftB9nO52b
27S4m5EZHcH5Cc/RvlLp5Ws6F/lGx/mAxkeonjGbPLK/gtiA1LIaxmK4FT0RW2cZcI0pTomD8bZJ
ROWL0MlIDHlKXjFwMtOqlmQ75I3cllNwB/uMxBT8LJbXlBN42liPGKaIggvoD9/pmgYh1ZllQ7qk
aTh6Fy3XlircBnbHyDCEJKbsHl5oCEwGqzgSsWFgcKgZ2NCeNAE3YUn8YZaevVh7dNUu2tbvCyhs
fgvfHV/yQcTvcXsph6u9xj8tASATbiVtdhonukgykSY3Hu6m1QhnCQipJvK7JE16nw1RRPds6tP3
BqoIeGAJuCzAQ1Tih6fPchJ30tBUgNU+ZR7nd1EFCGNun/He5e8e02OUpcZKDjnt9hvQc0iflJFS
R051BUVyOsUIizdt1yhZA4IWHB3aYTjiEq2vNPXeBx8F310VTW5+1OMg1nml8oOaGPDBf+hw6vXZ
sZWO+eEsVnIe2yq+8yYbT6ns+6uhxFV1GoKq3AuWiaOD1etQEHY7qlG8eoO7l3hJVwhkpDvxMUMN
sTTgkigfX4dGNA9GNMsW+gWtWJ7uQJeMTk/XTzcs70siO2zpRYhHP6/+i70z2a3cSLf1qxTuPAwy
gu3gTnanrSYlZarXhFAqJfZdMBhsnv5+2+W6x07DLtTkAAc4hUKhgLRzqyEj/matb1F+K3Tzvlfa
p4GDAT3OADClsMRaIjBYN8Tt2APqNoZ5hlqR6SsRwJRXdOWsfrdhVj2NJE2cXkj3RURyJvghJeFd
JPkybLX08M6kycT+ghuNSXgF4y6qnR9hMkLkcMwYX6CwDS8Rw5ERlOhUXFuwCnvSdxEy6SJILuq5
+hIsYfch++rD60iAgmagDiV/uFVkPn/J+8BeDLop9rOS5GqslbbEkbTLgRmzuI+9qvjMixgGZQhJ
okki/wX/AWe/MNVXFrGSkOsh34+pMz4UEsX4ZgTdSDcHomof1oNPF0ue41nc2wm+1ToGLwTNEacY
TU3xNcDE0m/iWO6ZDllq6CliplRO1QXoq+mynY0PuFlNr52Tcpq1zlKifZOzec1k9wE1SN72E4Rg
z4v7LzH+rP2cUnIUq6pW7h0v50HIpi+sOvA3LAukkvXF+sltmhOLzWzm0lQDeUdj+M9N1H800PzL
aeUfqLb/04i3jML/brJ599b848sbeKD29x74X/+l3zzwMG/ZkzG+VKy9g8hljfUb81b+wpySDTEy
uEDGKmbZ9i/mrfqFQST+cHanksIlYpn+L+at+oVliSOpg9jthYo9+r9wv7f/XIoyD/5Lg/if7dmw
JWI/YDVFccWV/NMGyqB7lcGEugJeAk8QqT6IS5d54zdDtGuXIT5DN7VP3MLeCHjibk/Cb2G6gyPL
+6qQ+7GZ7nxCITYk0vdXGg2mguhEQ0uwEKC5ap+RyrvTFuZlQOIteuOk2g29bQ9ZWVDNiOSDlpH5
ilUF9z3l2+yEn2HH+pSt8ZFc96eQNc7OMjvBcePeYdE4ihBXWS/IhbI1/4zPMoLKuulfxzYlbMwE
yL695L628ua/d27/hzfh7KO9fqs/hv8Bw33Jo/nX030cAgz3//HW/PjH8UOvH2mLnOLtD+8D//5v
r8OJ5kwyK9MVgBCuCnjgfnsd/F9IiThBChRtyAn98F+vg/+LZA8gHV4G+AmoSv/rdTghpbENRy5r
93++KT89/n/3OiiPvcEftQShgioKRB4shScD/ycv8jw2nV9b8GOe1dxoOeN4AUCoir64zlp5FKvd
8AJKPIVB6GOp2USaI55ompSYOei35NUViENoR2gY3lJwwg9DFlqIabDy/C2IB83Ns04hCC7ruwQd
RRBQEIxXfXR+8gsxcbBzPO+gDIHbnQP8PNe+MzfJLh4W59Nxq6niXw0SXIj2NEoO8IQ+0u6gsADA
QSJO4xeht0m8WF2EFNz+Po9lTJIAbbBGcXOlic/C1lRF/t00ZQHfnl8ymmtXRmUJDOCJWR4dPFez
dI+YMBmWETaI7WWJJv3FxGCnQbIP+jKykxIbeIkUWuGoCSer4junjt0v+cJbzryev1aBqr6exoTs
3QWZ+ZZEwa7erIo3l/d57c+QisIcZZj/nKSppjtoQfb0wULgT07mR7Jx1oV+qu1dZolCFf03CGLm
E5FqnVxWYDvbXQ9n19nFBCPnAP+qU3VjMTUfke47yVWpYaZuF98BoI9qlmAP4DfpJuzi/HVCv0Kw
rwnjG5WVBGX1NHXMLSxkSVEMwSvZJRHNYdjY97Z0wnfhdZCALZg+7CgxwYsJtugjlskICQ/r0Z6+
KckeCEzyNcELEIVOHXRJXFltrge0r6BwIztXFEMJT1mGMgt8L5uuK2ri5FXqMUEajLnukWrEIcGN
fmRDo8N2IgjBQfPDHw1C2GYMNm7t5VhOCwS33CDdQwFg+XuTBRNw0qQF2tXX9foEqwdUYZ12tdiH
i/frRzt42Jhtl6StOY5/u9q8Bs/QcU3tiHoJmXwjK0wuAzr5arO2rQ73URK4l7jO0At0lPtYdwo8
3hvqanNnV+9Eqg7JzlNLXJxXemmL827px+9VUU/XYbCW3/PZMdfI7klxZB/iXq0gflA6+kFyZ2Kd
BgQwD1hlCMrF74PLldxzKWAH7wMTVKdIr6L+YohEewBdajwe1256HXAkBgxmBppFr6kXl7xzgvjY
xJDXMeZL9J4XVjxFXJwKGyUqTtkm7u0Ixg7XRSHtqaXlpTuQA70QfxmW3a6moXR3OHsQtDhJodaL
OQ3cR78PiQvCzWPuoaB5dqu9ZZkhChMiu/XqjGBlsdAt7nynodZNe/Zst/E0z2q7uLH3g+jiFhRW
LNbbsuRWy+dKvsdJrSn5Ve/ui67mB7eUX4dmmp6RQU7PFZcsUQ2ZWs5QWjbgs+asm87Al0cENLuE
0SUWCxJEABfzvOvPuHtndwEQqphKku7XOIwWKjdpvk7Bgh1vwgO+DU1ACzV2T4KG7D0byE3HHJrr
kq/TIYoPkYEg8Qa7a5bYFnEha9YL1ktE30Zgrn5MHXkNTBbAR8kFxhzP88Ts0VMaGxTTYQa+mVke
ELov2Z7RQbbu4E4s3iFacJDtBhCP35FCuN/TknZ0kzmzY/ezN+J5MUkTDfsOwFx0ydzXfdRjjza5
Ya+S813GjO4VFQqS4zL1dyJrgquwxdy4mWRPGEyxltM79wRB137bdwuRcbK7FIRwQJXSxE5vZVAQ
/Ckid34aWsnmLfZzhyDaZSSKvZvmvL0iLX4h5mVWp8yImYymLfJlU1/XqW7eI/DiqCenafw648vM
t+U6BN9k2DsfA5Qbh7j3lWCeIFLcBivwGbCC8XoigA2xLi9CfhosnmDHg7AkZIf5HqkWyL27ol0A
ZzKZHG2K0cUy3bfbfg7g/dWcUY/osqqQVRJq1SNLouhOVCWiwRq1PZnJkeNc82DBGw60KYgDyZMA
QuKAbWzrpqn7uTRWYrBOa7+4Wzucg9idVyEeAsZE3deMC4uJi8AdxVwiJOMljf20200dgxzQz1H4
Gk8hFGWX4EmyCcOQmHYxCnntBOX6DY2fcHexyMaQ8V4wfx+bpnoKoIOORxCz4WXiuRULYCSR7ybL
pxsrTNCDHQxZKtj4JnPGBgKnyGoLeaQ8EYkZO73+riL5rfD9x+/ASz+rT93wpOdF/cl4lzpX/gRe
8prJ5yTPmT2bYritkX+ec2+HINZMupdF4+8qGzeXC8vD/22N8K6c//i//0eekFl/XRY+lPotbz7+
UAee/o3fZB/OL5KyzaHQCrhjImQavxWCUv6CAhrBB6w8uhIUnf+/EPTlL/wJOTN0TPyhPLUr/+qL
vF8Q+EZcgqSE/AoH+4/6oj+WgY6PuBEbLo2WiihUw58elzob+0KOGqhkCdQ8DQsPF+Lw7/BcP0tL
fv2UU94Jiy+HlESHr+J30pIw7yJSzFesyAxAAOfj1yaktV6+/+7H/u+ffb4ZXBIKbRV3maPin6Fj
xq87pYIM6QCnJas0BwxWDZc+1pi4wrEZHkQzrJdt6SLR+PuPdinaf19P//rZdL9uLNHjOFH4Uz3d
TF3bT7KxyM9bN3mtcFWB/QZown25wDDXV2RbSxAU0q9IHovi9NG42n0hobpPdll9IjqL8bSvT0Uo
CT/TTttc4zhxuQf+/mv982+Ddjz2ESyzSuM3f/pWfvfb8CJry2B07I7YWfMNiC7jS88zJE38/eec
WurfyZX5kfhcmT65sS5HkXN68H//OQXGlWkK1nmHC9QMG1Tes3/ijPWs99spAPTfjXDinjNo6dzV
f//hf/omI4aOMoC1xH8lD8QfP3w0LMZ6VUTcDigf1mwJIVwbffj7T/nTbz1ipACfgk6PdzKOf/oU
zHLE4mAn2BVhMbzYIMJT56vuEU/R899/0ulv+sMP8xTTQ7foyZD8IPfUqP7+h4kwsKuRu7u7vHdn
4gsD9qO9TcIdOazisioZ7P3nP8GYZ5mwIjB+CCZ+mpjk4+iN1BFq5y9edMyCX1OnWnH199/Xnx4S
DkQnwgiC8i1ET/bTe+M3PpLkgk9R6CS+FQgKWGTmzq6Yc3Uunf5RtUv1b/hY/+4zf3ow6xwyibfy
mTLqydStk3VHMNz7ySj+ZKJSbaI0DC/+0++TI4nvFe9L6HCmn4wUv3vpwhQkyFBYyWcKCNHFam5d
tc4XpWgBoPvFhCDIouBK/s1L+OfnJnA8pvgcTTyg6uczMW1wlhe9kTskPdU36+vsrVoTFmumpsSx
QV3+c3T0l5O2P70SnID8h4kHBEvUaPKP32gLhWqoemjPLqrnGzfuehDuTl2wMYgKcf73P1WXs+SP
L4b0CF3m/Yao6jjMUtRPP1j3VADDt/2ViVGBrgFZB4K9gIj4VBhdZSj6gjo5pCCWmzNpqlNiCjOK
E2Q8iI/Qx3v3bSaf3Hc2aVlafUEHgA9w0eEiDp1e+xBM/EIrP8N+yjYaYD+bTbjorG5t21iC+lhS
QhYYZnUcSYQiDkjncBhlNFKW1po8+xs9IHy5XGzoNhegYJR6ioA89TuTkoW9qvO4ws2xxyUK6KFv
UmRaRRbP5ruX9zMUx2iZ2qupDfrgaB2GGhdsAMS7q+vJ2eW56J7bhrnSeVBY8Myxz3Zp41vYHuAi
Tyje1Gl9dwcRnafd6tie5TSuK9OezuDeZxJSfmGWg+FXAVWUZ6nwi9upj2nYVyZZ9laU9GaHXobd
c7eUmLEQRSLgmE3vRVdeKIjZRgATQRzTTnaDXNVVR1jow2PixEQnRm56mruEDZlM75yO3uztO5my
Z90mydDzo4WHUE54iNbQezAOJCp4zQtyIdzBBVFMBlP+3mGGTGb22JjHZa6b9CyuSsliv63oHVIJ
qO1yZZp8lPM4ij0sbxLJV8UiO+7YgZ45NKevCGsMkpl2sVA2nGnS+OC9ao7cu4nrwv0KJa0ggnBZ
anm2wgnqJoDvbZvuRVyaCQE6HqpDNlsrrqZsDgoidpi93oNxY7TVIk9HBRhE5FG3xgRir1wCgZEN
mqC8le7QrKgfjFdvXafi/ycarcNunNJw3kPnc5+QrEf0BBOb12Hg985MaRXdcJXgULhPF9O6m7RI
RgVl0vaPxEhIIgAJu4t/XR2X134HTPzApD05J/DS8CRkBKQQyd4Fd1onGYsRVfbtJec6xUbdxdDD
Gj3Imm6q8d90Q5IS8sKoLollV1303BvjfRBbnC/belmte3BERS8oa6cXACrm/pGtqbiXsp/LA4QO
+sy2ShhtAwNxGZilBeD5mq0Psh8em0+efAAGATFCYqOGJHksR9szCA9GfUIyzTCBcO3xWuRJml8A
lCYYeCaT4mszummzF2OV9DvBS6R4rWKYTWHTpk8tHiD+klKAtksJiSGRblz67yqFV3JNDIstNjUL
sHA7RziVWW5a1poromYWgCAPf8SAzWq0Y2wDeLxQcG/5HPPu15IhQhRWXEYDSTQWBRzjHgjOKgco
E7AEPuYZE4/DoBoBukBFXbxl1rqONx2F1bRjDQgy21l4b+5rspjSb1yCRY4aymbEiuWqv16S2LKF
zk39MqYTOlhSfm4iPEIePKqZ/Oy0GMr8XDvwVtmmCRk9SCTmF7y6zgsTtSXd605IIpwQDb7CgYrS
Q595voARELk6flVpVme3ivEgVBwITSt/T+2UzFzRBvt9doYyBWlw40yko3i1Hm6RWOgBQYs73lmV
+tm502oJkISs+2zBq15yKTPiqGR6riCfz1tGdFlx1aHNBDwll4HNXZqHwzfohhL3R2S0sMcaS3DO
siUv9Q8Cft35XkDla468m021xyTtRR8pbLXkUFGbYg8ZE5wK4yJmBCXTtJIsHhUUAqYcx2sJoLQ6
2J4NN6qT1Z6lXq5eQ801s2UDtKbnHWC4r47g0t2t6Ay/EgehnplAq2wfI+XZ5zDBcswmwrzkVV5e
mq6ePtzSXT8z8OL+mREdwUW2XPXtRLDfG+il6BV3XngfRojPt0mOCHODIXj4wBcy3ToeUAPweb7+
KIhLS07JXD6558oUPaLIJtbnVbuWZwUXDZAdG4NVK6s2JIfCRM6Zv3ppfXQnMlOzdsTblkagL0xR
p+PBypxQn8wEiIUJPjtFXzgm7i9cZikKSWDf3sOzLCeGjQuBQXPOlHowoM028AfbF8jqp9S5QkFO
qmlA+p2V/slb6yrxPghn9LdTFdZP8dLq+1UF3YIWa3YIH9ZKfswle7OD7FtFhuECsCFKcZEhUW15
yxMTVce2zBN9PowmeJvQ3gClymakbG4lkVUjdsLSg8z6GrjH+rUacqG3Y5YysoUonKGuSZWz7glp
QJnrNpVsty1f9Edd+QgOSoILNnk8oKEj/D0cdpXvVeRtrFI7Z5UzKiKWUf98VW7V6/uJn0q6dUdl
36LAdd5hwSkKKzOh7VNigp9C8NdEYAgpFF+m0EFOZKrZO2OXr8y+LYaU32LNpVM0S/a8+Hz/uwjg
P2muqOtIKEf7L3dZqRUxDPAhb1ex9tCKcE2QloRu3IHc5vXc3CFQth0KC/FdN/gGkTm1MfoybMkB
ojXVvBq8jPH1Mlcl7HyPu+OenHZPbOrYVl/IjnPdPZSSbt84AIaPZOfmH1kVgKdvRIh3VjV+9x40
MYoJgA8ihuWehp9FVGjB9gWUKSdq4z2mvTrFVQcmTc5mFFUdly5RPdHkz2d9GK/o3hYoTZu2Dqon
5AaAkpsk9ulgiSMswfQD4dgWhlKZgaPrZwfXR5GxFZAoi00Yt/ntrAkGQkjYkveeOqhrXIcEAMR5
KKM3cgUFXFVN8tw6Bvh4ObUSPqg3q4d1cgXDf4JO0XGZsX0Tgmk8A2UJK3TWoBphGc84NwI9zK+R
rJL0AFZEf0uLcMX35SgCjoE8t9NZM0WDs+1QW5Iow3Jp3peYZg5ikGbcdlHSg8hiR7vXblbhe6PU
+Z5zGH6LuJSJJPYSvGw2mkBiQ8bKho2h6jJ7s0Ycl27GQmCTRzpUh8FjOHrOQC+EJxoxGK4iS850
Oa5wQpjOEzw4JEvMjHq1Axd3NwLYC0t8B3Np9P0Sca6cJ8gqou08cGqSNr52zvWU9gyh867kt1oa
k30LqUfFjkCMDvqO1IvddaDy9kpjGwWD4tvvRWTJMUyhIJqtCIog3gTA10Bd54GA7JcRu7NF+GAp
pzS8wEJF0QQmeixYR/ueUpvVI4cxbzpJ7dgRI7/NkmZ+qTIP2kcGQMUepyA035LUa8wFrHOfm2fy
sseOzfXpzEPEg8I7Uzd9NzbemTMFaYAquy7MnqUVhW/uDjnBnol903LCf9i4eRTuPJuHnwnW/WAz
KOh1Wysm+Wk5G++CCsGLA1aqYBvY6UernPLRyFSdwmcSnudsrd0zEw8ku7VxCNgvbYkTAt+16EcY
UMxjicPovs9t1t41ubUPg+7IBLS6Qy/aGr5p3RGLsSUkCpxvOKXk6iwesMe19kqu4jJovpInCwq/
xyFn2Ce5/dNQ2k6y7neai1YEa7DLRtdh+WG78FFkJTQxdeL67Ct3jac9dxJfERcONanPWMMhalWi
9PM0EynetNhFLtwE0wjLA8GorGmMsPoi3j1FUKLJU6GGuzvDcdzakBZ4oynfyKk2DkqlCPt8fLEk
i7V7NwmCO1ARXnnWuX5DeGSyPmsqO0iQc0156AyQQ8jgKzxnq9Z+IpEwa56SJQGACHu/vubX2Usc
PpHxGWRn8iuumuU1Wxvd7Bpb1XfGFs6dlEvzMBQTAAjCxZIPm8+Yn9J8GW/jZF4BrEalFjxrS3SN
N5LUk1jP6SN2hrxnLVSdcu0QM7zbrG5Qsc6nXoNfLAqKNR+GvZ1FRuGbzv5IjZixfJyN0yD/yg2F
v08qD9A8gVBqCWf5RBK5z44Brxd+rrXgh48mrzn3i4BXJ6FQ/YophHUU93ALWQ1I890CMvSNgRrE
smXxADnm7th9YqEg4aVNZ8IpA2ntJsiUvpmKhFZgDtn5bvpT4hM/97i7c2VNpl6beA4UilUE+3we
FGSv1Dj5Np+D6SVN/Q77dNP7X8TE2b6zw9TeFWMqOJw7uEbIa8WkISFww18kShLJOXMUPdiuyL6j
+ujm42mXdNPYtcouOSLrlwFDQ4vodo7uquSENBVzO74azRIfXOekzqZh9qGms3N4jHgQynNPttzg
DmtqpLaFS+U/+iGCuZwRpCa06cHl3RE8EoQHbFzIsKSqrA0H+4wZlSDCrl8LSD88kxRenvdZgw5E
be7q9MJkEbVK1unWbNn30QupAbv6pp8sB6rDdm7cW4gY7R7ZAGqyoa5rOpTaiQAhC1a7eytoYjcA
lgFGBQMZ59S7vpPvVxQQZ17Fqbtth2jOtxNfdHaG2M0mm0a66t71Wo5nf0KaVsvQkzvXL7obFpvI
eLQ1xNQxsCZqS1ILXPa2c7ivAEk3uG/cIfk6dhUF4RSM04tVcXNforCtOFuL5nrUbtBfMxDE3k01
QfXRg8SnyHW1WneMcmdvQ/QBsTAAhvrbOS7gDaa4AvhR1GYkZKqYjN46YIDeIbZFL1O+Ep5bskLb
L1z9yDor0X2wZwWg5cXV+lavMQ1YVBOGhiRB+JBixcSSfExk8RnMfvaN1mrMcBuk5SuCd/vRyXHG
bcH+DFR/pQXYuAHbOwNGD7FA65eg93B5B59B4SztTbMob2EkuC4xsvmxCoHx1WzlCwkF/EC7XXxk
ogA4mBVZdeb65MJeJE3q7IlXmsBM00EgRPCW4iMXE8PEuvHSflO7EhlAmHrYO0kKKPVGTgupBsZr
n8exUlfp4IQC71pHS5lFgXyTbi2urJ4NXAYnF5tQc3AQV1WYb72JfI8loJMVlLVugcvA98l1ipYU
X0lguuQ7hcDYbHPiqE4yvoCvA04K21Myf1A8gRiIrjFRh3fCb8TDGFb9W5Jg3dxYlaf3Y33qV4oE
G/pWkGt4N1MuZbgw8p5Az4YYo7PYxvw9lAHMJU5sph9y8LLnzne6hySUbF9NlSfmmJaS1TPkfLc7
dUiDOkhS1Mw5bSiFpJa65PsoqS/OusnU9yW/6Bo1q+8fyxTPwoX14qyFfke6jsalA9h7bi5ZOyC5
lgva5yNn50p2R4gva5vKTn2bgpLleG4g8G2Wxu+/leV0SvPxyI4kG6MuKJnXNV13IftG6GZ9Sqkp
ylJ/bZI1jre0ZRhEEsOJy963zTusjNZPz0b/xA8SQr7ExsAvlB0v5Y4TmEiRaBwZIHVMSa7GemnF
WRLiOt2NHtB5yoTGp3HQoaePSUzD89awyZLwWOvF2cxT6z1Z3WK0JUwmGtHSOqgkJuUXN/MY+f2e
MRVq6h6yBSSwmpyynAzHYKebhaTisJrtowkLhjGYPdy3kUpUbKNhWTGadTybFw3dWHq0cd4OaOZE
eRhnHjxIeEscbGVZm+6ynhbNP4FoiDZdOc/on1MAr4j0FLr/kK+hUSJ761eIrhs0IHV8qYe4FUfd
zhmK3BgO3sazI58wLR3OhQxNCbLUZOVHOy4xuRPs+k1+kGU3fCHHOqvPpxhewmaAilRuDPrAGBU7
+XgEzvYErmvYhDEJTT5RaTXe2l3Kr88eCq8XyIQGnpU9cIyoe3YYRxWHGiEGbjAxG7D3tQ/4WLFK
HEFawuIlXDEgNKAv2M7oLpERDq1pfuANXuHxD0xFaBX94gh4h9IQjRBrcu13zrTVfjB/lG6rnmkr
loWjAv0DOTT+hXSDmaNuSINn31vCJ11I/Z7WJ0uQ9bIYRMU8+R/MhysKD3xLesesJVwO4STHH1M4
owqnJO9f4iYgeMx0KcZh7IkP3E9tuPFKntMza237lS2GE36JtNc9GFUDbhmcHi9m2JTPTC5ObkAI
j5TM/TCMu8EdMjjC4emGF3OEnRudiBYbH6hFg2tIRO9rAghrA8FnwnlWkIOY4ODxd6i+ME7bKPW+
q8JJ7gbgCChoQhghXxDIQOAtEnd5DdWCJdcFI84wQaM6PiKVqvLbIWcauAOAq4kXD4dQHnPTC57o
E10EkiYJcLs1aQgFZSjZ3Eo8nAA/y6D7bNphtEe28NQLcwpUcWvbE0a9cFZbPwj83g9Lz7Zmk69m
vu+0wZg6qpD6wPi0m0eLsqDnJfL9cDfPRXfV4tfkYZxszKlg2SEw2es6ftx+L6l1mG9ejV4lMBaP
QOR3k5/zj4g4a75GYzjHyPyDetwYNynf4I5Kxga8hMsBzluLs6QLIETXEIm2wKm4vJGPWj64LRaq
9aEObpY1woVQYaCkbfCz9CkWjG+249JCM2Rqx1BtyEPvB9sE7e4qTgPI37rz9K4B/v+S9zB9t3IA
jLhzZ5y+mxbHSXTkaLbPUd0QVeksPm6U2WG4tEGeAfK+mpsRKR+0uae2b2H4wgC7K5rIJBirsolf
JgOq7SiH/oET015LG/qGnr0iuAWWpfzEBV9+l4uC0It3VaRn5AsSOest1n2GYwhWcxx1NGzRp49f
iEUHpJnjziWctpxXby9avK54kZRc+Lq8JCFWgaJrWyLMS4/5UnbZdhEqfVaq6W/jShC8S/OffF1I
GF1IfJ2L23gu2OnGMfniqSptfPBcW18LInDx5As3iTeLhwU/LKaFt5ioyGgLlZQ+EwwOXsAW1SPw
Wt8Fol+E4xId6J+Sq8xBAAKpOjXDRVF37TOY+7bfJ4nMPp04lRUSfoFjfY6r7t5jq8ovrfDFa2L8
pNkScK3aQ8dwD8sb8b3FRrVxg1moiN5JFLQuYry0fnICseDQs6Q55LbV9Z64dDZCwwylBmSkCB/s
XPbc+pwP86ECK/vOOnnA2Qa2tHnzdLJSFQ9h8oI12Qycu47qv9vOW5O96UOGyJyRcXrbWt+pzttJ
TB/KH80Pl/zGcsMdo8eL3LBxwaYxifjQZpV74ykc49vSBTC498eWMOoenjfNDJOJL5oTQnAijssR
TxLsXI+b+clxpZgQprnyXJFwYTg2tPdeoR0CJtknzGRFALaycPJTPIqzRDdF0PnfFqY5787I73fr
zqH4nuHVQ9zlhzk5BbFvGGO4YffZN/icuCIX8WXmqlAbf1DyyMK66i5kj/8sXcYe+jhMQ2oHxrIf
cbwKTibSVK4EtPxkWw8VIMDAIA1MJ12gbsvbhsk9UiyiInosNBsV54jTpkJxwC7+ghlsMgb4Jb1Z
RPGHl84cWyTGF4Sc9j8K38lyTlD2ApyXADX2dcTv5+AtpU9YB+PwnqI2cfPLhRkZoZ1rmL+4Uc9j
Qlc2tUQyDry/YTKYG8+XyysUmZh2jgwDGsR8hL3KhH7oz0iapEJ1nUXfZ530PmSz5nZXdMN8XfVg
RzdOosjPlnmLOA9tqvtNkc2cIsldh3Inlswy1kh5LHCkJLnFCulQoi4007h3tO/fTMrYgXZUkWZG
ChMpiYEm92anGMvIPVUDmlCLWybiS8kIpIHQGt9PdZ0mW5kwlN8g3GyCS/A1ub9DgJa65wBw/Oup
7Zxb9/RUU1xx1e5607mWqkMxVE5Z+BKEUHX+1TRXhnVQ46/iRpGHk+3RjyRYp8qFd7nSrXT2roh4
X5UWSXRGBqwC2zEmCQdTM5fTvhsqxt4xpmr2VBGkh7OkYG5xRdQYA0EjuRi/4Bdexa5lwkb+Y2Cb
lzoKYHJ30L7yXUJD+ZVKRLRoeT3qrnCx1UPV0xHsi8VPTk1zEOZ7lzelPRvWNaxuUQHm054JSMDw
NsP+hmEujaGN9ghk8Kn1Sb1bSwYAW67std1BFQg+XHoyWmrS8NytqFlibWAZkwScVHX8icMmiM5M
yB9sNCrY80SdmnGsbcEXQtYlZG/kQxxb3aKHbS2tqs4atht6Z+PEXtIpBeO5yaTAPHECVeVZVKRb
7agEIRr8qg9v1fWAOrDvqgMs5DkgdmQAI+5ks3a3blsUqMq1Xu55bdHvugS5UYOtHAqHLnSSm7xS
3rXTqva7zSOxbsk+a6DSwIIFzJzMJevclRpo61ZFQNgUrxwz+J5104FEebFwuC3JN/LdYo1hKcMX
l7mMzzdhquhNHRrYI2XwHB7ohBnUWCT44oL6N3TPGps72b3DzNq85w512KFTS8bjXScRWsyTOru8
QUsaaKD2MxvDlsFmfTlBuCeVCvomPllZtR5+cvoxkpRi3su+8564LI08qq7nom1yYOUHFvVVcSQ4
YLxxA59Fh+sOs/6WlVS6m5ZjK4B6Etpntv0Milc2XADIsem6y0YVpBzu4G9r75D7dRjtsb6rA3X+
7G4Dp6p5OhphviFIyl8H8OVMXmE+k4PVDxMUgJwydfTj+q42cfwFNcuSkk+C0f1Ux2biMDD4xx1O
EFUJVKeJR4z9Pc258tcRhja9myHFO64SziLpUY9U1s5HyDtJgKt+rV9cDnlaixOykQm+DV50Z8eK
5UDumK2VLaMHp6iNPueTq5fYCufS9gPjhq50ik+2EyXxJkjmgE1U43vsj53+QfuCzuqQweDyXloO
q5qMG7xw4jVi6Fp/kpPNWgs3g0h3QTW7UEOhJy4XTL/aca8DmCaobZsK0nWMVmATzic8Fpping+t
MLV/EsOacbQNmtGqKkkMumfZkBl6qUm/TV7I6SGyENObLBJw9VOWEiVAj3nitMTJCqkAucAxFWPq
MiuO82jvaGRJe7wB3l0TFdS9zJXG8zkOca36pHg8kt6U9vuC/Xt3WZmAcz1ecSNte66H9Y5QHjWf
eVnE5VvAfmFXFFXOwlQ+6LKLVrNl3J2ozhnTWUgUOzDgzikwfFTivEPxfxtR5NX7UAwuqc9BViT+
kbkLrvytTCmt3uLYjOtjl7q5Pm+DrIOOQzPPD6oPT5kFllCbmxzEUb1x8Arkp0F0leL/0wkzVbvW
zLr0AKOJ13ZsDaIvotrY+7UAkN18QvvMKCOYLqZpnNFP1GCLEmAGJAemUANOqWw0C7PJhmxbCTJR
JNu/dTznfxo2xVE1h/r/sXcey5UjWbb9lx43yuAAHGJ6JVWQQTJkTmAMBa2VA1//lt+obguCfLwW
NW6rSZllJoELwNU5e6+NiYRiCA9uFqRdd7FT6Ul6XJYrX8ZwmmGBEyGP5IGGCX0an5FXu92PnkXq
0SDkjrOgQT9wi9W6drb57EgdaNfDxCa3kwpiGapiJ6jmwhiCl4XHqxP9vMnIPqbQUSm6o9BZ/Oka
pinT2xT09XIk0CYNrgTt63fL3ENaS71cHGBBuSShZUWDvSwtTAuq8BCROwgjr+f8mFJgH1orOYJD
cvnjTlaR1QdTJb2IKzjDu0E0kP+I62JquWwAun4HaBx8F00/LZsJNcKEm9kzKvcdZwZSwXtUCdgu
a9MrPkqq+PH7KFN5/csH/HjMSP4qbqecIv/lSEU0x/VD1X/fO158R2mpI9xNxgYIJ4N6HOBd6vLl
p5lja0UZfOnIzTKixLwP2cLKS0ICgP6wlpvuIWkRBuyV8Cnr9wMOOZgTgWndiMhmC79Q1zKPNj3D
+E4Bnwv2Mb7x+ovFkli+t42gwWGvEHVAuRqp8tmJ2/xWfP2fbfO/hIli7v+vTd621VP/HEh3+i/+
16TmOGjp8WwiduL/oB77t0kNJB0ifxSNtrSFA3X2f7XJcOwkvjWgv4LjKSU3FF7/o03WTk9beAFa
M8880er+wqS2lnCib/ZN/pCLjB1drb8SIA6SwUISQEyikSIIgvYWBKvWPPzxPF4RDdtrNaC+jIte
jUfgApd1V8rKHKzBSIk/2no0CB5crEufGtc0TFCiTfvQqD55iGu3Yr2lQb0piYdTJBXNzDRpYxdH
OJfUf4hdNMn8Jb+U6t1I7VAAimXXb+UGs4VbfGDPkRfXGaUZcrwQy7LrHRGsyDKHU4m3I632tkUn
cuPYwvhKJJx4nPIk/UTugBqO8+Q1KSrhPnhMKtcz6SpIAAIgcK/BEWXQH7vMv/OJFjoHUl7rB7XI
XAuqQQMSliMs/ZL+0C3OYQY4qRLpdgkXAtSCW2/xH53yYySf3n4PWnT5p8B1faHVa1hiVCFTx4Wa
aPg819VtwwGIAgvNR5vtG6A4pa4Q9J0BRa/ePr8rkMLlS5fICEF1ruSKxOEOo12a4aYjX5IqDq28
KM2r/RB64cEZC/oDkobU279VrEWL+qoWmn+2O+zeA2elQG1M1wEOqEIUakNATxNLfUZ1bDuhPHvf
kIxabjrgEYcps5Zd3PTVUc1OveOU51+/fSuO1t7/8dwtgWSSIxRvmBGNFHd1K11RkkhRgDsBjyDx
H8N+eCepQ6pNYqvGhu5sjhAYOie49aNoUjuny4t3iHdkchHBTikOZj+YN0KKPgQu1s6fk2oKH5wm
G+6NoQrmq7oVAtkGlXF05sZszEd4U3N9aFq3b7a9D8mZswgxLtTh5Cdl2CNiFjLpIQI2nvympxvz
YBaCA6fdOi7NfApXDzX6LoqnFt4fmlHSuGqilFpKJbtg44202PeB7NJ/mjkzm93bz2wlcT09MheP
qQ0okwCeNRyahTVagPgi2Kh9Ssu+23yiuUqsk6KU9PalxIvvk9eDJdhHYo5/PTD1l/TH+KPOTaU+
pY8yuCLnzNjDsvWR29zYRp28T8nipvfN3oHqpUnhyaj3BWqYewnx+KJFn0rJfDKGG2nHFaGoeHLp
xNBmh7V7joK+milOT4WUBAqFfEfUqfU//+NOffDN2VyhT5lLYzoWaZCNaFuNBL+lWT+w7Zyq/ZmH
o8Xhq2/XsaSDitQyccv4K+0vpIk8axyqDB3V3zuZe/7P0CrK8Z+ZAAagW6kBhKIx4/yimO2ASApS
AX2gJd3wZNMx/9gDJCbaxQjny2ZJsmIDMiWTGwiF48fEs+hEjRhxi4u3b3u1rukHhbZAE83hwTL5
rNwwJrvneXF4pVOdPiI7zFgARn31ty/zypcjBSHTiKKpq8COff4+5rHK3HwhlHNCdvd1NjjFBaJ9
6jmr3s/sX2mapP4Z8bd4ZTZhYOBA8zzHBN2w+ghwituGNRR4fCi7EKiJ0jo9yqChhpdWQ/3VqWe6
dWWbT1Tyq04FO3pn7bwVozc/vv37X3nM0jPpX7MbkXiOVrdCGXhhf1EZzLERUO7eXg4R6VvnvsFX
L2M51ATBXpgvHVQEwktf1oBkltG8zN2s2tO646AT2yF0syRynH9GCk2XoVU7BNsBamQuLOLvdVUn
txWHTTijPiqiiGrf7X/wCNjEeT6vH1fSak2ddaYSUlRs5hxad3IwjUt2O9HfXwVBneVKevJCL2nP
P7Q6ao2KY4qBWFX0771qIoqgtuzPb/+WV8Y6Q9xi1JiMGSyOz69C+cUVi+I5C6oKB8PtsiM+zuIi
bOwFu3UWXdj4VcDiwlh/+8qrnYker2xBTeQVsOuRwK/Gq5WoUabkhWyctCOqFj8rI5bvzbhPHcJ0
jV5V70zXNb54GGYTRnWU3r99B2t32ekWHNuSHANBsXMfz398FzXm4Ph6xZkSe5sYJSf71CG10G/l
XYGp4ZIeU3TsUD+i/ZbOFaQggMq0+3ZL7vVXaBtmMKtzyHLbLeOZmeaVmZ8RpjcSprZbOavPbKBC
yD7dp7vktSBTKcreRx2biW0eLOONn4v6nO/qtY+BxVBPbGylXqw1qkQ9XdoCOplP8AXpQcu1g8zy
WxkFNPqETamRbtu7ufPnL2+/ildmVZeiCysckQ0W08vzNxFEiIxlRdeAiDg2ZC1gCFFP4y6AJICm
l2BWasJN+OGvr8oHiIWHzh+zqrf6+NFCtiN41mibGc0vH6/QP/OEhHlPJh9xulJQtEcpT2jy25d1
9N9dLbDgyjHQuexV9Vnw+a91TYuszIriUJ/XfEttWnUXHVBtcXTdsrmKyiqU+8g1a2Pfsx+7qofU
Hq/sYjB+zdDEWeIKZ4ku6GiavxIwltFFQcil2EYZEVfbAYpkvUsIBv6WFDaml4BeCi3BiBry1iM6
IN9zMlumAwwP/wNdXlTrnWL3c4FyVM6XWBe0hqlY4EZ2Ngx7mP5zJw9zlRQX1BsC8qOBoHy0fAW5
zjIs7zadBmc+WmT5oW8qU5eeKcbQWbfSYgi+pGy2m2oiqPzMmq/pRy+epGdiimIY44lcOwXtwMgH
aS5a5Gv112E0EWmthAFYeYrCA2w1JFkFNL9kzKebMFMzxprEAn1F/XDGtXGpqQKXaWwHt01vWnd0
sTllnnndr90jVj/bFQwraz2Rz5aMunKMKQWapfsjZTajAdqMZxzqr0ynOP1YKEweB/bn1b7EQSU4
8+LZd8WUl8fCj8kyRESKJh1Z3Y5Q4PlG4GKBVw3mlpatZ27/g99JfA2+VG1WW5PuSZECmQE8dePS
o/1Ca6DbpoEVnXE2vvbKOU/hs0WaxlQlVz+UU1xhcniGm5+W9k0bFeSwhg5ZVehDSQ7BgHNZUWA8
SoukLb9RyXurW4LLOsm0dn5uy08xZNwNmgJzG4jYoTdISt+ZZ/FyJmV8E+mj6zhMLKbe3vyxa58D
M6MLy7JKcByrQ4lDgrjL9HNdTdEtWjJxOUfpZ6SZ7plVVehtwfO5BfaR0Pt2rmzhN3h+5dixARJS
yiVeF8cFfhJ5B652Ovo17fdqQeQUo1L4RdnHRiAadVdIYasbgLaIrGu3zP/64+d2wMmxfumN+el2
/3gQ0hNzkpQYmxrDh/hdTSQBl7SB3/70xMuv3+Grx6cI+4lwDlc/lT8uE3dWDTJ/wj8VWwimsb3t
mnbG0RtDPjlSlheXxjw9TBz6vy7CDGsI5chRo7qYd11iVs4hN+1yD00AnXeXSoh9CiWp5S3esWwS
ZwPg0D8zYvUsv35T7un0SQ4FwrfVmjdlSYGhjRLBNFXfHNaAeiM6HNsu0Z/n9hIv11d6/Japz3OW
hlisng9iA4LZZp7PAmroblhatDVpbn9sZtP9mFQFmwo5u9/OvBX9V9e/EDe8SZwGU4v3Yn9FR9Nv
Fc1u4kXNK8xSo72xMpN04dKqvkSG1msixHS2BicqBAqI42gL+KgpM5UEG7Tl9Rm/8Mv1QtdkMLb6
lBgYIquVF7anGmCR8J1UHX6GqWbB6iCPgoStaG9MiQoPbz8E6+XZzdFgMcfCQoZz3l0NSDt2KRAE
PHqLBsnDMCnsN8uwzN5Vgai5P441WbWbzHbwhVSWYWc7PLnBdBGRk4kRqyhJh49z/F5buiYQo2gE
0tlwl1h9CfKo7rY5DKX0LqB9mBz6pcBKOOMCEmeW2ldmNIBmlGUomOAKtlbTLsgTQcwOP8MbxXQ/
pml6UflzgDVxbI9V68B+11FAEQW6bvP2I3xZ19MzCLWPUzWdh7i6tptWAWmKHto1/FYPydLJn+ir
RKa9XD1BIsaYGPd9kHfwUCMpf5r2tHzIWh+NXyTtZn/mdl57o9T2KdtS3ATUuxpMWJ1ChcKH4pFT
Jh+mhqBmSr1BqJuO4xcCbJNukxEl8LFBUr5NJRnBFyG9pnd/fx8SJyQFM7o+NgeF55NeMtdm7kYR
dZpILF8HzLb0/ysLfho6E5pnhh2We1rLznXetaiTM5/4hKsqs4Dlv30rL0/rKFp4RdSycYFxgnh+
J7MRdkHnEf+yhA6sBix3OzVH544nr0yYruaqAP+Tnv4Mn1+l9Oe59yumk8mDH7WRDYG8GBq8YkOr
Tp35Sa9ejBMiBQgvkKR4ri5WuEHv+NLgYDqC425T/6kviy8TtvRPf/3wKHry1IB+s3AHq9eYeVkC
yU+PrDJsLuNyGPeZmSdnKtKvLZGuBTxEUErEKr4+7OC4pTtJw5pNOcxcnDzTp6VP8uUSKZF4cpHp
WJceuJrdnIt8h+gnrTfkXP6wJvR+m7HPn/xBUF6DqPGrSHCibEyXFAr+mB0BMLawf8yemT/+/cOh
/GFzOvRsAVjx+Wug0ij92cbZrP3kCLkDlE5m7ZyZ3F5ZFigaUj600OpSEFht1/KioQoScRUDMN62
Y0Y9JlYnPtpV7JGeDXr87V91mi1XK6NLDY3XQHOMnKnV2o9WxkDXYemvq2LyN8flq2XFzc5euuEY
Yfgh3ztUN7CPMipefU/MAzbHHoVlig3DtnY12pLLgRokvkC/uEB6hkXZby1UkwRkVoZ94wR92d2k
fdee2YG/MthdB9cfH5FJVNGauWEtFZoPD65lxQmKY2qbXBgzgTpvP6JXr+JpJid9JHTmekfz546u
b41B5px1ydOQV+0iQR2Itj9zlddGucaISjYEDPL1qrYgCnCmkD1YV4XBroWYZm/qwE53Orc7+Q+m
FJ/dKR8ZvT933fRTizSLNp/x5+Iev8E1ixako77kVFFw5hjw2tNjnMNCZVZhjVjNKR2+tals+L4W
6eNDF213mfeFc//2O3plV+mSxwscjUOn7to8f0cZ+J92VBriSXrZlkNAS+hIT2e5e9AZQyCtz629
L38XTRvGjI8x0+L4t/oqJG2p2h44/EWccjeZo+o72RvqzBf+8quQEJx8gozYKXOSXU06QmCTmDuW
s3Ewc/AMXhgTUyS8PeGU0fHtZ/jaLyKbjj6wyWTAIen5MxxSKKdGy7XQF5vAXBC/RXjlzkxwr+xC
qerZfBDAEuGGSf2T/xhOIBqgoGJM2oZjZ3xvc7KolSiiq8VtpguiZ5JNl+btg5lF6S06FeI5aVGT
R0ZoUi3bkcP2PODBNvpDlrrNTrTD92zCZKpQ3b6DzpB+4qCFMPvth/PKi4AyRePehdBEhXa18cvH
yk5QyjE8+1gfISv6Ll4/BbRsQ+vr29d6+TFTTLAgIKLC4OC8npJxf1EyERRQsF7VcGdpBqKp1aFa
rdIrYRs9Jv7UyzM/UfPAV4ek59dd/cagJ9WuqvikjYgqpySaCmhrjigwXXY9BiXM2ObHEW+iQMTa
u3fBmD0h8IIBMhtZdRh7NOG406untx/H7yrk8zWKG5OEJ3J2QR7hr77Mwp1pOwcLaBEzbup7XEQg
H83f+MffKMgTFtLShEi/07DI9jc4stUQSVmPZbBtsSrelifMZAoUj+OCpk/SBAREyYsHSllOjvlJ
T7zVZjphK8cTwhKFOcleJ7BldYJcJifgpX+CX/onEGZ6gmKOJ0CmeYJleidwpjxBNAk/AahJBczE
eQNlk6I5Z94Fhdw9NSwwnKUmco6VSLprxFUQw2k3YZQPlQ26k7sE49mckJ4AbQtQzpPu7fYn7Ceq
kfkzEjxgoEGrwaBRqCGh1HXra0qLzby1ThjRTBNFlaXhov4JNOohuyfPVONHi5TS1MbQVFIPXjnj
7wQrdTW3tPmNMJ3wjezZs9H1AgAA5nQqoV1s6kGIb73moAYUL4l4y2PTOWQnVKqpYgPRg2E4H2gU
R+xlxjbaixNiFaeKhbLvhF6FbGR/9TSPtTuhWZUcnavoBGzFDT8eS01xVcIE6Er1ELhrdAK9om1f
vjea/gpVd+MsPOEpLKXNKb6p7kdy48k5nOwu2IrC9ooD0ZFYwqwUpw7ag1YrWDV3doppCm1apXG0
hAVDwzUS4sqPcZvkD8WUqi8dOo4vaianqhnSyzZxWwFCGNpt01niezY21edQs3CXExZXJzP98E+w
XIMyV/XeOUF0PceuUb2f4LrNCbTbnKC7HXRlmugYQT6IcfD6Dak54hOVEWC9qYx9e5+fIL4F/sOa
zDjYvjDxwPyiCp/inTX2OGYKbOzvSZZQ92brggdOhG987jUzOMUpQTMWae8jgYJAhecTYNgMJ8fd
1ifusKBevuk0jTjXXGL5G1FskVSyz1qNLh4cjTH2/KgnCfg33liTjsl8sqxNrvnH0wmFnAI+uR3n
JP+WaVJyjnb2W3bCJ3sTcZdNzo5wKZXLx4nq+RFBOHbC5gRgplYLjDmzlbieT4hmecI113ZVxwdX
KNPdm/YSpeTr0WLelmFooNAKhrjEXIh4ezc1dfjkqAU6CalmaFEWEtvjLbJv0raLOj5iwcvAYXiL
fJSjAVghDVzMV4M/dNHOwZKWk6sZqR/4CVGUNJ3IABVhZdpWoiwS2EN9/Skv0rLa5U034mKjh/lt
8DIj2uILaSFRYPpf8EbbjntUNIk08ioo271yk7m4TsyGSaXBMFlcYNrM9CCc7c9Zi1AbB+5sX3O/
BMGhJht/EXhWfhAaVrsZLDnhFuy76Yq0dmLSFgvICKFtRfIT5Ah4bM80wi9uGVU35eynYICnMPgH
sOT4xal8/M7eQjEctLsC20DhrcEBzNFPbqGBFXdoOnXFizrlB9O2ly+DLlYMrStgOTol9n6EruRD
kzLXfzKbiXjTMZbd3SIkIaKIn62v3hiH7xOm7GEbd8nwQIlguQ8QeJOEiowEBkizAH1GvYCEOrRn
Z7xqfAfvajK3Am29KIO7Ehvf974TYD0JY532yHoddxclxnS/YPv41hCVdWdOFYSx2hnNb1Ojvc9Y
tTFap2ZDQmDHMgUXOcl+Da00P8+pacXsyLroHrkXJglMch2OwmDCX+/WPuAOovFcZ2fRs3mYfJua
o1AjdjIQKd6Vqpe+3TmNM7zLYSK5O+mMzXQdGkOhdmaa5OTgTY1/pOLlfBBWj6rZbbL0wfSb+BvH
N6rsYej4TxZ1/s/AFPpHBxD+cmF6tlVTMGB0b5Bc9Z/NuAxPE1DBlJ6SZ+i5yP2j2Fz4Poiy+1Up
OX/usTBkj6695F+YuQP/xnQ4NoMIq6vvPfzo+MIbDO2/xz0LVsXNPxJAtRSHxmSx2vhjMj5i0yDK
h8MrLZdmBl1wbTRz6BFgiEli4082BIVuHFrF0Kzwk9aYd29wSU/YwMP4ndGE5hMeThJ4oymff8yY
UcptCshruQRMkqCcd0jw2mCJBlFlIobGzj611zGLdk7yWUG8WpAK9xTte9vnLRixXiK6vrBmN8Rn
aGOwoLMdtjuER2jIAjIMUZZTwYQrVgIe1x73qdrpGHW22saMZzEA3K/T2b3giQuEcBGIk40PYOjJ
JfNaO/44+UtrHcPOOrZpSP4vpKyraGLAzUZLwzMLUzJdBz+pLdrqBuBn5MvjfBHhR73tXNgcW3Aq
0ffFweu3W5zJuhVhC7mH/lZ10RE1wJpJ1ut3Z3FsEq2YKysaCoFueJqt8vdhZDjTFrqMW2682glH
YgMH/5tbEYkMyiJob4KIvKKsAFC1MTEifFmW0anJenUUndjCMe+tYqFOvYCEiI/QEGhdMjlE7iUu
NuufxA4wUxskOOPVELP3XglBm1aZIX/PKJuYeL/QM2/aWlU43EzyjKPZCTTXQvbm0ZrxElwMYgy+
NASQIqwA2nE1zC40k7Rp1TumZpNMXIrB4W1eimJXWD3JSUVu6RhnWTp3eMRnSb+zRs+HTc7Axgei
wUVJvwz+LhTSB+QS9E14aBzyI3G7qVHsI7xpw03Im/uBiXv6SlUTQCacVe8x8JcUznubkk9hN03x
xJ4QSW6BKZsPfHRMMP9ysp8gKxWoCUfEt1ukjSYgdYxQYgNfj5k3HAKrpg6aWrduNwR3MKr6hxoi
za27NNFdHAtvvio7Ri/eUtpMhS3UQ1u2AeSOEa7Y1h/RPW7TGWYKmz9OILXMyI4IYahFG1MkWBrr
Rs1kdsqxu49ApX3NcGEwaS1kuuEDcb3bnFiHbeAMEz3v2NwNdRP8SjvXeBos2p/mosFMjtHYCcqo
SJANUUZwuJKJhFHbnsWFTFvM5BiukMFgILAOmIBzoAEiBNNa15Zc7hkfcb1V4J+gajEOiVKLDEgV
cxbnADLTMidVwoGA4ifDnF57RdyiaMnhOO26OE+zywy877uhLCBa1l4DKMwQVNM2ABaj9p0cGmB8
eVPoEEWiVe1dMzRlf7SMefCPnlUm9ZXyoUpTIkzb6GDgyU7BL7QO8qgB9wPYPfURrEX6iL8sUPuW
rgMurs5wyOiJyvYjbq9Mg+bliI1aZAUWFAhfBEHJNJt3wxhkn9FOORbYrcr8hOcp+iArVVhXFvnJ
V5XyxLKTWV0csKFqIBefyvvWy+Ax26GfXgTCntIrfxymdyUVNM6RCsEBOZn2QKo1SRHwWJWXY1J3
Ow+nmNME4yVfu7rAU+IVOztQfNezNLybTJkCT03eFSRFYzPxN+yrBrYvsQGSbJq64EEU3oTfdx7D
H+PYRx5p3znszzaXVnlhDRLdc1n58a/RS0Pujc3Ku7yczVsZWou+OHKHXTz5JCnMkfrEYJIKQ9Kc
31f2hBejr4v3tYAXdFlbYfvVrIPyDi03KZmFOTXHahoz1A1WobfVtRg1ZLonzITYsISTfB7fOjAh
OTvX5kwU30I+7H4hHLHd170CoeSCR9s5E5uCDT5uaznkHbzTA57zzNpVqNckI2zICJPJIjHs0mKG
h1WDldq21OZcucmGvASEMsXLJwT2za3guKP27FAo9gPlx8GTIRmjGTEBVtr7Zh6Ou0iMcOpCgQ0U
5z9wkwtpz/yV/46WNrMjkJB81myxNmwVAQ71o9Fs6ch01pkS6GtHexrjnkNjUIs2V7WjGe0VYcxt
ROPRio+1kXU/vawMt1CEo/jMGftleZeTrC+0zAvlEtaM58UPaYfsau2e5QdHPOksQbeburT7VRr4
kCyzsM6cnV8RlsGc1KotpExaSbsqU9kNWgPS1KKt42Y9rvSx7DeA7WAE4LX6EcbF9MGVJVOPKJqP
mQHRlwBwZz9IqAQtsIZ0M6nGGDBrKXXMMBo7Z57Ia8UOF705xVUUI2Ktm0FEaVaQM1AVR9ylAvwI
bgliwnYZfeM91isTJy6hdm/XFPQ7XVUUONmjtDIDLkvv+/l7IMm8geuN3gq6wHBtKAFOMevTYEeD
bzl0HibnxLcHEmwrlZ2pgL28NtU1rSTF9AXPfl0RtaIgzPySa7dLOtMEI3m4G4vua2eVT+xGw/eq
UARZGsAg3v7RrygyuLIHux6pGYIvb/UxZHkezCOEqm02yxqRfv9jiJ2ZbkmMgtAXsDkxV1+SXoQL
Nyuyq9gcu6u8VuFP11XxmdLmyxcP7xxVCC00uuC0D5+/ApUYgV3pWCTwAMMVh6DiyjbDZr9QEIV/
Pudf6J6nZ977y/GHVBbJDq1bhKxQ3Z9fFLgFrKYFqacdpfYV1heOCwu7IVAR8Q3/ID+eeeQvJxee
d8AD10l3NnWX1QXNZFBNjXSyM6rqUPVpvo9Ijtsuij0nK5tLMjGoN9ZL2rZULTNjYGFB+hk/BGZT
whYdiHVWA2ImLHfxdrIc9sZv3+QrD4XFkA8DyQodgbUIcEpHv44t4CFixIE8ZRTPEeLEqX0wG/Hj
7Wu9IiBHr+3ocYdCBlWxLkL+Uf6dDLzKBILixiJA9UYqy8Qfo4J+2dpTQsa7HROMse0DJ/o8LBr6
gaU/gA/l+6W/P3Mv+m0/nwV4MdTvA2qKkrPF6l7Q5Ek30lqUJIhkf1MaxRyxVVssTJSYNnYAUL2D
DzyQfBuWH2c32xbbLIwZ/g/DgIl25kW8UoH1TS2WOgHztSrz+cNJbN+o+xm/w5i28BHyBZCx3m7g
0vXvi7ii3F3E9TEigJVN+jLv8P02h2YIx4s2TcevI5XB/VB34e7tJ/XyC9H3RVsKCRV2mLU2u7VU
YM89X0iaF/kOqyjpS8mMkyryjYt8ac4JFV9OkUhh6UVgN0EWS9f1+XPojdFs+CBpqsP//DzTwtok
fU9Uag/dd5NHM3vtNBvQ6EBims68Bf3HV18FGiEcBXwSur24egnMPMQEwprYNk2V7/ox9/YTZ74z
H98rj5RPj7GAo8Zx/Re6PEjRCxFXBqWWxfmQIb1+31qLOEAR7y5JopvP2XdezkS61ef7jBSUzWwF
nj/TjKIFMicW2qFpozsJwG9Xppqx0CNRe/tzeeVSHn04TKLaAWfaq6l9LKxW9Nq2E0NV3C3kIuwV
qprN0oTq3ASr/9bqbeFEdQN2uzSv+WHPf1bk4VQbY9A/CubXNbiQ+nPsFIQDQ2X23+G1VxOguam7
KQLDvJgWsqnHpNohyQQr21NPhuhfXTktksxmMJY99Zvw4A4O9s8s86arHMHsmXt+9fFYtodUGIUq
LdjntzwGgL+jiNFEJSv9WSpjOnTzIO8Tc1ku334TL2cUGta86wBFIkOY/e3qWjjsstwvtdveMIu7
dsiIQ+3hH/4AtgWSwHfH/Cu0r7S9ShUZhNghk3h8aqw46/ft0jbF1i9Qju0AQSzWfU2WS3BmP3RS
Tjx7hegpyFkJdIcHWeO6yQmJpAtzc4m3i85X+xwlKhLbCdsHgFHq2GoHMXImFFqU8XTslRXMH9Eb
kdg8EgKwU54GxKGWaNGBMMcfmrqpsAjWDXVrn7EcbugJGbcu7FqC3SZYhNuiJBVwY2FkAiw/hOV0
VUi7fTcUxHbt+zxSQBMhl1waQ2haO2Ug177t6FlYZwbKabVb/XRMRbovzhNwCEl5/nrCUDOUqpC9
IJvN42Q0htrlpp/9QyXCrnaLPxTpnmqil+2yGaTNgaWVShhywpkcTxMVeZNUxoik3fUeu8FL7X9y
2g+PIOzn756XUkpMCfGstm7Pq9+wCxv+SYuKH2+OzpzvSWEBz9mZSfy3ahmqmRx0AsYk/6O/8fyH
NVEI592BHm2YHPiCVnrbup2nMyLKl8cbdAWc2mzJZp7dpLv6vHlSfiLCHgnpENY3JJYH6tiVcwcq
pYCIkCywZD7OLZiILeLf4gIlXjdsk6GGAVPT66RiJwNjFylwntfUPUJrP/oqXc5Inl4sKegSfKS1
dDCtQMq1qsel8C0UDb6tJ1J1jMgw2ZgcO/dvD/bXrhIwDfq4wfRIWn1MVEhkymClpBR7ERVyRAWg
WFJSF96+zospF3W/5eFwZgbz9DHq+bs1tMsaqBxA17qOdzJxxSakbrKfi76sjvDx3etR9462nXK6
q1YmmTy8fQcv9gfcAc8TQzcqKZ2j+/wOJhMEZLNwB4BxYdc4ZrXxcKjd9J6KRgp6vdo7hoDJQdvw
/duXfrFuc2kyfgSnN1S0dOefX1rRhCdk0qDTOjXLdsKtQhJ7FT4w6Yh7FYIJfft6r7xUfTb2tO0K
SoIO0P5zvxwyytHdUnrpAeVcqtz5MePQP/NGvZdX0ZZvTkTa06k35qurcD7v83lMt4lbyM8ZRevs
EAcOtf2WXQOkqlOcYfc72tDUMYfLfNfPNSbc6XcIYmWPd5VORjROIYnOTPSld4pOHHWKou2Rpxie
ohXrU8xiZ03LA0I36zY/xTBap0hGtYAiBAlGUqOqT6GNYLGc3cKYglQHYyjcNmZXcESSRMDdVXNt
tAT9QKADIWcYjwliwfAntLRmvMBuA5cQpibMLNq0YbGZkBPnu8xYiHEjp6Vf9pShC2cXZFHkHFjo
FccwVqrPwMdcwr6ps947dJqqDxWn4/laWdmCPp3IkmavCtzg275TuSCvvgflSpe7+7Ig2RIApGup
dmkcA2dM3KGyCAdeAnYUi13dGUbo9btx7mhjdQyW+wgxFhYIlYcfUvCVT10NwG5nmulEHjjt6Evp
afouZ8Kl/T1l/B835b/0TucNbAoG8aH7M9FR//u/oSm28y8OHro0Y8FG0VPp/0BTbOtfsFQwBiL6
cnCq6sH476B7W/6LAwsfmhZP6YMD/9G/oSn67yGxQ70FvZgRxjHzL6Ap1vrQivGUgzoqNy3fI3Vy
NVSrgLWkY76l77+0+uOfGqETF6thS4L18Niimrg3aN7fBHSdvk1xQee0ckT7TelUqY1HItAFX339
MRVqgs9g+P1TJd0aqYMHY7QZhNfvG9i3LWf0JC6BUeKH+MsZHC2zaaFs43lxRHvhRWhrb6rM1hBb
KeYCuU7rbtChSrDlJJhUhIp3BRL+dPj6x1t+/3tn9VZ6qr4s+y2XXTEaNLxAz+e5QNXgWfMAJUQ0
byYn3PHTdN31blHLVT2O76bWPWcaWG/319dclYCUmgy77vU1YTyJsJabUCdsNI11xsZj6b/0525S
X4mnqUVj7L2Q2T3/dWabeISFpdYWiBi6EvZ5xYjhMINClpaj8aGntHtdoJWcIdJAKUDHAIxrIWVh
r5LIvTZApl5QPSMLacw0C5ecI4oc4FWzS4Gc/8mUhSE38N4GYq/yoHpf2x2YKToOWX5mSToNs/Wv
QQKt/dh6P8MO7/mvEYRPWGWVLluj6yKqDqmXsG2NJ29HPUewwsu4pAfjz3V/jJfccDZG0SxfgqX2
kuM0yfx6mUbxLgwJRTq0YlDFpo+a8WfszIyYbHbTaW+AJsPlq9cpkHa1MdFg1D/R0r/WoXZ+iXcu
BJE75DwOv67wQ4X6KU36eYEaZ0YOeYhOaUPcy0+PttNPGUi18aHJaC5s8tNrgI/a7NklUu+jNBmB
oattxBVjXDg/ZxK1yaZi6qiuWJ1ZNDAHqWbnD3RuYceqX8hLown9dTIQHTM5wMGWPrB/kUCA43Qq
iOKDRWnQKxmJ9G62tT2Gaqfk5KQ3Xdwq/jhFN6RCXYtvx4ZaNm9QedLI7aPFIixZOPQj1Uy/f5dZ
Ikofkddo4Irap6K0xqupTGEvuouShNZY6BiKplCfSxZhoqMtq+gPGKcf8nZYHtLakR9inT79jk5r
0703o2ASQOvy4qHI++qSLvA8HuTSTcsPiUto2U+gMylyeYFStwr9QEQmAKECeyJY5geom9Ri8C4F
fNddH0ZHN89sucmdVEd9s457GEslkHrcAUBA/ajLLwcJ3h5XYZLRczJpaHWJmi2KK721l7E7oUzp
RqKqtZY4206GnD4QGtheWWZSFEf+K76QnAA2GgB9sdAGXGT36LoETm27MLJ+xaEKUNs4o/2zSiTh
e6Ts2sAJs3F4oqw1fapFNTnbIeFF51EDRbpLK/rUCgIAghTCzndqHJv2uuCt0ekrinzeh6jQwiOt
5GRLjonbbIGLNl86PT+jX1bN1tWztqvnbxzMTOWlntWrzmKC9/VcH+pZv9Pzv2fL/vG/i1k2Wd+0
NPcDI9jXUe3uFdB+sUHfgFjKMZXhwy03AxJt3Cz4kKTEGJ4pp704o0l4VR5rH8cz7B64J/4fe+ex
YzuSZdl/6TkT1GJKdbVwv64nhEtqTaP6+lo3kGggu4Bq9LxnGUBGvOd00uyIvff6z+94Yu820ZDw
l1CtS6WVP4C+MGDaAxpMkR5ngUWUoehfI8jvdQbEFp151A2471E8Pi7rsm2L6v/SKv2fLcz972Rj
VcKAcsc3/DdF6f9+MCh++InVf354O0ddzTCBZ2L883yKQbqL1O6Pbbk/wH/uov9fe/2vu5nxf6i9
1t/v5D8j6+7/wr8T6+x/MYpXdQfTMixVVaNT+Xdinfov4jlIKiYTwsKHcbcv/rv4MpR/yXQAZNIw
cSS77l6X/bv40u1/8fkx+qJius+vsab9vxRfTDH+847lb0SYGCp5Mn74w/jP/ufbTACcLZmmA8Oi
q+0bNLNLP6/Olh3Dc1ZJ/Y71KUibjCheNMi11wnrs8212pWW7rWr5NZLWy0naJE0zc7+kvX8IW3T
ICY0Blpl6gF2jvkuU7R2Dfm10qCf1tqozobuoODI6MfI8keDUW2Mvt6tuPo4gxCF9/Oh6PptkyiG
uzpBZmSF69SnLq5PUnVP1q9PjlF+mKX8TXrXVh+6v15yTlav7emRHxOVeFg9SIqXxPmt58PovAyr
vDUiJFP7Kksx7D/nrXYmhwkGiV54MpkK0bJxIKi0mvHtNF/5PHljTFBKXrHUB/qWlldoW76s5oFN
knXavhRjtUM9Ftgi1KL40Bu9Z7F/zNbbimmTnK8hJ7nZkL6zXH5ezRUaw3q2HWZ0LcLJezJ0gkbS
uGTd+1oZHvgXQndbdyU24i7uIqZl0b3OvJtSv/TEX8RLXDYbHiNxPa6TnmbtrA77FozMYMO/wbwp
xVRFdJQ+xkGfWMynLv5kUOcqkRcXt6hmbqpmW6Wdw0VRfaDMVyQO3CCqb3fyKdGb7SrHXDTsMk51
n23WfP7OuhnoXFciLzH8ZZ6OljxdkoW0Uc1mmzT+5F045591A4g4B2CzFIVbEaOlqps0bh6WStkS
j+tp0oVtDtmgAJp2tBfZQ8wfm8Sal2t7bWRb8JLBKkE44jXTtYDfh02uGsdwETJckcRJdkSQH8dc
UUkVwdURwVdDeG4pV4TSQWJppJt019hEIGjn1P3GsoF0abgNmxVe1/J9rmPmKubyENf2QRtl5KZc
05W9kgjHbHZG691M8mNv8HTXPH/T5mXwIDuh6VH+FPlXVwbLV+vxtGQvNO2AeoHhwlfrxteGiIod
Ew08qTmiynxy20V97klJIsWRgkb1ysXi1t05AzypoTqQ1Zh5Y19fzOWkmeIvs+Zz7xTwTQ1iJOpN
hHTSyN/LhsRqQfSUjepW9NRlhyW5de3kt+rgC+NzEcVzxwgb0CrIpxIm3Xi960cJ9z72IOUYOgVm
n3pV8pMoa8gs43VQxS1Kqx3iXHdk9CJp3Rm7b6CnxkNvoR1tih0RxNtJm05LLX87hfFOaDfvAbUo
aSoNe0Q0DWW30+uXoe4OY+VD7d3HJCAwLzyM6gxvhSu4lPXrYsJgzKMHYE1/SQw6qx0WxlyTovB+
CwTAxlms4/BpAfZgKbUnKJjfxhBWCWI9cv7vxKd77m+7t5fsPZGiV8fm85AM7Q9q2K+ioqEj+JgU
cYUDIkqDZM0OqlQEoov9LC6viAoD2IkP7KfbsDSYd6z45EOFobKVxe+OQSRx3ObWRWIZCj3X3iU1
KeP0U4u/2FIM0Ki4zOg4fWXsnhc+JDyEJ1kutmh43ap6XxsC2oy3PL/mU7ptIQRzgtzS4ZsJy+pS
bflmtbokNX8RaX9O6FXUaURfLGBdkaFYk46EMkImg/5C4sr8yEk6MRAnU6Tim+5gFKGuRkRiqQe1
sNpbnUjHlBn1joNd37TLs2AYvKLJBWNqvUXoXvCM6rfcItR3TdNAH3okcwUZ+3LU35YEgaC5qA9E
Nl6y2YzZzU0iNONm3UadVQa1IgHuS/gm0clnoCdSMK39obadQNTRxR4RG0j50a715Yml2yu2u2ue
ZYfMMs5K1QNMPKDGgkk1pr9Yix4JMNbZR5u/HeAoyHUQ7vslS7bOourBBCR130GU9Etjvo7gEt61
Aagkv3BSC1BuIf9CcUyiM1hSszV9a+Ez0qXoGNGpnNMWoXDJmAoldXG0QHNso2FB+tIs1XAeWj09
YfYE5eggF04105U1adypNlIludGerSYuoS/J5o7azbxJnQHoB+8EJ7Z8Aj8XvQ2i6kO0IulLB1s5
NJakQR+5ZAHmwvRolel8iBmi+HGv11uz6AlGt5s2KGJ8KSUnK/JknEeQPXKvVdaT1Tlhu3b80ijJ
JAHqW5OAR6jftKj0a1kHxQpk6EHH3uLGwCCDDiBIgCOv3hHVDAi8/mmG+KZI0lbDsxUu6iNwBu0Y
kUXNCrAhJJzzCtVgyjczOmZ17jR9CLVkGL/Q9iGVKvSFhBQLYzFFicFpq1ZnlH7rXUHYXmAFiWAx
n1DrNTsaVE7HBdfAHP9p91svVj/0Spb9BFwQKaflPm+GeVPYPk+aFkoH173MOT2mVemBCXjJh8D7
DlBJDpPM7u/8l1dUhPiM4XDNjdjB9Lml+YLPzcrybxL8cXBKqByjfLXhfBq212Zz4y9KubjoGUHE
poWymdraDHn4VAOm+lVmGUq9WOGtNdsilOr+augSINGqiDy9kQYU+PRzJXZnaIkC6il32aWq1E+i
0eeNAdmbUG5gs639NGnqBcHA5Gm10R6FTH1gvZCe4GzWeNFINpnp3uvlS80AeiJsTA+2wQhXJrZr
m5urjv5YtJ7UnpZ5gyy/S9e/eEgV35E6mTQJst2r6mc044fcYFuS2CXngFqc7okGWtrv+pges1Qe
VskKgbhsB0M8qR3h3pAj2mj9nq38o24p1aRm0/HY07TY0F9vTFsQjR1G+nGeTV+p76WSsU97Y+Pk
nZekuZspk1+DG5j6ZL+WdurWndgUEfDApT2hStw7c3mJCeMtpkvbG9uqks5102wizQykEWk4EDqv
15WA1SF9ltKcefbUDzdJJ0a8KSrrvY768bCOK6kJTsJHgNhKubClFV6P8Wh1S0vuvRwOtuytsh7t
2ILbmzxWZ0imI8SiBGu1O0wEPwRDu8oQISanCCBzwJ3U+tHYxhaBs1Ja44Aw0D3t20azDlTK5heW
79lL5KhmT0PefxLfFVDNmjwQIsS9mKiAlZCkSb60RvLGjAsnVIHEIMEeDPCAqkLuJ7dS5bTrYUx0
6VFJnGwjptXYiiRXoMPV2ceSru1jXfd1kEgrNVKPkJxg4almxmJG9OzAb3WvaufxYqhWvmsbQ97C
T25fO9SxaEnpSNlSpiMZVRUgablZnrJ1UU4dcIB9rw/GXwnB1auHaXhwZOnTwJRGOjyTy7M9WNCX
gM4hT29l6ZyVCYAxm4wMWUzyDp1ZjZdFth5qQYmSjfE97txqtrPTtgH71I74CBW5pJZovjnhwpuU
qdx3qcrVYbXaEnJ+aNqWEc52JvhiD8bsTe1Zd4XKIBuvwJEx+I1K4veWACJkznlMAdBrgoPaQl8P
WO7ZHIWz06Vq5ZdKsnvcRRQpSzVhWOulQ5Uzo1gzR3slnzR6K7W+2GvaP0DscqVQbBbrExQVBoBW
ie+HE279ifHtaa6k7K1zCns3KwbufXUq4X7B8hh/VoAe2xkdkwec68MwB5kDUZMgzQj9pNb2Y+oY
G2Mm1T+OU78zoRV18ODke/TuWAEAmknDLrG/arF0iqr6jK/oRYfhMy3TWZ1rpPPJOM8HqnZCj8YK
5tEira7Iow9Nn8KCVZ4LZOEIae3oJFyDi13sZFE/2VP5rBVryMyZm4lIV71+4nLdk8ATsOob/Jmx
VUCm2LuE49A1JSWEFdEErYyBYsr6q3o3YrfEuSKDgFXAeYloODrBmz6hmt45/SfvYO0V+cQu2oxf
GLe5TRld+lZSKf/kfgctMdlnMIfdXB0ZFErYb8tYf10nWQ3EqPLwrY5Rl/3lzCZoFWaPrkmgFNRs
vXlSVSRQCtCpJ6ydwmP6ALV3ov3TM0UNa5zVgDC657VYHbh/CHGrGHwtsY770nJ8kVpxCOawvrSd
wH6T8+Lbcc6w04qagEjMfWzpIWCvx0X5YNzkMU72DMJuIgKMuFECq+w5Q3Rv0iWGPMNRtXhIGPJc
jBCukGbCpXE1KMZftaQBMveQmf8+zxKfvOBTq7w2Stv+OMr4I3qwyDb1tp8Q2hUWWEU8xZDhL9VD
CpjB5AHQEUz5QV7FyAirjn2ZMB5fUJRyb0jloRriPWE151jqxb6SxbVJJvT9WPY3mAgG5m53jXUH
woXpew8+YXWjqp+DYiRgCO+HhRY5a6xTjk9us6pxujVSTXuVUfbv+sQ0C1fBXxfqJRHrxVCZAfil
9sJkFHCuUqR+GcX2oRd4gWni/gFjFllYy4XOYFtL9lJaVM+zxDAHj3dyLdSCzWqiWa9aIZaNKXfd
ZoBFRzbJOjuvrR2vV3M0x2cmpsXNMoS6lY1xCEV3Fx3YbB5fVWMo0Bm1GYJ+ybmR956gGi7wLfSI
3GhupnYHN7t8nWDrPGGNKz+xHQxfI/XGfkCKv5fJSOpD0SrDszNa4iLyKttLiV18mDF0B9Jk8cHq
VTcytHVKh2R5c3gbDDW65aQMPYKm4GIa0dCwyojS8kloi/aBwQ2IjU2cZ+XOahvhZwBFK7IctBIg
sCcDPlZoV/l8znEFHFYlpSGzeFFNq1RuEVZhv0476YQIftmVndWeIQuhzNTNhqOfxK5BhoHemkcu
gfWw6jo9nG101euQ3zE9xgLmWO70m+MYydtMIEPna8nSvwrYW2qor7P6whxh3nVxpgd2SaquZGS7
dZDS3RynHf6RoVMfSVCktKuodHGPLTmPZuSitrH1qnaavABf0YMW/+PVUcfkT+ijg0sVmCnu6Zpo
K+gvSbRZjXaEJ6Uq4Sos+kRLapZD7iAdc53c3kNEi0jhIqCo7SG3TNUx4a1NHZY1eAI1tBoEW/R+
Pt+pUoP5VErdlXsXqORItRChYM6EfpPLhGYmj4Dn0dYos1R6lJzMVatV+XGAR5NtHvmMgkAJzln5
u4gUv2yR7dKoHIOKdh3RveLGkWQHuZO/1ZFabIA3hxNy/EzjDCed5yEzSD+HpUwZlr9XGARp1NW3
DuYzPDhS1iU5frL1uxLKYJY5Vh3sZQsqaFOt4wE8olsmfysjE6RILpESrwJHiSOKYNIV4ao9ZiFm
3ntbjiKf7Oz9XLUkHE/4zEpSK2vAdEiuOhcrPuuL0qc1vTeTD8iTcNeybdmamK/8ZXww1+eMSDWs
UV7OWMnWc2wkUJbSgVGBVtc+FetOtuqt0XWKKyYlpvVTmpPa/A7qZa2pvAyEewU8E2YglqfkoLCS
Gey1NDHXgC7imrbvOIe0DTW1LfiG8PP0cvzLviLMSuu3mdPiuSqlUz9PXcAegjILDvNWURGELWxJ
3BzWMO3Vjkf5IyEzcjURSdjTCJaI50/EuVcOOc58ksz4aX+WsQrk5i2S4OWyX/SzuxOrIkXAHdp7
p4aKmgMhNzYQU/jrs77iopJehrhnl9nSncL7EVhvDjjFlLBNkk0fmU7Q4TsG5sWiLi+ZHBoYImXs
VLp91IowzrJ3AoEucd58S4kz+angDo3hD6Lni2y/rGp9wy2EIamocnLzSxEmCSOVdmm0ABZ4u235
hAB61RjVVtyebW9ztGBPVvqnvJ6PWBKpMvP6pYtb32nsT/LPRmIiq3SjyPlpzPGvWTdBsgl5eetJ
6QDblSWMYecUR7LmCQRs2zbDUNlEvRH0WsPwxVm+EPQdhROZZ85sdMJVf9DTcQVjCT+1cmB/M/7F
cJMcZaZCgRnr2We8ZryEJob6tZ7/lGkwwvXejcpdkQWxrZ7zQd8jP/SZbHwWuBOPemweRS8hvYBV
coEU55zmSZsved9ZGxhxvposh7qJApEKlVvJ+JNNiKOF5ZxM3gPXsm5O19Qv+J6tQC8Y6iJmmXgM
OKcR4HVsGxsWa8VsHCXmTzcQIyPkcyijQz+cu3zdmGn8UFaU+Nqoviw04EG7OmdNjXleVbnKzGf6
nEagCku4h1UdP+c1aDUHueLBVO+21SrZ9Wsd2hFvaZfMVzBuxhOwQx//iRTGJeRIvUisTV23Voh3
MNsg2kWDntb2A5T673aKAZfqe/4mL9yJJ4mlXmnZn05RMeVaVI7CjLsxitOdkeoewWkkCTcV+EWp
vrZkPGyhEsTAjtONGhXCMyvELYtuH8iK89pqhq5aDAq1fhqMzIWOIleYpapy5k9wA69jqjQXSoOT
MvQHEqY0f5x0zben7CF3JGvPtuxXGZM8GM312zRS1TUVcjfmAnOyyOsHhmkckt0swhgc3wOQ5Jza
oxaFWyujHfb5qu4bA5TfUjjxpZbUdNsrxAuCmmJAs1S11+qax8V1LUyyNNPGfNFEvpkWe/BVq2mu
XDzkZsrOVllt4zLg83DZ1VIoZjDYyptttJxX2s+I6v9+K90B60vr84rmXkFpg0a6fTbIDd5i28Bw
PISY2QEPqP4g2hfN/EixXV3iWdYuidhhxfQt9QETU1DInxJDuZtdG/eGx273CnJal05Mvy3qkm/s
YR2fqqhnuWzP4kKELFi8Ot/duZsnI4FBnmb2u7BBilJ7vbQMx5i2c/CKCgO1NmHaLoCqNe1CEIQ1
o36UZxIbEbOSG5DkhwSMbCVfRqIa9xkB7m4HgtK2xkAdJcambSCbNV7NhA8iM+E7DtJSUKgwohXt
LneinaxIJ2L63JHtRUNQr5o+UwSr3tip2xZfZ2AYQ5CtNMgMYV9l2+xPYL2wtaJD9HpkJKRlj5uO
MzfPsF+iYsW/R/evIcMkQ3K+0+76t7wdSA5ra+NwZ+76USr0bYWVnAkCZVc99P2J6xKGOJlxASPu
v0RqIduS95XaMvGczZqFpip6Or9EMvZyzoIiwu4X9kP5rcbWAazXkbmdtstF/tYtMdw5tMJ7Mvx3
gCabbSazQBbROpLJ2xTYluEXTKJXfnEpDptJFcfi/tilkq9E60F/p8UQKAuIeFXjWXZfjhIBN5Si
OfJArRwnm5c8jQgSmLIuLG199LVOjfel0n+TXNA/QZL7RXbqj7G+F8yTp6SSQrAs3Ehsyj2RCS7J
apAVn114/9XaxmeOfRgT/ag9Nfb0xGtwFegv/UaLf6l+1CPYkL02mcZhNqRDPGalJ8fMg51lSmFk
o/kf5yiQC+KnlUyHTCpNu7jRKk9dp8qrS+2UZ/OVruFCiOOrJBZGEHq5Mcjc2LDY3rNHr9yupRYo
iAsrdHnvaD0IdtUB30xp6zL+ZFIt4d5BBlqWGTUVEmxNOyVib5VbK3+q8hOCogttK7GhVhgtlsnd
bxah1Q6ci4QbWZJFHkgNWPvOORNVaDfdSZeTy6grD0JiyJl0iLM7BA+y4VzugkJ3JWkldIpfyXZZ
+INmBAeBdqLMPaSIW00ervOQ3YyhjHeGmC5K1+47TOvIRpezID+iaeWfCBo0o/PU2LQpxsyM/8PF
EkDkc3Mo77BdvjMNp431IXeEnEf21pJssm4kEUqLfXPajOyN9EJ40k+lp9rR7nWHML0SEnxsTJdF
ig/dQkfXWOvrEBvyXUXCxX0upeLBicHZzhxbq7OHWbetBj3zV6ffmLOzx/Xu3HUF6HkncEHt8gB3
6tJw503yc2vxYSLrJ2tlU941/VgKgrLrb/xaXQqlkngtiiTSa67Lff1IlJw/KnxxZZdf9Ho9iEX1
sYQf45gBGZ6TGF5s8qMm8Ump6IJJ8GUqXNS72HBe8ehURDYw+exk9BVX8z6pV6RXgfY3mNXkYtpE
sdsaH7+AS3NJcUO7k1YjJhGWsWPG8kamw0M98rPMs7OrBKupeNOusLiTWdqUhvOu8Z8UvNOTlrP1
FD8jUFarlf3OCAvz7IAhis0kdCz1hC/dM9sEs+IckEcPD/C9UJUZ6u1XspYHYW1sOkdiOZaC1Pqa
p7B0J7OSTvos9iyKPVuWtmK0LmkaHerIbrmOs4wyMPVKpPpBx/ztZtZ8/HoNlT1pW0Zy5sprIK83
h43vU9vPxq2xFpQcWqw8YWPMEhedEUL8UUnrAw3zXq8AgxpOhH/CFB9TXxueKFjMLQj4fRJdHzKa
EWbYeu+r7QBkYJV28R1M3Sr2r1NxTiosdN1KXQu/gEjhZuMy3ZMZPHCDQJoB7Y5NZntw7419I6pi
15aZ74zikhMR6ioyibhdAfoyqqWHXHR7qYgfOnJKCWa5JFKR77uk3Ej5XbzkDAckZcne0bGiEITz
mjfJZekQfcUdCE+gjAGzPQuCCeL5rIfkVMrzoWTA+JzV7R+pyyhkLJrQbOUPkCbnhqxq9tN6YAJW
FVAENb05SOqwzdDf1uP6WOIGsmlbHsZezx6SIWG35kj8TA0SnzPBLMcm6cMyHy5rq7oJZigpXTfD
8j1E7UU2HuESbAUZEEZZ0NR1bImLOlTJ+kB3/Gh3uFhQlzj5D2ltxMTZ2wFgqFdxju3SLAsJh8KV
bocps7g2btl8m6GTaZQcHVpe2Z+MY6aMnlUfhqrxE/2JbJGLxtkeJ+05VcmjIqHZ0iZisldJf3e0
qg9En+veIHL1BT009AgzprGZgDhYHuIxUMqOGqbmUxIvXt696MUSEiFyJvQ9jLtdNvrFfDSsZEPi
iENPLu6ZX5QG0oIaulNdo/jDP8/VO/NTOQHhI2/mAGx2+E70UNaatyLrPqNFusrTXX2g+THR1SsR
FA3xDd1wLHLVk9PPKgExRe8J8ohzN8zMPhgy7j0mNIX5jgiJs2NMfap7j4Jwbxn89klShbKQRk8o
3FH9KYz1cl2xPJPXebfa9N33uHb5MSus+NbFfXutSqaFzdqOu76TEOHrKLdUrUu/ZOLxN5XgjZYA
1yCO6CclYHtf471izsBmMpXtQ25H+l1fwI9KVuCpaUS/j7QK689oNEGNsOulSlU6uRlplJupDBud
Tic3ImkuelYp78ilUVA1y8BUt4j/et2KdzLG2jDDKPAqlGFcKF4TIikyu3lEdm162pg/ayzhSePX
7WU/WxmZBGp/hfmTP80U914MkkVTerZ8xhvoVxS09S3rpGcLRRr7/+I9WpqgqWVWYgWHaa2Kh17W
bS6tF9bo9aZe9BrhZxW5Je1ClUoeeqkYIFUd7cloa/08Kr7VzLyyyXtRR32nJsnfhDht6JvEHeDi
DQUdvTAfB9veOxHz3mY2Lg6Ohzum+yKnfCg9masBPhsw0G+c9qmPKphZseYDMnNHgx2hFU2z28p8
KFOybdhu4KCYXEkbHpZpvm9OyyvBI9vV0c5xoV9aw/ogmuBRm6R9pg3Hteg2mQEDVu0nEMlilbZx
nl0LmIXUh/FtlrM99os3nVuWY5dowAFl4bYpYFPN5l0xl9zaWbuWpHbZEtPqWtMwUbCMFKxvlBy1
Zg2Y0RJfRv6HZlPyZIp8j24VYQmjXy2fwSsK628gO4rHyeEeawWahsa3Hf7HMlOkFqPhIm8765p4
sAeU89EabbQ5/xAOLCZUcL8iSr40uabMNtN9N6vVhl/+NsIE7E4JASCSstH0NrTWeE+qMMMkA9li
HR+yyHmhQDyDcCQtqkuvs+zcVZ9nhJ3uEhkw9crymGlcq7Vm8+GRKmFa9+OY/BwzSvxoIl+p6pmU
1C0/aB7lb83KhZWMe0Wf74tGSLmV48t1U2wag9YlAgXTlBcijKgB7OQmJ8DgWvy/5hg9Cm315EL9
qPRlpw/iMlRZGDOzQEn4p+qSHMYqor4aRUXfMvS1go5gfl8X7QY3tba1lmoJh3LWgjVTHS+BJepO
hX5GbOoNpXYllWBnZmWHAjf+VJLSJmhZ+lDEojNuVP4yZXG8KrP3rMRB+9rimszKJXLmsyrHF7wa
SAuHNyJsLtXYhZK1PFrOlyPCtCD3pFEbks3ywDC1lEaGIM3J8AZ6oFwet0WW/hqsSRVS00CmZzJe
UgIpFEk5FWyv9Z5RS6nuMoZss1I8LuJmW7slVbd2VT7M5U3NJX8YzLs4AP7bKhtE1i+oJKFd7mJn
PrSLlaOjJXNjTojzzar0YK19EbRKdMnIEWX/x/SKPADWS3S4TJYpcmXMHmHTWpvMcjoPkvEhkZrE
m3vSx+LS/JHW8ogm5GaINJBWpUTdSHoT+I2HoSfRQMqWMJmZn49cZx4M47eiWfaFpf/E3bCvEv2R
PTtRduaJWceetnVxtYV9J32mW5td7cVjaW20dvEtXFZLY2yE09vsiDrFzwahbipFZdAOn51Xjs0k
5VjhtvV4FLb8A5DRxY763DblFyr/w+KMv6JocbFHG1lE4LPRGHiq6L4HO3uQDJ2ZlOgebYOqezR3
aTMhvIqPTtazniq8WWRs+v5kaRgD3fqFTfrczfnZQGvhDflMVFatHma5uSQT+R1lNyJvAGfhgHuO
gb4f6nuMXU2KE2Kj4o1idye33Wchkrepj7QNHeRhnpSXZWz/Kha8AAtKiTG49CTzaSsMovic/yBC
CzevOSVj1faEbX4yRm7RKOkiSJP2yjW8V+3latuJR22xuUs27tBmlv2TryOD50dE/W/zGzUW9ZhV
5YXRneUleUK+2NQciQMY+CdyrRJl+UtJA+HAb9i52gKTJhvbuweVYPJj1zeWXzE5c3sVkjR5Nyvn
vbSz21F2TRQzvMXzPo1JCBt1hrcIVZSwMZ0Loe8yMCCyxng85XNvFnfwwtc6DCikkichWRslHWEl
jaAvtdxODmmy8OQaFmWxqmG2s5RDxe4Bmxa21qFrGHnzmXIzSJsGrc+mM0fdi9T0z8ic26IjsS0y
ldFduXHi8WMwhW/rx6phC7N0POOEvCBr7D6qbj7qtApJ2OgLVM8GqYZpvDhDimJdNhh09GOwjKBt
lyr5lLrs2Zj15FBh80ZAXhhfmiT/mVXHcap8TveovrJp3tU0O+LnLVhIxPfF1NfQq+81mkiDZSrJ
mZ6Ezxt1UcvhhpMK5cRUUDppanmMkD+3WbpDTHzlN3UgeIksfMu4khXmNzIvkspaAngHsm0K/uQi
+pOTnJELDVGeBYNp7jK12cdrt23b8dEuimYnN3xVhhI9GYOJXkIgjiFIzW2daW9q85uRteZZnlXL
Z6l7W5uFMLPyQFLgeUitp1blEYJBt5Iu1BmKuVNpSptBoraJtfeofugkxG8NaTLAD2SWk6y0yuSx
ZTzNVA4zl/OAnn43xPNrbBYf7Urq6DBlt17Kv0cUiJH1q1Ex9Ox9J2JNK6p8ddgA3mzy3WI0CBhY
xObF6f5FZHVYJCt2mWehitARjykjgSkgi2zBIZTKd2J45kIwDrUF7eHC2GgoU3Vf3cNFoI0dEwuJ
mC0Hzwl5qRfjvnQvK6bOD21iJk9pm0SPncwP2ui9vFeXIb0nJK3bkhD/39wq8qBIxuq2oof80xKb
y0UdQiXnEgJnl5zT0pgWXzUUne3rMrzmKLbOqGvLTWXLCyIDkR0WabB3y9pqoZ0QFr9Q/RxLI0++
oopAr0SidSUg0KRhmuWwjORuK5H04k6sSd9gS31GDvIWI/u0WtZJ6lD3rFsGdj2SpQboA5vjiHnu
VGRJfra0Ut4p/fjSVzxGWDASaGaperGa3GBfrgoNnJ5NEIjIf7oYE1SFhCGWwlXRfYJYfFwnl7pP
Xhd7RNRmvvQpWlMlrdp763QFKKP68PvYGbBvf8JqIT0Ih9mn9llTU3hNapGWJZ+yJgcEbLixiLYS
M4gtoyRpw5KZuDXibLfpOFzb1HpE0JY+Tmbj451BR6VW875DQO3PJMy5ViHOtam8pelwqNXvTMhe
OtJ3sJwZWEAPrOizfIMLBeNB5EZy+mbLJyJCSYs8Kpgj4dy6sXmtrXHLntxtqeks5VeaWC8m0jYT
Eokn7YeWfa1AmbL0he/WYyTsoB9aP6iWl5CgMv6hJ8ZC7VHV2Mv6qVnRYcC16hpmTewmO3cKRWuf
Y+piWHIGCbfD7IOqKUZAqKavnRMN956l5VSJ/TXrA32mYsoqFFrSFfvHf1F3JstxK9mW/ZWyN0ca
3NE4YFavBtGzbyVSmsAokkLfO9qvrwXdzHxiUEnWHdYk05Q3rxCBANyPn7P32uuGhU/GG1uelHl+
XSu738G021qZGTym6B13VklNbSB+BDgGnqR8iIp9X8VnZTzdYArHwsQjsY2srDmdWp9z7WjSdO7v
ss4/D3rPX4XaL3Dbx+MJAPEQ6m7zrcnVE2sHAuAm/RGYhveV9mC0g0pA0V9F6dofzF1fLMMAFG1p
BRWwty3MScrbCrygaxAT7rr22Fez0VWrLBvWjRNdhOm860fxAGX0rNXIdQtnH08hwuXEf/EliyQ9
FuObEiOOscgJLxIXQww+9jOjHPZ9Nu1TA9qmEadEVSZjT5EFAqWYCZtWfvASScaAGumr4fcXdRed
K01EDZYSmlPyYDvTvO7G7In9lpdnQBJXjo/FXG7LAtWrx34eggZcDX5ZrfqaqiwXzyp5bqoWMbr0
L8i2alYdf3AQkS4pODdZ1eh1Zba0XbMsYSkZSOC1qugSed2K1dlnHKFoj3blNvTD+0mH5RZvt3rN
G5DRJk03SHAVQMYFOWl+ZcwdrTs7GxBhO/lEbHab8ymY1f5998VV9Vrc6eb1VV88Vf97MW48lwzh
4zDS/+ftH9u//hy+lpsn/fTmD9tCx3q66V6b6fa17TL+Vf6if/4//1//4f96/fW33E/V63//13PZ
FXr520JKzd89qouv4T/7KvavZRO+9VUs/8Jfvgrb/YfC3SwVLXrXxmH2b1+Fbf7DFDBaPOw5Cuq/
zz/5p6/CtnDCgsExLVT1tufJ33wVi+XCd6SpmBhZmC7U3/FV8FHe2ir46xkdLIwSFM+MVo8ZIHmd
+Kq3umY7e7pO9xkOin43KMY5wHuRZEaQOFqi43vL3bl2M36RfeY98YnHk8Argaj3sxtB/Y06m3wr
d5a0+kyVZCRGWv6jgzw8W2n4pehgYp8hbRGmPMjO3PdX7PAtUQehxMuQQyf9ji6HdjZy6YkJpF8H
F4Xnt3rFuZgyKVIlBWGeqmpR7w/judaCQ5snOmpbJfr0aughPMa96Z+rRgfnoTWESACpJn6SzDxs
EiMyn+Z5YnDcxF76rfSLDALklNHkVQDUL+M4Hb/puldf/IL9cx8FuOlWVIDQrF0oeZxnB/RenNQW
s9YY5u0TYzPxEhW5wAM5IzWRmt+a8RjXXiE+R1gzAlsMNl7UIhkTYG8eOfrOZ0VMmOuJIUW9j0V2
Je2GGU03+BjhgOike0TPxiUMS5TbPsTulyiBvrvCZjOdNm5F4DYcY+VyksLMvua2Cvy8Ug8ZIWZG
328cy29jBmoM3BAhg8bYohuxgm1QQIvfgdWqLshIpu9TGR1S2bZgQF26WXODoSw0UBqa5WOi6U1v
zNTOnBUafu8KNiQn4Cz0qHjqvAWVNyIGkltI880DOlT/BwZ9Ck5sNpjv6OWKp94QoiGoI/foSEeD
Pu2jxnMPgTkNiw8TTdtayEJj4KxtTtbI6FD9IHN0VgXSturgJSQD0/1MC5uktkIe+rEc5MY10WOD
CJ+9L+RiFQXcDeR0AGUcjYBLkze4KRSdnn2H/sXY2Lah6tO6rSYu5HAupOlVwtepSp+2ah90lTzo
OqOMsP1yXGFg9votuhD+MvzRHgpCoGB33qDVbTHq6KTgwrdjMEbsA7KwUCVYPGNI94i7VG3bfxnT
ZqaLqRKODIBfcveUjmBCB5cm+BMQLTaFQLnqjJN70CBjpvmDrCZogaS6DtJ2J6+YlEaz4V2ouUQo
ag/KQ45fBXRigsxwYSaqdp4P5AzQBLPjxnGIYmtof06FVdD7ytMoZpgsxu8kLfrfKkPC8LQ1MgmY
PHbrAsCbmLvRP5h2HND9H828tNPqrkPlgoX/YrYK4WBnTsyDznsKzSEpeW8tdxwIGFrElFvfGKef
6Sjib6qba9Q9vdaL/K8hQDZyfeRyvskSsZrZ8n4ye84sksoNBCnCSUW4IS+Kb5NZBjAYhFTOA409
VJ4WNQghC75dLx4lu6FYjLOfWT8Y3/NW11iKmip41VXlIt0kPu/S6akcNqToOogi2pIWPeKsOkdL
32S0TWMRQbP1keIMVu2KNQhbmFVaR123TuNF/uJnSRZu2tnGBZ8Jj3PzJEhZWKXLw8NkMYFNXtho
TRAhRXYEHbbnJFXZA+8pDJv52hsZ961rB33GxvR0Tq6BW3UN7H6jYBQctco8IZ1pSPbMk7HzVhl4
F2JySjnsmFKxNIEkc63D5KcxDcxJsx5aIWKihQNV2OvYriClz9VgNDtcI6rfBfWINNjsU/uxRE/G
ZMVD+s+kDXsuEXyJsRYm7agzJ2OyvkNrq+/9cQLbkmR96h66SstiS5OjFbvASNSwKyYRVqw6ppU8
81HG7gQeCUpt023t76NvdwOmqqy7jVQaRtu8Mvrh0JTdbO1DBAX61m4ing7DmBz3uhFj0ewnPwC9
X5jCTneAeqlFFYLBF4PW9zqBGbNLcjffVFV4wwBgZAUm5UGso1KRZQJT94CmhDIHtjG0zpjfFMwj
vx32UPL8kEq7Dm5hlK/nM+EzySDtVZ0HJw6/uxcXZ1D+EaZZWz/kVBkLdAB5d5mGaIp5h/Oqv7Jr
87mt4hvToXoEHHKaIjMnWTDeBMEAAT3Xhz5lXOQVZy65IH4CJBns9xUab4qssDprG+cRb8vL1BZ3
xIzwhla7XsgnEV4DKbnIIQjD2j9YLSoTnZxUoc+pPeddYLEK8enE0zavo8cG1upGO3V9UM1w3xWB
iCn3x4Ploggpilu04MinakzXgXdRRJZcZ7WzNZHVqe7Zy8HE9D29K5+rZWa4Z4bKTCGgTW0lD85k
RTud4TtKkmwjA7LdYYQPxEwie8o2rTWdxnOVntqtZZyi8L8PUxxMDnOxqhzKw5AeZJnzmk7NSRpy
kokK70DW7i7z+ttWdCe965/6omLhQbBijz/m3mTUM6jphH//IWjChzZBrBcU9l3GTKNX0ZmXWudp
T4iB6c0+C+2072vUsojn8h1JDjdRNj47RlJsc6aQPlI00SuUG+3XwgyR9fCWEv9l2HIX9Qztx/ks
qUxAceJsoEPJyVlADLevuoiOZsNyY6bF0jBxq5Xn1Y+Nwfg3SV9LxF81tqguQVM6eV+rVo0rwjSb
9ZQzAkDzvzbd6qqV8VaggEUlkl+wEFkrd8yxbY0JB5p5QHJdiK+qREShxVLGZPo5LuUt4DZ6YpoQ
h242UXhnu7qs73uZPLKWIlDGHWgUKFUGZAJacwwgJIFNuia3aUfhc1cz/Krr7Elm0cMIB/O5KYW4
H4toh7UevxFJkGgJ0WsZ3njRDow9EuikHYBu1C/8nRUv0BbIxMAR3JBQJ2gtejZdc86a4mIQ9Fn0
+GjjhOCpdl+53Ab19WWElEjBXHQAzWNYZKovLhJhb60ooGdNrUFLxXiZDWdT0OBAT83wpGqqO2Y8
1CXY9fvRODXSazuhwVhYt4nJDDzzaQSU0p2wMfX2t67p5/M5DTckk6HYq2kiFtONRKGeI4kGd8AQ
0OM3TAr7Oi9wjjSYN/rwBJzZZTGnaywyJ8jt6JcX8Y85ji5mDtszJ0VrDC8N1znRk3utSAOluli0
VuamyK076RTTOhqGjXTDbWSrbhuRwMI4AmjDRGePCAAtNzayT1yw+UFjvJFGejE14VmautdS5LcE
OK8Iv9k6yGpC07+WbDLOr1AA0a67AKlezcPm1/sQljjTZyv7HqVyZzTtFyqMx7ighIiei8o7t7Ob
eLo08PytivKum6xTN+Dnd/onKkBjHfu0T7KYiPV5uO7Cr9kv22izCxqUz/6LURJI5QIa1QEa+8Y5
M3WyI0yEUTe9wk6+DsJaZ8AJtqQL1piFoAqywVT7dpbE0TTdQSCKhEhibvrlUm1cfIfxfm1XoSmw
0DBqB5+8CVPX3/VDSj+KDdp3GfgHrMxyfk5ren10a+aNkDbpBw2ViDnrl4IEiHKo+g2zderjwj74
bn45OC2NyabYpBnLSRs/4jRrYPVT1JbDIvh36ifq6v7gl0+jNCrUBQzPyRTQefRdaX6gk5C+8IuV
6SsxBCgPwGdrD1uLiYZwbD3skSUT9unQwEv/TuC2760TF6veDrXjuGWizbQrWrKvaUZ2BmNt7EWr
turiS7sf2nzdxzF5wzV4h2d6WPmTsPMJnRZw4GoLj9IlhqHK8xGtMSoPPK1EzuByzUgJcHvTXTNZ
Y0vUSioatUF7Vnk5gxNjbK1Tji/dK/c2xcaH6SbeuHEwIFatPPcGt2f+M3OEj9eoN21m9t4yp/ZQ
FGJAdMSDwKyaA1pNuhH2x+B6l24Q62vl91G0RQVg3+EFExjPqgWrFY05mvdkGqsXXjDcXGOTNfTq
ejXnILy7KV0RtOMkTJRhgTBGGIKbYcA1sxZaTzifql5vc4G7h/F6Pg4HNiAYpdMYMgABZLJ8zIIa
Cb+6i94AT91SW/qZdGFox8bDMJfGJbXJVJ/BdknxBUzqRWiXzYYRss5xxibzj7/fRLiIWfva8qd+
2zH41QX4n3bC/2+thiXZ+D+3GjavuBSa9PfexPIv/BPh4PxjYecCmxW+AvSsAH78hXDw/gEIRFoL
FNIXZCgv7Yl/IRzUP+A6888IV6ZPwX/9G+HgwM+io+n7tIT5DwGc7l8tluu/6Ed0Z/5qufzzz78T
oCBL0BkF6lmcvPz3f1Gt0Voi8VJa0qYRoo7hq9T2xpjEM3V4yV7q1z61lsZ+N0HxO/x2T/5wqbc9
jV+XQlNMswVrnrBQkPNRfkNdp7EKZrvDasepkKFNw7SAs1l6Pqoej4HJgjg0efYlqRpvX8V9dPLx
5X9xu4++qqdAmEkiB6Cq2jR2fr9+R0hYkIezpnKnXL4WMvK2cvRib5dYPUELeBFd6slw6HDoi+YV
T2jN+CsKxZ2yevUcJiq4Rr3RqA2uZWYsCUulv5pFo+pdkBq52HHmyYs9VMvhZz3UKsHiGNX4Xzxu
a8OWgECNAxZva1MXP0c8GbipJUMrpNda3NF1zUGf4oP9Eaqpf+h7R34xEXRf+D0DAVLmsujLxzdF
iAU38+6u2IyVbdoRFuEUb+8KUdXMEchpWw+xTxe4M235xHQFPR0z1ZwE58S1Hxiqi6esdaW1AW0T
D6uqrKj93NmqX+Z8QL2URIGzM6IMWyf5nNVzK8ZKrfweW9masDmPhm/IEWGfMSR5FiPTj33opPo+
0NBwUNhk2Q+4CYsBt/ea8eDpqnwcOw9VTIy87pYjRMO534tIXRpdg8rZ9xpNh38a71tO3fnW4FsM
l2Lqost+bGuJJbKKnKuIg1e6M3OOOQxVnYLBTrKkBhLTw7BvdKVutungM/BqGpt9MOJ8pejdFPrJ
zExOPYU7ifIEB5VyL2avpHHRtpb3nZwOLz2UKsJCFzFjmHdxMxJJJpi8MPycO31H5EAYXltFAhgx
qL3oSTXQQynfkSBjThzRa7mNapGpALmut6kOIJdUUED0xpxjZiOk7pnpJnFiD+65PTvuqp57G9aY
VfidvZ760awxHXF2OO+NwFdnLfSAGgu9m93GHPXNrRqNQmwk8s1uY2PiV4dYMJN85gujjp3g7UMu
Rw8U36SBp4YLQpr8YDfHXoWkPOlFhufNRzwJ8kBmJ4FlZSiC+7SVW12hdr1KyMJMVyX6b71xIijx
jFNFcyVBFpQbK1PDclpoC5cjI4asH91sRzFmUQvePT8SEsfEqAktxarLzEilUNVJ/sk9PAdp0lRb
uyPbzyDUPaYd4pn95uOH/08LkseyK5RFJojpHNHv4OtNaW92eh2Wyt/jOrM3hN/UV1jq8WYQ2z5u
5x6bfG+CEoElGPz8+PoLse3o1fPpMZs0melBq2Vj+H1B0sII44wiY10lYYGUt7TPZNvFp9LOxb4U
fvJJxMQReurXCkyh4inpuXLB9RxxYlGJirISdrce8B0jRXI1NIqiOVvYPU/Me5sD8Ts2J98x2UwM
608yTNI/qAoJHBknZo55EiAwdAzrjGTAUP01g/iPe5FYdoC3N8QmFmLBRipYR7Z1BBOSuemPnLL0
ujaC8rr0J0QdFgPMwUzRO+OXF+skHKNDgfQDWtYoxdrS9rwrc0PvSS0zP9mxlh3h7edhvzbp5js+
ezfgvbc/EPwiOiUWU0T03zVyw2QIIWkjF/wEavuHRdihRrDZk3xFdr1ztAgLivfB9CaTen7orx1A
W+22DnrjNbdb9WqMJc6yMYFwiPsnYqCJ3Zzd2nYjvPoCzsa0IVtyeKyd2RI75PwIhZVhZ/vcaIN8
04FCaD/5yO+fXWehESIwtrgx1CFvb43nKEf1wfKJ+7n6Iayy3aP4z9GQFtEdFD57//G7chyUgWgW
lKOLzpohC2MR8+hlNRTavdCQIJyNzP5aB4CxVnHjEgiJKZUWErHa0T4XWXiV+Gn6dRgagB1D3Rq7
jz/I22eC0oXixQSoSGyAYxKAfvTSRrNTiUok9G09IhkzpkScotPp/uOrHIPqf11GYAYFF+F6ECKO
Hj14QGyMaQQNgjSQ26nOMzopde7exl02PXccbHa6bYB5t7ZxNrUJHKQRMrK5oohJgRWTwZhv+XN0
q+Iqu/34071dOJd7YPsIgi0bGTRoTf9oHalI6cWuzIdrBtp7kDHI2ctEtEd8/SUkF2uLy0NsgjqN
zsypb+/+/tWFx0OwRDm5yj6qI+NGtqHduejlZi1C+PQoNpcjD5qdKASXN5YGdmk5AL6oTJAmah4+
IYu+rZn++v5SSpNHn3Wb7tDRw6/MiBqPZ6AnMgJ6FhMAMhzJDb4uKyb5QUKzQE5Igj7+4kfr43Jd
x7Qh7voOiySe1KNnzwJcAqVlqPDRW2W8DaRJTm1YUxn1VpheUKqprdGWSFZyl7Y5Rrxh3NHIoq9Y
Otlc7VzTicbNx5/q7Urw60MxFVmOLzjjwAAfLdo8I6bFvKCDEcF5WdmhPunMsUPTbS84jMZ7+Ph6
y5P/P4vyr+t5lIfA7ZYy3jou462RromRsomJAmxkahjONhUpFsDG03d5tcgNgG3ugtJ3P7n/7199
lqB/X9mxljvx2wFmFlmR0SvtUF4tHRMnSLeBwpD+8fc72qX/+oLLSJrVhfvq/FoJf7vM4Dtu5tRE
u2dVlB9glAUXVmOBAOpEcY9lqlm2uh9MCRS2/0VqAi/hi69D8wI4j3/a5rjmksYunhwkzp+8e/av
hLSj2y+A07IAuMSMmN7RM9iVnYToCo2zBbMW1pZ3E9NaAbVmMteh+m4QfFdww+dFC9ldOl2+9VPA
YomBrDcd07WbJOlZ2ShnIcBZHhNHq2F7s+bArYHOavcZey40gTayaQ1XBFOpDRSV6NGNHD/ZZi3V
cxWgB+bBn6/t0H9IQjM8V2wZAQHbXmRxiInVdZSxj66oerufDmPDR9sYUR4XOornrelUGKAZrDTg
nMdqwk1MI2uLlFGeDHR0kXvmGqpMkMpg0xSuw5IGWPebXQ/mlVEJL6fb65J8jMIYB13aezR1gDj2
amPqIL6SUIiiVVsJeYJ02W9PKJmZuxD85YIFSCvnbijJJma2XCdi1djBIiSaEBDCuHAxVnM4sBA7
x0K3p9M0gh+KS5FtqJ69nx4E+mnljW791RUd2NWacxuhIO2iBXd03bzKIAIrZzngynCrGDHEwpZi
OgSussn6Tt+PjlU+ZkHcvnohwQHrEbeYA4KiSV4jwQnghGcTrb7VTqjppmYcflC1wSOcKYjuTZuM
0Z07+1lz4MUHl5WYBKfvEk/CYBWlmK4KmnGvnTeOP4BKRJASDKx6PuLyh1ipiRNA3JK0SVA6p+KS
vhVGh7JEDjRKUhJyo6PbGOg8hexIinZKz69cZggha9hqqGY+GTtD7V1mzGMfI2sWl2qgsQBHiQDT
Fd1Fwh/pLDYYI2UEe8ll6rwGRwRkVhQIfgLhWCdFkykQSwDw+Es5y71MqF+/2gGLKnIwJzgZyb3G
ZzNM2H3TagKCUzsG+GeZtclXRlndU9IzEF1biWl+k9SmLxwl8Mp2Ip9/usi7HlHOgg5JzVEgZc8m
ZIuRUVj3jZHW38puMG+Ytfo3RjZgKTEnC6tAmSAETQtuPEH1A7RIgoTHS93PZbs2KmtSJ3wv9SwQ
IuPnyRXoFFna1qmTei6oXHB26LjKRTciKyfsoYuRHLUxGHOS6kt6WAhIa0jUSteLHTwhC/yq10QK
kOsZl5xA03E8SbwIJnc2GRbfBbF0fAp5qEkXcDYhfUVQ25qlPuJ8KtySVjGupHbtgGZheiBiOtoj
tg+x7qux/gnRInrySgt2ugNY21tPyLR6Qjo79FRhTz+K29nhY0zbsPNO6VzD0qzT1DjpkTwCN4tQ
vuD2kC1hCQxNQdLVbnXK169+mYJCsU+jiRKsI/aHtkw1JmA4AhEIBDCwdTR0lCxp9wh2STemBK9M
AAYuwzT0M0BDUYJhJYP/FFo76DgMD2ZdykdO7nSFvTiwLhlG63HVmNrND5L2st40OnGrLa7kgPkE
toF7pAS461SY+pdMj/EecqBmzsK41Kn4GWN9DmstbTehS0zHCkGmx1+Yh/IxRO+C6sHxq5pDVeJ+
HdpMImBD4o5IrgiSR9vKMI7Qie4M4ml99b0qNWROwhLyl2xS9Y3RY4tadwb+0b0RGz4//BQUZ82M
umOZiKpbtPJxtsaiyUuVacv/JoE7/NS+D0XJKeb7Ms+65b4i4Vg3CFTup2nGiyDnyiu2cDugvDnE
SKhdy+D8m3BCCi9tpQA4gsixrkMRL+naSeTogySh5EKHduVtgZmRT+dUmVozgKjpJlS9fes7sANg
5HntvCk56UVAFLrhrprYaFZlL9ppaxOlyqhHOpjWwrnPz+NYOAxxPR1Vq4Tk2zPLrOfrHpzFnWkO
YFerzAISkeoFvzdmUVge/ASJ2rqDXQtbFQrPwdKEWazb0RWXVclce0c7KMQBvzz5BbXzC1pc0mnH
dDRPY56IJdYZYzpgNXuBoaGTInae45ix87RLydVmRDSHaTvfGIMsXs2ZuS5/gw1DNoC2mYx18c3L
mwEzzJzG8SYOYvSfoRWTDzN5drnBtUJUiBWZKIGGrIlvBYjD+YxMKABTlrSKK09WOliXtUXP0Gx8
F2VLPX1NirFXa87340OflWOFfJOH5WC3jBO2IJCg3MP+Ft4GVU2WHUYxuzRmbBunmhiG+SdrqLj0
k4CjfI30IVx1fQTbasbLhIyxAmXYDaOitGrqoMTiATiy22HWTCsY5GGVyquOlXY4jyK3vc4ihrib
WZRuT+Y8usR104w1I7yiyr8X86wYdgaAKd11U6bw/nvR2NM+rkMM1qIuQNOIpEygH8a2Qt0kZ3J6
UXhirff6itQxzGO9XtsocVk3RNSe8ua4eLd8t79JS6dDUh27X2s5QYlEdaRP5ixPL+TYsidGMsIN
n1hd1+1B5myzoTTOB0KR4oMdpBgE2uY2Dly2i7oPsTXX7UXuF+1rjhD+QdTDddPj8aW6OQXyCNT9
kxLv/QHKFYQamkTnWILghaNKMit5PWNS4ZGHpYBHCxTZBCdPwDfWjtOkz7GTdO5aJsl8lchRMKxR
S4mAJirqYcvGA+1alxUT6bTt8fFV1H1vqqxqWdkNu9igYUSE0JoToGFaNln3Sc3/h5MIR/Hlo9Pu
JTnCOjqNQ1GpcmS8IyoIk+GoZyX7asqxLXWV0C8mnFGsPwiNI5E2J3SXzGckAON9bI20jXuzsMbP
bqlpvTsX0I9A3AGxEF0nZ6W31bmOKN0LsrbXvs+qfNrDSeENGErrCWchLVgfhhHZBtKIvyrTC5mY
NikwCTHECaQQqyO/yRP9jV+UDOuG0KRxyovMKJXmTOzBthTRK0LtKN/4me6hCUQenqQgkf20XHKi
8CUa6GXQbgJfhFQCeAKd5H0IrSr7USPrFqAhfIbssaNwXJv8XqteGAZ80n4K7rpc9CVjmCm8D3jc
n1ozGK2NDjvrJ+1a81sGNRDkKxNMVFQFvLm1OdjluGnRIDNsT9jPUELyxB3mQYn4zMWE9QVkWRet
o8BqvkWMku4sgsUdJBl93dCkjgvom7iFVpbWijgGuuzGmVUmNkniYYfly3Uh9WXg0n7GLfYP7MgL
hXCgqHA2tmWjfGjhn56bTL2+e30zP/XJRKRrw6AUVDKSUdAaoVMA9xzAQKIuIDdh40wx2dsUQOXO
KfIcXLRZBtuMueZD5zdo0DoHNekakk5vrguoxt9DowtZS5wy2+K+7MXeU23606VYsw9Z19s7TfnI
UjSjs8bokJcgBBKCKmBmTvrKJ6YZPlI9YKv0DPg+tVlVLTSJKExWHGirCypVR6xxhqekR/gRrIaP
3/f3R2QXESgiwSUrC5nwUb+gYSrcEerXr8fGK3ckvMBAxhW5Qeu+LJf4OD6+3tIufHtGoytBG1Uy
VZTS/dVu/O0EmVPmYEr1WJZl4Zz5QMQeykHnO2GXrPkfX+v9UuYwUeMatC0lwXZHrx2RHH6cBaUG
RItjkG860gkhoUJXyjijuV1sJWqnDYxf8xKYzmdp5e9vLedwxqq0HhiW2tayKvz2VcUkcT3Q5lw3
kT9dzlFQ7UHL2xu360zQu3HySUv4fevHQTGuWLuRjgtTHX3dapwxCLWUF8VYh49eBWG9IEtl51Gw
fPEbMlRw12Y3H99jsSynb39QVjVmc44pTd8hNeLtt2RA1PRJj0av9ePqPPNH4yFpzf508pGpjA0n
lCFokw15YgHzU6SLvuG568ivmsuPP8kfvj4gQER6DBHgQ5tLi+S3220UsUc/YslILJEztrl2t/6A
fbfHSbFWkajW5kQu28cX/RWQevT1eZwXGbyDLp+WyNurpnavMlX07drK2v6FlGrHJpy5YbsZ4qrQ
WHk1iXAGY4xgX7ijRm7pR9NTpEFK0azRMWaWSjbFdtRzuKuFgwoWuFN34csCj6FUDQcUe0BLvEsr
YXwzrZYSWVbZ/TxV6SaMErJL5hT3RelbBAf0pdgUWiEyy1WDqQcFUolgsfAWZU9uZ9u5kEW48Rhl
E5CCGhj1DtPEdu+DF2Y0Z4LDQgwFhKbUCurVx7frD20qZUnTZSJJpgfzhLd3i+EByMImHdZ5nsuf
plgY+Raiv8/e/D804sj1QsJAL9hEfn3UCTK4MjC6gPxIJP80Xz2bI4VwBaDv8ibA8g4LvsVespLN
8Nl3fP/aI6mzwDUyF/DgaB09EXNIhDoZ7ExQZST2PnA8csTBf1Q+uAIjAQ338T39w/XIGyRKiqwx
aWJff3tPzb4pZ7vJNRksZDCwoxNSMRRjcKV5+QGlMKAx/vbPyFBwSU4jY5r//GUR+e1VU13J/17p
pdKzoDAT0VDDs7T+5fz5j1O39ws4vRwSx4CsLPqP4+B50ZVt29gs4Gpq42ve+WTXhZz9QtEYj11O
x8OhJj+hWdlvrdxIrj++s3/Yq3DLKL6fQx3GEfHozppBNJs9qox+1N6u6yz/WnQV+BoTt8PHl/rD
j+jQqGaqwoYl3/VvTY/cLFZovqmapzuQO+S+lqHCfwVcc+VEafv171+Q/LHlx2N0hWrn7XfjTTQN
hKIaeoiT7DymJQDm3fy+JkXivHaH5JPryWX3ebtQuiiNJDMqZka8f0evZFlMbuuaPDNNzvlqDevL
0iuWgWJTkyG5Fy3qtn06dNM9wnyjxeDh21+NNEGM5kAXSoDpJFEFQsrtLiO6vMCQEyTva88Zu9tE
gyTdmNVEs30q/QUME7bisyHHHx5Hx1/m4awUyscE8/ae5V3UismixxTSFj5tujG9yvOYlkDtoKNV
ThhCEjOsbVsk1kkmx9n55L17v8WxqNkoYpyl18/I5e0HCGmtdYUd8JS0QYTXMrf2ozlVPzE/unQS
QlTJJhKNj5+U92v2spJK07HQ1zjyeM2ufIXsv/H1epQ8lDPjrFMrSuaLv38VFFhMbnnXlwHD0Vcr
URnJjKu4pZpvGoqlNbKR6pN0X/GHk5jyLaWYXFos0/Lolea9UvRXcjD40vpOf7k5q9qazjjHDtAJ
ul7DC1HXNIXpout62iZxJC/7Ip92qenidwGBCVfz46/+bn5M/q9Hbqzvc7hD6+TIt9+9nxu/xknW
rXVokENhF/iYCJr7qgUGpDXeJXfrVQEukSqJk288BBh2JW6UTz7GcpmjN9RjQViKGRONjTraSMBB
WxEIA06pHeLyVcWM9Uub5vKunsJWrUq10O4wJCGcN8txfPWa3p+uszgSz9TREt1c6nnhJ4OtPzzy
xBgy0GasKLlHR/em7VsvVxauq8EInn4Rjq3WtU7Nfpy3PkHR+wEhxCd34n31sAhQGCDRy2OUd5yI
7WXIa8cw6tZ2MSeL1TnbYErBXDLONYCHUQNh6c3zqO/b549/gz98W1+wA2D99FAwmEcrTDiyKCc+
6NKhTM1r8A2MdOSUr0JaKofJafQPjqnl08cXle+vivhQCb6pt2x0x+9eGefh0i/j3XPLxlsbTif1
JYUNcdQtGyxS9lSD1IhqnzEO1vSx2wJin8V5jRXvQY0y4cxc2TCsJjOSQBZCTK2IurpsXCjyQ0Jr
sxKXaNEw56ae/RppmMe8ahhFMeeMeDdrOzdg/Rauu4+GWI5sfu10kc9B+8lG+35PR/bArg4ezuJd
P27FGFkG1M+jj2h0vbMHRkUQg/QgFQVxefLxfX13qV9HT0Vx5iuksIuE9vcDSRrgAYpKj/hXqe9n
8uL3QYPPpAL7+3cfWLZx2krLPJs5inf8ksRePuVioOVFdx8un6iDk4K+z9o0oC2NrYBmbVXtrSXJ
fPn4O74Xg/CwemKRiBHAa/MZ3n5JegWWEwThvPbdzLwrBCQbC9/SOa7N8jBPs3udFcgCCXKeNwxV
LHJH2vJGRLW96nSoTtKkbi/bclk+Pv5k77Ytl09GH513eFEku0cbiunnoAZaAQlmdIOLyOvcMyck
++fjq8hf59s3q+aCykUGjVBZMQvAXf3mV3bSTuZ1Kcf1WCIE3MVEYcMZUFUmt4qh7aNWWflojs4i
1XIQ2m+CIhkYoFol4MqJ9h/ptgwvMeVGtGlWjY6a7/6Yej/KpByJEC2GwruQnNwLEotM884w6v4q
/7/cncmS28iapd+l97iGGY5F9YIEZzIGxhwbWCgUwjy4Y8bT94dMs7IrpfrKalvLzFQqgiTo/g/n
fEc0rdw6iZ5GwLEnOQdEEAFxzGkQqrUhNTc+2IM0sa9WEQRXDX3zAoGfrXgzNoVUW6PvxMVPZVgy
omXiDf0oZrg42YmOoXpQdKfZ3DA4TLLurTEMtKBmodA42XhuFfSxaf7qZAc3oYqxQp9UTDLrMZIZ
s/lBdQ3hq3RmzWHIgPKvXCyTuLx8LWR9x1mvBfVgdc2+Y1mKv05MANfniAfihyUH58mXY//dIU20
3GORTH1guFaN+FAp/LGcP7W1pXNleaYQKpdB0fctGOvQfGerBHW91yJ8PkU3MqN3+gK+UNHiUOKD
ClFAe1r05XgRrLIGpAHLA1fan4m0zQpmsOzesiq0f7CGNk/zaCIh1VRW+xsX83dJ1FleXlgGGelx
TrMSlzeKLHQ9VtSSFzM75DTQ5jEen3IYVj2qF7Al5BEAlyob2iMvcSlcIV+T99LYtXoonUjpO3zF
fR2QVoC2dWjL+bkE+wxR1xbpyh8XCcLMwwDf2l0mqUhPMYh3zVDfRvY4fApIIzqobjW9t3MI0lbC
jnrSOumSHZe1AlaQm1lyldHTYdeDCI05px+I7hqQ/cZ7bzaybEcOQ7nXkSWpPdMDkW8zWRsQyFLc
Tqz5sLbC14yRKRCVOy6gj9b8YSetIhdLlXTaXMgSRzUqB2xxuoEzqwQKA52JZA+kegUxG1Q3BiV/
NhASi/WO1UFRafVB4s2NAHeJAdxr2nV2EMalviT7RZ61i/Nh/Faz+bXOsRniYe1wmG4IQobmWmku
dr80sdWr4pS7qwjXIjsklt0FGVL5ksbSfOzY2VeYYMaQ8AttmRoPpvKvfmHGj6k/+u56YB77TWe1
+K2Z+8FkJu27r4T6kE9G/jBMeb5hiDy1ZICnIoV0CLJj/RjjKAq1QBmMgJGfauaT5bB+VWqWn3QA
3aHILKvA145xOojjzv9kugqHqekBOpb2zOy5dWzemL5p0Y4rLNtyG7MZ5iOeFpNzyWgRobpYELdl
xlcSm7b0vzuVK1/zmdH3ijwMG32LadQnY2r9r2noCSgL3Rjih964xEpUYKm7VZ9gKt4xB661wEIn
VQatcHrIyxES7lNO9XlD/Q/cBcujaWJVcyLzD3fUP8/jZfFholp1keh4/i+Vd4JVLk8GBr92JCHo
82zvaq2e/3Qf/aN2Y+6CN8Vn9IL0EyXaz8cxPrcKNQcJzKobWKEqHpf33ABhHhPXcORZau5M/Kin
2q6nXR5X8g3xAc9MBR8g1xep2GzK/TghozER5ezYKr/VlaY9VXwM6g931O9uTw8sBz4XwXboH114
w+CtZ9OrE2xiE6cSEffxVIJbylcpK7cTS0DipTx3HK8cPOFVsmo+EPSQ3A9QMbrTooZygdcZ6oWV
COC4/3y5/aaAocvVPSabrAO5539+L6lB8xKnyLA2i9T61rKmX1d22byRwPOHEvSfLRAfGwUvYmZB
C8gC8ucfhaKiIiYBUjWJGeS9hSj5qTpF+sVYxL2FyiB3VTeJNZuj6BLj4z71bHv/0B0uJcHPV7nH
/IzRxFLKGKxAf/4lHGJcuTRZfTKc1HbDhMFTyPHNclr7pmd7+IfW5rc/jlUIiwmDJ/bX1zz2jCGF
xzC0j3sYnnpRfBvtOTvgUMDz5Cfhn74b/xjB8CazeFlScV0PN9AvC4Kkz9FLjwywYDKIPTrd+rEy
bFZRoRsFnPDtPvRDbz+E0CoaVlObGt39n2YYv3vVtLiUS6bp8yb/UjBWIpqGeVysVqHq3yw1ex9O
mn4hBndezTk0Xv6nzzCvmbKMgY1torT55TULI888ALb8uNJpDqS5aajqChegZvzwh5/0z6+LZxgm
17tD74aFc/nv/zYVBZChxTb71zX7rSTBmuuH46pTtvs2DL7Xnby4b96YO+TRDnIEU1pXT5LzHIbc
7Hyx7WsdR91LoqXmQwvkgZCUCW7irndq48nVjJCctMS5wRIV3uss3YuV1MccEmY2gMHU5lr/NpcW
mREuwsNdzqjtqaz9+CPUTXJLStrk09CX/mVOehFvTbt30FaRjnonQlK+V+7Y4OeuDTnvgCYQzwQA
JhIbqdLyY/IMHJyFZtXfSLXh4stHAqwoFhHLtNqSZptogF3Wg67Fzo4Ixv4Hs+cBAEkzw1VtwdRE
lx4xj7wnCA1VwMLKNgKGZ0V9958/hd88XgZPlks/a/Ix/NqPsHRo4XpIWqExB5Psmuex4HWBn0CP
hcyj/MMZ+Zufx2HBSJMOj/XTX/uhf/vQheUnMwIlKhffgF872aGGOsurC5LbqjwYY1v/01n5m+fM
wiTD9Iq/Hb/ML8cULi5HM/gOIcKdZwiwVABRbVU3yGWaD0DeSOyrxgg815i2DMMUomO05wT/vMIB
mvaI18SmT3VycbQiVX841H77y3HDG7S9vC+/0qE0OQi/tGmHpDEmL1bsw4Rte4/ZlQtD8T9/1v+Y
W9B5CZ0vNVoPFqy/GhHaDnu4Znn8LD+FSC2lPNcwFE6ITiX/WMU7YqGnP7xA83efOC22xbaPAsP7
NZC+q9I40RxeYR/7GKTIQXVDQgBd8N41WbUulTkRLltvyM2XWGqYKQGbkDnXIokM4gQU35nvIvfb
lDLJWgHIyD5rEVo5K8BUvqDTah8chm8z0G2bOOu5kAJGZmh7GyZy3aZ30kzu6jqtfqAUZjtI4kIr
/lCt/VNFQ0dvmobABGa7Fh/lz4dZz1d2DBntLUx89ZwwitoyuiWfuCYeaROFCtSpTcZr1CNfi3ML
tUBGBDpOG7c5K+mr/X/+rH9TPvL7CM/wabZ1/VdvizLq0EdLjVSrrLOE8pXNzIqlUfSHhh6L8q9F
wOLvouhh34P7+df1ncKN6tcNAAA9mpJ9Z+hVu5mQzN5PXjkQ1lei5GTvlcYfM6OfNjC4TAG5d0X0
kY6oGACvWPEhUaFTE47oFledosI7Spu6m268McB2edN4z8hofElyTSfBMhlAg9tNrAFDN+MQNRXr
xVMGf5AAyNKtvtPyGl+ZOXp04bpTXjH0pmdv8uO7LEdUTHxV24RboetItlPABy/GXCPeyjzEbGu0
RO6PPJTENk4xEH0YVKnzp5XgX5Pzn4onpH0sIbnX2WHBdrV+fmCi1hNpmNTOGl2zUQWuhkuWUFJr
QBcz98gPPeOFqZx5FZrjt+CXxrE41oSugI0Lrfust8voPpyzxt6G7Ne6M7kExQchvXhw68xjQgFj
XnYbr5F+9QAqS3ob7tJE/e1EXJCBkP7u/v6V/7ah/7fn/5d//L//O0EBxjJO/v+TAvZdGX2o6d9J
AX/9H3+jAkzzXwJHmc6JzufMBcux+DcqwHD/hTubf4/oglaGJ/O/UQG2WKiEJrN7FuL8h2WB2wCP
iv/r/9jOv5aZM9tHg7kly4b/ESqAbuTX4nYp7gwmcBhv+Ekczj8/f1WVNh1DT8wfQnsPx50h84c4
nNs9w0Vnb5k502lIW1vRjIFuhje9E+tEA8wySL3Y2noV9LKsrESQZsVTaE7kMA8zg4YlX0AboM8h
a7O2YzoPm86IrEttEZJRO+6HJZL0zku9+ujOdbhC74UJgIyGaXC+996u6MIP1Zj5hmK/O0VVON9x
r8uj6BmxIfxYeKkaYaBJA8kpEqTJYGuM7ojEHXGQOuZuTsNDW0NNhXJ3h8z/PQXkDChjPnNsnDVj
ZERlttou5iu3CTuDhCJNsy5Y0a2NrknS0ePF8hyK0NvmOTjpWG+y6+hG+rju/FQ8RnTBG71tso0s
dPE89iLcc57bRmA1ST/AJkssEHpJpz+ChSs6XqJGupGVgHQHFrC2zah/yRoEJuhv2mEhklh70SnB
y/HIxB5lp8+H2vM1LEJkKPJ21u2wGZ3Y2nR66zC7GhlvkrI9hKdEi41AuqEB6E+noPIiepNpSrDM
RQ06zZUWl9WrH/e7ErzjJq6m+n3OxmirGWypwKza7I6ZCmUPpFTYIahZADObDgb9cWJa6m84KYkW
YE6mnTnp2Wf0eYE+aMmTD1s+OjtxQRJ6KoJ80hmExJKoZRTrqfPMl36Cc5bGU4FFA1aXHpafBHh+
IUW+tMnsbnKi43/kRI1Ct2T+tgbEKC8DoZtGfW9E+9RoC7R9DmglSeXAbA5ZZNcxw0UkO70uQuLT
SK35oXX6CaTqaq5Hls1JY+1YkKwYk9oPf+Ezmt75ZMi30zTtbfTmg+mF36osuoUiuGMWuC9AECnf
4wXkeFRkBOWooxn7IuHPxoQxq6Ny+PTcKIaT3OojDnKs+EQXblzZn8xU5DusIv6dXbSBAGk7OkAH
wz34gO5MqVnshEG0V+mobwjg9nQd+scItx1aXKwWPh7Ogi1YzfJgcwDcuHM5jqu8M6fnyez46ywi
Prbom/Jz7o5qo2fyvpF5vRZDLR4n2RAMMKExBvUgVkY/aPvWzvob4BYFcE4gbZHtEY7jkhiYlZkH
V3Pne8o8IKiNNoQw6RvYM+MTnHVqT6dNzh1a/42SeghUL48OhOeJV8zz1mXoK5qZtKv7td7WT2mp
3ryOLPmxbiAjtmkEI6l3YSYQpoD3o11Dl3ytBwSklpJoe1KLYEfbQ2TjVE+sceWNXkbRoTNDQkKI
g19XrQn00nKSsyf7z4kOCH6y4vei5YLBNZFF4SCWA025RNYZfK8B/tkABlGIY6vSA5O8jgtuqOha
ONpwdhqM5HnnlOcs9t03LuQHLTa9RfL2kMTlESOOvkLo6K8tlMacH318HSBYBp5RlwfHcW+r0t/B
/oe/Cv4eD9m6bkE3grGzRs89CVxfl4JiJPEfKlVAAbVR9ikW366d/WDERP0BVjPIelPfOiKqbkNJ
eiQb6h1F1XiwZs+7JliUV8sxfaw5+3kG7YgYnMK7yBZgZUI8aBZpcCdBROIXJYxz71bmxTeSnRSo
fgnkWjHXPYjSuoQt37dm+KT4h5jnO9tpSCWT/WgOMfr0QDvjs1Pfx5rdrfwGJC25IZsoKbz1KDL3
HConsCbjS4pBw9fiH3vQ+Wsim4BJxnn9pEqqIb1xIfwVCfLqmQQrXDnHOhTzdnSt6ju53OBB6my4
cwoEmzrV5yNij01SEpqUwUeMlcUqsXie2BXDqSZJz3GOJUGZM/E2k6EXBym8U5sT5a2T0rsy7cY/
IOnFW+i4yWNcEGrDqFxv8SoXx1Gw2gdJsjEHHb0iWmq0HsIGyd57T2OJ1SwTibZh+MlnQBIcUuUm
5v0vL6S8JKSD5iHg6JmUnOk7S4qBxIi62PGlG/eJNUNt6UxuByciB1x2L0QUB0QG9gTMDozeyPbq
71JVfCCwjqBNt/UGGxmZ9TNwvH4Yj3GIzsuDlw6WnuDt2byZJmPfkjF+Z0zNdBcyR17TH9wWs3gQ
YXzKjIpfDFCIh3xLC+u3wRqTTd3SlLmmTF6dCA+LnaBd8zh91h7QShN5xsrseHgskNu3rta08EVl
YAO+znizb0ASW7tpsGa2V8b43Eey3ef5fICWCV0TWguPB4y72Kw7dCr6xsgJb+nOk4BhmpaSALlY
1LDLJp+0qiW4qeYKjtJqH9MSrPCdvfYN1H+trR+KRoljOeHFiw3uzYiO6DCopGEUCTqmkmqAKVLe
M1rZ+IbTHiOr3BVVk+/7utGP7TTbj61xA8lvCAjddgl+m1uAcqm+qXSyHJr0bRYl4HY9BLudVu3V
Qsa0DyeeLdVqL3GTxQEPobFH/+TfdRl7INxD9YE7AnE5R8i6ikw2ImWdxEQKVO4OcFmIL18hR3K0
KOX/7leUZkUwO91FL/hoOuU9WWmys9x2I21SSQoDBGYV3/pR8V2RoCCbnHsjDj9J9CX5QbRveVTz
Z9ORloiLBntlEr5KBipXCK3zJUwhbrrFZOxmP4axrOOw1XtXvseVIq25mFW4Idp5TjYpx81Cbt8X
M7LPeCCpxK94msCGbTnWXwbWIjgad+gVT/D2zmP2CvcsGNNXv81vXCe/ldNCnK92DAz5ssXW1TXY
o1kvzF8eytS5j7JvPqJ9Ipi3ke+/F0oLCCpitR94hEpW3avZcbn2TdC31a3dWXtJmG+dCUw5chQb
PCmci1Z7HULcVrJEGmsALU48RbZO9GLrWh8kunuVfdzuY8DrK6Gsu2rEetgTit1b+qZFE7JJ6p01
+Fv4yEc7eZ2ks+10X+2GovwgJPxWb0zaH/NB84fXWo+PDl7kprVvVcWmkgdmHqAYtcqvgsaam03j
JWoTDpAEEIQdNMpWZN0Ai8OedADASdENzrI9ImLUGsS/6ziU1nlRvovMzjBgi3ctG8xN0/C4iJbr
oa+EWEm+ayNUbK/YcpPBrM4aYM9W5BzwUpigPMtdVupvs6zLNdwWjKljCM5fw6Pk4j7ptJCklNF+
6HI+SoI86cusRF5rxd/lyjr6TDT1Hsd9ujHNnBtbZc4J002587sWbDOARTdWIWCi+FJM2lfse2RC
DDxcWhlYUn2fYv8ymaRhjHHgL8lwBDxO0gIvmbBxtJZfy5PqlYKNv0NfR7UMEkHFpI3x9JobCJWy
tC9eedCKFby6lzwbbsid+Sw7/QH4nXGj6fkX1Vl9rBhWv1rKui/0lt8qNwlCWRrqB0g396JveJTM
Prw1muEKo+basUJWHAYN5kfeRGvbOWO5m/hBe12Pqo+pj9IHP49G4uu+uooY30KQodmWlzmn6lG5
CzK/md51Oy4uos/MlcL9e1vkpP8WjHqufKfuWAB9H4x0U9mGtqoYreI5zcYNmi0tX/UmPFaFvO1s
sTBZdegFN1KPTmhlia/JbY/psYj1lZNN05NIau8bG1+x4Fuyc4gbMogiLvglV4lPiuxd8kA4zCvZ
BcZAqK7jWfgKPQalwIVZ+LjurT7N0wYfNSVGFB+ghNXnqsrMGzqljtjG7K0LwyvCouQtVKQYcNO3
de9DzaQKd+NcnghUrbfcyCjZM35Ho7LidTV09odVQdIuBlcj0tLUDpUgI31lWAbHYYTjnN2TPEX0
DXBJufcZOhYnk6HbKakgeRjeQsHGW3mEJKkexnhubvswcVeINIpHbTKywPUkSoCo4O0ovcg/cFvK
E57FCBgMBl9j0nyyKSISKsjqewctFW3byKzWDWf6bsbDtO4LgpQ4J3s0WIQ+ZX7VHescRD2CgQ+j
HvzvGB2MnkDY9FrmUt+kMoXa6LU6Mvr4DbintdXcyDgAKylxUXesIiOvUwdqa+PJjiM96OySqREG
2U+TJNBt1kynsibOkZ2v4T+pjnu49zV3beutd7RmMw4qBD8bIWb8twUWr47f6lljv4hHixi42zHm
SDIHw9uDH7MRWQzFqq+NUNsjiCTwvJ1ehmkkvserMYu6Rk6msV9P5MONb+Ry5khyfZG2q1JO8uJM
bgjJPTM3uNKnHTOYcQNpc75kHaGnzJnkbmpm690fKhO+TzscjZRiYC1sTuJcohhh+A9aNqvIBXMH
RChlv+3KRh4b39eOfk9XzJrgyTMy/WXoTUCpTTc8z5Tbz+PEwG+Y0Ztwuhc7g8ywvReVHZqTJL8i
qoGFNUVSP4Wya+DBlgQFemFzyUkPC0i+Mm6ljweT50j96K12YFCcmRdltTD0y+vov+RlrEFxLZ49
r6qW3DQwDZ7UuMlDc29qIG/nUn7ivrRZB0Y+0cgTtOc6iuudp4/WOZ2ccO02hn1HKu2b9DXnCa8w
iclzSYgB37OXyaxpbBy3PIewCXbEvcGWcDXnAkDnMVXsYNRgOwcW/cTOecVbW/B8hWokDyhtjkCd
c5YolPKTIm/RXL6RY+Y/Z2CZ7jGWw9uWmRHUdnJnRc0PYPOUdlZRnivPGS905+Od7A1/Q0jva+80
4a63o/hc90yiS3OYOY6i4QQyZjwzNcQbWGROCIB3Tp90BD43S7YD9yy1fqPVw44bZI79xQNr2jeD
ocJX0VVy3xPKtEl6IHt+xZWjD563B2uGGRjXzWpwUX44oj1qBq8l7F2Y/sRUHNjwuvdW5BOla+CN
8TWs9etSzmwBpT/dV0bKqLA2yKcSqr0ZdYLhKQKt4VZypnMSxfZ3rSRi1Sr6Q4TpAShVWNwX7mcs
91FS38nW+IwG7NLyYMprjImAHAHc1t8m7vRjMeM9JDml2PsMFAmrlT5l55BqZ1862j2Ge/J+2Mw/
WzZXrSaj8pMncmSQoLR9IfrorHXE3MApvaaFFb3yxqen0fKyLzu08QpryiHb1s8fc2fiYE0RF0l9
fjTbknYhD8fnuDD813Jo6VsGU76NKDQOU2il78ruBKVUCCjY7tW4aLeKaj91BgmRHgbVTubfKz/l
QUA8sugnB8ziqB2mTt+wcvIg0Aprjt8KK3VXthu1J0QikblxhaYbO/Q6NukAo61dR4pa+rpeRa82
AI6M+j/v3qJRkkER62N1Ld2yust4jTtS3pW3dqIpO6N/H7yNU0rjtqb0OyRWIdHcC1ksyRmxcTFR
Z71gbituRiTwVA+GrTH4ziEYwvoOh4duLIc5sPiR8aZacrvIs3gGXGIfCkMjb7Zp6EwNSC0HZYkK
MEYsw8d4sChdBll5d6zIna+wgyuSUxJziREqsh6azCV/1Um9E1P5ZEeo51QTvhgLaIzC/ObkjM71
MdSQNUW00NKsN47UrGAyZoRNJk4pK4WxMMDnPhIhBWNSx3SSnVy2q9qaFt7/hr3mrgil+YTnvDsW
pWxOpgLiO9JarbjmUEi5iSPdNYbEOkhIe08CI5+bnRmKDyeuDn3n44ztSJPMtRIoC4OAY9zpPd6x
qr5EdToenK4/jikNU6qdoLc/KmWs4btNq4bw25Z2pIua8L4LvXqPDCxak0sBULpRdO4gKEZfKVz8
807Zl7rQs3WSc0OG5j2v4mA6hH26HpB50tk7EQedKw9ClWQsLI/Bqxx6OPvGrliSzUOXLSaCswFd
gq+uE67WwGFp4KRg2BOyTjOudRAA6dpJcq6YISlN0AElEbZ9utbH5yx37+tpDsxiAKUqHm0d6APc
uPUw7of8K2u40HrgwG7iXp25qR7pDPvdEqI0W/iHIROiixAoL1adlTAa6SUMgth1j36XuVho8azo
0Sd5LV8WCe+kOWZ7Z3LQ9UP+WE8mC+3Ezp+ZXhDnzWARq7mNGE1MO2dENA6+6VTqgl4xdk7Ccj4F
+oNd0ycx4YDCp4LX1/nSetrcCfdZPJNEUepfyFSAUqKXvnIDb7x6grZMosbegzSjOTXzDpOJZQxu
niLqtlgOPIeMJpwMYPBEadgrXMuckI74sDDvJam5Zbq3KXzEggKpIfLQfFWZEuozAr+MRjtyroBB
AxxyG5adayZB39kC3c7CwOsXBUk5ZCs7s05Gkt6aids9KNpA0h7Mj0rZED14JqHBN/zI6aaKJvoT
0klsfeLJKNN1Yn013T0K8y1pBChJo2WVJMZNblUbJvAPtoMBKU65gZzT6EfvntjLBImU7Fe55z/O
2jIfEydQ2yu/I06woJrFszGLPoW5KZ7C2rlKzSA+R2Fhb7Vb1A+7rho/AFlcopRX3UK5ReAEW2N8
d5MC7AI4R8gcVVzcpOFZxfEIdDw8QqK4Uq3eZDaD4ioHaV6G4k0mJHTP03KuR9e+7CRZDr5FpK55
mKYKQwIpMsngtGsT23gutR2yvGaVKYNlEm0MoF9pH7j5n9PFbsL0MQD9eYZEfx3nIMrNg0HvT58Y
VLpDNEUPoz9hy7EYARhz2xZPZLGJeu/IuMZe2RBTV7jx7iqtzPZt1B5dMsgZHoYOFVO1hkvJmd2v
JwHc3CvPrl7sJ+uO6eOS60xgacWNEkLDn4ayBLyACl7jtswzelwXjFXbeO6a7KFxrybMnLXOFGv0
nDUDwLsBwSYqfb5vjrdue79fMYdYMSw79BHuSm24zpa+c6UG6uVjGATNngq50P3vXpXvrBRaT559
1Ypk8Mie2wtQVf1eAVkKvLjmeJVY5MdURM/IJu2gss1kj72y5HlGfUAv9JGbHV+dmCccxJ1bcOjl
RMMJooVUhO+YMVtXHmMpg8m335R6NgScVd+/JWx7LRN/60m7XvddtiVyWhlyZdkPYXL2E0EIOT7N
wSaitj76gxEM8oVlqEiMDwp04OyGVJDlxB1sovAQOeOpyiVfetnNp7G3Ay/U77DyXFLU37A3qm+l
Pt7ShRyKYXhpRnXWpxffbK6l9Lkv54oA9YayoLGyF9w2u5hWxa35UEg5RyiljknXcumO2pNmXhLU
qzX6A1SGJ71wVqKYAZbg2oXF4xTniTQJLRH7EubNSfHnRrffF9G0rfqdps42UypKIPuIYmIX5k9M
HYgZfpLDTQ/aQfPmB8PsmPO328Tf9UxF69ajAHXpGBlRE39KfuiFhcoq7k4IBziIQDDQH/YsNWL8
aGBEqEdHewgmF2jTbN25zpMARmWYb870LWueWLbQ6i2BwDGzBr5Y83giIq706m0jXhudiNjaWBtM
O/SlVGjLm1Zj4tbBJSo50egmX0atQSNQ5adZ7/AMJT7QY3uygi6qso3JroZUPvGIVMJGd2Veba+b
LrJRdCFmWK3n9ssevWORVbgwutucBm/rJ4qIkZpNA9ULvnFhnKpweISLcCNT7aAWzTYzaD4sYrZo
GUE8kfQ1n+1QLUJsZC2dt491mlAz5OCbxH062+7G1aYB1EJLdze50ck0uvfSsZKIaRmBn1bRPsKs
iKA7O9OZYRa5C6QIfHEBMfvwqGPsuDtjNNVBay/neDuJ2zBtoSU3ZHTOGWMPDl72Ga9hFPVQJebm
ftCfPK28AQG4ygeLb3FsubfJ7LsHou0Y4HYPdsZsGHyTJ5c4pHE2gjmMXtvWns7e4GyprNnW9a81
iaZ4VAEdVdXZNO9moieVucuSbNo3w+hvhWUMEJG8x3jmovGtk57qt3X9PChiApriMdM8ZMdtgE9L
LBE7xyG1t0PBfq2c/xqZmlN0TEgZ3Du5CLcMwtN9OUckJsWNS2T26B6ytr4kOoikpg4A2FxrxrgM
WYgE80v/vpjzlE7GGfl/KcQ05u26Ve9RqTFR8hF8VzRIeAzYcjQNddbkpznZtqfUdLp93k8RXUgo
935XqXvD917TJEoOTSPTwFCJf0ueRnhMPCJUeBfWMDi8iy+LA+i52zjeQiJiV2oslolFzw92YafP
uQwcc7iWyis3StPy6xjGKO3JlLFFRkqJ0MEkNps+QoYd1mUaVJV96O380CMywMxE6pLdPDPJfiTz
gLCzIZ6fCcaGKDMZ8Jj8ftxKQbU0tBudSkN07U1EFf04ucjNAI1SmHrFdUz9j2Kwd2Cbz4Mrkh3w
qZcpJ/7Arp4yJ9trzrg3anFPliV0Y71jhOX3jPsdEsDEvUWdR0RVABEA8XdrIcKT7ROw1bsKrcza
mlubaTDIB+KUh4vRtObGsQcCKfrxB5HX0HhTofZ4Nr8BmKdkdLi8+oxCCwzhRyo+YJbde0A4mUHw
DdOnSxLZTzhqLxrz+F2Ck4frwDa2NPcH8s6cQzGSPp7y9qxVLR/CQQNA5Ik5Pzbou3d+E3/mgt1e
zPDA4FqMSOMVSJYJt1hXReSu9YkHMEWvSPwUMx9wU1F21jxrWoKAWCoUWhkf3T49MnMLt0PVTzvS
8Fy4NjhkItvaVTNGNFfxZyZyjt1uOCSV1Nbky+hPUSEMgkXdm17XKXWIvVsvLUsfYztoypEpJ8vX
dSKWHZy859pNVnFtJovf0d3JcviqO2YWnZtWZKFCKybOjrjmzJCbCO/dTZZbtwke7QO/Giy7VhSH
VtUFpheLI6geuwCwHwT0xvL2rtG+4x6vt0wwzAA7TRxoTbEdNeOB7+OdSpjdMNiKKbVMwldmQi/m
mdFYqGfjq5tTT6phGmjdlDwNuZ5+d/HBk1Idq+Nc4fMdeyjrLL/JKTASLXAy3dkkc5dslRsPBzmi
dSX0DfdIWWTrinwzaj20QWCbcL4RihJY49isCS2TATgmRkiE4m5UpH/PUO1pBQWeShG/94tw1iIl
0FXaIrqqX9F7dXcm/UcgmE5dxWhjx/coEUyZawF529rFmskkVxWZMUU6aqvGTx+mTj1OXviWd7q2
tdXsn6kTa9g+7MITNWM5bUhyY7Z+qeiIE6HUSYs0dTAsN32q5l6cm652DqpjwI2TlpHzpN+Zy3J5
rvNb0LPw8vy2+t56drcfTaWfTRn536ah0V6qrBxfgZzNO1hjSMiRSQZeId8NlFX0PvNN7ca3U2xe
td5cprT8AjiPqodRWgPTUFYYEG1XMFVU4Bv+96y2gthfQJimkhD7CiqhBCyb5HIgMYF1/ApKUX6w
c/ihnjm4VyBiZlB49ZPrU9ykBJ0jnQv7TTOKeR+V/vTYjirZi6xonkwN2pehJ+9sVdR+jMjlNtR4
gZn7MFWQrMifqQ8e4XfrVKWXrkTaQlYMgI+62DKV2rCYszZFWxaHuJ2MQFlDcqjidFuF5AUwBrtU
Ya5uh6H7CB2YOGghONGa2Wz+H3VnsiS3sWbpV2mrdUEGOGazql5EIOacZ3IDSzJJzKM7HMPT9wep
SiZS90p123rTS5mSGZERgOMfzvnOdkypJIZWygg0y5mw8zkx3xXjBBKd94ZMI2WTUNCP3D0puEO4
hoMN5zt0H6Uph0NTEtkjgDD9psn/l+RY/78lsqzixH+us9pndflef/xRZ7X+g99kVraFYgqZPsJS
Mlk8sepnf5NZCfMX9LQeit9fOey2K36XWfnmL5TJiLUwblugl9FS/bfMyg1/8Ymmx/9oYndFoez8
K4ksf4L9gMCHdkMyDMpKLJU/q3sHp2A5okIjymvffSGmilw57Fg0yvlocWgt08r9njOy6MxlIKe6
ySydkPhkNq94mJEB/+GT+y+t3h8jYv7RG8JMZHsISShrcHv+qPoaE8RqyiP5wuqArzOe9IyHJLHh
YjpZN76jN5mYaigEatsYaiRVGnzZV9B/xTv7HqH/L94PiuDVy7+aevAC/Ph+WjnNY+DORmQarvpi
GcyAoZOOK0srNFZ8Sdktn/1WBDREtkE1WRuTdV91DrHhSSOA+fz1B8Tl8oOlBRr9qsVkZoHvw0Wd
9+P7MXsCJRNbukShV9Ycdc1COKHwWJ9vvMFb07rQ5jR7D+d+TwfYWDtgcIk6/PW7WF/lj9pQE8II
MD5MGI5lwYz/SUwse0EuCYqxSCndvTpiCnn2FH0wbGd/RhY7qjF5ZChOAkdJHmDxN9rhP7/8qufF
nGt73B+wFn78EBh+0+gyO8YEMSUMZzt3dGDk9xkjq8ET1+QEFBO29wbXalpWuPX++s//k5harHJ4
QpthRq/xPj87wcdwwYFi+gs0cNN5D3IYCvRc1LqbsFfjW4AjY9nWGbuCre+RwogqzG+f9DIqJhqA
Tz/pzHT+zt31p3uHd4UbCLsKwDDe3c+KyVXaEgPyNXcj2XNvhdn0ODhaBcfSBzpYRwnrny9TmwIC
RdXP9TGIsryG0yLJUmOF9XfOIAITfv6msANhhAsw5nPKUcr/JCJees/zlWQO09eGTyFg9hb7I9cc
fxUZBfqecyBhBBDYyT3kk+qxmicTXwxrY3sbtGXyxR5RF2xKbgtmb62u15hP0o7ZyGTyczrXHvt8
CkbrkdPJUTsEMclyTuac1ExvUNZLIOckjiiTREZrF6RErZa+oXnaiVRHFTO2blt6Ibo70ly/m9pq
aqYjARE+KYevtyGDIWBxPzuOirRRsENF8dQ6IMAwBLx6VUJ6fR7SyG7XUbO+ngdFyqCHqZRifXJK
mOnjwjAJxG7bsocfAderBG9D5IXYazYUm+QZV9ngPzI2DIKtA7152qpFhXR2qBEp8mJUi1utVFzt
Ajf+yMM4vF98RyUMmtN62qCubo1XyxCMJAS6me/w0amxHUm6LZKSgLe+BrAk+0InAD7amODByW66
qPGY4vD2BZCZqtHxxEXbaLHN5pB1eLZotqbVQEjzflBCwY0oM6QDSCPRqI5u2RdbmYy9itjo+Rly
wgndIByG8ND1DePIkMODYWnBGOgSYy5qWMV7DWoNYuBnWOwMeaZOEAmO64PKVwws4jdy0IyeUtyL
OJGFo4GVxmHhbEmZdZ4y6qUsItZUTdFUGWQLIzIIrUhXxUBV34vsLq4tZvGdNznfXGCRm2UE+NT3
tsfwbaq+Uuk4Z7tTfv4Bm+Ncx15m3C2auL8WRbQGqNwplBlOO3Wk+5V1dkrgGwm+kKRv75CWAmTI
ce+TBdySoYvpQyAvIId2QjcrXZtoL8CLDLnUeBqG1pqvkmz5CuE4/MQouyftDFmrsSHmFUc9KZ3U
8fNDLCYb1o+XJBIqzyTUY+mY5V7VHiIHuWsWA2mRkBp4coFpVYesGWlNPPMhNWRHcwbLxX1Pspjb
HiMwd4qZfCu8uWZYZ2cmATvT7RSomZiKsQhkRMgxbNTEtoHI54mgtW2IZ0cxdCTLHb3nIJ/acPSQ
UpZ+vCMhMd6amAsF2HfGVl2Hi4UY4omdQmljcJ9s+5TOjUZiwJP02PT0Z4yj7YO/tDx7nLbybx2/
aM8JurlrjkumYWZaHQxXP5cphmkZsB1q3YyuSYbaQugI046NpBKsw4qH0JHWa2Xmi3t2DWcqDrDV
65EUZXHkNjiYo2CPRmDZhgi7LS3JS2Kl1zNa8HdOuep+7Az5DqYf1oAAAvogx7xlfFyyM9OTY7NC
SAJvbyrjrS3xU8G/GA5zNS5no4cXz09c03JEKqWbXRcDCyk+FQAAMi0joqmXHW5Lo9lMjLoPbtms
h6skWbSt1JqEmSUnv5vfYsiYzb4Qixkz4Umvp4X4+Xiqdx0R0DKfVo1odWQxxPJ9VEeyeI6sli86
o78n9iSGNsFuezw6uuz6UyyFwQG/ep/jNLhkU1EQT+wCE9iaGuS6KUZwhVVFOElQFXK7eHn23CIl
56P2e6KmjK56bIop6mJgAEZbG1u+D30Tw9+zdl4h7xlkSdauIr5qHF9/zqFvvPuJ8J71UE1kNXl3
xIKdwtI/ZWzROB2uTEzOKnGeiqKod0DD59euRO+brGdFWlrvPJkOac6JRy5IgbMw2ydxmgM89I6E
IMwgcqEiVP6NNKqvoSEOpk7bNwGY6iZ0Sdvdmb3j8Oc6CJ6mZ22zu2+nOGALTLdy54dDwCUaJAcD
8G42s+Nga3geYTsf59gKzrRJGxSV6FCs+QSDDbmaGW/szLXzHaFrjbiSTejGr5Wn3TvkPuxAPQTO
MCOQZpT3pm5em7hxHr227Jcnq239m4mp/ld7NN7reEpuO9g5bNOEyK5VUIzDB/ZnixxqHIbpDdqC
UryVtj36EXIUnoGIutjzwxgwGLylLdT0gfHoPkulXW5tbxLIY+cCXZ80veIbn/NwZXERtLtCF9NN
Z2mh9z3aKNZBhqVfQ584+4PPB16yr5cpYWJg1OupWHgA6vQ5IXX4olmPD1GbGdLeWN6oDnZKIune
LfAqsJEaF9YueChSKzORUntElFbxQER3btpjZLQeNC1Hzu27CQFox988Bmy7EneXV0G7b41JxWcv
ac0war0swNuu6wfiu5AgTWxOAxYPlRvNztB89wafca+xpPOzoQZdcvHpMTh4XH53qcomb2+TRwJa
otftjdWn5bK1G0Vds1qeei2ZNBA/0iZnXI8YEYJleEOGQy7O0pkq3Wp/zC/ZEGMGSKRyxXYIEtCb
SyLlBT+tm7yjQ2HYqYiRe+hrd1mizrSDa7TGKfPnNCgiGSp2GIHCiHEcTUH6Bg/NrtgacpgMinyw
DSgt0Zg3Nw3Yo7clDlKxnTqdeBsN+Z7lqnLRjRDKUELIKbyYNS6M6qZz+o+cTZ5iazW8NtlYbnxV
2Pe9M1fbdMlYT+UsQC7A0wyz46YorQMPwYxI3iJCSYpSvfQWlGSKKJSojIvKjJAvjsadLPpZ7h2J
ag0Qw4hNoPdyJHEkMyOSGiLTXvBuGsNSI8p0eQSOwJs9aizyK0LG9FXpwXKZBEkYDJdd2zlxeM9c
+VnOyJlcwr6s7hJ/fSjjGTuEevHDPSr04gg1XV2VxjQQmWYA3yfZPtbtdI+6rd2n/vp8MlomKjrP
jP2U5N5N47YMdD5jIagPuUyrZwYc4pIKlNCk7azuY3Clnr6QHs7iwkAzUfpPtU7eWRbXXE5E/a0J
mB6LQqthy1C1UNf11TC5uzGsi/20LA/kebNPTUmWa0vg1kkyiIcCWV/UB8WB8Mx3z851T2CFZ5QX
bjBxIwBbv3pJt6CzpQytTmXrIPTCXWNi0iS+4dyp3C9HkgRyDh6jW3xMu/kQSirUkcSZLLnOoL83
DylgvPHOrM0q/AjdughZmVnpFH63KNjM27K0TP2KfitJdzlB2t1+ShF62XuvZj6976U3lrthMbx+
Z88BgiZJ4o7pM+C35u7NJD95WcvK1C4Y5Bh6mG5qp+vGgyLuhlsjccr821LXDRaTAaniA3ltyKi7
0i/ZImWZAK5dpum2IEPzARvqG483OcD3cV7CPE1eYcHBz1ZeeYVK1twPnZC37ljkT60kTNGLCQuw
vQyTSRYX+7lFVNeVXnfL4qL9iEfSLKqw+9IpUX1MLftv2Xp0705Qnzzth/cOrcJ1qFpn4+uWvXM8
kk4A4DgifoLrPo2nXU6yxZm8k+HbPGD6VTkic8NxholbdlKvTurBmpFB8xhiOlwBHzfYhFbL/GBt
5tp1uT8TeRyFgEBtjX7yaI6TeEFUFR6HlGn65PrTgZ6xvOhKjbeEC5A3P7K9duspe2Rkbh3gcej9
Ypp4ihY2L2nr3rtUFUgi3OItHIzudhi8mqVxBTEG0eN072HiJjWif1G1xLNP5CYaXa89mrzlyJJm
c/IhZF7wpJAIIlxx248am1ZtH9siyQ4cUcan3h9vOA5mjhYXmSJkJGxSM2AiZxMToPLK6XqZFIoU
QNRyEzhthuC/Ul+GyQojyZAk92uSNOY22Kci7BD8pcsWiOY7OQnPbZ47F55ZN11MGiYDpnFjJm7w
kAc1bqv1C/Haxj9AZCfwShKgE3fxnUW60G4K8xqRZ/pge2iFZuE+8TxK9/h7k/uWSKOo9FnlwCqQ
76WJZo+dd3cIUbJ9oFlmS5wi/A0GvMbpEhM8ni88Esb27GAPuZSQSyN+0bzJZdB/gx1usJodquc+
09NhCIe7ohmtmwCr0ztCo2Q7QES+ZfNWfqHu+j7kAlUtUjIzWC72FAbkcmh5SeVwcsvMP2QEUnxK
mvTZtVSxyYb8ukxqJKlKOo9sF2KaxznZzbRiq5IHwkGBVeGS0iVfOQt7fLQ087WZD9CLxHBZwAnt
RUjP6bBHzdA5aG0vV0hCvlg5a3ST3jEzq6e+Hp76oGvuwqBRT+nErpCYH8KRLPtdsL+F41teY9K5
1W077XsMvVecheWROifezP6wkNdunGbbfKFfxI7d8wWt4UEVc3m+mcjNHKTQiWDtZj8TMoXLuLn2
AAm81oh3wjARUYzW46qznE/dBC8syAE21ElaRliVqbxa+cr9o3aeY9qbKqb8MntMGXbNsJz0VJeP
xf+oHfx2vd2+dpOOwEISwCACTF2O2CwJn2ae0Sm5ECIYyJX3iWSbRX7EHNmtc/GM8KmBUYTJ1yn3
Icm/d55FGeyN06ki2OdRlPGLCGV1dHWNPSmYxIFtC8iuLi53wTCzdNcG5hZFsRLaVbPTfaFua7O5
ditlsv12kj30l+6y9N9t/vpm9D8D1fgowgpCFHpegETnEtBPlOjc2hrUW9tJLzGrtFl/TgkM2ZHE
8tEu7bYO45t1Mn8KA2QgPbzObTF1EZYoCtb6vCD4C7rlPtbN0a5ZrZXuKQu6i+sOYtgnvU3jaQ/t
pcgx3YVjcXTqARVPJ7W5wcrPt2b09V0IRwG5T+09943bbetS9Acdd5cgTLqd5FnqEi2KcCvpUApf
L7pE84WLxF1JnUbMXh/lc/x9DqbqWNpoiee0PzWdbi9OL9UerX54CbLlnrldfSolxhJLuVs1ZMmd
8MLtsK48rWLmpgi3ro2qSWWsziazvDbn5nYZpls/Uff4qtB4BFl/nqpyOWRFap9tAiE3dcr1KDrz
QYbTcu81y+el8V5G4DKJXz/NKcYeE2lXXM/NprfUETsdXgZvCW7RW+1caX0Xy3xXtPNOGuqUNx1y
ZlAoWLI21iQR0lVXwrcpNMwsvQ/QDMPUOhfe5G4dV9yX/UuflDdqQudXPs/NdJ2iERlVvm+db/Zs
vBuioecj9kgY18RXIqiobtmCnvqpYt2Bsov1dS6tHaKmatvUeteM2SGuzYxeQn2wmP1UFSZOi4AW
kgZXu+NusS+IQa91ywyJg8p46EzqHtQVi05ukixM0o9w0TZS6q5wjSeGJ8h6WsPGlszKfUaUkVdI
KDP4mPme/BxUCG3gSuckndQWR8a02XTkg1HtAYwawVjIyy2QUXGc56zeJ9xt3lPXzoRr0haBi6B1
s5kQbFw48eF1R1qQum7z1BnQ9yJbx8gHaZq8stnxje4N7VzXvvpd28S3CWp68QaWxq+eWc/GPBUN
MId0l6NYGqaAk1JHK/aqmwR8VBL5hGmqk6pwAPCTvqhbmojEyL5lMS2f8ofPIL8EIlr54rjDB1fB
dq2hp2V81hkRI7FNEGxcJ/ZqIuUzcKuxOjGUQQEbU1FEk5dP7+3sn01zbA8MSQbUfHrYVa6KvzNx
lVEM2A9+Qo58TaYDBUXV3ysPCzcIp5GCOWa2nSn0KmV47djpeMudLY7F5JW3LXPPjfaMnZma9Xtp
JfVTOGVJDZu/6CMGYkkUJsazYwTOZ0Hpk0PZydKJoz19hB3v7JJuYotbdNx2QaY+e/gA8nYgK4xn
3merledehvYe/u+9U6/6G7LMt8LP0WXFkeHXR5VhNEFI8d6O0o+qJBB7DGFcOYV1Fy92x8ZQtd/D
trgeKQ0fILIjLVCOFE+9h6GhDpd93RAaMAfYmtW4dCR/24ppV7bLcnxguTMk5wT/Cz4apzhmUFmZ
HCmmMsaapRVULpIWHN3bCXcBy0/jbPlABu3kK4rsDasFWubcuyM3l+SMuF9wV5u0wh1ReJfcC97M
oTjN7tDzBBlxOFufVLHAyk2yHvgrkMRL5vVVVNn1nXTb9sQvZAuUz4I8IDlclFH7iCyDOwxg2aNX
42+ZjOo1Gah17DnD0F0wMB1KTO21umuRTt84SKCvCgA7Oq+PHOvhHaIvvgeb2QX6QQM7SAmXCAiM
ZhhpdKfEQwUz6iLep3WabbtYZG+Qn82jCNST0xOQ1pPdfloMNV9bo32k1QUfAGVkY/lmHzHj8e/8
MWEA1ysSNssw7G9mIzXe00Cku942WN3MlKZ5o+1d6XQoy4ucEHlQFlxzwPbIbHdxC83ZK54kHena
9cft4g/2TijxufER6DmkI4KSkafFdx9KpNs0bq4Robbzn2yqEwKfDFp45dTPZRCmR24tzuRFPxip
5vTLVidqiivQVEEkyOXdMNKdLy0lVxSCF9iSD0p6Hx4gFsDS3bvuEmD6+2QjmbiaMJcdGXgiOKfr
2MSMcW/deCrOXq6bg5xNtQk6nPe9u3Q3MTPJQ5GUxhXXIQ6asXTcbQdh6rmfcR6FiD0lCHUqnqV8
z6S4V2G/r1gRRjIfHXzWYxUcB/zuRzE5n11aztG00fsCdriUUEJfpVot6zq7iet2JC/BYPjpY3cs
WoQiZkXOG6icPZj5T6Wf3qL32iH8vE0Zx22RCIwH4IMXOdC5UJc3h1ZUj+4o7JsWZQngFT41yyGZ
TdXU9TC204hdAC78mei6aS4/+WPlnvUwA2LFm7iNXUY4ODcxZIljttDO5ABLN7mOk6MbypvFrL91
Qk17nyctg/4OTQNXR1ZUX4LcSU/QOMfVR3DlOa7Df2EoKaEJbJgNFZd1QL+dW+/dndEm02Rc6iy7
mZv82IED3RElHALVCe2CAQn7+KXo9wuLEMaTCR7W+roKln6Phlrva2ia9EO0tPMSvnYzG/4+fLHb
FQkMNzK7xHWR4WVakkOX4qaZWMCghXXeeeR0z3GoX+eJNW1gGkj//fEupDZjQjmXydExELeUcYI3
BJnOtjK9r7pGM2AOcfmFxG8ThoTpRZ4gO7GfkUDQFKyrmJisDZPswLjID47s06PHQPW6GpZwJz0e
ynPpXRAtOIcS8jq5VD5K8HLBiDynRz2qcBe347MjOhxU/tMaJMkChZi9LF/uybvcQYuxD9ywFEDS
wubsjd258vzjGnX01hZEQcDhUFBmywNC0M9Ng5e9aosPr3ah8szzYXKsam8ADLl21ohYHZLz5Lbp
gVmaedORAY/CEohWD47+zQLxuWct7m/JBbB2re1vZ9n6B28xwhe8+nEkFjXt7NoxUaHGF2YKt5Ox
WFuhtLettNnvwwCfZFWG55QMlzyxyt1YDcw54vhlqCQZJH1sJniH3FvJaGnXDdl4sOy4e0YKk5+7
dGJXSL5Avy+44/adW47QzDia3QCzeG0Qdj7Evb1rUlvdq0ogVwz1t1771rZerSKDDdWga6mPckxq
T3k9KIoJ8R0yUB4JBG4b38kjv7c1ZRKguKrPAF52Z23oO8x9V20zYpWwA+MGUcC3jtwFAJr+s0iX
k1n1Z76DyI1bhaa28B9lqb7bFrIYWlSaFXiusnXZqYUBinU/G4dNMS2fDaaAqA+TYeOy9yZBywX6
reb0GpqIxCwYV+fRc+tToAf/Bt8IiRHZwzylcqeGENaIr7Nj7HUUl2yOUL5FCbMzdlAk8BLMdfYF
a+QwgZ/vKz6F0R64ejol58hvNIeZnbcJV639bCTKvqMMdl4c3IE0mkV+pkYeI5uq5tLnBlmtDtiV
navp2lnxdBfAoBwE/DQlSHqFiTbZWoS1PufZABovoYANOCnbYHywJoFa3LAJ72zQUk/K6neyyYTa
DQh/joyKznQmiJ4nzRCTL3Tn2SbCOwF0fSBNmj1F4N0IwmR3ox2jGDLNrTvMiHHgxO9FSbUU9mZx
KQfln9yeB6NJURKFbo6LpCmPlsM0jqHMYwwp65vudbdNDE2VPJWrDDipPwJIOhdkjc9ontTWanDL
63J1165iCVMy7rOM5qZglhxRkTFAK83yltsmebBzG5aA6R9nXvI8GsXBJCr1znMaTB7t6kvgWtn6
GhN+ZBrTtdWY3XlilEot5t4Py1BGUBHu69aklKHwRFrfn1VVA83I35U131r+xObCwyDu9lTwtNK4
pD7Yf6LhK5FxmjPTubFGpdWznzi4dvjVV0Jvh6HcmwnPXh9uF0mFISqrJFQnwj3zXe4ZI5dAzQaF
kMz+vSQr+6BthGcBFhw0vEcanAaJJUtVDqqvhPLp3RKQtoAru7iew/ohiHmk12N5X2MsvWT00/t0
MsSp7xPs5oTEMdt/03WfR7RT86mpiw4tMXlXTTjLwzygFS4NJCJOp/xrDjLuHQPjyZA7LBV9+ChD
QcSCYSerGmAabgK6pBvCTo4+7xrxYY5+2KEuhBD4PRatDxKtizeFCFOqba03RqlGnDRZd1piiNS2
EVhfc3QVOH+hjuyB6h8R5xW3jVPljOJs+SRwkG4waz9TmdjbUQftLRnyDLQUu8q86cstU7t6a4T4
SuOB021wxzbi4Me4UITtleEAoek5hTZ4TRSwA78+1OB9jpk2OrRz0ragHVTWDmLIcKUXWeCQwSTA
VrrJuqjXDl6XKh6zJgIjz6igke74jeA8i9NBZNNVIWmP8X3YwyOyGVJYyQntw41A2mGdK3N2jJ2E
f3y35ISX7quVOLhhhKYflV9lj7nO25K6cZ1wur1XMRAxSu8pj1O6L0DNkriwMknMreUkzLviShDB
KDW7s/Vp3rwtXZ99NQ3QS0h5ulfgG6AL+GUhyGDDcInG0DXlFBOHkJbWtF+o2qc3OaO82QwWVqut
AbJPUlKYsb5Wul5dQu7gBxEDur78kMwrxtuCWfFHR1+B02Ps6nQ/Bn5pXmSPsWFj5DbldzYzzGJI
FLNPtKEP3fvoRzQNk3BxP+WZue9qN2QoJbMMoSMqp09MczRzH2TG+WaejfFSxWyAUcKMwEjw4fcv
0+JxrzRumiaXMl8ZNLB40mYn0tG61eAVP4dVP+HanupWrzqrGc2mMCx8zSMz9gsE++KTTVnZHKuu
C77UpYeD0FyS5nXQeoEmz/D4oy0G82uCOTbd1aQco5fk0RPCYvGBEc09jT4u4g+U5iXXS1F132or
s+9ZnJWfSyPlqvTh6FuYozFkn6DGDjNAnk7YEfVe+zVRAwdXlQBe3blZL6pVqIjjOE6KVQpGXAl+
Pk7279oY/fLsdQr4dbKo4Agh6+RI66Z1q8egmR1Cm/3qNCVyPVrbQt2FOYVrtDBAfLeglpL1aA04
5PlawA20CcNgUC/MUi+lX0wuXqZ5ecvSPK1XMaURnFLWeD6mDGd6HtMRuyvLipiCMY1R9FgqDkha
dX3N9qgduF74TLtHt3MU4X0OKesbibdyOIV1qa3dUiIfalOUIaubaiRTDP0UjT4TCUzZHmpQdmBo
KyKnmMSzSSwoFK0eYTVOqGysT0O7lm4+UmLoDVYVx9usmgoAwNLf9iBOPyNRCHLw67iyQQBVaBqS
fJRfkjIflk1WVywzLOwdV23SBSEjkllKzHaW+1BnJa1Sknn4bEXpYSJZJgJ3H5CUFbxZ0+tvdLg4
wckQjHltkXdomId2wuBR/ZqMWaVzuUvTwnuA9MntZZajvAmQXRvbDBTCpwIrw2vqsxQ3tWtTACcZ
+BuZuhOVGoYuHD8OjHUWpY46O4Aii51pgzZASkVTHxFDm5aAed3wpe0661Od0cNsAMN3yR5jLyhN
pKsY8Lxx+eTaiBy5/yuYEIHNucMPkxW9NP1TX7EJ3HaJv6rYtVVKWud4vWIZyAnQ9ln2ivXbUvuy
V12xz7kinrAba9i/Ro/aa3RtCCZp1/SR5xMXvhUJqWBX7LwzFjHICZfrvO0rEmGtDGGFK3vrsaZj
uilCh/ClvMLBuNVmExq7HFbdh6XIMNraCZBE3EE56nN3HH7dXRoZkl7SEB28KTP8iBbMWNQyN1+Z
ICGWAjzY1pd+yMdxB9gOmyTDWqEPUwGBn+5/THPaQUUdXBtSc6WaDSnKQcz1voGkP37NYGOIXduH
MJaWqbKwJomFdTKE/ZHJsIXWLgol1FwuVQa4XAMWEIWyZFi2KUZCbjh5a/HE0MTwqUo9+7bhYwmZ
R63Z6MTEEkQoJ83yCdV+B+6pk85HTRdxzmVcRnpYMJTwBm1vq9rSOhd0V/4mdUc2Tfw2mfNAAXe3
GW3p2VvLnbuXTGu4S2oJSaifOn9m02n54hOsTrzck/xVIu63w4Pj5PkXYqGm146RhdyQsVstu8RT
RKr4C0Uq+0UiGncLIIt3gnokzuRY5fCcmxIVF3QEl1MI4hWfY8mEtHBcD+SKlXuf0oSSbMXum9wE
fci/CQb2lSmohzcGuCRwhHTj3i5PLQ8cIHhMkhWoozHq4JzimTtwkiMf6jwAw3Gffy4qtsAozgXf
PeoSrkWbw/o2lTPRE3hi0N3LrCwis6x4Bc8aWNXJlklmk2nrHpG9X51jvJTl3khVk+/CrnH0xicV
zzotpIOs6fGEt+8YgJk4P4uwN9gSCqb7rkhJicIu5C6s0EFQRH41VJ8tnPSwKibM1Zs0TOg2wYHx
eq5WJajTSobxht0n4wjYSZ6M2kBxEMZlWHwJhiBmyZvrGWaaPcMnQ47jnh3XZgJeCqha21C5dn/k
ryNU3Gv93D0W0DXuvdw1lsgggDjbsSf1qyP2BvMx74MxJuvSYiaYdzUxHP/eJWJu5RzOrL2K+MWZ
ib3aK9+Z0j01UruwuDf1JzOomnTvWehH+OQs++uI0cHf+JZt8OULh07D09Ju938jFP0ZYslHYfl+
4AvTFOz0wp8glmPdziCLyTueazEjaDCIfEa053gUpDbkhZBpBXWEKkhNR5mzthugchVNt58+//V7
+Vk5zFvhXaD2JmbYRR+6gp6/vj+g6Zb/+W/Wv7sF1QcbZdBDaCTCrWkrsvXiqvPF1qy7VWDYL/ho
gQAql1VqA4hPiwTe1K9v4/+d/h+u6+8c138Obl1f7/cfA/f6X68fvav3H/6D4iNT8/3wrZ8f8D6X
6n//x2/g2PUn/6f/8399+/W3PM3tt//8t6/NUKv1tyVZU/9R9B+igv7nLoHDN0Br9fzzP/jNJWC5
v5i2j0kAdpfg7LB/h7G6v6Dn9Vgp+raJ3tpd8fp106/EVZd/5FlwNwAOh5bALvC7S8DxfwFXz3Vn
cyuRGSHcf8UlsF6kf1R7k/KBxtrhRbz1urF/UnsvmP5aWy3ZFlhKgrtUsvhOGFnHZh5lztrMeaE7
faWelKc/fER3v73GH+0AP8uHeWU+FRGgqCP4wnZ+cgP4UCAQ8jLjlbKqYpz4pvml81TsMx0mSo9t
m0cfCNOs+CY5q5q/U///fPuSNy+Y5BFkIfxVbr7+/z/cM0zlW9QL2MeYFUF5wArM3CrwZHNo5BQ+
48gpvzmCezsyCsZDsNys5qCk6fyN3v5PEHaujlXZTdqTa3N5rJ/TH94HBULZdTN2czhp7sVkkvHm
2MN4BprBk+SvP/PV0fDjt437wuSQYLLmwKX/6TNvafUXbch8W1Sxo5+CeA6wo8W5ca1swWeuG3e6
++uX/PMFxp8nOJqEQ3KG+yc7wTROamD8jMi2HOGzysktTgQvkG60ypwO/ZSZ7Y2/SPPLX7/wP/pc
mVqYlombICTZ7MfPVdYedoXWQtdVE8Nw4015nJ/tyWDabCSUUH/9an++mgGds1xdgcahSTf/46vp
OSPCqqD5LsrSvchKfrDLUQPDItYz2kLMMy/sdyAC1H9zH/2DD5gThDsXwwZ/qPvTK7eDsoO5sCv2
2p570fkEVJPSKSqT/KOi2Ca1jevqr//a9VT46ToKKZItzwn4Ril1fvxrJ/zjXml31bYlxOOLazVc
qTkn1d+8zJ+/QrwgnJ2u7/GPgTX8+DK1LSlz24lewOV4AEuF5iCuh+VjqdPqb/N91ov/xz+Kj4+X
cV2Hszf4+UDwDauoO4HlXEOOffF1BVYWe99wsKwMLPHUglWNFP0x6oiB2gInjILlP/uTseuamtVc
ldZj9zcX1p8/A5/y4v8wdya7kSNptn6X3rNB0mgcFr3xgT5KctcUUmyIkBTB0UjjPDx9f57V93Zl
JG4WaneBRAKZEZJL7qTR7PznfMc3QW8jJtvWbwt07gOq6yLys31Si/lESf28LrsgH+/SNAn+7bWI
Bw6uVdYiJHJKMv78hi+z6YAjK1gT9ShPXW2m+KcFulILc+T9372Gbg83y6G5kyUJJs+fX8tlBcK0
1INBS/sAqsXINaQoF9P/IlX11zuTUJ0Q7i2QgPX993KELrKmio0SLWgoIHfZbBTA4ka5KZYa06Yr
gxi5aFLPmL2g4fz97/jX9dazuHxJdPFo5WHz2xqEWyzuJs3vmLCL/GDDS5LYXlxABq6d2fldr20e
PX//mn+9NwnkOI7tsSrAKvv9pqmBdbgkH3Cc2st0MZaieGXl9Td//yp/WXUI5fgsAbd+B0mFwO3P
/+mpBWl9ydCisOMxb7n4ThbdRbXvHHO8uevJ8fWTxc378Pcvat0iRX+6RVlb2XITrORG5VVv7/c/
vWrVGIMhhgnloAiS4AQD098XigFD3iaLvzeKZY53Q+4Xt3NyzwXF5Cr+Qgsp9y3l4MEhM71c7HNo
c8u/+Kj/uDf+9LPxQd961umTt52/7mdElQfdPHDkWOim2vm2mQ27zJUxPCQbhcYrvezUTWVyicgV
redsKQ9tNuAqTZf8Z+oFpDPlJGsgPqJP/9V9/Zeb4FYGYLLjwRBENa/z2xs3TOniZ0KR77Ey/xs6
pPq+BPgctvQdpvAMSsPE3mpwYbJPZBtoLc1kb+fF9vBbavGNIXi5t3uPTEkQD/bRI402bp2m9+JN
WzTTvNGLZknOKZOC65dhCVj1wegQXODNApCHl/irariY1oOdD5RbEFkZwxFrsMZZ47ABdDQCFa7F
ycSfPvk/Bwi4077FVZKFnKGLMdQYIKIVxv2ANgkiGkTBAlL08e3eauDFk9tMJn6IoO8ekZnSiymi
MrQVVicExan49KwCM9w4qmKN1yqJaTAUfMfUGKZLlS9Gv8LOB7kvduoSCOPAjqhblJ+/Z7ha7nHO
0yb891f0758Lqzr7eEK6hIGpU/N/f5AW+UQ24ybX3xdDyDyFZhm8hsgBf/86nBh+u2MdBwGBsB7b
/UBYjMh+W9uzqW8Y7yf+ynZSN8FWBcQSnXiGSWab6VCtloaR2oCUu13MTHdYWcQlSpsYzkEEpqbt
GnF2p1jeu2WsSRwSO7gs7RIWeXIWk22sHEzbWJ3Alax5pkWPS35rbBDceMk2UUysFkTJnT0qG5pE
xDx87NLvC1ZAVIoFqBMyt0vzAv5oKlTMH2M77yt0yTezuQWj/Cgfn1IGAzDp/ZkWLt7NG8qBXHAL
GA5fd82AkSUxDWtaQfcR3INLvTDrPqdpnq2J+rnNLutMyD2dn7D2x30kjqwHMOVKBwcMZOdyWRdp
PprYXH3vircK9iMmTTs3TDfsEwpgMIkYN5p/rmk/TuYpdDyJtdGifuCbgINCw5NYfvChw4Jr6Ybf
MA8u2p0hhOMg/o5jExrEVp8xhDGAWPp23dKYQr/unF2tQQuiC/wUKB61a7j7YPGNo6mohMhk0V4j
CuQfa+JWT7adqJ9O27dqFUDG9lZWgeEMtm4Gt7KPH/pA12LXFH6jmQy2wa9GW03FrWbIt2goMYVW
1gJeLAUlv+7AYNBp6U39xUyj+mrJoTi4XCdnhlXyaHS415vADxsCHyfefPO+nJ2GORO4QTxKLfN+
S3bNNi7RwvemJX8m0fzdoHyBo2Q/Bm8NVxRxNom23feY3shGMFcbLfHembW1HzFnrkpMo7Ic7Utj
Ipvg+fqysrik1N0H+ewvtGitGcvOYdAUCJ3UCth3M6iFk1JSPurAGpnb9uh+qyFDHObFml/T7FXg
+g22prvB7638voj0p5e4T2kGTbtv7BFkyaTwLOOAWQryu9Yr09Ay3kWxbYc60+aVnHe8gvAwbQzq
FPBKLZ+4u9mPySxGeCbVoXPRP8JA7LCW0X0YBWrBSYoNAIhFRg0iF2K3YdVqgemTzTxhk3HxShrd
0Qr8TkFHy2/qftp4z1acPdOc2sWEF5vikDfo4htVpiC6Ai2z7dLNBSCsbuGdzGXBikGFQZsZWNgY
xvQXtRjmjsI3QLWWs9zFvTsdOWYTdW3Sd6a7YKOy5glTTrfqmA/UvQhpEn5tMvmacXJc8a7ipjHA
W0549Uee46uRhWvFfElvXEPlYVH3liSCFMiv27S2Xquqs4obkWp60ISyoxXZDDTBXKTrWI7LNi2m
ekVm++YDiZ0rvbTuCzkc5j0oUGuaXRhkSuvgBfGTrrv62s91+pUMLr0dVXHOuvaZDjXG/4qC5Eb+
0NPyI/cabJRQSIbv7HS+SLgs68kYPpqpdt6yefG4lh1gOwuBl2EA7BPED8ZclSezdoxvJDwf5ISr
C2v+u7V8NWX64sfBFyM0Agf+TPdIfMcChZraD/RCt7t6sWqGnXVJH7Pzznx6WBeY/C2DMEAndZiV
y4vwugnHzXSK3Qk3NoUkwA1fYkZvOznnv3ApoZ7a74HUH2aSvgRylFj7QFmqvvaJ2sLZC7we/VnP
n+ztHiexPPtmbpICQfuwLSMnIs2svyKfxDAnPmuur5vAPzTWYx3FjBB56J4rpo2NBXPMHohwNhWD
BBIVD4Uz8+ksw7ROsvjM1hN5sKiQeLQL8aaajXvVOfCpFZkli4IgXsGUx8nFDkDoGBu5YhybECUE
6FrdlxZmJ6+GrtsJ7XEOEnsoegaR5uw5pl6Cbc7C5kDW24l7BMM2EE0dP9mC+werwgNDDsThkVIT
O/3pQ4c9sHOTBMlrGhdI8cmvnE2HXmXKmL66QnZvsrPKY8Q9dmYcptcOOSBLgwQYJyPYG3p4yFvL
WGMqn54cg4GWpcoXcx5Oi4co2gS3Awbg6LUtyZ9rYmW2f7fQ5roKaoAeC8XrxRg428JWp8Fq38o8
OrZNEe1SahwI/fbbzkEoQsjBYC1vgaMmTbZ68Nt7cjcviO7ArR3L5INR3jNjYYOZbf+SdcBYZHwt
2HvhcycFXMjxSr7oM3bnAc5hCpm2lt1WG8lnyxwbWzqrYVl6WHyomlszzZGbwM5jBk3604YnVCe5
fww6GDfEl3/5BqIyr53+4miYkC6PzK0PS/Gri5by1BRShb4TFKAhu+KFKBIfCoVf7GyMZWsSG2Fx
JvZCdVm45OaOHfNOj+BLuSZ+0gG9cNUhaPTtnN6lqvQPjZ4fE8vZW+PwpEp97nr9yOQoe2N6eIUB
JqlR9IDXaf/Two6GwakQh2VobLSsmekJkaIV+bdtVADqJwt4T/TZfWzq4RFiIxPccdoJDkjGMj0I
aLBc7w74Vg4WfoDfrY4vWU5My5CM4IarndQscv1wbzv5fe7pZ6yQ7DZRLPb5OPzCIEMiT89nhjis
G2V5JnkuVzBIq5VjmL/cFog2H4otTikMU7ap4ymvWgp6FZ3KdjGesUXvagX9ih2Gh7dluoqSqz+0
eCPphuMDV927h/9p403OzmDBqVcAsShnjkF4C9Nd2bSQvwSd+uRUA3AXn5KB86Pq8VCQSLHlwiwl
9ub7up2PXRMsW9EH7yzecq3T5XtEHL5dWSTTV4CV2KMY8dlKbRMPXKFXdiHXgH1/xTmFyMPwSzGI
IDjHBYqEAYs0L2ZmhxHTziHCC7sQxEmqOVqDKgiHIAVCn+8SzA7CwdWPQv6IJaVZizL+FdhA+kYj
8Nb5Un6ZN9M3qgAjbyxwxCcSqp8AFraDAPQGXI0Si2e3rM9ukSHO2HhhVaB/xKN1GuIAeGOU93sZ
00+VJRqfls1tbNZkY9z0jsC9t+51dI/jL9oyd9oVKj+YxXPkxftonDczzkqntk6pmdx5SbY1/YYn
cwlTfIxIauIpqDZdhKm0qL/SIfl0PRL9t/c6cZdb8wsJ/sXxDqO8wQxUw1eQ2w4bmyxHnmimfIu7
00m6M8aCqGxjX3wstdJ8qqUThVPd7lxhvEac4MasXythX6wxOSp9iwjlmtCl82UXw7FNK4CKxq4x
7YQMJr6SVhphnM/h4PkXFOYXUwF2KJ2Q3OgWFWmLr39bVd7TKNXD0hLpX1T+7jVEVcWIlQ97cM/T
tgXw4gyOE3Z2k4fCLy5oqUU4EZLa2koASCcuih4GCsrq+UhA22/w17X3GR6IrIPsVyas9yIa98HE
lZDiwkwk8zqwDk913d5Iezr00da45fghSKh8w5LsrrzJJPJpPjLvvnfUDd02GScLp9e2MHNAqTOW
inLABlsV8YkmqXJXyaVfW/jDb21AOG9QfuggmEE0d0JupmC+zHN2okDlTO5juMfc8+nN0lgT5qUY
HjP8mp31N1/VF88fcSwtbrLHS8RdBFuNrP+qsWmzEHNkvKScUJ5jP/hwe7wKqXcYzPrRd41nSZlr
1yIWTq7zK/V8ykKgE68Gz/tuBhkWYxdk3ejVFpDi5S718V3aPBTYbg/vSO0/+s5nLN549GqV/rM7
WlTOWHZYlYRlpmXKjr4Sz3nsPyUJQ/DJqa/Mcq5ePFX3pi2ZlhKccUbj2HSaVnq3TwB6eY9WHv3y
2ijaqlhfjDwt1m000Rjuegf2a7s5k20YTOBZvEQWG/TzhzQabh1Rbh0yeblWdfZBmphyeyN5qHTB
1qubCvKZbf3LsYqrIr27whWEZcbVr61JBqae9VclRvw4gXPQ/oxt0gK+YI+EhjAHw4+z2uk4jMtD
59GJCT1wCGWcwRyrZ8bgflL/yFR/tgsYkjzPjjXoYIxpGId5fKXM5Fk77rjsQLamwztGTtq/1Myy
x+5kYUU9e1g1og0GxBLOQfVpdPl07Dpy+R6puLqLHghRHscB64JWWbDT1OBu8tkzyIGOOR4YHCXW
LXJd5RapIXtptpkgZJ1B91sFmXqtl3bv+RMrGovLyqRbcsYwfi7gXQNqoramL18qZfxcZO1fzLhN
7ky/no+VV9uhSvmUp8oytoU7xneCDgdAl4dkJPWMW+19KHlhtzB2gQIQXDKS3pWFcSFHGfrt/BoP
3WsV3Owac3zwvGZ38waaXZBifxDnqmuvFVm/la3rsyCPFkhYiTmxVZ5l7HmY/z/2gfdcwYQgVtNc
alO+zWXwEPRi3yvTOjQ3fIHh+zde+rjN4vbFWYwXK6U2ofar6+jHjzTAPKqeeqF8Sd/Nod6Jkttu
kc55IIq0rlr7iHPmSNHx1q/13WQ2nFA4zPDkDkGrsERVXuj0VNxME7YbgA9LRzYgbst7H3evtXbx
MJ7tRg44+4MDIdgrLnwAwB7JYXOMDmDrQqHGV1UoTHGFRTCQ8+2U+xyarV+dJvpkp+Aswbq6W6/w
NER5BumExyLb5PhK8oKquMLOq02djaOLNa1p+nUux+CFs2P3hPMO/09tGrmi6VzD5qC2OsLdKixz
uZdQ+vNHN214amMjLNq9zIcETq2RX6e4qn+11XCjmjaM/Fe1SMW9XTQVwlbaOcYxmpB/1nEl7S9E
HflqDGraAywZ7zsBf38H5H96rStZPejUN0GjQGwswpQ44CXSRsSz2xoi91AJyrzBD+Q+Of3YB8zY
jpBIe4uwWNJb51523rMLdRW3chAD2J0fFjt6xhF0BY5mfkzT5GxqmJ7+rVVt/sAk9zBi6aYJ2c6O
bjzjVrIS0mKhaZrd+8QbxBXWEpeMKpfDbzJcpa360EPaMlrODllyR+T8Gac8LRj83NNE/JtzdLFA
gIyDK5ownZrNyHMskJSOUGuwIr1wZ08GnrI4aqMP+rjyB/xq2yoj8ZtV5jqCSApfxvmoG9/bKjsa
D3RSUlxJbNfhi+gaMw2u3bVseMg0Y3xcRBZvS3eq6K5rTkNP12QKGqitzf65wb5T+vrV826M+Blj
Izn8XQLvZAMZP99nEyGasbrxZeJsOcGI5ATgJd+SXOKztRoTHjOLyqpo5Wsx+8WT0vGbrbhzuUio
gADMsXZoCtx4RSdW7AZrEJ1VSYXRsFgcRuM6gQY5UASm4nLvtcPBEPVj2ouHboHmnUx2dGLkTjlj
Vu3idJ6eEm2oG3mgL39wXos/6rLxQSzlZPpTv3iMtY3am05YPekCY74wPiJabubYPyaju1ymoa0g
FsczHWSwkqzM4oSVJdmZ4kH5xJ3+o22mS8ou/6EMmoyGqgAOc1bCqyYAiApLScb8NHfNcuDx2GAl
McpnrTj7FctCjSkmo6NHhoRgi3H0Le8Si+wbBQ79qaKlZpt4wfJquATWYFRhxW9b33yh9ZLkapIn
gMQ69RIAD2ZjruQT4Tl+BddKoFQI/0ASPdhM0h0vmqqwT4zn7qekhf6VhKxYFZ3zWluUnCSpKh6y
mJALIFry1z5wCBZKfFjk2VZZTZck7LATQaIeTj7pfX9sSe9ZDPbb6TPz2js+FqZqYwNcKoUmLvWV
4ogR4ySKFLdOqCZwtHbuJCdGJtCBa60OxMv6AxxrhWcZUm6lYQ2JaY4AwAbumw1aCEorZiy2VFbo
zwPbRHvKQrOqgiuaEjSZvvctOiOj/ElzsNgVc/7pVxoXhIH7ITNuJQte/qITY5Mvi7etJ019g2Lr
liZC3GgGbbbj+7rVU9yQc9oo223uOr0gVQkxmC+OhElj2xqnIMGgd9SRGSXFpcWVybxFi+xk7shj
IpwZpB6Srr/Mgq1zIV2YxnkEkUia4MHrZhrCwdTtftbSIydIkQuLeUH70uxm940Cs050yhjJh81V
WLkiJlsYx0+emcu7MuvPhrLpqhGyeC+6NHkv2wxLmtUShlfaM3/YCUElKHji540OxHRATNCnyAP+
8POacxizc9BLWdNan/qmLnNOAvNcUYQK40WBqwdplWRccLMEmkKTzx/pKHJSItRLPyAa+V5Hb2BL
iYl3rcDX0g3d0yIoSSI0KBQGSjX37yj7ddzBX6YpfHaRFumuYWftxzo6Wkna0McRdUmJMo2ee7Q6
K3V+dt04cHd2kMVWrlrK5nvG9xzfsIGz6Fs5XYe0aZU40s2lc9MD12Abb01GCa8tMfPbJALO3rbH
S0iC2Pa1SZKcbdoaVyMCitWb1q6uI+pvgHW7FccdN06fTOW4HzF45EvNQR+f/x8jBILCbXZgG4op
OVBlu4fZrP1rMbCbOxLv8UQYwW8d91Wnum+UzVGZSw09/2MaJpEBOZ6Y7COAeEZ2TOxpxmY49wKe
fWtPznQcm7lQ94Jk36WY+6wJRW+KfTIM5L8bmZDS7dEa0bAxvZofqlYmuVrTr352QGqdh3lwHbXN
pHIk4zEAYps6Ho0JylDV13ukeDWsp8Q1cebHHcwuHlEGCs+gg/wo6An2txlK6qYxYA8sw85ajOvs
YOblyfehiKcJe9wFo34kkDMSu0VyDqxP6BKIgy19VDoc4J6gBWuWk8CihQhZ+bogsW5gP1gnPu33
hO1rMvQ//c4EvUid8ztAuo3jo0DOLSy4fEGz42SFzrAFeUI3FfBo+Bk3ugmH9yR0Ku1xpPzeJCOJ
H0pgGRWRdQo5vUfEvgXFO3HzlQb+Hl/5dyvuQNW4xPjzYArjIa4f+BLnCZk8fxZBL19NS2f7Xk4f
eB55RieLt6/ZVm+HpUj6W1mWd6z4WUHMez4fMfLktm1EiU6XD0FQ7Byzq9zrWBQ+HLYAynw8Ne68
a52BJDrewYlbxK2VOPeeWX7EzhhDKM7SwTnW7agEGsNtxBpao52R1W1TDu+OhMO5KZOOAwDBYY4h
nA/xtjp2Eeyosp6dc1pnc7WttS8D0BI6LbdirOmnLyFDUVdS2iUlgtR9tCSYhsk8eao15EPUD567
tyvsvZhHsRVEUOXzO2uITfc0akKfBz7edNnDprKXTTR1/NyeV7NY4hNh8oqDIx7DCjBMfmVrPMXP
XTEX4pxPJkuBOxj8e2YB8lfUxd+I1roFUreUtIY4QdSFUwmOPASto01WFz8modHklTgra5nFUy7G
xjphJ6Wu0yR5OO5JQucacNMfy8TgZ3hZB9et04vTikzdkfD2yo059q3OVkLH7Y2JokzjLnBhiO/5
ziBW6L8rThZIPVTMpn4gJ8dRiiTafJSV4pHn5O0D1/DShQ19ZMZWYE4YX0nUBFvRTKBZAyNp98rg
uIfDWEeX3NTNHu/YeJvzvJJfs3xo9RSvNSMTy5gN5v0SAx1k/vYL1sA3Hpmcpthpn+pGzA+s290p
ddxTOfjFXtEZvMOicHN7jOg2QnY7ZVfLNlkSOu+Mxlnj3mXvUzrjIWmNZNXcBu6E7krOFm4vvno/
M0Lm5NFbVNot0TbtJG+qTROgdCNGJE7z5BX3SM9sIoemm89lo0l8YNt297IVNSkJgeiTgNC8h+I2
7e2U/P5CD7nkvFFSS1Llc7bhWmaLrqjhe76NUsIewPHbRL6Gy1z45Wdt5PO2b+Q5jvL8Y4qt+WpY
gX0d2hRSA9GPZu2RVz8spvkENAqfjwQghyUD4i5cIxC4RRsBgg3a0AD0dIQJfwuncfLa2X3xs4iN
jKq/COxIY3N8QYhz+E1mcB8EMb8HfGhPCSOT73lajhiE4Xd1pDWI/EsM4GZF6fh2TjXb1hkpi6i5
s1+I1MJziaaLx5H04nHdrQNbfKM2GAI901n7o0AtYFjmdfaGqcb8kjNcfU1yUV1zy3sTIwLOaCl/
q6YhukYR6Ylt7s8Xw9JyJxrscDf0wp3fUNXVVJ3/kAf9DQ+DjE0LBhbwpGzz4dBQprrz3Tz4GLG/
7vQwVmdrLNt7EZn9ykOZ5Jgt7ZWb3Fa7Onm1zEicsMV/NDkt9tj7bvzx6TxPtbvhidHdg3gQRyxF
mqlSo394aZ5G5ITseZtTb482momhCpkgko6XNWWshMycj95IYlj0AU1i2zZXXGH56M4/ai/PRuJd
hs35PkuJ36T+W+LM3dtY+DwmhHkFfSfuhLW4D71gGsTeolyOJtPiYDMzJrsf2YWErVEOX46s2ysN
F+2Fko9jZnnoQ5DsvD3KAaM52dzIJlYmqTPIq0W8JzWx+I7AzVZUc3nfOlSFkYu5qZQYKpc1PvJ8
pzKz2LqYc+Bam0vyPYlcH/N8BRShY5bN2FVr1lWflBodq+jDiU3QNwcNmKAN3qDf6CHKHglJShOS
tnYofmDReeobmoZmDJQ75o8BM7wksndJYXMup/eTktOxXMLFMes7MpzNhzdnggrO4WdvlrCb2no5
cFyJ6aeKOuq8lWEeSlVNh9pFNJN5ICmJQq6K4FHunHpMDZIQkXMlCz6+61bbAY2y9XxnByZxnnhk
09FoaqyX0r9HpPFXeRXtB0mWki7fsAX7sNLm9IgFxLh1XnTXhkEYm9a0Crn0cUME4K7xiYtvrSU5
ndGCJKjn4SJcQZz2HqOUgT/VbcUhaIZgr7M+2veZhwiXBpvMNyuYMrSOQJJ5xzyHkB0jL5qZ21wN
J2o3ZGhGTq2w8p56MVpvo7Tje0m1BY9lO0Grce0He6Ip0b1JqJZS2a6XVroxgfOvcd9BJwL9w7Gt
BQSSLoJmxry/LLov2GEUEZd+EvwUY9R+qbz8SVRhXDd13/8YMtu7JyNRtyvdYzj12p7XYYzHbHta
m0zAIR5R0ck5tzjOXhv6hUUk05KhUxv7KSLtLt14QRCVR9se67XwUk0T4fzeUs6wxTfyolT+KQmZ
sI4AtACYBmfMPFcyqB12CtgDqUplO1S7AD8sW3WhAXz0neFvsSnnUq/RTkhMcuJuV8uUPKJ2lyfI
PY8Dm+bBV6m7qVoOEUbPBFLgsj3CpuY6lTOn4VgZc0LmsE7DYCDch62j44NgOQzGgGevQqcqhuVp
MUfKUFk/t8MYA1EdW5xTZrCNe+fZM7MPkmJ+KH2SV8wAtzcO8Etn5XvU9Oyogvm7bq2WBtPC+mlU
PIpSMabO2hXzy+Lr0VrplAgW6/8yq1U6+cnRWFTwDcyL+qOXL+Ur6FTcOINqs40f3cKo9LOQXJSl
cSoMTszVMBrPJPu7ow2m6xTzZAbz0ef7AMUMnX1qH9raRzQCcrdmMpyc/Nwr18AsCdwWGpkcZRk+
jrlDNyQWzmFrXfoCo18wmIRJlH5OAQKDZQy6bVkocEw8AENnsQGEGsrbaPSVu9hykXtNheyXgrOx
Wi84dWXDA1DG8pHe7/kMLqp+kRHnU4Ua+Wa4gLxm41jNvWnDPqPwB6F6bXbN97SX6tL3Mji5mUqP
xO6sfd0Y7UvkO9apqU3/XMV1/QXRzDyldFaeLIvKhkikPfbkzHzA0AUokaWMwQKTseuIaLGWXab2
esYzCKOA7WJFnGiaRL6dizIIbduQtODlsrvArzPu/ZTJRMyZ/lkb2r9EGEy38BR5jgNuJQc0F9Wj
aesf5ObKcwtPqwopEav2nibUlDpER7tp7j7IKUeg/Bo0aO2yMkNzdCdOXXczUvYj4TOGwYuKa2tN
3DM4GgNy4m23+G3Q1bCNaqp9I9Obdsgh1hGwNnjDiN+gbPBbZVQtlWFetO3RnaZAr5p5BuiaU3bE
XLv6PrPSTHvu6uCpqXI6FDOtpk3itS1YkN6gaxM071qlRbedcaftlTd3sB0IxlF82DTfIgj5EKLx
RDWbwRzydoU6B2evMZwj1QOZvRZ97b04sW3+Svw52HcN27FhThzzRUu3vY6OY7yUaU8T7S39unQL
3V2+ups4XV1FJmknjdzq0VAzGVQdK3EgKwhgB3/AokhnxwHgtYHzvDnNd8j3xVZyJiS3j1RfHQrS
yYp00o1pbMZEqzeUENCT6lIutAakWX7OokwoPLaX6CWpu/yXyKOAsQlZ/AmWV7HuOpPLBrByxiWf
VjCxaabLnm09S2eFCc72N+QmJdtfqz11tE7vWNDYrhVywfLFkREIS+xZYdstHirCgm/TRUXOgTNe
oL8l/jNtd5KZD0Y41BHhP9Q68SDwLoA2XukDw2k5E+Q++iUgaQ7jrtjbJfKCqVVK81lSMdZwpoFK
vmTQ1kxsu49/ml1GCzNkpTWAXLAKorQ+RAsWpAsW1gcpJiYVwPduPQyruBjKu2o0om/2snwkE/qN
lIy7c8k6NqbpOc+96V5MZh56wFE107/bAdmpvhx/PHSmBoAUZHdgtN+J3BkIhVMKBr1KCKmnEn7H
5OScabRWCrxXW8LTwWS2xXPGqsdGG3yWUa9SO8UH04uMmC1taDsrVtSAubOq+J1cqKoJ1CngVN4n
Ch3VPnW5ayWssYT65LsCGum6KeCQcShACRSwV0yggygrMgiTuVEA2Bi7isn/pOMNXwPeyZ2qre5b
RiXjAeBJDNm7q5t9bwNcTGDVbDjnGiD1pvjC+41tCPvdKZ8yOOIlXUzhQu4mzBPA2AaE5ZLEoN4s
TCqMU2Au6nmoOHZuXDX6Fn9Il45j0WUeaBDF9Rwby5F1lTGsx5CYzRNSFyNQh4HPSnHx+dsp7bJD
G5dsz/kzc9uySDMnVjUs6x5XCmeReD+4QjQbaYLvifGShCh7Rg+NwXmkJikPSUwwA/IcPFeT/D4I
SWepxS5ondvS23O46t6WMh33ltAFGwcfJGfZGvpN9JJxpQZe/dZIA2ug18zqrotkdhpNsoQr9nvw
urj0y5jG1o0xmBfebRbntqJXqadJ6ZCirf5LjyXu439yAOOwxJjjmibRLJ9j7+8pvKrqO1qAq/9x
zy9+Q+XoqFw3WyG+4+Nx2CKwZt0OnJ0XHSgf6X4wk/eY9XZtQx4m4AC8H6OIJGw9lfhZWQ2nS8DQ
kd1YNpXQ4oBa2RtddInxU8F89ymmq9T4D7vwv5Xje64U//yRvfu/Wbw/8nX/+1936WdTtdWv7m//
1u5ndf9D/Wx//0v/P6b86Df+oyfn/x31O/ELD9Wfkn7/54v+Efezrf/0fPJGBIHwAxHcw2eLh6j7
r/+gFMi0HKQzwemWdhcXh+7/xP0cQaZP0Irs+r7j3UKB/xv3s/7TRz0RmHZtjq6WY/07cT/L+iNw
9U9XqY2v1JHEcjDn48cNfs9dFMSg1OICNDTLNrkwU2IyahV0UDlYuSJwH5uq4PjZA9hmoxEOdlu8
elJ/xVXxfZgFW7TuR8YpZis5wG31jFQKpUesKukaTKI9cQXJWvOAg4Xqqeh54lAWdu34o9fUqft4
8VZGPT7EWbeEooxeR2/AS2wC22qiS+kZas+DmMaN2oa3hVMePMCD3U8XZc7kWIcKhd2wODmn9lMz
Hivfgp7TxMfGSF5YlH7aGbqQAbjonlTugiNniKh6wyDrWhJEdsogzU2iDysY94lb35eTPE9e/mZ7
1pEdanzC+031jeoPllbxdgjyc2QjTveufrSZrkPiKmiwAFmzSzvrurS1fYiATC+z92aLqrqnOvHa
z85TCTaco/yt4DioqrDOs4dWwzp2aTALua0uyhDG0fGndd/M+2wwOOhZotwx4N76ebvzKkhIdg3R
QEOamGz3lewhNk70XoHkmXloksGExiHEUxyDjdfDOnDY0JGWrnu9T2t8+EtzSKEol1ocyBGdBzaA
ftqfR4B8U404xSxprTIee5l+LvJbRQibIcCt5TqNxH+Td2Y7ciPZlv2hywRpRqORrz7PMQ/SCxEK
SZznmV/fi6oq3Lzq7Kyux0YjAQEJDRHhTieP7bP32q+T9oq1ZZhsMhwLWbt+EaPYKVwYh3YW+ZXe
lHQbIxobTR1tfck3MwSfSY3pRM/7cmr1hiOhOIbIkZu4mY8ckp+IpBEpUGyZEoqagzDBKresemy2
/Fh8dKbhrC24ITc5Ih4wTFSHSjmkE9wdNu59rtnmBHayUNObc8ngTBEAe5RYeux8GcLYNL9bFqQd
0ASc5aEo1ZazE43+EbmofnYJA6THN0AhNrdjMMJ+3H32tnWJudGyGpnwYAq9LrOEk7fLn7PSvSng
3Og5PMTV0pgtqdA1p69UZe7RH5rd1OWXOc1ejSa5z5zurrKcDfCTZ5+GQt9ONwldEJZoMdS17baJ
rX1UYlWI4nLcYLH9VqXZfoSmvHPy5fRA/8U6Zq4hZVacBm0efIs8Qy+OpnQudBMdHSMZVv1k4SZD
01mVtsTTZahXP9e3X12abuc8Wm7OD4JeZEQV2lZdgdCUFCebFDjMCXgaQZOg6rxNhi1kjkW2BYj+
REwDgHCx1ZP/NkygzxPRfqsiPIFz+GkL43XK8+okqb+cevtz1vqjbtpzIMJPbTagc0BoiFqnn50T
PbEUPo7aukjwqJKzYDJVnDw6eGzQiAd632OMqXVe7mGxPHjL0YUB/FKkI5Nu/BBUYhsV8glc4UNp
GWTduVpILIhqos3EyZ9FTH2On7DgS6e9Y84gMFLvTdJ804XyZjf+x1xxeUPlfFhKW0q/ZUFXHuYY
J6sJzUYZ5sGKQTDlHr18ZfFdt+kxdrF0wfk3m+JpsIxT4ydItLQybzgh9jto2ucg6UC5tU57SAcK
2Z3M/nR13R+1rbNdOb5KMzj7AfUhGUk9nGcBxSTimf+hh73DqtLgXpvFFy5RWC6JuGV6Wc1UzOiA
US6VAdPT6Xa+FOldBeHn6NRq5xQdttLmhezEXW+xoqrHZk8BWLVuzRYeKxnYPUd+FPUyfHGBZjlw
5KrEe4tiuXFFccWJZm1cKGzZeUiwMr96+UvovmQu58BJFjsw/9PGGORDHy2NyXN/JfOxokD0Nanr
fev5m8adPoG4r1s7WMDPlb2LKIs8ANMRWwsLUBtQOD9GNzPG3OmDSV7LCGqgo6+Lh7LocIdKPrqc
+Oi9dsWL0jnCKh+2bo75lIgyZH3YYpps5FF1jOpaPdqUQ+QiYwB07oXdvXWqobdTYrbyA+gjWc1t
LbNv4US1fTn335tClnswmQCXiviBNrmveNqc/dBgwahr94UE4INXEhQA3KDWjso+hjDC+w+BtqhM
YFtINUJxy9VT/zZ0/B+qImQ1mK2H1kCEVbAkcPCfBjO/51aADcsY3pzEmp/6MXxt7PybEzgXZNLP
yRb3QZa+czs/ggs8phB1Vik6HHyLV7OGqMneET5XTaU5c+2yJ1xAq7uU6DuEGqzVykEKr1Bj1+Y0
QkGKviE3UPkOQ3TFWW0ZAq+TcD/Tfsw3/dCFW6+Wr7mDnBHC5drSSXU3DvbFnRBNrMD7ORBC3024
RrjL44kd8yhgref0F7g6X4kMvLuoYLOd7esiwsNYUR0UePoTs+2ZDqq7iD4wNjZYBst+LEHeopTq
IH/LrRirWhDdU3b0yo7lB9goiLhDe6TH47GdsKbVwB59jzyNTq520d5nafXBUfNRzBZ+M7e/AUcg
hBIRt2rGM3mPaIXAcwApxpY5wjGACeDQ4ibCF9li+rMwhkjxXcfinrfzhRtXzSGwPCTSoCHEd4mU
QYbRA5xX12BFt8TPvckhQNKNP1hAPLU+du7W6M+tV954dND5XOITmfBPU6W6zlqMwJUodpExAajm
SDU0bsWGMbm3yDhmbHYj4hdcupQSeD3w9tmuIthHwbdmBKvTe8adtBM83ThBqOijuGCOr0wzCTcb
LKbECN8GmzrVdia/Uw0TVumabHxUPKL6vltUWPHMFoe6EFRee0m5namLcK3+li0jV7uY81KsHM1P
w5MHemFTvPnyJ0enrVG7ZxaMNKbjrVt1g7m3bXrdZcBuqxOddY3KLw52jW4OYfjR8M6WAa/BLWm9
fdgCA0Js5wRpzdwemt2QTbt0gqUZgmIgCczRNZm/Ro77bbIy/HxBR4pGmXeTjvdeOdN6xPvkoMjA
lhpX5RDzliQfjcC9IafxHNIHshZe/ygF8Ba0rL0sXcF1D8GxzOUlajK6/gxSAl6Hu3Mssn5PzQGl
v5n6kJJC1jYarmk+09nhUJOVyGafuQsLF2ETN2/8ouj5nSp2Tr1jYQaJrlUwUopO8fO6bqODI/Nh
Z7WhTZwqeTYi8yKUH++5kXVbvwewHYwRxPeCouTQrHGQAtPasaEkGZQ23Gwx2VVZ1rGR5q4RWyfo
pv469IO3YazI+k9ErqRiJVQJvOh4DAJWmuhdKhgEDg0EO86Q/NzkPXJSFFp8WIsLv+ZZgPLW3rjP
nXvZX7iTw9MR0RWw4wdkF2JaBradATUCrxHzVguu0Az8ldG2xi5jsQWTmn6UqknvcOcSZFDuSyum
R6eLvgwze4IsujRN/KE7+DM1Syum9YTm6ZAslmobNhleVK2dqmQU8JeMJGHVrRXoH6XsnC33RXrR
kulu4IlrV2zF7epawd7BBT7cGVSrbIZKPrTQQtZWbt4GfAitTR+GC6Z62xnGExrSfhrbcybkKShw
nPvsJ0tO/mc9Dk9z6b40aAq14f4cZttbw4bHqlru2gIMtFMmm1llxc7y8B33bKjTJYwiXdC1Q04X
JEoG+SOz4KYzDV8mmvM6mybg0BsuU82ih5tpjfWg30TO5B/j1H8cpj5lSI4bbpnxRzLSvwQKEXuh
CzxODDdH8000pNPXMiTguNjFEtPm+V11D1x9KMy++N5WxYvv58eYlGhMkW/JknhtT6R2XICgcVo9
k/6m02mS50ZM74YmbWdIhEnSss/Cry9jLAmdO3duMj82eQexPch4W4dnyxXVmhTMN2S9a2vGAxzQ
8STj9DCp4QxiHko2PQ19GzNxabWdYgYqm/RXD2UZB4jxQxTVNcsZhmlcngjEeXeBwgLcpj0lIQUt
QDMX5NSkG7Ob1cYgYbNOEv8AOfVelN6xbYKfvgy7Pcu/bcpTBREKOFtTqFOVDW+JG8R70KlfOyPZ
qto7GnbuXky3zfZZm3SnJKSG3otTitvRYsIZL3x8LSt1YOxiix6+F3rkrmOWHWb/rD2QLu93jmF2
h6r0sInQw3IMsZ6xaYm6w9S1TOPcVk9TSE8UCLfhJGuqG9T44lf2eZINvZGR99F3DK7wbBlw2fFq
rU5lh+KSp42xizojZUwxJ/hgS0mjx6XatN5phOBKRobeP3OY3puUXb4w1T3k/VWHx2sLwIYTaNK8
yZYWgyJ6dav8HPku9vZCasz8yYeE5carr8GnDsFuRKznb9WMgT1JOpnXO+J35caICWVUdXrf0225
jmilWVtDFT3UYfzNAs17tjt1ythTrvuKW+IoDcKDQb2nnsSHrM9RVAfmTYbZfRiqj5Zt6CrS8a0l
+YdLrCBnVAG15CsO6gFjBnYZ92YzxcK84x/Bqw92lfxEgTtOgUXE5gStglKGWHk50/P01elhHmfR
Cx/XT+rq78JoOV+At2Mqr797ONnoIg+hviNJ040pa3wkMtvZzNacYLFaTmMybFuyrbsEXs7XcCnb
dEMMBZC5Ji5EQ66npEwvwrM+rLBkhrP4W2y4TDSX8IkORnrqW+yHc+punCQ1N85kcIDwtsDYrHVm
R5vSuVCZ9B6H2N6ZFVLrrHJLrZoof55bXL2CSj+nXkhu5GF5dDZR/90ttjObDEz1B18efbu9p0ue
e3O5svzAxkKFl1jeeTm6boV2gwGk3mSw3ctyOtlFdcKzV9AWoHaRD6iephrkU/x2lqjf6VzxuU0r
boqdM20dA3NAO9sPrfk+DpV/FKW9yznkzstWAIrzynarN6RwbIbV/FpphylmutIbsiLscisaWe98
Le9EptaFp/cexeBjMTyQRlPQqYlLFcU5asyrqeQVrAQ6d/7SADrMSvXkJcWrNViHJqSRS1kY0GYb
ROP0jIxgr0qvuddlRN+gxy67EESsU/HFJ7m56poZu13WvcfxLWuqlzpTJsV9TXIQzvS9nhc7EkdT
mwmMTDTHeJYHSYlua6rQwiHsiLUqkevrIeJgnJ96D0vA3Hj5KuBzvJI047Rw1Q3/U4q3gRtiPxMW
Y8Oy74P0/Zw53rUosyu0P2wB7HPN3r8La/LHyvVPOV8HRxsGYyf80ejqUprkaXENGyWnaVNVF90R
xNLo4E70PmcfVXevyg/YJjQk0OuoDTD8JTOJGQPdbiIepJZ/zNpbA7lgxSLvEQWa6DF1ihs1hk+T
1MYZ2xCdqpjMd1XfM+tr8zZp+7lI3BeANDn9TVCxcRpah2ReRsptKovvauE/E9y+1ZFez6wx911N
P5QDrLTx1pbfH5y6eY7Cot7l04eK1YfGo3RMxp9xOh5jlIQsN9mtdBjcya92hfHd4jt6s00iEKb7
nldzcehaIAo+P4VLz81tmhRdBLazFg7Nt7qikLGNqEwiHs0qyvMt3OEZbQchSl3sEsxx7PUAFWNv
ofFJ+pbWRcEHxcsj8RPTXMBLxqBj0wW7F5gJr70ie64asBVOKxeXPzLAIKiqs30DGmOnnn4xCv4j
1fn/TlL+f61jXghAJv9nTflpiNr5R/170fyvv/VPhpz5B4Q28E4SuIj0AD39S1RWfwD8s9UC9XAA
sQDT+G9RWf8B7oZFPkxAcF+/AIUNOwjwcjboOQGtxHWVUBLmv/hPRGXswP9z82FaDm3dJt8FIxte
Eec3jIWMGta/kRCwJebwPbEpnDVFjI5i2TGmIrOC1OAl3Gh6QYNHT1aRslpD32dVSvaGZsdtGRLq
t0mh3LymLZ9COWI76Ipj63fWXTYW3jkx0uDiTTB8AhdL8UY0cXHF1kjPACCaa+/VW6W0OKIZQ2PN
+6Y/LdSTo5sEDffmkg+S6K0Bi7/R7alQTk5x3bY7qynmL6OOrQ13Zrc5Ftg7zgHLqLMVj085I8h1
5G/vJekMCIo9YeigCep31k3jNsrbZifK8iFVioLcMa8JH/S9u6YaJ9hrfKrbtMEwTvFhRHPRxAax
DiO1rwSMF5596fgAYoC2PIR61C1G2Nau7L204/Kk8TczZeVylwndfw7pSHRR2j/qJhJbs4hMHhIQ
60TiERghSrkaYIlvwdf3V6sJMEmnVQK0nw3BceiFzjD8u7hQLQkUFyJF+G7mk/FNGDMNdvh8V32W
dmtcN9Np5BjG2d4ajS8zG+RvtETjwmplDIjUqbwvAXVrpzqayqemkwG1n3166Jsk/TkGIjgkeb8b
fWbhJuymA2yT/BgWwDg2OfnDtjZzzJtl+TLUzczgoIJrIGd9Bg6MAoblsj8UYYNfU0Rw1ApdWCRE
CUBAVjBu1B2jTDhZsfcK+ITkV7AQRBIIwoojCkf2lBhxATJ0w4bwJ/4KjlN1x+PIL+aHubfVA1Ic
I0KZuceik97erYx673lNc2Ys4zwvE+fkJH26W0SVgwbmy4kwR/dO0dR8Vrc7S1hiX+UNp9MA+jIP
KUVq07CeAV2lmFw4inPYIj6gZn9Vjno/1TwmGznntyEr902b6G8DeOyVKIqlMZUxR4/6zRNZBQ6F
bUGiEanNuNInOxjsa05h29o0EQ1wQmYb7TO9JpnSRwpF2NlkVXsoaRBYOYO3z/refAXv5T7bFDnu
BohYxnoJU5F1S90tu/l+G2Kpei9Y0R5IkwQVR1ORn30vp1TXbIgiZIU70/CCSP0epuFMQLHvP4Pe
npDc5FL1N2DaZpFhHd1GtRXaWBTuA1Y3/EKSfWAhvBWzxL2EgOejuiyxLZHIbYeGRLMZ72XPw1pY
28W/je6fjl8FeBCm8XD8lotQPffz8BWofr1OrRQfP0DmNOhhBSjL2ktDWXeeXVOvkOL/HByaGIsy
NGlV4SWiwcO6UmCt1kTiyoMzeriBuNCIPDQg0/WqnNLutRq8OWFuMwmsqQ4TTzu/iL4usdTZWGOL
bMcSuTgQy7E2wqhNikSS98Jt6KjlXPnGR7W7xLFL9jIcXzW6Fi5xQ26Jp3A1zoiSd6MNTBuQL/k0
CvmMKEnuSUz4kL5bl9F8oCcA6y5YAa+IGUZz2mdfHTGOB+kO3V0re/2DoirrPLmdDYLOAbASMwCu
JcgFIOGj2V4y2wQ7NwSGuLKQo34xC4amon7Ly29hUsXnkEZenyLrel/YVGr53fyNnN10DcFAfK90
ARzdzvCjlyWazGg7444yVubaOfV+WH5KnRH/HpibqT3hmBrOIqEDLrWmXZkmL4lhK6qYh5hhWxlQ
I05uF/XeXVRMcqY8tUveKj7qNzwGJmBLI58fCjwGblDbG+kGrDIAEmPbGykEXA9NwRWq7fx5LBy7
PJpmkBMLS5pyEwtCjMs4E2XGSehg2IwTrpJWcbtLKcibN1GPzxUs9SutGs4Z4hDel87ZZd7gXsg5
G3gDCrFpF9NEUoTxfiRI6v9yU/SGFxylHXaXoCesH2Dt3IuytTde0n+iwPHE6hBvZTdRhbt4NcaJ
KygEX4l1mJlOpUyrUU2PXET30raPsn2xOD88O/90kvpL2mRH7fXvOqXOwOTkZETERMMg7tjzOKii
sKEWXvRYHtqk/Oh9zgJASoKLspaLBOfE4nVvtp1s2dtgqbcOJVmkczw3N7hX8p0O6mAbpHZ2omBI
rOTol88JxT1fowrjcTzRJ1QlHXaOrkfcsOfii0ird6+fbsng3bkYSld1X39v66omYt4tMLxyy91i
AIWOoWamlXUd8LYeIQudWy1CgjF4niC074QxfMsXR07blJRWJDnbuHyeeWxD3W6GCLCI64G9S8KO
JqWYZyPOIe8xAPlyl7rS3nRA2h7SNHJXTZdcOvjuFfSzxSXERZgd7MgznygbTj5AH8Ux4OqAiT6K
/GMPcn/fRGrkbtelbySOxlPtWjMu6alamw1uQ99lA4gWkKPyWZ1YlbpwjpYo5TefioIdsWQMlRgp
9FlNjfoOpULcUdBuPuB+x9lkLCYnm/h+unaaE4j9iSNA4L8W/YjBBDMVOXzf/7SGIT3VnAnXSJ0P
WKjkk4E/hFTtXOyCplWrSpf66CXRsHFpo/5CpZjyVlVJyDiBJHTMqe3Kt2au6JDn6cJ92eUXRUDH
8MxNXKjxrMTo3AFLmVCAUqt8CFivf+QCEcFyzH7HWDUTs8V5f+UthkrR6im/R+/rXmVivjUFn6gR
jMU6IhlMtz1+57gL0l1R43a3sk6+CB8LXVAB4SFg4EoN/dysNqQRKGHDe5VuVFo67yRheQ6Wsj6D
bvCvDsnwW1jH/WMdNOOR00S1CSlMXmNHwXhZSHabwhuNT77HlG5Vc3R5rvSuvgWVb52D0DV2lP20
LFfoHwC7sGVl41/m0IFPkBpojIOAi0YwJwvXXeXPO68L90ZT5oeiz64DiPBVolOPinBbE7DsQ5Ny
3ml2WIfaCcAeAJ1Lv4e/HfzO/krAw6UbzwVRn8eYr6DeUX8q6vHg5h7Hbp8iqTlw5xNuufo5hhPF
I8Sa0NcslvODZVb3fcV585Bi3NiMfNjVIYwdWVFs41tfXeEmLUEo8FSCmqR9EQWUl/qu8ZSE40Jn
8bFFtAPpprmOqy9Ut7nQFciV/0hl1VlPKEH4ecNSzztwChJ2fqS/0o+L5d0aI1vscpDua86+OW1p
sftio/rX0vhZtI58Gjzfpe+MuHPIYz9Dyy2zDw9FihafNKb7TbXeDVQ9nb8yc19nSrDiDb9rnEAS
L2bZlIkkLJ5su6n3miMDR17USBVzqVQuaKt26ClPauudOdWcISOGx4WQktGyNLa7ljf8ThkOp9R8
2o3K9NFKNQX14xj/cLNZb8gMyiNKmrXRTpIcTIqdtrwTFbG3eX7Jx7ndgiKsbKhTmt6zNZbAH8GU
xZfcYxLLWOqOqdpb2RdNKdrSb32x1UzmEsxXyf7mI24Vtvq2vm/SJDgypzzUdrVLnfJW1yEyqAcP
J6fe0/sBxuExGu1PmZCZKWhCGopZXBTD0oBLME31vb84icfJghuFB1jnZcISDPqJHTrHOnB49owB
zR0aqFStmOmBbKV2uBdTOn8DLgyTPhkmRjSvhVjoh07zSOzCQjaJiqE8sszPjIdCt0o/wIH4hDkd
PwhDts8INBggQnrVVlhWAjj/rBo0nRrrQouUvgaZPVEig8mWftZNV7XuKaECZztQFX7nqWkyWSjV
PWNu5Dtnd3bAfYEPCjYqMIaHwSR8vvNS0guhU8ePQccfYb3o1dZ0NYfSOLD9iA5uOXNaCGneRN+g
DM8IoB7Qn0ArFEfK+WYTZfxh2kvTcITDDXNtcWPx0bPUjdS9LcAsITChto7WbHIzlg7ln7eKItR9
SmMJr2dqNOzvKkTpvqvDrbSh2MwUX4ProaI79eOe3gTeYLqQasmzl/xRjHK0hmc6XqFTrachencK
zA6Qv0bjmE/Y5ETm7GmEGLHxZjrhhBVb9+WycoyF+wjYIN/k3TuN4WseJt1TFrE5ooE5YxHk1zuX
WCGpZ33KaQo/hVIS/6/T/iGsxIVqyHuHNjoK8ILqzTRq+VhhYFh1Im5w7ovw6lRgDW3Kf9Y6xsBR
xzo4KmH4e0y4JIoYwe80lJFraGGaWbLDe5V21WqKdfUQUwB7YtMwEIPOsM1MI2pL9KBVb13sdjCO
QzmnV3+indfEakVEO5xgr7URMDP4H9+7uICax65ggwtEwEGQ1D+vELnzi+JjN6DVA5uj+jR60XA/
VgXMskdrGpK3bsRzgIhOdHc7DGbzDHEi4viQeQjJES/iJYhsfqHv/iHyRT6CU8nL7QSeaIPfHkPV
bDnYdjICqnb+HoCvv1mGzdXWE3S5qHyJiAWl8V4XFHhl2cJp81OTeHoxn+YeNVSkAFjdMr+v+lpz
jIyDe5qxvS13uOyRrst2F9bmvK4cLDwZKIFvdW/N8GwMLrvJLKvvGHWLN9VSq7dqR+5Dq19MpwJD
L5xobEs4m6x9ETvJExEZczNofLDtXKdoyXMC0sR+5mJg+OnayTzNRlNl27q06Q4eqRdqOz/aamrF
eD7HvL9h1RD25May/CxYaf1xvMum1n2qg5KZUESN+55xYZwb3JzoHWV57aQ21xLr5rM7K2rButH4
5s/TxNKviX5aLT2s5ITjY2I24/N/FSqrsOWi+UcKFzifrgVq6UsqK4elhtz8sNx4OP/XfxN3Ten1
B7NCYZ0gLN3K2LlRZufTPwbmLpmiB46d8c0arekfKPf/SKD7/9EWCuDw7+S7++J35e7XX/inHdT+
w8JuidvTtLV0pIAA+w87qMXvCNt0/ukFtVx+51/tD/Yf6HwQG0yqW7DIWLCx/6XceX+YppCYS02T
8DN/6D9R7qxFmPuTGdQkRYfZBluqdE3bEc4i7P0JqGxqbPwm5x92OxwutnQAm+3OpDvHWHUDqUIG
LUB4CP42+RHE/i22S2Zv0QmCyH960XiNpqDI/9wH8b+BzmHYY0slxGQqmhDU74hiYm5VI4nl0wc7
ca7RPqHR+hGcgfg3Ru1/95UWUu6ffmhdVHQdlIKI/JipbR14EdvPOr5zoKv9G77vX73AGHfRbenY
cBFpl+/lT18r1RaZTijyqHuOt5/7ZiDyZZcbL2IHkxN4RwOq6IQREwVJ8zDuDNfz/w1p/a9+3j9/
D7+9sjNdmbFDTwK2TABMUkL2yIKuf9SSvrW/fxOXf+q360miUyvHYllOP85v15Oa+mzwS64nl1PI
hYw6+p3jJnADcgRug5KkcWj+4Vb/R5XLX1w4y9v1+9fUUkNZd+G7C/e3H48yITqbQn68mHeRWzSn
qa0wcAI1RWPcjMQUK5/ex8Pf/6TiLz46fGg8bZKrgI2hf+PXT0E15UkXsZkUffHmWh1CQoiZbYsp
wvF3BedxSVFbLqiMdGtvQ849NY/U57n912k2MzLWga2sLS29tJYik87Yq8rYeCKKY9znDjytu7JO
GHvjrDKqR2nXUbL++x/ir64M6mU0R25iZ79uW//j6kzyoneB3q61nbCkBba4YHhCUq/z6Cfvf//F
XI2L/fd3Cgc7VThc6/Cu9W/vFDA+JHLXhUzAZNZh8tEj5eN+mD/ge9fsbTke+JveTg1UoUDoi1Y4
afBuqJLN3ew7ehUYBfWy5dhwyLOItFwYPhzNQ75l6d2pXLaHXmqZc4htSQqT3h+fpxCHzYrXvXjp
Rz1mL3NkL5nSoMuidaxa+iB1gEsKZHRZ/RQlCXhWqG5+T8tEMm4UwbxcUYYbT79qdamzLZUrDkbv
1wWFVehQ+CiiPLqvqQcfDmXlotLhuIWOCBZ1/poXYwmqN+aUc61dht+1xi35BGGLZDWttCVuT3gL
m4ZaNAeRbyCm7pdMZd5sgNIMTCCkBEMRs3ChuY/W6Pb7Wnds/FurCUkTkwzroPOGbbclpmokmxHW
8XvLjHDfAThvGfbt8kUJnjfXAQv9g0oqle2noiv0KktnPN9tGYxrvBHiTtdNxUJkZLmI2Nt9dy2p
p11nA4XZgOlm6G50oH4MMCFT4MC9D2OXEf/TsSf9RguK8y4tZ7SAb8bOqVTtjA0uBuuZUsD2rpJl
Rcq68wcn7OGhL4BCraguS74mGHogjKAioQmhDjxAjSOamwH3eZ3oIStWfeFMtISBKcXsWZhPs2EE
wdb1i/7JTUr3cdY9L1Tai4mJOobaQQgpnQ+lKmjypn6XXfJgujOtdW6D2S+vdYVlnLhVseJF0Z9O
PuIFmxMj+tnGNvHj2DaSi+0DjVwN7B/6zTyZur9TxJBPVRyRNMu4/B95ZmpC5iISGrc46Yv5dfQD
s987BrrqKaR81AZa0AuE/Tkb+njvSJf6Vr/GZu4GQLwRJoaENFqh65dGUBe1oqLNLinIJspxtLvM
KXa6bxwgom5IINWPYtXJRTcOgSzENhuh25Bn2LVtVj+g9GvlyG2dVQhTnB8Ek2fYQ8vgZka7ni8B
8rNSSz9lmETjFl2iwJUUYjXBQdW3X0saOaqdYRjI8m2PSfdA3SeuhdjWsYehRLcvkifZtPbkFGFv
aHtYqzM1BnpL6KX5SMERW5fKJoE4lElOKm6Oh3SN98C40cLrqwPGsyHHFsqp+prMZe1sclHCkLFp
Chx37Idah62KvwT8oY0v8o6nvfysBqXil6LS6LWc/imrzp258vZTMroYKdi3GVdRd9P0NroMydu8
rFS1K/N2HH/4TRiPR9Kq/EdGgN3DehJ6TL8JPmT22hvS5gY2K+teG8cP+zsByiS8M/HTsDzgg3K2
2aQ3m8gPOvOhpDDvTZkUgq5mZyrqvT+kS+6XqzMELkWScAPQBJKZwArU3rgEvDeTqIxzjKsB7rvO
FcxLYfnefBzHGmnf0DFXsAMbciN1SHwEU5C96nS+bOLKWt6Tw1mq5BOTaoI2wptEgMEzuoPD3mXa
9haFiIqbZqGsN7YRIXaPYPhmqW7u30G2AapY0XbuV18Lx6lB8RdDl+TmNRR9JRqk6FplhML9Ctet
EzkQKPuejtJiVdaVKC3WPASN7rLEWDjWnon8kDI4RVJYpF8yMnZgeZzntFNdzxp0xj3Y5MBcVpJn
ycCGIsmy/WCXXISdUEax8eOgcxHXxva5IpIVHrLYwtGSmm7fAozmXwZFPiZvkzI5qZGrx2VksMBy
dr3sgn3hj0l2tZsyEQeMk5j1O9JIgGxpKXxN2HM9O33uXVgihVceQzPifWL5eqEkBuei7sZdmDjh
xlkcraPZ8LrOfYmXRvpPdjgSjF000c3AUZfD35jlHwAJIcIOwEOnIZ8em7BsXlhvFpfem9qNM7j9
q7+QvGC4sF/AqVyLhm0YTdppWI0QWdMP1jAYhSsfJy8lr1iJ4LqtWtL22wbW1c4WAxxWsPObsDU4
wQd1lj5jYOrNlVoiyxNb7CpxaUol3zQP8ZeA1O3GlimepS5s1aHI6MIwas97TzrPwCIePPSlDe0m
k+4l8Tz/atbYMQuYZpGHiafucgktwPzqD56zhXhcv7gmYa4SSuDBNeL+Q/UxFSp23fPEtXtsTqZL
DyvswYYkThrucPAdfF29IYQUS3/H6H40WePuWC5lB4r2Ovj1fvrFG8WI2mb3uAO5RY2jcvdekHL/
wGY8ETsZP1mzv2FATHE8h9tJEhPoRYnf8hdOTi9kOdKPLPq1bM7shST6uOVDW7WtfVYMBUgxV//K
dB1zafisoMUnYEU2NdAFvlY0e6xbOBfwH0CCdFnNQqmIB5P6yOINIKTzhoxfPkvub6RCZveBri65
pZajWUnd/QRc7GwND9JCU32O2idJXqUPFD4dvaCI94aI32gBuh88qhcoeWd3s7xW9IC12yCxwZHW
U+cRvIHgZ6UgJXz0DYiSIeBg6xk1hPLgwgIrkVesgONGH2Kb0oUpAYWRR5Vcg5nAr80UgBhk2+a7
H8mWGoqFK2jlAqyIm9vFqpqowKjFQLKpZie26pPqq415+ikXPV4D12wrtan90RX/i7szW44bx9Lw
E3GCBMHtNhemUpZsS95UvmHYZZv7vvPp54OqZ1rJ1GSG+nIiuqu6O6qNBAgc4JzzLyAJq4+ZPdt+
Vw/AL/rls2k5xvuRoh668XXxwbUNCjPeTV7hzuK25c9oFO8TL7ilU0sxOzHaIxCM5Rb40IdYlgA1
+/YuEmjkBY6noUutAsiIDUCy46F7VyGq+oc3ofvTWZBGR1kc0LSNQ6auyYV+lt3a/AloKeooOXHu
HYxZCpCbc0npiqMl7qIZCYI5k8FeohA9GTwErNH8AC7ht47M0aajIodkUQIWWP8zFlh1gMz4UGl6
h9+6exiE2W7Rcvw7cJNmJxe3BpkpP4B5Gp4mq9WOoFYe0gVx9U1NhwThvlhDvdcd4OYvmW+2ToPT
grPr0b9mE9V7bBVwPupxHRhbCjcaqhINgL/YGgXsSXcAGDI/lFRL/cjJv4ft4H6C4n5L2WvcgnM9
oNaN9nzg3gcQmTtHIdYw/g609hMeVMfOo1YURk+dGXyGh4+JcN28q0okJqooRHmCC4yCg7Hp6uB9
nmnoN1b1vsAp/B00HmIIz5q+M/5GZGaAXIADhoNW4yFCQ3FrBoArLXdKttmcx3uvFfzD1AJp3ycI
2bHksf1Uzk630+f5j57F6GIW867tcViIm59VblobQVlw19oIIWH4zZmcv9Pe7PdIHu8XzevuMAgh
oM7lveTFO0KxC11kSMPxi0sHz953M5iLojGHaafbI8o6ZW0jY4QkAy7coYeLguV1EPI7HodPIaQD
/jAZzT9FXy/VZuqokLPWYOgRjiK49dryENtB+GmOp+JbNNpYLzvUkFm1PFRSdmZE+2cYhf6bzpCB
Xhug+HprsNXwqY3h0pF3512x4a5k6YsMazAeIHZxNKJWuLS30bZ+8mpniQ96bNXesVqc7n0yzIH0
jUCWyH41ULnqACpGrrfRreCKJZULbFrsTSOmI1ZFmBRMTpRul6VHPKvAusLZSC8yfyI6kmVbS8/a
GJVjs/nDMmYweLpCB2w6e7+aGd4H0rk99gzImiFYvaAVFyHh1TnfvX4CCN4WszUcEQUy3qOqho12
r+nB50RHn3GX4Tz26M4IH2xBqSTv9W4G/dc4pvsDISmISwHFJvx4WgsvC2nYyioptpJgXzWidndg
xzow8W7A0xbBeqzIAymMdjd4lf6V3PZThQirC8zD5YfpYw3mQYAlGfBxAiewGeQA5KkatOhPFRgQ
inoIVdOugsXfHUI4V/XGxqbraEBz+h6a5ryngiu+As/uhJ/0WvsN5bSmoetfsEqOaAo8or3UWbYV
Lmd3cWbS6cJBCAXIMUKcdYtBFVRfy+jzr9g/xl/jMGejGqJwQNXjbLdxu9SlC2+HA52VIGi+t1Wb
sFZwmTdxoPX1tpphpkXIjUkEcoKIKyFMURXHuTf77qD9gcd1YVQ3hkCI8dgJWf8OhBN/z3GXe0Ad
YPzuIjh0RBAO2OpYFrWJBrJnfesalJ62GTjOAyJfOK+jk+RM22qkJrbBScXutjF0op8Djt/fZOAR
hjJUuQm3dIuXnTk39pe20mgSNWxMzLnNbHyUMOp+pUOeE5ZormLWMNXzXV/y6t/KpRnIR3p0tfZA
nGRB28sofzeoBH7X88D6bNo5Oq2lkJJ+zmAhk5Eik9LvnB4RVD+a5qziKBbjL5uXAvrm0MVbVLMG
A16e0z2EgYWwTcsgj9nImwBhCBz0DnhNpNySI8bmXdQCvopNd/kZ5Fb5MNP2Rp7cCrOvQSnqv4dM
Xz6kpoSaxCmr8EPpw/pzDtSFzNbGHXxXd54HyAp9frELQSonSLrZUwvKegnNnRdY8jted9is95OI
/9ZaFKe5aBXtlgm1FXWfLv6DAqj50JsVSY7sUI7Z8TJYnoA5IQuFy1NBAt0NM3Idosq+TLzaAY/j
GPdL63uZEIib+nHIlIC+vhRlhYFJC6E2ywr9Vx1UcsE5Vx9RbBeQMvYjzbGFJuLMk3NZRtS/Fxp0
d7GJ5uSuskDUZYMLAxoFzQpHQrSrFmSepjb1p1QDaJ6nmcsidzNZkxU08CuisZ9gXYKaAJQmuC6i
MQEMAT3UesTQjaYsFGfxBZaW5I9tXWAcS1dF8NJ0E24Fop5FvddEUx2HfphDVBhDZIiTDsvw3JpD
A4mQpJv8xe6S7pAOwpvv6VN12HEAaPqqleigb5xERg8O71IDbb6xKffWMoLOqWu3odX+jL/zGpX6
aE26/HbNln49kiUFj/hh0B7dCAjARm8dGigQX5zUt6pm/GJrDXg3x2OavKCL+sFYYhhy8UjF9Mal
VpEf9NDMHppu8uR2mVo92DdpNACyjwQl4iFFdG7jjC3hHGeRmnwM1ZPcm0LU2mz3WxBb5YDCGjeU
H2aB6P3WCNIfl4taxllNyzN19B4cD4Gs5yIvNa8XBV4akjbdGmSqsmLSH2n4JEfE6FM49V4JE8TU
k5uOSiEtPKct31eTFvr9ILTPCXnjfYsWj+Ff/kVnJVh+EO0iYXnU83CdXNUlY89q0zQNo50w57+G
GLiRA5+NQIBwKu8v/Z+m0P9ZfX1lOIQkKPeCPTaoIa4K3GlYN3Y/2fHOs/J0J4LZ2A2UFW5wOv7j
Wp55pdhLU+S0hOiZSiFZWU9KBwvplYudFEUoYt2KlQpf0P7A6a1xv0LQKmnVRdr8XQyFSbsGQOx+
gaT99ko6JRdew9RPpAPs+vRjF3oOdSmnczATvHGkA1g3d7aOCCfSkm/8jLQldSFsdohyFbZWTYrB
TtKlV0NNSFnSPzbB7CdoDtI/HG/qgv7/5fFeKQWrSQndNmk62c7qOzp9m+mWqtxDgOEqDyLomh1B
C0L6dOUbng2Fty5Vw2ejWUdJFJ6uommOThNFiCSK0LVBOvCaKSzSAXMx/uUg/KaW5f9TToFOb+X/
5hQ89m0bE8v+cbc//lLyM/wf/mlKaoat2oi2aQBLoyT33Hv8V1fS+y+qjzADLEeZUnJC/7cr6Sol
GoSNdMiFhLxnB8n/6Uoa/2W4lgEFwLKkARnhTXyCZ1vcf3d0JNtQsiukkMQUQMrWyvc5MMtInzGX
w9BTl8TLQqcuHiJ73T9NsiPpoKBYpR16w9nSfNT1brEfA9dNkhsvabz5Y0MtSXkAIqrj5rvRTPPh
JskbqpQZrXulBdHoDylI/69RGKPaRaklmTfFmMYW9RE7sB9kZAWBrwHZiYDMF4WL3G5B4Wpq/ZZu
f5RvUbccm31di/7RWgZ6TFQ39Y9u0bR/82bW5o+VBjBfVOBhtoi94aagciuEOsN6hPgP3e/JANpJ
7S3x4H3qoyqXpjQK7q0RVbNNSq4EeFl2MP2KvkgA+cRO1PpJbKWPWihFy08Y6CvoAjTgUTeSJUNB
pJ1Zqkzz6oL80KNGcM1J9PTw/vNtLNckKRB8aFesvk2NoI5gzRRQsgwT4t/YNMqusfLe5anRxFfC
oKH+vNO9wO3CXqN/yr+kYtK8vF9hO7VsuQ4n2URLaJGJIRTtjtqXHH+ixyNwfexiUt+yKOfs78Vr
jc9DNbZP89iyBea4ncYrPU4V5E9+kUXrisSHx7zqYZmrX9QijpaEIT6pmzahvb/Dc0Ls+nLRYMIl
5rgcnGTEbgGL4tbeUU6Zyn2Rg12+8jNWDUiqohJxKa4juqyWuiHUVfny5QGlcNGyAIG3KOgyhEJj
XtUfUoBy3iaFy6/7ELVAhYIh0NN3U2ibv3VIITt4HQKsZFqJ5YcZDi26xTaqlCG+kUNEdTl1+2r5
ZVB9cB5lZ47RpxH4SoD9AxKdkBFEhw7G9kVw+vjP6r1s/qtr++Wa8oF5rKiwoptAD5/b6C/moidu
BLDbQgQkjt3yOypSEFbsyMySK/vp9LmiFs1iEEnP03HUC2K1fWkQBuyOABRa5EydDULamJ33SZm7
Di5GUzyDIVJEmMvTWx8aRuXImDodcbJw+dwYfTG93B1ruorg5TauCFUVv5p9/B6CXZN4zZXG9NkM
LcOG18VxUciOM4/skNch3jowPDZUIKZqZ4B4DG7IKAb3dq47S7zr+hGtzSvb8bQLz8LaOkcCdhrD
2+h1qJ/1YoogylwTOSno2zJcbEAOSgspSGqaW17QfjXmpgUvalc/3riyDGuDkdFtkKRgZlaHcRH5
OJPCKiakvizUdaxxuu9xDYAYZJTy78ujnb4+1SRx80XDzZMMy323mqTTpQLcqpMovhG+dk1TIR/V
m+ZBCzLvY+uAH8ltc8H+ZZqubCHx/JI+OSO4BZuWghoACEJfbjV4EKS1oB7M/kF3tcKRiR5hWzy2
9EzTHyg+yBZuVMjvPrhQSJGtxdgR7I4xaFlB96fSDQghsiXzi7DWauz5ozMlSGvOg0kBVi96mr/1
pNnKmhdxF1RPvJ6Kz8NYtliNBnzg/KHEZqPz7dGYYdb0wVjPj8CJ4dsJYM72w4Jp4fLHjBGSGG/0
1k5nKMcQaJcvdTxow+9Qr5fwyyjHwaWROLsJejBjLOT7uNCN+qHwckgLkMhKO9mOGTTud6nuzLOg
UzS6AQhQnFfet2GJYtLkTnVDYrfEAu+53oDFilYmqOjh6Mkwp/dEddjLvkRLZlLwmcLFoPBEa62B
dY387VPvQjHbhYOFOxeGH2TvW93B4tk9Vlk24tUe4r37vhnQ0TqQq+Xyhj8j9BY/IlEPBtwRY5H8
zHBjCO5wDG+Q+bINj9DR6rbmgo6lowd/hJ2LxsUOhcvJI2kZ6PdTq9K0FD0WRwTWPqtFPpkfc4PS
jfxTmHYxNjd1RWE33pUmEHWBPqesKUT1ZoCsELJ8VCuOIZQY97en5V7/RTRjOv9Jbaty6K+UkVP9
pJ6ClkEc0VRAsBm4RLfHIllrf/OyobrrzEuU/MamIituNTPgTYIoWwLuVaPPYqN2SmJa7kjApnGf
yg5kzUaO8DG3gm5D9k2i3DPSvzXKET1AwKM3YzjiOWKFVTcco2LQtPeICoTcPlrhRe2nqIihJvB2
qf7kSaWoII02RjbcPgukQisd8tXEziAMbOx0mvV7XoWxeMQbzTPfDdPclj7ClzNg5NSOrVu3s3ge
7eLCCqcvcMqmG5SKgtRHE5Tmf2OkmbNFSScZrdvIKRrUn3PD25fdWLgaryNskZefbgGYkxcmnwyV
hIyqXXoYDZx6uju0jyLDPlToQGdAtcY0Ar/ghoB1Mo16whbJ4BR33JZqDUhdrhT4704X925464aa
5dR7GuUy+ew4Jv3kJcLPu9/WTaJHx8lstYhd66LD7KfCzCpgCroek052tDTqb6LrpX5bDiE619D1
A3uhoAMIHt3DXhaoSALM62wbCTyUxGlSzDI5YtpT0eKqKtuGxa0QTx+hw7CogDAwQvopmtDAmdyu
Qd9L1OR08F8YBNwKPNf0rT6OU/J9EomOCnhd1v37SpQVinZUnud7O+9h9huxqZT0UkTQQc4H+oCn
AMoC0cEdHSO8x28+jL86GfWb/n5IEEhqQRdHJcLo7As5HatYNct/Zg1OY1+CuEtjYB8N1HdcSp2x
Q8LYnQIv+tIOMqZ2QGd37G9RRrNt7JCwaA99dyq6Rnxo5kwj69bzzikfSozyWm0HxZYgQcXdkNlf
8ziK7hvCH5R540Uz9K+50+v9O4fcfTqC4+6Ce4264KOc0Hb+ewaPn127C0+vYJIn3eCWpQBjeDw2
uDFO78KgsKJUo2bu17NW49ictkdMnGHnOTVNx8kZrtwN5+MJUjmdqgiG4cBMVY3qxd2b6NRQKe55
fgo/8AYbh/YG5h1cKpP4vCymdWW802tQzY+iMIRW0G9sOJXtnYynBTbogNH1/Cqlu8RunPwpGpat
7IL2zu1pTWHo6u4wfSmvPN9W6cDz0OBfqIhQqOAB5ypU3oup9iVPikws5GZ9RK8lJUpM23nKgne6
HgHUt4f5mIG6wEMXJe8ttpZj7id1QtPDLmnBXX4PnD1beU8CnPVQTlOFGrmqZBihqcXumAR/cLo3
b5PeEEfLAbtweZSzpxWwHIj8QBwpelqWtxoFDEe7dFlObwg6J1JGbY7Xw2SYwe04Olq4xwe2LyCu
enV0ZeR1qgOED8NkCgR8Z1XlWxWh7GDGWc/pgj81Rw3Tc1kU6aERaPz55OjjcEzjtAu2XdMt5KfB
3B3dgF7K0+X5n25vXl2MjiS2xfMHeDBws9NvjgtdjeJOpB4+OF3BEqsm0BHI2FEUbzB+BNSB4XIN
sPWN+xyUIi0vzyF8gZE2158Xe9hZiFrKG3OA9kU3ATn8g4uK2iPqbGV0KFsIi4tYBuQPYys2r7zk
T7MGtdfBZJOnOGgrAPXW1TF8sdcxZrXp3sSOj26AfpNBv74NxRi9xwEZM4vLa/zKWBR2BIGCOo7F
mp+OlaFOaiakqT5vbO8u5KW1QYQr/VjZybR/61BA2NR2YkObYGdX79gMSe5xtmrNByHgRDua0dm7
sNRQU9dNAJ2XBzs9O8/xglvWtjyKVpyfNcB9BpWHNEMYHtqkcY+YNgA+lUWzERWMCSTFQZKhImBe
iQuvjOoiuqGg+yD8Ed84Xc3QbXn8mhL7JSvrHkpAmUfbRidMTLr4lGkuOnraYDVXvuEKbM5kbUFf
RBi2NKmPm0p6+uWGcQuHt4jw4kMJ00XH/AYkMvn6DBtfGLnte3oIwmhrLCXEpiyDR7NtgTRCBtOb
JOyu/JyzLUVpBGw0v0mShuJXcfprQJgHYWXzquoTQwOzC64/+zr09YB7SR13b11yAhUpoCBUULyW
61CVILMAiRnKuus2QwNAKa+3AMZBLs2o4Lj4nP1ClNbNroSI09jEkjMvElCiEhcSRdFVbJJ4S05R
HbSHMZ30TwlGeI/oao9oYvW9BhyT9v6VEU9j8vOIijJCoYRkG0VAcbqsempoZs8b8BCOxl40efih
0BLnUIiu+samfhIyKR7zLpzuQt50D5ePk/pm/85B1eAGRS+OEyU5gtM6B50qVC5qxCXADpN0phmy
cCmMpc+ZBKeNMZXhj1qFUWUCLfvyyMbpXauGpqfFNUvJjXKXXAfjICy0MBqm4TD04XLABAxPtyn3
/kZQYjrOMQSuZezQ+TSqeJ8N/Xhjp7Z9SFGtAbrtahvRo4PZIzTbXvkgZ/ucbWSyMIjgqFKcu/og
JVb2dtI180GrJzS4rb6CrLz8GPLhWuQ8W31GQkCe1pNS2iF2nn56UC15X+Kzc8jiRmynQsBfwyXh
mCaW9leHYcLdhPjJNsFzqHhr0GZoWxA/pRqc5uLp0KUMi0Yu3nzgUcZDzxoQxDaz8IfH2v668qVf
mSazgyZAoQU+h7EKHBJD4xivXOMgXRP9g8yYNnrXlIciRxO8ztD7LAVYB4Fz63u85Y1DB79l6+oN
mgELsLYlq7/JHOhaqLcFukNGfp+nafS7QOrjyq48/ak8uXkB01ihZ8bvpZy4irhdjtWmqJQQTGyZ
xm0G4nv5jrmTRgDA7u4DEgDtY46+RGkBkhmv0YvWwxNaQYAj8KSuU91av4bT0Z3QfLQWfyyd4Yg2
b/Fg1cOP1IiGAxUEzOaj0bsttLjzL3+j0wuOO0YNzJyRpOdvXK6n28HK2ym1J3RXQB0UvzIEyXNc
eRr8bXPTqdAtlvbwlT6t9eXyuKfhVo2rsirHpfWgO/yX1bhAiMAcNrPu97ErDhTdIRaVkzhkEWqD
Xjtmx/9gPFrOHGwyLE756TzB8CAFE1BKtwKnfecs7nivJXRxmiX5CbFXvxJeX5se+wk8wXM7fU2Q
0cyqyXoXKWpblt6HApVHdJGjHmUiMnLKbnYgr1zSr45IudaQRHWmuVrQsjO92OD17o8SV1jdq8Vh
pmy4NwOlYDvJ8t3lBT0Nlv98QChaSJjagjC+budkUhvaCe6db0lUkkKAnY8j/8tusGf3PxgKVRHB
YBI85PrCwASG57NAPmIJimjfYtRlQbGY3D1GB4H2pkvgn3kRHdFI8FxK4evKcGeMIeooseEn2CXd
oTbk3tl1g/4W1brHty6hKgRz9HjXchGu+z75aNvgvy3dFwO2ol6EdpduBfWXtK2dN72e1axsi8SL
oG/opGBytTvA4eVVgtaIn9pttbckjIsmBHoJzHLyEYDEZBw43pXYcr5FbIrV0MBgS1LYN1eD9qgZ
AgTudN8FuuNtOjCWnyc5mpgP8optr1xs5yHUhqiIJYtqCulcbqcnXHh9OoApEn7sgP77YJROPW9A
D7sJ7lVNa9ZAKEWAGomEivI5CavJjK9M+DyYUkZQfW7mK8nwVw8IKxUAzoceq2LY6LTncuXYgfxx
zT+7rRLYBBKDwrd/WpXpEWxMS7UyV4UUB78KYY0MijswriSUAI4hbYd3c+wYVBSgeeT93Lz5SJLM
c/CpUvEn8pI7XWwWt5eugfNxnNhPAxIXvgHSbWvlbvvh8iF5bU3VQ4ntS7/kDM6itfHUm1pp+rrJ
Y1wUWX8kb+KNmKWLUtgB2q9V1u7yoK/sXNiSPFhwTDfUJE+nh5cqwp5LiwVuPEc71NxySsVLetNm
tXVl257HbZukn4aC5dLQ5KyshjKp5mr2bPhIl4ptFGvm+9GJx7tg0qLHTOTplfFemRo7FIMiRxlb
8Qw8HQ8GGgjGhPFECfLSgFb5UUb5r7SeupvLi6j+pH+nGM8xRyWy9IB5UXnWOmzTOxrTtAfzVHlx
96T3iHNs9KxIrtzs58M4OimMcmqyeVGs8VUeyvtTU4B/bPVIznRNKDFtRSnMb5enc74RHZ26A/k4
p1s31m/2CEJGFzmG8NHLKyiaW+k3ra6LuzieIh+5sS84faXzlVv9PKhRzAHGI6kJc8Ll6py5njZp
LRxGX89cNiLRD2BkWf/So7zCIGFo9hTVBj/x6mul4fN9qfBBlqV0ED3HWYeVxdW6rOwWwx/kqPmg
n/+4dCXutEH8tQSYEF9e3NdGoyZKV5Qrg5mudmVBsmIgBmT4k1nUpHlOH+4xKmy2JoI+t/jWOO0b
R1R1fYliNSVwyoIk4afnACfAoMxDZIsKGEFQGo3fPUbwExjQDb3v8Y2vCkazqbVz5igGuiDrT0cr
jHxA6RLT0h4PuyPqf0AN8zLIIO26SXFl06wX83kwntfoy4IcJfM6HQzq3lBGmC3vq14ga1ShQpbm
fY1qC9RgHU/QKwdd3awvD/rzeFwGgCmBrJLOno7nxjo95UF2lLI761iE1fzQexl6mnOfJ/Bd7PY+
WPAQEq1tPfGf6jeGNDU+lqcu+8chm9BXNz+q1i4KhnB3ujCbthRxE3+mqbxBTmq5smvW0ZPCAGA2
/s0jSsWA1XecvCEAdGFW+7G1AeUmWRV9rGpkGW7h7qRXELmvDYYoMLcsZTdApCoivSgbm8DkTANa
1j6qiuRd4KbF3itpy3YemO3L5++VoahxqvqHBVyPv50ONZnQUmo0G/eLEdXNBk026IpaUMKoLFFG
+v7m0XgdcPhIkNRoqw8GrzMAfcbZC+nj+6Rm7tcUZ89dh+X9p8tDraM2H4ziAogdGAMAjtcTw465
h8XsdHvY890tBLUj+Yzc21iJYwyg7IagoF/Zj8bZAaSEROGDK5CnCLfGajVj16QrjqvL3qm84qNm
sU1gqjTdzTLSWcbqCrsM0Qc+sDs9QGwdugwGw5qPvilmyMOif4KH1fhDNxWfskLSdEQPd7kSJV5Z
GSRrqN2TfXNLu6uPMHlpBxcYOAFS1IWPgpuHwqQsUWyhWnhj5w3epxjyZG8dlj+Oz0CRg7IXfT+1
di82dZfI0ASsMu4BbOBoQUN9IxvL3AIbW45611D3MLrj5U1wtrvVmArpyHeh5LV+zgXhpE1RCopf
zln6JzZ7z2+hMR7LSm/furXVULQKcHlkLBS0T6cHsruMrDke96PEBDXLMxRfh6xG5MxJr7yM1Z14
EnYZivICRxZmkUGIOB0qXpZ6qW0bo2+pyfeJ01RbXQ/Gtx4gNYqFliGiEuh9rOsKkTmjudrjDuyY
NULcIq39vk09jGawwYHFHty3Wn0tczzbm2pQ1XWBIuCw3dQHfbFJsN5BNQ4hi71AYBtCwlJvaoBD
D1EVQyJPR9vP+r54awxUUV0h+0ybwhSgsNNBYxRIDSPpp32fRBCykSa/JSrNe0NJOl/ekK/MjxIj
TTpeksDP1qV/TJ2RTXEpK49iNn+Bsp/ybYKH5naq4u5ziSTwISBF/nl51FeOwTMkE+wbpT7HW4Ul
EekRgqDGuI+t4Y/Zl8ZdD46GQp+cr5S/Xh8JhKbuEOjPGt0SuTcTSgsHLtbDG4QMCS1ei1oRDf0r
8WT9Qjb5akIpc/1rqNWBc4JIw6RuHvcu2iF3iZNCLx+qoN3aqdkBTQuij9CuExhN5Xjl3XMe59XY
lhCUTdmsZ4JFCGnGDkYP477rPKi8vJRhkofRx8yZJgDOeYoAQRG31iNEUlzjbGwRP2KLMX3Q26Z9
R5UmOc5eUO1S9IbpSld040mrde3KEr0SKGi8c/25/BUQy+rRghUsHUYqnnuj6/4YRTZ/RkbevRIn
1DqvohFlZDIxsj2TEKi2/Isju9hZSgmJT96i9ntbkUX5bhOYd+4QmXsDNc4rZQ91PZ2NZxOYnnMG
se5zA++qiK4D4yE66rcd3XWzl7FPMMEg0e1bn/iBc8wI+SCrpuJw+Sy9doKhZAEMAsthoi56Ot1e
LikCg4DqanvK7o3aGPRDa7vTvVM2qJ24KLN/6KzOkveXx311mZGeAcahWnfryLgY2TgNOlsO2mi/
I7t237WdI/D/zpAzSN1rjYlX9rgNXoNdx30NVtVRm+vFdx1a0JWLbQz7qsbjYRO1dvKbqqv1GWbG
1G2GrJFQEXP715CM+Kw1cVjvNB0ybTkbKQL4UdVB8wjQUBj0KS7hfdvYvrpITFxemPOQw2Ygd6QM
RhuHkurp78TsOacuPuCFNpCrKhFUY281BrJlkGbM4MrT/PwzqAfFMzePrAci2eloHDbTrsDb7dFn
HjCpjJa/4IoQZQIIl0OgGW8OqOpI0SWmfmvyvliNZ1TZkg0LegSI04kGz1coXn+1feKBDeMLlW8f
Dj6XKrfRiQdfvwqqnaSx3yMjtG+rOD0svHW/6SGQb2S/cVW8/OHOo5NLIuXyXFasEGLp6VIC5puR
BspmTI769rcYMNbLUmf8dnmUFaSCM0qeIRXcTQfKQGV/dWBbOTajHSNTMnBd7VokBJ5QTExqch0h
/tRIQ2j3Bip3yFOIUP8dLsrSA1l/50rgONunyvxFgQkdclYHrMPpdDNeA2bJuwDJgRZVLBBX+GTg
wDeTcO4vz/lsk0owDcD74PfA5QLbcDoUoGCztIhBfoL5w3Fyi/4xlo1zYxpNsksWPb6ya85CMu8n
1IP4C4sMx2f1gCKdwrNtTgSuIXr5QcSh/aibqfknlPBRsPPA5npTwHKab8Pe0/ObNtauJTVq9U5u
BTU61uuELM+zyL9Opywtibcg5Gc/LKL6r4J25nudjP1JbzvkN9IpCZHA0G3oGqK+ssPOPyzFP7bv
M+eOaucqn3Lgd8vAxvmV5opiN1leu0cdsz+G+Sy9K5/2tcGYo0pTKUJ4zmoXWZVejQRl4ZfVrL1L
Zw3jzRp5ZuupDAPdvXLpnF12rCoMXw/BUqYII+V0VSvTySy5VMIfJq3YxSCfH/l+f/I5jNGm7hMM
lI1+d3nzvrKZGEkIUGrqll2f18nESFqOnelTeIp3UuA6utRutSsNs/pkViNK5mGa3Q9Q2FCbEuXv
y8OfLzDzpT6hAIPA26RxOuWInniYGBkwmLweb2a9ng4a4Gyfuk975Xl2fkwVDocj89wsO2uTFbI3
oUsI0/d4oW8iLMV/2I2j3aWYatxjCmBfGe+VqRHXebJSMuMu8VYbNarnnvfpCMewpCEN67uAct1q
2AgilvPmVaQpx+sSCVwuyXWNAc0/FGjrVvo1lMzblALkkdygvcE1bvYvD3W2iioHBjnBO1zhS101
6xfvlK5oyDkg8/nxCKoZOXBc+ewC7Ud8oR6CJB3eOjXGsyG7gZvGB5TrazWeI+LOWTrDp7QQfNEB
j+0AyBftTjaNGVz5ZGdhjcHYhC5pKfcD1fjTwTQnxy0gSQxcn4v5E4YpMw8+OpqFQGst1tLuC7kD
LetyWa7czmdHnyDKBSIt4jo0ybUhGKo8DcB/pgkMskIAytPf2aVjHQgI9t722hmDPcijl7/l+WWN
fDCFZCwUgJ0AFFO/6uXH1FA4XDB58I20CT8amPdsZWw2O8O2UFGNNH1f5rgbD4Ys/V7HzbQp3GtX
ydkx4TeQK9C55hdQq1Qb7sVv0As8eTD85APnEY68+jCABsDMIcPRZn95vip+ntxaDOUIlU5YrDEy
radDVb2GmgbUDl8EXno/TnP4bkkgO10eZXVCKPIJVR4HPUv9DUjy6s5oU9gjZTgG38Ki9pzdgLrY
tC21Be4MPtfD9wpRwPA/GZNHF1VlBajwVmMKXOWxCU61b1adN5sRy4VdWlXuxxnJLgRj5/JweY6r
W0PNESlfQgCgCkYUqyggGzHrWuVq35wWzxGGXm6Npi6P/VKhLzh4nwtTJYqpNqbkaPjUvC0qPI//
rItLM4LTsp4vYHID15o2fOqMOblp+7l710e5AYyqDq5h+ldB4Z+xoIjSm6NeJdedXDBFTpd3vfYN
TFFTvHdCzfllY8snH4LZxEC1dr0caWrsKYdd3Sph/Mtr/cp+4nKk9gHoAt3xdVCiqppPWWbwbSsD
gzukqLDUjBCiraauvzWY8TWm9OpIPs+Y2dK3JulW0f70nIQil0YWB9mTgJ/9He+V5eMSLfJHkXrF
r8uTe3Uo8npVoYOJs+4b2DiiUzVpkqc+psBEYXVAezak94NyGcjZK3CK1z6lIoTQwFYArnWnR4op
mbomiZ6ypTebR6Ryc/2jndjV+KXBRsbbLt4woHpnGO0Bpz1PXnm5v/Yp0QpR+tfkfWfg56oNgiCk
E/lUhVJpvllL9EfOufzsmK01+JA5o2vo51cXmDRMAWYU/17FxBfhlcYAtdhUS55kYc/TFh0+J9tW
LPPyIeAue1tZ/nnnwO+ho80VyqZdxaGgmxoTR/j0qW6nIC+2Ux0uzoc8d3PxMx5HeQVN+trkiACq
KKmad+uiOdD9oDTCOHnCbTpdHuaa9ieOU571y+2ief/2rfpyMPVjXqxk1uO9MupO8oSlCppxIxGw
2CGlutzUDp5YVyL6a1NT3H6djgCrud6qVhIvctDy+AlbnaB7hPMBjGzpC8t8EB1CXleGe+1k0HSA
0gxM1QPgdTq5HHN2bW7m+AmHHVQcrWpGArqAr7rJzdBOwM67XmlSax3aX2jvjd1/cDLIntUFrQRW
1vCcCuWvki4l1Na2cX60zuwcDDSe96XWmg+QnbVrUf3V9eVdqZr3AvTF+l0p7T4WtZs+jZQnFjzs
tNzeiCgaxm2u1861R8Grw1EXNpVKC3CB1StnqKKhq6Ype0KjYYw2bWMs6Rb5tXzbuWPzto6VOoWK
9f7c8iCsrh+Tc9C1RZcl2ZPXj279TqflZ74b0f16+83EFqUSiPgMF+N6UqAEwqGpzRzB5MnOfHro
GGGhRwbNHLrSgt6pk2EwdvkYvhJDVZ+e9xs5AQ3V1UqOZuTUA8bOT/0UIESfTOiqb7QeYdFdV6am
7RsLkudXZvrK5yNkqy46jU063atBQ5JnS9R6+qRZTYSoozEmPcT4GkE7UvOoSK5ZbrxyHuk5grjC
AcUiiVyFbaML22SOh/QJGFLxKBdKlVvceRHhtmrC0L2nQZ7H9HHkjEwdzOO3xwOALawzWwnzgfW1
sUx2h1pXlT2VekVbzqq6ee9gzGHeZ8uS0pGchBn3mNxRBdk2Gm51Xy9/5tdWHIEK3tDc1C7AvdOA
5GlB0sVBUzzVYW3dxUgKfaHTFAQbDFd+XB5KreWLtOD5uKisAFIABUuKl6dDabIjIPVL8VQgw47S
+9w54b51eIJcHufVKUklFiUhQPD+OB2nbJD2lp2DCVTkWj/7vnE39n+Tdl47cuvAun4iAcrhVp1m
epLHse0bwVESlamsp9+fvE6Y1vRpwXOAhXVjw2xSZLFY9Yea9mohcvSL3jAWVWXUU2juvoKNZ2lj
g0ryslMH6YQRnOGEQwaWEXz1dP+GseZGLqAdBDeWlEFcIXq6xGZ6qhIr0W6TBMeSJucoHZATzz9e
H2zxUP7vYyHXws1IGscnO1/ECeCMV1hldko6AXxCUS2kmsP0KelzExt4hOulaQy31we9+OWAeNF5
Iy8Gc3w+KAqMMABTOzvJpDbv0yZtf42WpDpgNYqlbq8PNseSV9sRUDy9VpC4qrt4lMMhGFJNZeeL
NE+dg8wNzFtjbH3zjTrpYbfzcrVt3/ANDeq4vOp4HfOOPJ+hhyyHEptTdoIVhPjh4BWzUCUUgzJ0
/pfG3P9TAfHSaiJ/SBNpDjH2X52mF4kU2BA0h6cgO3lW3+fY3RRiV1jQzhXNQCjs31cTBAxNpBkQ
yH/nE3NFMJYo++enrFbsdlbA7b7pUSohO1Zq+76n/7L7/xtxsZSxCcPLTu38ZLS1le0NxM8ziikY
/mmZjNwjz0WxctovbRkDUMXMf8biagkiFVXTQeVpipOtRvRiI1zOAiXWKDgUuX07aiL/8IY58qD4
j8KHrOT5qoLZnkrNy4oTDknZwSW1oTlXKthhmNk9V8Y/Fon+nnqA6f9nPON8vN4KsxRGHTa1Tgh8
o58kQqrkp/l3bF7dx+uTm7fE8gBC4lBBHBDVuBjOBxtrPlxYy+KEBIbMttIeoMbVhbvGlr/01bi3
oWxAhZ01Os/HKYcW0WKKCicJ7PpL1UfvpBEHx4Ku1n0zeivNhUuzgrEB45fzzf8WB2FqAJBgzFOc
jLQT+o4WUvS9SnHaeMOB4zVP4jKziOxl+au3lMpyDMGsXCvJ9l2Wez5CEgotaU0Py63t1Gsvs4sL
+WLIxQfLw1yImJB1ApwVPoPbDj6IqW5vtG54n1fSWKkiXIpfpCQzoMjQ+H6L1IT80ptaHTNHiTWb
uXWEQ/ckyGT1wZJ6smbzdvG7kQvSLrXg8y77XZGSV4jT9mz9wHLeYZkeSz9BL2rliruUcLLhqYrO
IpdccuebEbRDEtSjlZ/acrSDO5ceSXvAzLg6lGT4942FYfJGBlGhPuRTuabYcekLvhx9sTlVp57T
FZfUaDLU57BIwnqfZRpGFYnjDerWK6O14veldZ0XVIMNOuuwLTeNRD0JE5X8NICe7g+6ovXVPu9U
ZyU2Xx6HFxIdRABhywZG1WQGXqQFF5AG3/Qn7MG+fOdRJlmDH11cQ1A6OjgtSsHLYj4pHhzzuOXg
VUhdHXAcPZpDsUexynmMCtSl33DPwRaaU9lZR2EZvmQ5BQqZZ3EyhwCfmrQPiu0YYiAlq6a1N5Hl
ye31wHwp96PfQY4Ju3SmFZzvUdnkvYGxVHmaauHulKEfbzDJzfwEuybQE7L44pXBWm/t4sF4Megi
HYORkZRVrRQnRenl0S2mepOD5vgzYRJ3IETUz2Ur8ErVuW7fMN259TxT+Mk9F3GmAAmCS21dnIIx
lIOvSNyTyh5zBkFigV91J/DP6c21a+nihv2PVgRTCtjr+SqXSV9WOU4tp9alpH9Q2sRxd1NtqisX
xcWv+WKcxdf0JmyTPWGTtPTVzq66+Kc+EZ98nICrYBfDAXtIwqZZwbNdCt5Yi9KWRX2C/Hpx6cYm
TpbqNL8fpgyhZjEglruvDFBW97EqrHElrF4cDrA/L3meLNwW54vJq6FGjt5LTubMWvzR1UmbPKit
VdI7DSTG11+v75lLH49eM69LjIRV8qbz8RoTA2kPM4yTm0oKWpqWkhBW0rOnw/WBLkUbLiNKTVQp
Zin384FsrbKKQfDoc5Ii/tEUejjhhMVJ3JduWYc7sObtzRuGpPHskMY7eP8trqgJDK86ek12Kuoy
i3DyLo3sT1doTX0Mm87tNymSQmsMzL8diGU2yNeb8RHUQ3iUnU9UuCP2aXBdvwg5hdb3eor0Yk82
lWm/NbMrpm1mpinU+g5m0lPap5ojNppsDJwHKnxHWt8pBkceZFVH8f1Iwvfp+qpc2mFwC0Cs0Tqe
KTrnvw95yrCtaswnzTKcPuSjh4nNKNIRPIznfbg+1qWPThyaJZbA+LMY52Nlg9K5uMWlPL77juJs
auTuM9qhwT0opUyn1zc5FPvfEAfp2tDY5AhRpVl8Ad7cTY6cXnpqi2KUWzWKyv6DjsJxAI9bxAhW
iG+uO2X2ymwvnSUAHFBieRkDdFrstwibPnIfQkUn29T7DFq0UVD2Uwc5rIx0aV1pRyMTzoGie7JY
1xxHO0WUY3aa7SiCrR4H4x8tTtW7Jgnyb1atjSun99LUgKyxbwBlAnBdTM1JCyfD4YujpGTN8Bw1
2H0fcCDP/5GQ9/fhNneCgBjMAuVLuCg3tjUlOc/vJkkNIJsIXrc3rjqCG8atp1/bKhcXEvwLAYK8
HBjVYoOWXVx0dlqcZgvDQ4wqwJ072fgpxQCXnY2IhiF4y1JCn5g70RTQljq+MqnQ+UU/5qQJl7g3
FQG9CrNN15BSF6cGRHROI6kNLdl/SQa4Om14cttKE9OcaaMqxWLKjPuN3gyRvRV5k61hpuYkeBn8
KHyr9EfoIcKBWaxnYhTJ2BskyU7SbC1V4EKLwma9RdljxMcUnPD9AC0RO8KkfEdtsPxxPeJcShLg
bQO35SnJlT1v5Be1IssZuFOo55/UOMljP2hUrdwnogm/VaLUFR/ZsEpsldixP18f+NJyzwofsyoY
PNkldw4oJ5czJYeTWwCD4Ymgm77dNZ69pVVbf6pNMUwrqcnFuSKPA0Ud3CrmKOdzVcvS6JxGyU5N
7vRin3iN4x0VpWzld5TcI7mJZBMUdOTSNnlLag1VBdCTSwcOBOL52FVaWr1W8EqZjLb6Gloic+48
kAWgR9w0/zq4UW34naGJcKVXden6Qh8J7CEynPT+5kV58YFVe4ThqdTU+UXfd7gJJPVw59oEvvfe
NArwFde/60IQk/M5dzQgPfFAItByas8HLOtZqysRVPtlr322hujW7HVq/Wo7hPeRI5NvUnTREY9a
+VlP8hBPZT37oOHj+Xz9l7z+3PA4eGn/15eHpHT+Q7R4QHVO1fOTEtTVPjUU585tMKsDKihQbC0D
2gh+7Q31u+vjvt7ZjPu3ksZ1A7FmkSJ2s1Jw57jRyXC68qBjEih2HFyrwd2tneZPXSYrWfCFRZ/H
5CUDHQlG1lKCxXGaRrVaJ4aWTKtKVbTxN6a5U3zMKrdWdsFgD81B6e2Ix4CSoZcCFJa+Gr5AWw90
zQps4PLPgY4Jh2EuDS8FMmPqAbmV0e1GmXy6AfZWND9zA5RmmdT2zonj9GGUUYpZkoM4Z4yOEJ5k
YSa2PE1qLDmvf5CLP4cIC2aCAzBjYc53gjqRV2kQc6l+NPjcdWiN3OiUjftPI/au0qcmLwxs1MhF
xaYpHJw+0RVVqkfFduN2G8nOwifx+o96nSFAvCZrm/VytNml5Pw34XWAgpgcotM0uOhbj2apZXu6
aGINbHRxINCrFAwRAEEE4XwgqUvbqkQVnSrDq25iqhhi5xRWXB7eMKH/O46xiHDFqIJo0nCJrCIk
F/y+SOJ+nzpoLK6s3KXzRVEJZWEqrTyO5j9/EdFcqapJgnXjCcJ85eKNSQw4mBMetUjHWGn+mKRq
5e6vz+51lYKtTJbKwZ4J5ku6Q4WshTI7PZ1C7F2jGdY4/PC0FL23Ih/SAyybiBJ9P3WHfKzs5C07
mBkDygctxrW52MF6bLWaUVXxqena4rNjRP19FzWhtR9CMBh+WkeG+Yj5qz1h2oi3ha8NXW/nOEK5
2u+8VJtqe309Xl8rrAdguVlgCluHJaq0MVURBF4pTkia55/xzZP0YJpu2tkZh/v6WJd2ML5TVBMo
d3FoFk/hqC61WpsEBvJ9EwwPkzXo+S0disFbqwhdHgmEN8w/EBfLtyhxO0gwCWRWoWmP+ONVWfMn
bZCx+3B9SpeWj7ckCTTwA956iymJVK8rR0mA4+jpozpExVela36O0+isBb9LU5pFSMlrOQiUuc5P
SxoodAJbKznxM/p0Z0QeRhwOHYp6Jehfum7J5fhCKCkhbrvMroxO1YEyiFPT1OpN56bueMhIY7dN
L82jleLzAeKhXZMaf51Bw5N7Mezits3sPK9yh2gQR5EzvsfjLo2/S7gWKOk78KwfEzfCq1fv1apF
Z6kJnxpU6+yVmHRp8igVI74IxAEqwvwVXsQkQTvZastInKDPcKeGYWje5oCkP4KMkrU/tVag3KtG
PSkrcenSRuKxMnP4oIMBqT8fOG4RtbcqXZwQzevugD+S0+hOP9oba4AW95bR5nbaXAyZc/fz0bxo
tC305MSpQ8txV42D98GLy5Fi4hCvnJBL35X2AVwBJsU9ufiuRZdXplUm4jRgUwMCGoYAXtAkyGIT
1qGlb2rHADZbJgmutqFsnY2qRab7/t/PKVwryvDIS5LXLpZXam07dWYendzACsEHDLFWPhdZ3Ds+
DrHGmrzdfHWdPwfRVYeHOdd+QEMsn4O6jQ9An3JXl5ScfneW+rlvdeVBxI39CRi0WHkQXdo8L4db
7NqwMkdtyrKINTaQWBwqILrP5TQB9ODBG6/dYpcOCa3JWdEHdYJXtdOsblwdJmt4sluzSO8h0Qd1
QvlObeIDvkPKNyeoemsXYcNZvmHjWmR/GFPxKEFV73zjcg2OQ1H34Nktu38/6wpVvqeU6RbBbfcN
+T8oTx2Bwhm+/6okM/YAWCVjRWg9bNwQD8GqbFXsaEWEJung/HM7HZDHzKKe0Y9IFy0Cr2LiZGLj
yXuaTDMftlFmh95WmdpwJcBf2i28LSjsU6ygwL8Yx+kb6uJKK051U8VPQkq86HxTmXWtZ2kNfWVa
l84C4ZTDD2aWBs3ik3lZlwVtxRtioBOGHtpkWt+VsTAQSOjF5wmpn7UgfnGCcC7+Sjtrr3QlsKVC
QATwyCnPwg5z28grN9jiNH8ygHHN9t8jC0OwZLM+CKfhfEeWQRQiPhhHp0g3JNZio1qMPjbvaeMX
OIusJJCXFtOdpaV4aswJ2yJwS9tW2iI2o1OBb8s2n7kyjh0m6Ac58Z+JB/jv67NbG28RWTTIKyMS
JNHJKar8yZqaP5YMkue8alFv6LtoZTEvDwf1iKokB3xZXWkHTZkUQ2ExE8f+BUDuwRptLd7krT2i
R2F1bwicvAFm4B9lJAgy5x8PwfG40mg4nDo718ZNqVTjxxrjCe9A3m2sPO4vPT3QGsftAmQctavF
t9MLZIR7agqnVKvUnU5V7qYEpn5nR6qn+K5RF5AR0SOZKl35/u+fEe0fqoyEMVBeiyNf9F6qyk5J
TmNjfEVLWhUYetXJnakN+gN+VOmX6+NduiGoRhqUyQBxvyKVJ0mGJqEyQG9w7Oo3P6vJt1mBXlhn
F8YNWZ53gzuzPu2uD3vp4PO6gHANdBRUzWK31k5GM9xpAVi2g3479JSKNtJW4qdclEq2slcvDjY3
IQjaAOOXYRSboLgO1SgFMNfVp1CWHEjL6dqddMx22L9hZrPGBlpVNs+axd5JVYRjhZXSUAqhGtSN
lz27SkpLB0Hgt1zvtPCAesAVoeWxCNjZEGZTh9XVaUC3drpx3GT6bpdR/i4udctvxsTBlQ2zzGol
tl3cNDBzAWVA7qaWfn4YJze23N61eUsV6ggjL/c2nlKFz7TzzY0xTrXj29kYHa6v7KWQM/OB//eo
i/x0GBxH8OziUSoq+dXEjuaRDTYdptjo9ZuMV6yzsksvztP9KxMEk5RL43yeGsookd2o6Qn319T1
J82TvzB7i792U+L5Y6T1+7zXsHG7PtEL4YdGD3U8SJezOOm8n188bbo8p3ZZxcnJrob3WaCU285F
ZdWfuk7D9a7roi+JVlitP9Zp6m2uDz6fvEVCzOAkwrP/L+TVRfFq1Mc+FnmdnFK9im4rXgHNsVCc
dK31fWFt5yaIQdI9T9RZ7CFb8gBhGCap2NlOUaJg14Nbqvy+75rPPfKlhxxvsq/XZ3chFIBYQBVg
jndUihdxx22HHI4FjCfSuqHwo7QJxgcF4nzlm0VTRv9eR2E4oDazXAcaLItgMBSJNZD0smVlmG89
TVhfIrBTa8yqCydDmxWA52Ir+YO9uBw7baqHLqvSU1AMlHi1Qkhn32Cs5ggTb9iwQr56Jcxd/Hxz
l2NmOWIYtNgmSqgYloyhj8S9qcfvwfD00lcYCRXAvjSLbzgzoG+jVJn1hrLHLENMcW6mJKOVf348
3C7BOi+20pPhhNVmaKrwA/j8aodlbXKDFIGGKlYY/7i+cS4di5eDLrYr4FkA84gRnYJydGeOTlRW
2yQOu5s3jGMC1J0ZKq/TRqC/Uz8aBiCUWbDzKUkqvXu2I7EmYntxPjPBadYd4d20XERPOnBw3RSs
4Gio275Wp/B9AQzUW9koFweCnQrcBKY67JvzrwX9024qFJxPsZpahyS3hnBneS2y5tcX7tKGpEZN
RxVOKK3rRdBMU9y6URbMT3bqhJ+ywou03VzHwv1U1I5+5KquNUTOqZ6uhOvFyGh4QfGjZTbrNtI9
WZYQlMHLXbtG8KMqInMfxYHYJHgR7RU1Nu9COzPvcANcE4xfBLK/g7pznMZkCrzDUorDbh3YvS46
BwOvuU0Lr+IIAyHGVwlLyOsru4gu/w3FXUDfhEsB6bDzL+gGpLo1erLoDgl1W5H1b0AE1du4rOJ7
JdTXmPCX1hMOL6dthqqjVHM+nhFMIGbJd/aySPQnvSlQlc01rodk8DYGIc5v7USsbNOL64lqNWJZ
ILFePbUzfbRFNXqotrik3FWTSD/SFW+n4oK6MtSF9UTrTqetMDejEFU4nx/GV4PeyUjfWymva79M
EeHxcXnwvmLZa25Dy1ljT15YUUZkOHJfEqglhzmzxdTD69P3fRgO21CKCYss3TlgRCvv9TH6NgJ4
WQlkFxaUG1yHzsjBp6+7OPdQGqH28ZVROUnDjd2ZYt/TovVtkdWH6xt0kS/NG5R5AdqlBY7wztIC
p1QHU0+8QN0bQyX3iVEW2xzxiK1Rpgieldm0r92p3AVBvyZ+vAhu/40MMAfsPHBhusDnn9KU7pjH
babutXKst6EzVfeh505v2DBk+CiR0U+d3RPOR/Fat6FaiNuHKEMsMaph2oi2y570qMbaXWnW1Ckv
fTpjbl/QkYFBvWx9JZh7he1IbAnnPWOPqO8HZpDdIJL/6/qXuzgS+HxyTeBUVLjPZ5YNhW73aqHu
S4CH8ns/Zq39PNRjNNOXDWUlG3t98LiF0GVBmQWi3Ssa2jRJ3Ug8YnQJO32vmF6yi9EaO9RjnB7V
FFXpf53dXFT+D5qA0t/y+dAgCT8pem7u20i1bswUkfpIn6pvthtE768P9fqEU2biKqdqR/efV/X5
QpbdNNPdE5QzwyCwKp+rJwl/DDb8t601dmG2Q3A0DmlDxfAZr4+9bPZzCubSMsK73EUgxvT5x714
r4yageNx3Jo4JJlO/liaQSR/2r2TprUfxo6sDt1Qi3BvNbgvP9owSpJsM7Qw7z+WLgoRN3rvWGsy
mxc+Nt0Z6E6zEQEV6EWCamlOqYHit/ZhghMeN4irH/NId/cYSVcbB12KlQTkdRT6G2DpVqN4RNVo
EQvSeOqpeOQeIsdFsm/HDmiI2+W36DqqO1Ep9UM2k337oCtWAEevpwpxHJUnBKoxxoW3fb7+AGmJ
8C1apgrqpR8qHev2jSBNLn3NoT9cpaaXroTcJYaYb87HBv6N1QlB9xXTK3IaI8vbAQeiqFQD3woB
23QVtjUia8vvU2cMd1mOq3Js5fa9Ogzqc9WVxaGYhv6j6VTDLvMmfeUQXFoHXDxmTw+iJWHlfB06
/MqN2C5IxEwAA5Zet7tklPkdVJHpsbTc5+v7/nXwAlQ2y69B6Aa8vcz7+JhuqWH6iyhQlNd+hm4G
BZ/ILvad5oVr/gHafGG+eJiz4igTEJQh7YPcpph1PruJVzsut1yodR3LrelCUIRrrb+HK59v7boD
zDgleJ5nafZDidSTF9TOhhLRsLMKe00t6fXFxy9AfYXQPfdgl4TCLMHCp9WkjlRu1hzSxgM6iX1o
9I/Uu7+TnnXguBqo+5KTnE9arfWuSyOkEeN8jD5mqhPf2amW3WV40fhW6v64/kkvTGuuuVJ5nauv
DHg+XJ3YeRiZmBMlA2scKa716MIPW2lXXdg4zAb02Kw3R6lwcV5LtwnLCTnLfZEK8yNIV9i0XtL3
dy3V+jXZhdc3w/yOnGVXwNLDo13EwbFKRljZAeKSdRR9jxTP+o6RZTjdxl2r1DtAcoNyAHSblCvx
8MIsqQ3MgmGEX7LAxWlsNKcBrafPL6KpvbMiU8a+UrfVph4V9dP17/b65M91CG4fEAGcyVclAQ0R
vcHsuIHGKDtG/OWtMErTJxeOdpGTRCt8yYvjkUeDh6K/wwN6sU9ce3Bbaj57O5mCG3Rs0qOD+Out
WyXmlgqauXvD/BC1Iwvkjufxcz4eGa20ZTOaeyMT9s7TMWEqksDZJPM7bAzsZuVGeR1syCI43CQv
NMxAGy22qJGMkeFWLvKLEhbavswb54MSDxVq+oGsd6pbO5ovHGmGvlLWbbR10to7TCMq3mquYb5T
roacV/uJn0QPm4DLrkJab5ErTtDWpIVh157Wq0ACXR93+YCQR+qMyfYfl5uh5llTl+SIIid4vtwR
vJgYhwZzj2h2+RiW7XCIpiHaNQILvI5q2Mp2ehV2GA8o6SzmiTgKBYzz8aw4CJQCMf19o0tsatEk
QYp+GrVmTcDz1UDQI4gGLB+QAFKgRRVrcJXaDjHyOhiYFX7gU1pHSFzRStv69SjkA7TH52M/FwcX
QTueHB3Hrto6aIViZLs4oWwf+sGQDvUaO+LVpgBgigLYfChmtZNlp24yUrMZisY9QChMfiIZbN8E
+VhutUTt/9kcibFQx6aWi6AEXeTFtFJHk1ZhVO4hTkwUgVXZbANbMe4Do7lLVSVY6ca/XkUelmQV
yM7PuLhlha6DVpfYsnQP4OKGnWFM011QmcrKM/0vmeplWgGikBucEiCpMlT65cfqbAevpaIptr3S
a7ZvaDLN5S321a299USJOofftZbTP3BaWFIdt77ggBB1ZBxxnLNTv/Ho4hPZawcIqoTQsUkTim1+
yDtO7jX81b5VrZX9jspQfujLyX3yeMu/s4LETEkZ0/ETHkXtXYCExgc6AI3qh23uaht6eXrs9yK0
foqhKdsNXs7qw+Cqw/eo191sW6FoetcICmxbRx+TyM+k7qHaSMIa4tVYNrqfO2Ng+LYjYWD3Ol58
no4v76NadE13H5SOMcD4SuxfnlEjcqhHZvQxkGn/PdMn5M86h4rFfVibQeUTEqrmJrCa8LGou77Z
t5mjdHuAvvG0BXuTFXvHDGlfhIkqnJ3d66H2zpVl/atviyw/tBRmdkiEaJrfWcPU/zJCbHK3KCHa
xa43jbhvN6NEXsDcyDRK0m0KHSMrj21OaX0jELmrkxvNEq1h+I0byiDf6l7SZk95nYbRLpShFfw2
zKEVOxIBaW5iNTayW2QsJnfjRlml1ZvYVGTF4pktL3rSw7jaZ0bvZZ6vuiiJK3uvjsRwW8xMo99Z
WVkV1TDD63aahCL3pQscI5l8NKWkd6iVDifQ62F3TkXOtiI1B84YtVsA2vhWLQ4YQryThqpYuItD
URxEaTZbCPNa6kehOe1bnr1+CB8ck+O82EnUnFbGX97qJNgkZBwIgok5m8ech+FuqosRL2mxC+gN
HRun/h50bb63XaXaO3rRfFyZ7nI8WlB/YTZELzo3VALPx7P0IEqnyBHH0MjKYN97eib30wCUclcA
NzC3UwTu7dYEgGDdOnXlNru6LfS7YVJb7+AMgPkOjoms3r4LKjXYVZVUXT8DYzb6YR27ybeiRs3E
xy5kUB+KVk2CD/CRMMM0clLNx3EI1SNC2UblZ/h+VhxiM3vOECjrvjShoxU7ver1Bn2LhJe8ZSSD
48uahihunb0WPGVdUdRb+st54vdOSGaC5m4uv9ZYOzj7OFEiBLaxVv1Y6tiyPyU4hd1rSlkVPpeg
80Pt4s7cyUqI/NGTkWYc+kaNtBtd6MkfzRSJlftqxZPHJ14I7x0asOX7WnQh7dc6szdaN00PQqvj
7sGxlGnX91UTf+jrLFHv+K1D/CMBA2t+DoUSTvcoitXGITBQNkT6L3Owr8kTzKTxiMfaa9Dqun8X
DzR6D6PiFSkUzMF48AptjH8Zk5cfeGMH7TZBMtgzdxYSzgqkdbTFo41tYY3r2xr4rJGWkMz0U9WE
1VDe9CBkyxu3Sqf44AgRalhfhJ7TIChnT9ZR562obDvpVeE7YxTq8ME2Ju1XQ5ql3fHm1sJDOZRe
yPHU02wXeJURbkxpu93p+k78D/388ujNiE8ePYjDwLGeEZHnWxEiL4whxy2OociA2WyqGfm6xxqa
Ax8pRRE2PuIHnty7TmZ/TIdg+OOFhIV3ZR5wqQPZamH2SB2bDpRlw/ZmcvL4h+rmERh5rvBd1plB
t0FDqTR3MQciNHwJGlHZNGIYdT+LIz1/Yo/3YpNnqg5ZaJy0hu+lFsW7TqGn+IxplZLtLTcLip2q
9hZgoyo3pLoJe1WN7zvpaAmgBxVhq42KgN2wLwazTx6UTMTxLq8yt4v9eigi94s51ub01VYm1zrp
Mi1+uMD5nU1ram1968ZhGvqtUBGLwrFdAy/ujUHn/o5H8PcEIhshu8cGTqZ2HNuk3WX5pIu9F6We
lCyTYcQbB5OV+htC1M5mTMsg87uo9JojnDeEvohn1ohbRAC9YBtPMK59LRJhsBeUxh7NGX70GOd5
Hny17ayz/dxUx+o2bp1i3AOTH8eHIA1LHETYjM0miA1xDGqpAHgM6baOzz3lqdbX1WFy9gDsVT+x
qA49S6SpbmiRDckGQGyr3o654gZ3Cin3s2JlETIMrkR0kEtSl6MCN89pxKeEFuwJrkHQjpseHllY
bLDtiuQWQbZM3apGrIzbIC0Ta+sUrqVsaDREhb2pdW45P8exwsVpxBizCQX+rux6346KWH1S8yhw
fjqToUw3YjSKbNdEsu1VCP6eSJ9JWazPQwVC4GOkatNWySGjHi3hhj8l0sHvyzbstFuWXx23lQM+
uuH8hDeIVfKRBRjHStkG1qQfDFUIx+9BM2GkPITGKaiN2PKjoI23XJ1GdYjrfBq/53HnaU+1Ipzx
e+nVkKR9TR/SxyGJgDvjBDh8DFsXJryuNuD54hoV8QZp3xuA0kW0HfsyZB8HcWThxe0GyCem8DTS
T7kyBt9MpWyMp7jRJj646NVob9dldmP1yqh/dCZ0Ee/r3vWo45RdEX8MjBp25qFPsTO99SS7v/Vl
3Biy2lKPSbLdZPb5+HHSBuu3yR8qqW9O2Af5Rqxx6n1PJE19yEOuuZuw0qLA3o2mrM2NEOUkvjsT
7ZQvPch1hbTczqAnRq4izGM0Ra6zz7XEuJeKU+NeUILIe4i8yjHu0EbJtG3aiBJOYxYliP1O7uDt
9KLV01/0szrvjn/LIk0NjLbcqchHH0ADhmm5DeNoMHZdqMTTpgDf4/lGUtflNzhiRrqra1v/qYIy
M352ZRnXAGqnJnxWWkN+NlFlGP3cHozxMPa6WWwQzonv2nZIxgeJLeVAQYjbBfUnTbmlxqCQ9nUd
2bPfVp7XCn9U83avzp5waAX3QK+hBqfFg+iz9hOqILryh+wLAWoDW9fyaChxr/mDULVfQMbEmkf8
X4DJWaClTTT3Uqnm8eZ7BZ0yeUUkA53ao6vVIaauBnoat3oLsmibS+AwG1HU8fc0L9xPZg4ZZldl
Tum8c83RIHsdqO7fw4qK1TkdRyjbL6BOBe95GAhsHsNQN3yyzcwAUEN4+gJCUhzNotSsD7mZmF9c
q9EaX4s9vLDtss3W7D60OWU5nx60obn8CnEcOcQlKxJ+r60FodEde28cyn2aq+pDa/P6KxuZP4lR
TbxdY7Yi9r1wCCL8nuqvcswLYzsCrDoq7vjVpHfxG1uOFIpeNnafzLb75Qa9vuY9u6zXQ/6mcAti
AOAMqNJlzcikdScR7uqPvT2OZe8PZS0KPxQlXU1/SGJRb9xYqI+O2qM5NAsMpiuNk1f5H/oPUIR5
JdPU4xW7yDfNNqKrFtjqsaFv9YkmTbOrMKMyuHsIloD7yLquX/SvR0TwY5YgnXGtfKNFMVCYrd4p
Va0elQQB9oM2BeOEHhWd2sEXiDJom6aVivLh+qh/iUjnuwKQEEkHAieUk2gVnWcX4YghQzSU1jHh
tZI/u3KS3rihTiZ/GggU24+W7KbAZ80jZae0MhsOJWJP0jcHxZreeUNDxAZhNP2xxnGyUK7Luwba
vuVF9WGCbPwDKeAu6f2m71G7inPNvTc9p9K3Wde2XbJS+P/7e1/OZ/aE4ntTiaf+D5x8MR9dJGHV
G2Vzl5NtGg9hUAcj6DxgiXvy9jh4VyamUvv0KrJsE6ST/bPs+7a/p0AePXrKRE7ZJHr1OfeIo77X
dtG+xepVPaqDlyoHsGl14RdRNvZ3Jdp234QuRbqLR0XZB2Ni5CuVhr/M/5fzoYCJkMWsPjx30l/B
8DkADc4HuX0ERyJU0B1lUWzdjsfSnVMawn3EvCtTN10Yu0dFp6gz+nLUnWmjtU4S6L7RSs95Trp6
mpWr0rT7KITtCqyUrFz6Q48u9YaMPH2cFarLR5nSA1vZ2a8CD8WzvxWMvyV16hnnW6xNQyexjME9
hrXb35YkeE/U+b17WQ3O71b2yoa/kK+VhF6PSpGXmvNMKZyBB4t6mme0VaC3lJfL1BEWlBrp9TdF
73TuuzAd0+hj4hmNew9cTZ/WcvZ5RmcfjXIXqiAgZUjbEZ1aRI+c/jhVrjK7qxPVuwePWxf7BufK
8DmmGfwOh3kkAERlmLWv1aWlP0VJVVt7MxyD3E9koHY3fLz4cRSik7k/VtJKD0OmAwkLdRwCDZDY
6P7AxPxTM0djj2p76X27HhqWT35KaWiB0RfFiBb8+d/75EXrOKzrqNXVXPkfys6jOW6jW8O/qKuQ
wxbAJM4wSSIVNiglI8cGGuHX3we6G3Po0tTnhTd21YBAh3POm+5cZ9wvfpZ8n+xh+c3hZD9xtye7
RU/Hx0ba9u/FXuMbg8o/WYtv3yEsO0g/dD8cUO98fg2VtSgz1uKsVrPTo9RPJrxwO4e5E6VUFc1Z
Abt3NlOr++gyju2oZGz5ZCgUsWHcFpX71UzsJtkZLgV7HKq1iqsfXjVm94sbe82+WGmhwwZfBDkH
KckwYldyc/dLYI2eMTxNfmpfFiOz5mC2rFgQddgifwjqtLV+Wbaw6KznxZn3yaA7wy7rzDQ5g4j5
xnlcDMxmFlm04ms70PrnJ8ucHC9k+OZraWDrA+HRWhpL7fD3j/YuZIevBj3/j/BjU+pdX531tMLO
wDrlPDnJvAamvwx3ulynByb0zYG5Rn72wd4DTU9+tbOn35E4ecvi+nrlbEQ7hhKE0bgGNNRrA2O/
abMkdkZ1rnuQplMZc7kF7HE9vwMzZEprmrmjRZbeT+Ze2I2Wna2s0W45Rf/HYwB/b0xiDgLIt1dQ
wbyuk+6V6XAu3KU3d5PjzuHYavoc2sYW35J62bCzk0Lcq7kqg0WVzY1F/GdM9O9FzJtAu6G5cFrw
fnwHDvV+ynAxS7vzFK+Jd0gHf1gDqbzeO63DqGdBFs+qu9Ay9j+sDkXgrnKs5qEY5rFfA6E6964r
k2QKWzUIuR/7TPVRr6OpH4JBM5bh6CltzPekUctLs2r1/D3mG/t3amq8c23FMU5+btneST/pJ5q9
vmudvT2u4hCLYrxl0ng98ufP9eBA8YdyBYMDXY0qJpDGlcCa5iw85+eseUJFeVp8TruhtcIbC327
yK9eLWcstfr2fSHQXf1Wng9emdGvntUkfs6kklpBXFaZvVPI5A7tyJQ3yEjTafY9VkUvU5ym0ZpV
41cmjOoE5+7m3ruu4DjoNUzkWfqwWihcr26chQHt1C95fxYIXrJwGFQS4JzRDaFmM5INDZmt/o27
9Y8t49vXAO7BS0Cjvx0e1/Ubx4mjzVhgnrONmnDG8qE1j6oxpDpOxWAouPNdpbKz1OCFf1xIlG0f
O4sMimLBWfzLmjJw++IzuHnMUl8ku9ov+zOdquEy6kXx+8uqjWneu85axoccHGIIsLhys6guitz5
quyq5M4y62yyH8hfLKZn27W5dOnThy/CajKR77uqMpoQbQRNkeyt2XvQbLdLdjdWxHXXwPvXiVym
BNsydLl539YZ7RQLq05Uc0ZkODwsqa0lkExkWx51EFAvGOJCT6Lelt0a1OPQ/lw7Emv3iKinJfQk
i/QONywtypB6Z2GbO+lr2ZI2dZxXXeRRuxjmSdnxeMsb9h1JiweHTk7zSawDIRPXcSRDDcEAz93+
7Lqs4EfZcLPfZynTbl1fmvLcFbr9gKmEHR+EUdrpo1BWIcPRdIp5P9dF5n6+8Srfby7MyoBYfSSE
KCTMq2bE6LXFK2BbcHSa7Xl2FBTNcTafdL15HDsvfZomP36i8zNOvY2hSqC1s9luTNn5c9LDybyx
zP9ja+EyiWYTuurGELz6tHNakT0xluZZMhhnfrU6U+Dq9XqwOvgEqwbMfeMX312kNBIbLXeTbGxk
53d+qKMq9Vhow9mcVNKHU+vWc0jyT6ZFfMyqrYMeKyf5Qc/5n3Zew9g4EszA4PRgPmff+CLvXwB/
Pg+BhATV0bunmVwrTrTW6c+2dJ3sVK7AeZGWWMr54SZT1kayqSxxurEMthPr7eFCCwz2iG0f7wJv
wrc7qsjLZjWEN3DGloX8NPid/piXuBIFc5Z5eVDEOa5KxKKrx74mXOLZHCZjhNpm5OkrtVd94z59
d6NTTHPM4VvIVYqp+Fbz/6sktRLhp10zF5eCFg9P9ixeizXUCl2aICEDLVRAgkDzamROPUXTwkYK
crFW5g0Oxp8q6s2LwVdqk9dhIsYBC1Xl7YNIGzXGbDv5JY+tuRvDupnktMmJDT+siUoHvFzcfrCO
maTnDmoJlhuttT5cFisZh/Pk9YOdRvCl0lgP4cR5WkmsjK/3etiYleb9trJkZlKfxM3FbXtkSbmd
NMQXxGrpf934zNftCmfOFlcAwAe5nmSNq9eKlKvTTOw1L6JxRfOhkOP0qJmxn579qjW9NmxjV3/w
DWWXcEMzTzCNxynhJEt7Ng9/f5g/EbBvXi0PsyU04ilLI88TvX21mvLBmEdpnQGprLkO62X2iGoj
QXXjyHrVVH3K8TJJ9SgHPLADUxalysIynnopg67AnhDzizyGpYFZ6ReKJa4BqRLP3mdmmpuRsofi
XI3a7H0wQPRCrRocoQWTXlbiPMR199XAF/ODGABmo6Lyh/4iYhQyTRAbSxUHVl+YH+dssz9MSQDp
Qt2vzcdh9iBrlWO+JBemk3g3p4BCO6DiZAhNpZvFDpvTzEHoOi71vipJlQf2rpvDUKgu2cMebOcX
gzHs64DvjhNhYSl/Cjzb3EsjrVQPc0IBfnpZxSygqnr1qyIQsA1gb5MlizORWR0aAkzmg+OK9lw2
Nmj+UBnWQRbUIEfQltKI3DivK5CWnITdS4s5PiWBpA3cO6W9+GeRNKI7TJ1Lrkrrk8yRjpa65Z//
R6Z49YU3y2AA5W2oAa719gtX2mLDdBHpxejbIT9NQ163Og0JTKrAl21+So0pzu5GWuVcBDT3qdEG
fe/O+wluK6UM5vEXKECDsWu8ocklKEwd/0b4KdV9No/u8qKJ0ut/0ByOw361p7g9wVAoPhYr0T4H
vrNGFWM7/VpEsywQ480iB4QM9Sw20iCVVmkHsb643hBAoMhhT/x9kb+rVCAVoSL7o4tgpH49pBr1
eemSwffP7lRNv1vIJgdnzcBydCt+0gSEE9wPJyvHeKT2b5yhf6i2b18/LHQG3ZzpjNMRKL99/b67
JCtEI+88VXHMMGtAdiVD6eT1Dzdt8uSFhqZ0GbH7+vfEHezsRVJHOj/QFWeQhhnOqtARhv6d/n/A
L67W3eXRnBJX6Xd6Xiz5C40BcScBEjY1zlizt+KVlbUywrXjKnmIu1TLIpBVj3zrtVfTPrO6wn9N
CNt59OLVlOHQsTP7wIkZcAnQi+YBFkVTHOXcdz9mfW5Asf7+Sf6886vXsknhwN+sLZHu+rWsdo7o
otXs8zy2VUN9C9TnP+h2N+7mau3k3nQ7dbCrvC4OqY1vpiXY4E0AWaJbyY8sZO7/7hAlZ3d4BmdZ
UOOyK776fQfqkVfYkuxdSmYj0ttOm/Ow6nNt/DD3XjeIXQOizkVaGwQpB2ibuTNsL7e6g9X7SRXF
0+w73+yqzvSPejd7zb2HvhFfVJlLvqDtLaDPc55Zp94kweEjTMXafCrgMKnLgBheBXY6r2046dli
7+CYNNkUVK2hR8borTWpP1o8fQQF5rVarnKf+4rm4cF3i/xDTdZoPAazs/QtVXLbxZ+bXMsTTtml
m5Yd2KSVf3Fik25HsnPEy9BZ69kc6jmHn9Ql/jG2Rh52qf0FGI5Ygv6fLCs8kLo2E8nr37/j+6sZ
pRhlOgpipkbvL7O66jf3iDy9dFh8jL98NRnf4ER76lD6JIKg/1v1lAUW1wb5VLQyIZNsOB2UsLk9
0dxs8WopvL81mNiIyV1RZDgir0ljz5GVo4oBnvOz10XgKflgJ17jHsfO6s1b+/T9rQwIRZY8JHY4
1u+cLjBkhv87jvq5bGVWhU7Re9+ZXSflz1UadflT9/I6DQY9XnfwtZZstyChmHbKZSdHo6unSR/0
8SIN3CVVoT/2rqalzzlm4S8JrNVtSF8BKHxrMlu5H5O04KKztakzuVPXVH1pZemmP7tU9bt66z38
nU/oN3YCQ87d6yXr/NHvKnxFZJNXe+y+AFD//i3/45jkmVDnOJspHLX425MKxhHS/spfzo6IPXmH
Hc34ZArLHO85PAztbPUKqouvxkze54O2ZrfklVvhc3UmuEyiUa1CvoO6fHVUToCoOAUr/Tw6mkzu
i0FL7ntrHFSol7GW7pa8YsgL22nt93//09//MuXPNkuhGAKQvG54zGkCcpd9fhmqCnZX2fdhXyzL
Sy4NaYSl786RAKN5+vuvvsMI/4zMXRotSF4svGtF8GBrvTmMsXfWk0r1ACReYibHuCygKnEjbZFI
eJQ7IckY2IIyGxU2R7sQ+r7SBsOTUTkucjp3Sz4fPMRxVoB2OVfPdVuXxol1O1UlPJx6SP7394XG
CQ7oRqinP9qW0r86A0JnPdx7lTiXc+bpB6BbrQrcFQ3Th8aG9CwdW73q4yZ6/Psr29bg2yUCAdTn
wMHHawONt//+rx+upm0WO67pBaC0nSK0iOPR0lLLOaBiWI9DMeuf//6LW9N19YtEB/JxQEb597WT
L9qFZhZDnl28FFOhT1gog1BqYwJxL6D4tdWtuJz32xBOBlM9jlSNrku/mqMmsxq7NM9Yi7nfWHv+
usmKFLVz/EQZ7WWPnhbrLX4qMv0xIneSz3//g//jFW9QACkz22SNMKm3r5hmy83hWPpntOr53Ryv
Dge3W2jPIzlG90YZk0Hw91/8Q1h/+44J5OJitDfsmJH61Z9seX7ZVlri0vjqpLNmBOKq50xVvTwL
rem7L2UyZDIs5j6DMgS+M4R2bafe09S2brKnbF96bHMVdLuPlVrgfRjaUjm3pn//cdnZUCuhcTN6
RMtxbdGpicltfadPLp0fU3AHi8CB4Scc2PFBLIwSgr7KVmh0tekGRZm2jzj0+xs5a4j1x7RuhzrZ
w+YRw8UZGE0FjlGl4sGvSycL+6Xx5FHMpv1DxLros2jkI9T7xK1UcgPmfH/cYQ4H9R3lNSfeu4T3
euzaVYoivTSzrt/lSd5D8dUI6T5maakPMhCwgMudV/p1ewuetLaO8upj42SLixsnvAfv5upjV6ad
F8Wcu+epnNonFO7qi+3Vkkqsc2qjD9x2Sji11kHzUOoMceywzScr49/YeWBXRC+l8qVePi5Q3nrK
IDwVvq9WWfUvOYST9RWO9bjspMj85mvXLebRdgqVxGDi6dbaDwmD6p2Px70ZzmuFZWYDSUru5Ga1
cun0aqx/9p1os/4xnVIpe1wBVV4nwdIWjfDDCeMt9zKbbmt/UnChT+AurbWXFVhUYJQmf8OK2k4G
MD/q7+zVkdrG9lcnTIpZfJtMLZnLvdWW2yj37zvpPz4sToPIh9FUbXbTV+dyAQdsa8OTi8dZVUXC
l/Q2XrpqOmi0NR1W6XhRwQzxf/Rf0uArb5INZt7bVJzP+vbQAOylmUpgoaNMGguaEBjVvUobHkH0
dJVVlV+AHm91dv/RXdm0DzauOZsjMPOLt79LQCF1uIrXs4ckhxAIaHlOv1+A7cugKT31W5tbokQU
XE7/Lra89Z6gqXrYxXKyROCMFjwnXH68c54v3k5R3rnbbE2P96sPVzJcNb+CiacBL3+OsSABTpLV
Iu8pvXXvGDMBWM6pv+TOWS22Gr6XC0zgB+Eyvf2wdlbxXc0dgwrRTQmuqDEkt2k3enBMnUha5H+o
iNnqLT7Pnyvi7RbbKEdUstwgYKTG1TIYjEq4Zq35Z5sdo59IiXX7yByKevnQ1Q2WyVVPSVDlif+J
zqb5Cv9QeXPUlfmKYdWqCD0+1HUufs1tCRXn72v0P56OvU/Y6mbRvoFJ19M81Qs7jb3yMpfjGjcB
RmcTRv16Rpfkr4XnHvALk/fE6zjxi9HOFZU1HP6sg0Chj+knv2KYHDGizazvamn7zPqfdxFDWEob
DQ8TbuHr6mZwGbHOZtVelD3ldxoxo13U97Q6yckiOGI5YGWCdYM1jXnd3+hD3t++W0OMogPBC1bf
5tUMmKj0tVBQS6GHS+8fhCEThPI+O/aFN0JfcNrM2t/4Hu/GzmjlmatSeXsbl/ka0zJctC15bFQX
e3Zyiu8yzhys7ibv0Gf1s96M6z8F0/8A/svyyeknrCu6yW+eNbCv9sYM/N3ImdsfVI9hDbIDqq2r
levmbiuNrGNw66zaFBaegbaoN0T1OUng5YTdkIIOYTJRJstd1rj197zRLTHeeIx3PKDtyzPFozbH
ve79xLlIZq81Sjlc8lWJJQsN1WoqojT1Zsh49qxbTzYAweMIy0SEMFjt8nlcO4XeJqsWDCGhTRC2
AKlbk5n3sWsmZTnB6sWDeJGlsOJnDkORnuRaru1x49ilT2vdd86tSt15t6C4C2C0w8gBLN3K2Lcn
ZAnNuTK7TF6SmmSMb7lppvUHJ1UeLNTcN+4sd8ka2GQc25ATwPsi1ZbZ9NonU7HPsCSTbEpH74pQ
MB6voUQxRQs52t2vse5W9UetnOoPWrZw35TlGn+LC4WReNdwwUVNW3kvmTs2GMnoC7dOblqxe9Dr
ssydoME2xyqBcSxrurPx7DdDzM9m0wy13NPFEA2IwqpjPMaVt18nw06+OSitVITxq2bvikZvgF1j
Yrji1ZAoeWy7HquHxC5Nn7x43/oWT7ku7obZcOQHUc5kShe1g5VzShxSCB3DyI4D5l09QjaYgqeR
7dEF+mQNQ9BqSebv9BWI5eRADYiP6awDvdmlQWkHQ8A1MxRfKz6DBezPP8YgbdIS/NYbTlg6hVcV
AVTmUnx2oO1B8EzNHtbR3zfvuwvfpejmq1I628h9ryEa/FYdG6VJchGYgY4/Ult5oRYPE5K0aRQR
futUHTj3mrcO8XddCj/MDQNkQLAMTcL2YP9qxIa0BRvxnOSyrOnkho0t0qN0JqP7B5Z2Ju/wKG3d
Yw/LrQkXTrQf9lQ7X9eyK/oh0ObCXwiioY3yGfIocOxgypp6ZG4M1/kusXRMJIIB4tiPlJvslmj5
naiXjc03QbEFZR+G3HUhb8zFalZGnV98wfDloOeLG5mLbT24Zh9fAG8gvuLHETMLJPXtUDHASUMr
182AoaILWx6u6o3py3tYmmfapLQaqCMk2Gtb/oTmbujLqrqw5ocFNYhl5WGrN717kUmSiRDVBuUC
ygJzL5Ou/1G7sf8V3j+aeWE20/j696X17ih2KSS3fMqNUsfjXN1EjJQdOQyxcdHgDLGr03K3jo0Y
A7G68gtMhP7USzB8vBGOmITHH/7+83/YK2+KGH6fZghGGm6l9Pzb8/1rhc3wRigMhH8xFFTg38uG
ij2zKElyBSWrmwhxX7vxvooUhxUCo6ukNMOlhnfah7U9NXoHpd9vzJy5nJkZL1WuhH9KMccohrA1
nEwvbk21eaS3j+xtxrEkQpo40Py/tuhfj4wne2oOOR8MuY94QZ1k33FfTNTDvTMc8EUcbvj4vNuF
SKUxjCTpCJgaR+Ar9A7WgNGKcbIv7mzVd2PRuB+9clj6wHCa8SM+HHMRVKMQj7VK3Ruo7PtGDuDQ
ZP8AlUNB4qZ8+4EwQ4KKt/rmhUXr1cVJSL19HSytQeozeQn6iYGwEBtMsSWNztjZmcztOJiXHq2N
m+vKIwHJw7yTgkPTghSRwo908Jbmvi2non8m5kMuh8ZYSj0Ao6yNsIfj9Dx1agYvgABopqEn/HEt
drossuWjpgnL+1noffHbIlAMCZqRqSLUK3NJQwNa8aesXdw5WJbMdnc49Ix5hAZq8M+1hv8SukMl
/VUGVgLSGTaW0dl5xCkn9GjRtDr5aoxNf8FJvUumoESaaY5hApv/eTb10ruxlq5PdkZO/LO1NVSB
BvXg27fr2HPh1S45v7Fd2Efh6+mvBgDgmBmL2LWG1iA6TD//fc/9x2/C3LM3P3cW47swRiYCzRRL
Md2VndKO2dyqMMabNMT7fTrq1BlBZrrqxjra/pB/bxq2+B/SsE65xeD52h2jzVsIsV43HmtQ7k+2
G7tFkAKoDIHUQDluvNbrcujPr3GkbPsTHtD1hekOvgDV1MZjiwibuVadachjpNtGiz6nfHVfmbfo
NO9eK3/hn8R0znXo/9dj3sRQU9dB1D+SNGl/xs2yX6PWS4r6wZrzAYGb6MtP1UDxdKORAYK5frkc
C1R/OsjjZk10PdgeaxRTTl+vd/3k5w/OjLQ9ElNtOEHlp55BdGJt3tnshzy0uracn9BmJv/I0YRu
UudF7b70dEqfaoNICKfxpxdzRhN4FLnh4NTnyDq7+C5Oo1+bairnfQyKHV8qM2H8ooy4uJh9WiWv
aWelv2c8Uv2dWzvTqwlZT0HgN/rjsrreGPAxxD9pG8/6fSfNOF0C5Gdt90jhMV5qT/RrHRDOWueR
lOMoPy0Z4q896tDWRlBTkrR2oBm29ACll119JyVeR7oM6P2tW7tFPkAUwW6lHxZlhFRM5hPut6p5
aQY7Ydi16CMCpIrsP+1omXXzO8Um9FFP1/FbPeskGQF/qBcoA1nK5ZfN/wyT3ooPlU0+JBWL2Rk7
v20U5D8LvFx0sW3txpJIqIbgDnePR2u6N8zUi+98dJGMjqA6IdJXvio/NeAR+WOvD9p0NEe7f5iI
kGh2nTum9pF8zSE9oEif4zDvZ1fssr4rqvu+LOKTZSsMIAlZ7sbnBX9kPSRSvUnToJzbYp+sUiYR
esA2h1kIgTjKtGp6IcSoqh+tTEe82NRrwmjDU855sewuDu1xtE+2D2kePoJshmBpZnUeKD5U0Cyr
962mSXDhY3VzEeW634xRQhX1lXLa0oJ8GuQS2G46/xgF5UiQOdb025uwBX5QhckUaCgN44M/Ln3y
UHOqL/dtjw1a0OCWhYHLOmt9UGH2fsYYcWVspXn4q2Swyr85SPSfp3SFhsupvaB0wUwtDYmMTU14
PKa/d/FBsA56bLFEphLw9Dh7stiLXikrSFhpBjYVXKOkQaPgPE7VRlOZy2lMAp3x7C+1JN1PTWvt
fIfEVi+fLBdS+4WGzdIPQtmdfu/HndmF3eh4r0TqrO3JV052gX45jegMSlO/FLjf/HTnFPnpig42
hcGpWslaY3T1Eapaq36P3Zy05xZisobAyKy+ZUSwJf/UhK8UzzZi7JlWzCkKiKG+G0dIRZ34aCZd
S3MzFvXnDiJnfJiYm8ThghLwaTQBu3eWCcHhtKCKq3ak3jlVULEH2oiQMikjaMkNmuTGU9YJ8hhy
zUQfNf0DG1eYH3EjWVzs8ADRwxIaxM/UKaYyStTGRQE8sgwihMpheJnz2viMCVQ9P8kpR4HflJr+
KUvHMQlj3RNOtLicLF/yJZ6kTqpc4vh3REdbvyjGWQ9eZWl96JLN/byumfNSYddQRJsj4Is2DXPx
YqhSQyZqubMMygRW0gn3YnPZo5YsexF6VjNhGhFbKlcREii//g6iK7/7g7N+QxSr/dKyinG7Ske/
+zbIom8CrZfewd8ErRE5GjAKYn2K8ZcwqRqiGV5ZETir4n+0/CHpoe4nFkGkldQ+lMWM6cwwD/Zl
0iqdmnse7S6S6H/rc9fP5hpaMBUjb5UmbCFipM2Qk3h8nGVXr4+d1q/VVyF7MePAobHRclvBTWY/
9O1lRTc+7rTOjW1yfRznJA0EUXe+qJwxMOdq+s6kpoXPLHzaVbgY/lkfrbkngRaDwH1ctzZzMx0f
WLgMa/xFZqCTYWfg2xDog998UdbSdqHKpv7L4rds2hjz3M9mlvhf81FZ1r1r0HoBnNnjHdnz8QGo
SWy6JjlWR9zK8eMKSgZkd+1qZMUBd6M8h8IgWgNfO2QkodKHNv+gp/Vi3TXc4emJAKHx1Nn0CM9t
pg2tETAygzfmJl5271vFuNyhKjfuxFqAaNf4djg7LPHUq1+WbRqNsqKYj6U+CU7kxvyKZqBD9u/n
sjqAVuVu5C12qoXpDMsPSZMUMSP5Xi81hGOqbj76FdfbZysrjfqpHaUr73qvJyGD8VZbPXacO+LY
4L3yO5a2vqLD6gxcFwbs8ufInAYQAJhS2BBAo+q8L35i+J87sel0wZIql8aeLikio9xh0JGgbjlh
S+BNQCaWOUfbvKLBo2XEs+lxoW9qHmTuqOkMIQlde1htLmt50GS1HL4ie26zEy4X8lJ6flFcQH/n
u4pgBu2D8mcSyxyr1oOsM8QYLc4AX2vVVHcydaDBqMPDrDq1Sg15ONXm5Ec2+o+Pc9L7LxYIqXXs
m8VNP8eNlk9Piey1rxwgzY/BTMX9mmVmeZei5e+/MKT1px3OGxxG4o+m2WuZWX9yzFjv7ka8OQ8d
gHK202BD6t+RuQsGIkbXMEuKtZMYK10hfncaVBKouAlawIqZ5jBI3WxtDzB71padPFvFcFmNJXEf
VjKj+9+jk7q/07Jpmr03t9Zw1NZh+LXIpCyYCbWgYmzyXPSBXgjVRAP5iggg8wxaCF1n/2McMvxr
Ha+0fvuwXmOsCeZUxxEMlmM0O4mt/2xTR68veHgTcxvoaE3Kz3HHOj1Zq6Gn/zBSMqygwAD/81za
tXdMsrVPQq+s1FHnG3on1M/2awnnOcfVYNH05VzrMj279jLbu77uhXlchNtZ4QR/vTwzhJm+4yuK
92BuC02c084pk7M1Ei0a+klmuRcaCe2QIbIo9w2sQO1FmzUfiw26tKDE+bXaUzw29Y+EcyKB4tpZ
QOou4qmQSB7TOSC/sDCi5XM64SzhxAABD+LQWLPtBjUiyuqBEyoBJ0uSZpeqoVanSiwr5pdNKgcn
anWhtYfE8qpXYeZN/IvW0Yr3VW1y4XcM//ckaBoTCeW1kR7clbDOPTUiZPQEvX4eKD1pl/t6aTI/
FBOxZzsde4gxcobB/jz705KETA6dJoAE6ua7qfHLHx0ez/q+9NVgHIasdPeelSrKGK+JqdD8zj/M
pvAhYi6u/OHm6BewZEi08R+3cVP91Ay5GI5Ak8lwp+Db5PBBVt0YCNVY8/uibkv7BG8wi8p406KI
dTbx3jdrknf0yZU2rWdr4pft9EvF5LJwIPmNws2+0byV1LrpND8WcCdlaKPUGaOs9pT3AA1Dpo8Y
o+Tjx0WJGndof6WkQwvhH8Qg3bqOMAJZCgiw+Cnbc9D6OFcPgUp09yke+qK9Z3TuTh9KgqZf2wLS
13H2ewydqDCMLprMdvkiGsW0O2idsjJCBdzcHoXUlBv1WWmLHRBKFzbw7cm8wCpe0VLDKsPHrx4g
w5PTJqafmIzQiQJ2mdaOxV26B8+oltM6GrWkaTMr51tRWKSrxQQwF5xUgIbRbLjSOXZwts8JKqck
7CZT3memI50Htx2zGBOkubPbc0MDaO0c0fg4YFCX0eyKXF/3a2mZa6BNuDTct3bf9ipUsejysKE4
ri6Q55ucNVsK5+SO9rhV3Iuon7uU5UnxaHXCjTov6ziZwVGWQIhefpoJMSwinZR6TI9cxtA7c67H
R2fNxfJzWkUDJFzl06nTit6Es4c+GLUxxHwZmtwExlPrT/J51ZKxuAiMZKCrS+kzGg0ytG7aZa30
9JsD8NSf4tFfOLfiujE+wLbH1wUCObWnz9EFdxlmVKq2ZGwB76HpDOdU4nxu7rlRxyrycr+sogHx
dhLVyVQenRji7X2qKfuHAdiIB8vgu+lBQJM+ZqY/ozztiwI7Fuao2mVaJ2GGMBgx1WSiQuxulVGv
hXMax5/4acx8hm5ZG+anvTMdWESdvU/bfNbCWPpm8biU5DgeEKhXyNvatAOZmJX/ACmLcslK01p/
rdZSY4VgI1DcpXG/pC9zMUrwbc1uj05SZtoO5wUaPB0zQyskmWPBGrlptCkNGteAfR3YHVxLTrLO
r0OFEUhFKTIU0w9PUJAE5eDZ8y7xCWiKDD2x2wDPFLmcqEeM4bh6nf60dvAkApK/XOIvq2rA7ZeO
3mcpyNrY4bdlh3YBi+i+9nG02vGWS++UagjugqFdnU+VY1B9Ns3UJYhQKomb2ODYF30cZpOM9GrO
OKxQm06lt6afLCXjvU+VT7TIOPn9qxsbKr+D6J99goPpLrty0RcLER9+KHZgtGPe7OasLudQ9WNf
HiXSPzugynD/j7Mz65ET6bboL0KCYH6FnKvKrsHzC/JQZgxmCODX34W/l85Mq1K+LfVLy20SCGI4
Z++1PXqmBpwcEGpRPwUdwLYkjKa8d0KZOvZXMq6jAmn6onnbZujZOdtzSY8yGPultzlEaqkRJjlz
REWxxC7y+ylF+P2gOQIZqcBVfMCX7eFy9ZyFfS6C057idzLpvDcJO3Yc2+iL4w1TETjIUTdLwakw
oErqNmGtptI9xQl1o20+jeO3ebDQ34+mmLotO5CIp09BzPmUdFgcQb2oMT+xpHtbzZxg4xo0RV5b
ZpA8ClhG+vZnn1fZ10bq1vRJFtXwDoKxQ/VUpSYIQb+ZH9yOWtFeAa/7lpjLOJ906XlY/LUq75+6
qO1P0iJXcZMoAGqHvBeC5hyc3A3o8oYI8MqNK50aLQCg/bjg8YXqP1csZGY6FChgIK94H6D9ju1J
cf763iyx8btOnaZA0Gy11t4ceLcTC5nc+pONk64cTA0UUG2mTZMECFlIr2F/TplXdPWQQ/6Z6FpS
4td3NPGK5VS649Tv3KWqpw2HGluFVtFUH2fZDBb+b6ry81Y2OTOpbi/WZ/BUBX6SEeHG1kix4G0a
qsfhoKNx+1zl3MROEojgvAihtO5jo+GShl0kge/FC3BX1Aep5wZWiiUgFBMpl9+izpmmdyzCqt8w
c0v7OKL/4uRr66vsJdcAskwQklAue0uRn9DaTzl4PGaxOETQ5wz7nMZVF2Sk2ETBAqwToFgjc1m+
U2AFFZtEB2g7Bx0dk3aMVephyNvuKdbGLts76Grgo7E6nZRT1ICFCjnz0SLNbfaLQQlsl8hSrx9y
Pp7vbcpEAV0HMfgua1DaZAGZi3m6jUzUFu98p+ndTyy0hvsxTg22+0FcNO13I7K77LGZ/Mm497qW
JQAFbLM8TENh+Ds1z1Lfoun2fzCzso6VcGrroKGWwCGtmTULnlpjLNti0Jp0N2Wx/rmjTa6H7ZCk
GkcybBqBNav41YmzXucc52jAzFENRFp5oxVzVTSjXkdnCN3Eqgh2L6vqkz/6oOON4VD1XbtxlV0t
Oy/vUr7WHqz7jSLdVUUSFSSujNX6v+qnL+kFLetuyi4+PUprSjZT7mRbX/ZiB7T6R1vTd3+7xvtH
A3RWb+V6a3gYvSY+XYAv54XlQfpq8MvFObRYMdkyDM0cD0Nolank/WWGpUJ3WJzlvZPO9anNtdq5
L6Bh1I+NbBHANIsRf6MjI9JNKzUNEGZvYqfKfPoMG+Fk9lePM9l3aB1zGszFYpdHR1XZhzLLDEIf
XWyQh9QrxZOamaaCvBRTdV+2vqMOflrI5KNPqclOdiWBVFTWKA1a0c8UnpfxPWl9jDUoAKt+UWGj
D33xk5O4O0tKdJTDNpIlK9kUWFsKvMBp1FOvkcNPETUivdO1xS92kGbc+HOO/mQ4gqevNw1QsfgI
q21sQtOabXoLVPzFvaIjvC3X7V3YNubohGDhxqrB/GNy7LEh6FuncqZMgU+KSfuDm/l59fr2y7rs
73jYjKkc+56PGNOkyXv+rmxTEpFiWe6xxLmwwUg+/6znONk7XSMfSH4EtlKjUT/k6INvXPrqI+DS
1ItdfgClY9S+55deqMl3REs5R40bO/UQ87YpEMYXQjXHn2/f5d8uxYgEAI4c0DH1C8WpMFvdyv3Y
ofZY+J+Ywmij01BEtzeUzse3r3X9tfFt27RYTd30kHisNoD/tOikH+XQdriturTqHTyWir1o6QUa
VJq9M0OLe/t6V7V/rrS+PvrkqB5pPJxfD/EQKNPZsI9kdVpmoJqsu/MqGitGp8MWmKMsD3mDt0zO
17e5dnAo0DirgokoqPPLDmVLwyqarKMLePHLaLSSOhcJj5PZ6SFqS+PGlPkndfRsVuEuMe5yBOKZ
Ukm96ETik8M+0ejlaWrHyg5q0VPCNRZX37M/Gp69NIVQaa+IQhQ+d7M9yJ2K3Oqg1yv4MVH5Pldx
cqd0e7rPBkOZATTWW3LB66dioDklLI2uCMVe62Lq0wwLjU1WJMe5io3lg0gyI6hyqb+qqV2Gd8VM
XMTbr/96aBsCoTAbHgTOYFUuhjYLMjICu0iPOYWqd+7gGe1OF77+TUv7tNq+fbHr2WK9GHJ8xjZE
q6uxXVU9+rg5PQqwsCaaOfSoIAwoTkVgdBlk9bbsPB1BjybrG+P8LzdqGShRfEsgBuEUdz7g7FSR
jpUNNmvmFGH0EfopNmrzgXrLreli/avOhhqcHzTLHr52Ws/iEntRADNEBNQ6B+Qpii1ElYGMgaSX
3Xh3f7mOZ6zT7x8dAtFG57dk+F2W4WqiOBTXmvV51EdlnyStjuFWn+56khAseysnHKgEK7M4v1Ka
CgAkOC8PQ6pH7zEXqWc9pmsUyLJe2AcWeEB8NRZPb4+X63eGUhe8MKIJbO5c9/yyiKwS264X/0AG
reHs3Blj/m40o+5h1HA9PP/71WBr0YlEIswjvZh5cTMQRZdF2gFFb9Y/zHqDItvCwveOrKNv/3ot
hgdod8fjgviZzPM749DcFBXkENyuevdTTTLaDku7mFQmZ/2Gi+f6KTLH8giBN7FewpM7vxaqE82L
XZWcvMjGczlOkEhNDK7tpq+98d+nMJJIEYayMQUgB6Dh/Gqr+8LBVx0d68K3DoU/d496NjebZfA9
iiuyu5E2fT1lYp6lsAgug9a8e6nzMgS70mVYWL8a+1O6Hu311uhOfOUqbG017t9+cevPP/+2uRx3
BwQDURoP9Pz2coC5iKR1m/lSI/lqcaxAW/uh5sB5KNI19A+yXzbxQI5P5Jty9/blr0RY/9twIaaD
BM38Ii7mawmz0dV6ahEK2+zXBGDxXVxO+lddWvKrN1KMtCtf5JClSu+efta8jwAnnORi6Td+yvWc
wKGAVgPiXJQ9hP+dPwl/SS2H5j0MlMKawl6lYuNbSf8cRWVkkz0RF4/aILrxxqR3PZq5LDoCyovs
HQCknF92Leyvw9hifI3p3ogb++ghdg9iOns3pp+/3eFaUVmNd/gGLv2GGaVGsnqkdZxBdv3uIq/9
TKyi5QawYOhRQvVcHkoJgGLz9ktG63E1yhB4/+fKFzcpAa9WqkO8xuyv6OPThTrWrYPYxJBIm4OJ
vqAfWFRy7XdVJWv9B63S7tiwC+6PejlOEYbblLrvNArFicicqXaFYsGogG9ZLEXQlZmkqmD37TM9
0eq7V9vW1zhzTbUx9Vn/wMc7dSHFMwIPPTtWxjGFnjY86iaNpe0yRrL5LNBTzvdKaq33OFaYYrZu
4tfEp81N2W5maFPiC5KNdAwtj8d4WkTlFjtzHPRqM7b1Mn7iIC/MFz4ng0q1xIxPPxQmEd2CIvpY
WWUp9qKEHrKtaGV9KuF3xBshU8pAJtDl0OCG342pY9SPVuS4Ry2bqEqlKbmiW4DlzQsIV+e7K6T7
0lvRAgzd9LWDamPztwCf8EO3x04LcdpTC9MsLc2QaiCfD3qzZlgPutVT2hzyZouGOx1O8dBBulmk
cN55jmTdbQ05v3dTPX5e+ThfSxYLzpY8vsClMnbKyCBI6OKh3QoRN3vyo2GU+RioXFlf8Dy0CS1S
Y2m2cP56c+8N5XQ3yEnD3GMVYqu0xjY2i2lTf+P/G+5wL3q4DmQLk3esivoudWefYl+Sm3DVR78h
+6CDXvHgRTXlDfZyGnxLJxHOQ5IpHuuC2fplaFo69HLMk4dWYQNCYFGrn3lsU70sLaLWSy/WfmYw
5dPAE2bxNV5Dc9bAiLbRnzTw0cm9XciieETQYmk/crNZTp2MPf+H8imB76aEVs9mHGmNhaqpJ/9E
7ox+jwxTRUE3z42kVjpNVBHs2Wjel8AeEQGKurB2BhKeU9/qBmi6xDf893GdejbRE2OD1YW8gXwP
GqmbwtQDrPuzNlBgPoBbozXaWKbl/O7gEiahDeATFKHszWUb03X7jX8DlawrUce5HXYaSrR9Z9jv
IxspylroJAbORdO3Yf8dDZ/0oqUsFlq9ad33HF66IcCv1igM3/OkvcrGX54sr+2X74NrV3O5Bbkt
f9Twq/uvYo607zVyAcjsdmuM4NEjoE3gOvqFQ39D3ntJNkI7VD1ol0SPXxp45uUm12gC3rkAdmMa
8o4+0/h30xwVxoJSBjhgnmsvfI1j+1yICmovsnrcnknXuj+pamrAoJeR/B9aBf3sw5HUiR4Hp58E
OS3hJGAw2z91xbJxKHqFShBo6cosisVL78BURI8ydI9ZOxjuyelA/4dVOhevbZM2FoDRutG2Zuk1
I7+tK/rPCKRVD8EzlaAp+4TD0myDmIvXivihXAx/CekRK9pHGOXmuwJLfPfLTZFY/ho1q64fk7xO
4Mfg2B7h7vd2ZYeWHNpjiRO92ZfzqOYA5wS2Xc1XOjLHXrPre3x7VvE+VxOd2M40519YcPxpU6RY
NhCzz1TiKCi69ZYnK7pHSAOWtyGB2vjctqp8TG3N8XZx61GSnUUFl34QecaH0S3DS+no0xNC+son
ULbuhvihWyEuVE96hNgGSjHxyvBPvLs81t0HL66AyjhAwP1j1on4Y4nzw8EME/MHfFN1weA68ZqD
wVDZ4f4rTq3V1DAQOIjdSa0gnFeWfSHDrtNaqNgQtbLN3Df6J1/SUN4osCzoGyGYUGp2U3n0zNY0
Nz0UJiLQlwU3Wd2tRBe6NZ513zSx862Uk/eeA8A0Yt8aBo36FmqUrTvyHH60KptiGtjw2MMJbRau
EYTu2D+dKYLxj8Uw3tEvQy1DKnmqwhi0hwiaRGWvGp7T36qI/R+ToycfnNakQbLubwnFNfzp1zhk
zD5U5Oe7rI+T58WpsJ+OvmLiKJLE/6Rpowk9O9GzZk8RbDkSFEOJ14iq6PNEfbaAWjGk36bc1R/c
pgTMpi318JCI3IvDZJmHcesN2nT0/a76UmgYkwM1i9oNvF7rPyHkMX+3miBGr6L01GwjWVtDOExu
+gtGQpkGbeVWvhmM+JU4/dH7S/b1SFTJUiNH2U+A6udN346aAdFI5yUtHTEYSTJ5aeiYYn4SwC2S
YKZdWLz3k3z61Jtx8ZSlEZEetJya6r2VNZr1ZFqaT447FZOoOyJIin/386pTas28yZ+KabHv5l65
wBy1ufxWR/30VU8aO9/pVBjFDmtLe5+gb4GDX/TWu27OHSNQg9NwympbO95Tg3bu3dLQROBOVfmh
6GLtlUKF0RwJEVBUHZuOt2Jhn2XjDfAyHPrEkSEkxqog95qKexDRoZ1CFWFDPJgjDxeec0psUNRY
JJmYlnygCeHASKzpOtJq9U8ovmIbDYWVyWMbNao7muw1+y3t40HftnRgIeRkxCCFRdY192ZKrggp
QGlC9nRV0JuyO+EbgZP2tnqwAUS8V+yzm02mlx3JBJ2k9wW9Ob0v/Nifdl5VOua9NaAByNpojZXB
kkgzRsme/nhqds9otdxx7dIW2XaCpvg6wGD72psUS7dEAvXEC9g0GX3cvE4QQfp/kmlUDzR69GIM
DC0HN088iObvUzUOz3TAYfxQtDDezxWWbdA/bKqJS3KX92VheYpmxIju16BoVQZTxxaGFaes8I5A
T9ECKzd6l2nIN366VloqfLuqf+g1r/2uxbpCZ6qr7tWQnCeDpcJM/KLLIot5pyWqJ7sjx8NQcnzN
NGPKj8jDjPIgjDqK7/gTph/WGvEwQScg7HqQbrM7L+nUr7Vj0oSJ09j9J6Pqc4QQXasPIS4N0zg4
SPdarL4zgvXUMhA4pIvXP9sJTHdukKLgBimr54FNi9roCOu+fjcPtVOfkhY2a9A7pmu+TvRg0723
IJbdIEEYt37VkWhU4Vh+HVlP+l3lTZgkVTzF1oOdKwelfOzGX3yrU23QOI3INozn0Uc3gTchENQp
kuNUyTnba7pHg7Id9IacAOKqLAyEZlQeilwlWxqFEA4LtzM/gUxdqm0P8wRUy0CjdOf7y/yCa2wi
FGJiG7kVAo3isWafRv1dQ3JykL6fP2s0yMxdjNvAC2ukvI9EuyC5KhvDeKh9s4pPndEggTNnw8oP
Qx57r4lfIgbEFjw6O1p1GdqoJIka1lfMfpu8RtUZomMt+xOoW0mlvTfKBOGj4bVBFQ3GXkeUo2+I
U2gJ2xNivZ+ZlDqw9Y4hHyLsZNG+qYEJBmkVpdkxj2LBh6iMSRGB0OD8KufUoV2IPrh6dizbUKeE
QU86SNlEhFAkyI0EKtAB/5pf/YLYkj8TMMFW0HZZbU5K4CQb1Nplz+FG3+mFwxsC/w0pgd3pQI6D
H2soLiFuL4FdLmzpigavKA2sKAeN7g4M+o2TTqO+DuoMbQrY2W1peYn+kk6Vazz6C4zVwFMybQLd
7xXAXDvJ7/IJvehmWrr8vUPaRnsH67On18rEgVqo6vl+u3qZ+g92P/jdxktqfoGLbOpjKaH4fdBr
I1LIH8ueD0AMGZ25VqtIZTE75DYcRAeSY6aq7qf3dDet/CgQB/hoR1OZMIEnNfjlsVUE8QgdQNHa
JWOX7QqssIGPd+BzRXAKnefGG+ONMRZZtcPl7/pbGunaU+6T7ffNS/ibgzoVbUSuQONom5riqPYI
tdZga8DMVW/IC+OyZIDK6gEXS8c2RRbac1Mt6oPX+kV6Z9N9z/F/0MHS2p7522NzOoW51pfVvViE
yI+WNepoRfyKN1cZah7e0RBz/TBDQqMerE6ynaGskWnAp3O2XnbclO4LmArtK54bM/q2qKZ91+N9
7fda1+jejbBD57rCuKaK453HcEFt5TJxTpH+1YAfM49kMLrZvVmNk7mR7KbRayYzamqReAWEqqRt
xClClzsGtRrFIbc1AmcB4+BucdggfMzjZI0+Yz51A0o5KTFulGoCB0HXvd4mQ7sRcep8IAzHKu/p
ihs/aXWUOwLv54TIqJwn2c/YVakUsyEKPQOR43PtZqm4E5OS032rcDluZ6sYd7rs8ixEsVa+99TI
DBVoiBimb3ldW3ZQLZ71m+Z2ZB0NgnQ+6lQ05/uqmezPTk+XPiiZz3+nfN7m3nciLd2t8r6Co5BX
p3d8ME3PJr71cOHkqgeTUBUtLNnJIY6qGRiYpxR55nKcEzSmO9y7y92M7bDcGfDRjG2CePrj7HtD
8rHWInQtnM+oR1tDjj5gmfvoRvFvrcKc16t4g1TFDIALlPkvTXum6dakfrnUMJax29eq9JuNNmn6
Cf1GnXLczqZx+3b54rrKv14StgN4Vwo1xkWxuPOxBOaVQqk/SLFJhyTeK5vWa5JayUkY87RHdOyz
IbHkjQruXwo2PgVV/tVJzcADcV4b6owJ9+NEL8vve29XRHH2HTXBGMygjI8DDLnVh0vM+r/fL5Y6
3G0UwtbHfH5VU8goXg/ZeKXJ5vleFL6Z7EYi/0IlXEVao4rIAhsALu6SefFvGfL/9rjXPij//IGK
X9z0rE1L7w4aN51P3a4EPXDnTbN6bFTvlmGXtNHPOK26Q8lSL/dv3/p1nYoevY8agbYVLSuxFuv+
06wsJ+otnIKcYz5wHCHCgJTRkN08mgm/U2WGXGQgP16wrXLS0XmgS1/8cz0Q4ipxEnQxV6LIZcus
GkaTLETPPkK+EzsJSPFYJe197qJxf/tmr2uvBG8K3IwQnjwcp+5Fx7lzFd7/RXeOA4WfcWeWtLH4
cj1O1zJBsnM/yiLNES61mGr8Js+aJ5ixfbJDUO7dq9EYbzVvr8BEIK6YmnkHNGYAM1/238F3lwZE
LaRpdWPvRctKj0pMi/dO4S93kFLb7JRQIH90i6Yv7gYdH+KdVTrWfCcXITeoAzjW5EbabtH5Rrde
zl8+SNtkaHo6HYjViXk+Pmwcgt3Qx9YxHrvTMhb9izAaEUaDZjFNz7+7URM3huRfJjxYEdTnBaMC
/c3F5wCaaNLtMicnMIWnP/csikhj5rBupfshioob8+v1oMAzt374dKpQNemXBjZAYDUtgcg+OrWf
HkS6ZI/aorxlU7TO/Em0+D1cFo07kQ4gBAnm5HA2jLV10lNteX17hP5lKmAssKVEE2RYV2QuzmvC
70vXPsLLHA9tPYhdNgFdwwxMRBPQ9fYbMfQ/MP5E7r9PgjxtAqVcpt61MXH+pg3A6PTw+DawQ3Hg
oq6wYw/f7nzaJZwho3L44vKY7lwU8zcaEX97BUyA4k+R3hCGf9GJMK3Gi6U7o+bV+mgjSJ92g3GQ
UY2JURtCCpbZECrqngbeE4QAQd5NCHt6trPvMDwW041t09WoZ6SzAgEZQsNk6pctCtg55JPh2j06
SZk8NILacIhRxgbeNxv3Ggq0sPWc9PD2y78a+OtVKZevwgGiQf2LuZjipuzkMHpHuBLuI6TWyQpE
rbLvloUnP5C55d244vo3nu0tUBLxYVtcd40buGz1TbHnRd5E4ClBfAIUNW6aQzrrUZCw6lY3LnY1
tgEurrA3+Gb03q76fDSVOuBmZnLS/NJ6Vp253OcyxYmh8CrRaovdn3NftXtE3B/efrDXt2njT/VQ
BMDbEaRZnA/tmH4BtMcqO+GsOXmujF6hivg704CzfmMxux45XIq66Irj5S1dtmp9stpZg4bsVNQj
RW4nGxE+ps3GiF3xuljVdiRYs71x0b882VWIgzJmdVRD2Tm/v6WzOpo6eX6ypaElQevE4l3r5s1d
EsfFAtU7NQYKU3OWHGISGp1/nTnoFDN8dINVzES7vP68/+whbB1XmPIsOEZq9bORJw07kMYbNbvC
aA5Zj6Ew6O1o3GqxM768/W6v7x3U058FCtaT7/3Bd/3n4qyUSizoyI5R3MIEEbUhSS3ggB93sTrp
2lAdISMobJWoa3+/fe0ruiYTFopKnwQ+7K3MExdfLEGa5lxL5DD6XM4fizhvy71u9BPHWaj6x07R
TbufyoamfZcgUf8EYYamcz2swXO9A5d4Y/XVWMbhAjGv+G5gVhJ34HxifZ/L1jw4Qz59eftHX88y
7K6tldsFGZld0MXHUBOLREHVqlnuonuHys+XuU76nbDbX+PkW7dgfNffHpezeT6OxRxDa/J8cBjj
RHu2cWosDkgtLarVv3ux5Lses1MWvH1r1x8f16I9x1CEoUhv+fxaOrSebMKUeoyttHvOhx7Ci679
yU03yDfYKrJ1PqTpPN5YLq7XL54o8gwmbhM9CCK88wsPaGDZSZKR2vpynE6UqsW2N0vg5SybX5uE
WkCL7LMMXKwdUZBVWvfaViNVfNSC8Q09xdUT5yNAcAMdklYKet+LLVuNE2bhmzOPRuXMnzv60O8t
Mzb9o/St8VaAw9UjB1e6JqLpBrl2nIUvHjlUBYJXK9QUVAwFobV53xqHlIHnHTUsQmQyOW2OkZjo
+eIGYvJqIHvMsig6fURmrGCXCeZNXzVpSbHiuDhTIQLBt/NgljT8KjG+d2r3Bgjl+rFyOSQLeLVg
aqJvPn/HMYTWiULleGwzR23qfs4eiQHL9pPCrfOP45g7Yzl2AAihI2VWPb+UbbUSymc5HkWqZ3tp
iWib5UhCZEz9GFCJeCcN7Gr/flGkuBgyeZ7E613MC0hBgFbY1nj0h1J5m6R0ClxXBSlDAd1gqzjE
S9O8Zo2cbkVzXk3hwI6YPbEHc76wYLOd325NCcz1cn/BVbZEn60lFk/UwAlmN6NR705zijEFG4fU
RJj6USp2/3rjf6Q47A7ggzAwL258IHtBY2dpHWHi+U3Q6y6AA4vosB6z0Tbv5Ct22P7GVHU9mhCP
ucwXaIRR7V6eq9Ip1zLEcPaxSuv8VBj2aIbwx9w21DhzRYe3b/HqU4F4jeQTjQ+wIxbo9Q38Z5Ek
+I4ui+G2d3VTKxl4aU1bMI4TmrLkqrxSLucJ//MlDTaziKyEZfB+L05xaQn1xiMs+A6VFdZWGFc0
NDEr0gMiFTs+1XHT37jL9Qs8282S0LUiX1d1KArsy6M04vgyYiANdzr2SgPzmtsPx7qnC/v69r1d
8SWZ6BBMrUgkwf3Rqjx/ni16CifL9Okua1BaH1Otc8owpR6e/oq7yXnx7G6a/XCZVJqHEEy8rzrj
Vz7QpMoeaX2r9GeFedMJQD+76sZu8Pplu+vcTzWLAgcn2ospWevccRLxoN/VkgN7IPBgBAJxxpM3
zOogu/nx7adx9fmCIOWUtGbqUmmmjnb+MEDVEfM0EZIoi2lyTx2J1+/6xv4N+DfZYxs3hqesMSF4
jSrbv33pq6/Ih2+OHpLaHaZ3GJPnlzYSZeOqIC8bzOAI10Di0eof7Akwyz2Ep+TGk70eYOutop+l
OEF37TI9aenN3Ksxdd6ZXtVan8jFw2mNZx3T49v3df1IKUhgb8Lta4Eiv/x4vNKm2e2sqS/saNJ5
28N+IclAH/LP0p696ahxcGufpKvJ8ScGt+rr29e/3NjyPin5sJu22dbYK3/r/MHONPgGRHrOU4nM
3cB3u/hdTjItJHlqAXbXqL3S4jE+4s8fG+x8gv4+LMCo+KExxYqtO9FLCiJFoNW4lRbyDACnZbyg
F7Hq2Nnw+TR1FqB3rIRxY1Rcbsf49avriC4KhHGXzfn6hfxnuptHjG6utThPne/IR2htfkZjwfIl
Fv/kYakc+U0bljhYMKA5h7qsimdZ1+pLbSEq+7dldf0t/AQ2pR6wXFa49VX/57cMSOPg4VrJcxlj
dAxikCVhUkzGN9Um7kvCF7PlZFfc2JFezAFcldXU4h/8ABbEv4sJqsx6OupqHJ88VUa/oiGRHyLN
W5YfhIl01aYYLXR/N8bMOib+M/3+75pYbCxgjSwy5uU1JWUba9D1J6SKjn+sp2Qu72qrKj3kgFGx
RlmYMnf2URfLqsNqiVHwqwaYcQF5gdl/y5ekY8F7+2ddFLjXX+UYJvMT4gPIY5dPol6sqJjGbnrS
82Xbu8XsQFJxj0rAGAmnGqYdHpYe7QMNI/OQzKs59e1fcLla2DQU0KTTuVmhsz7nxfMhkBNx1Odz
ZDzRs45TSjoIHvdtDcL1i6ki/XFFVpRwl0Zs7h1NueRjlOtKnkqR+zrI1AQMadBB0KLa6xmgzG5s
N//slP/z5viBnJmYRh1ak2sx+uIHtlULEU3vnadYIU7JTs7g+JTXJAeXGeOwLrV7q53H6Uh7xE/o
FtIrAEjTOr7zpHvKH3cIW3Iv9MsJq+5KDCnKF1GacXdH0E15XCrC/n4jfVpA36CxIf6ULHjZrXxo
xDztMGQGzNsyEtEUGlbbv8hJJn2DJA31IGa7GhM9/UXNOKDXtNVuMmZfvo/8EgyV5sdZHgwI4ecn
b7W014HWJ/22HZEMbrMitrUTTXq7DYeB1i4I7dTcFmMfgQ0g9Rs62mByvHuqcxARc1BoCC0fS9Zv
e1PODbnbToLs5CCAi+0By+jaM7+q+LKyjr1A8UKL0GZBBxOr57M8gV96t2jE/jxGSGAAb9wYTBdf
2fqu0MyhS3DZMK9L3/lgqrVKLw2rN4AUqvG+9CNJ1vE8g0DMKH2EpZWRCpYXeap2MXP4huZqMwdx
4u5s3Drzh7d/zsVCxa/hUM/+DrsT7TN+2Pmv6StF+l1lNc/9Er1X3ZQcfK1ANFp02M/LKP/tEeR1
MEZC7/4fFyZ+nC0OnzgKivMLa8qqBXCO9pmSRXLgHIY2oezqLf9ZPmberAEs0viPrZPLG4vzn3Lh
+eeCNYhbZoO1hm5d2luTVRGtT3PyXCvk0psOB/MqDZkBGHsoXEKnjwrzQzoabrjodfqsUOF8LlYN
xr8+A5r2vAH8SUihrnY/Gtq/llLC8Dy4jHQrMsQf2zWon7nd61aTfs90JwkRb2mf3r4ytVOe7/kz
+LPbM6h50bnjoHL+/PW0mLrW74pnZfluA9bJbIDzTSUcm2KLvqIECeMVrLiLP+l1kPhWubxMk03W
KuJWM0s2qTZl6l5po3AOCz6P6Ekw6Uy/UfIlc/aKmdtXD3jkG7FXmVTJvo+p64VQYCK47vWQNMQO
4LQMnHqayHhbWoNzY162dwjZKwBKHd/Cth9T/UF6GbUJqeuTFho66q1AgKerwTBFY/sQLYlFr4N1
cdwRqqyxXY4acBYf2B5Vj445465nHoqe7KppnP00GV25HQesvrtmBYjuO5e4s5BUhH7FSg66+5Od
oiXDmLyjCNAS/Ykg6dE3QKJJMueR04m8LzPoyXuUL0S1VUITA4+KB9afUJp07qYmLn3YuCN70VB2
AtKFbRVu85JoXtY90gnu5Z2a7MwMOXp5OaJQG5xAGSZwf9L7bpK0b9yWRESdHUYVuFA6Pudlhmab
stsyfbUdaX9bw3y9raOG7rFowSbuh3SUWeiwNZFhgvKi3fUCaqAnS019UhbMu5zkFBSxjtlq90qx
0QrQns/JFqx7brJYkJDSitA30Bn+ahFAGpsxB41Y7uO5sZpvHqlyzmMr8pyGZtZpJAdUid0l4ey7
gFHYl5hIQ3RzaQ6NKvWHjHkwayBzL62FF3xgkVncmQ8LAZHZf20dQxGnaTkFCcdkLL6qWXqPJRl8
n0RFzGQg7HQs6ZGissJ2UKutPhaigHhBiFk+cYwEBA6msgv9JJm1UC8W7wRUIpr3tvKqb9AOe2Sq
nNo+U20s/M2sgSAj5dMswaJQqGjnPdIQPftSmaTF7aFR1XM4ag1SGfjfHUIgfOYRySsKbteWwo5f
HGdzKvQjlJ3xR1PION+QY1DVM1PX6H3sSJ017wdQze4uEYnWQFbqR1cegCcJCJqONd7BRHetl34m
ghIxmOkY6caSvjO/ZyAU8nsn2Gy8iyYKf0cNrJAdoN3I6j0Sg15uDBAq8o6I4d7+YFtxPN4vjW53
mMoS8XNZ5pyPS9W+fqeE9GxOr1UKAyNK6IxvJ4jre+kqy/ig0cZY4t2qDz1qflVCE1i3FuxriE74
OGm1B47coMT8f5Sdx27cyBaGn4gAUzFsOwcFt2TJYUN4NB7mVMx8+vtRd+NmCyIMzMzCA7iaFU/4
A5VvT+S7yKlQJnmgxdUVylYEg6TeEcXVpUXKJ/mij80gVk2cKt5Sz38KO69uKuShpzohhTSib5rY
1zcVBQpNxc1NfUoRDUT+PUrcnLupFb9RYQgvhOXoXGDKWe0j3GG+NkUA4tmxVPtloB9GOSgVC7fn
7aOJjR3629yMgt7iDQMMfiyS4Ia4sNtGDeVhp0enEShVbKBKFlrmPgBX1D7gD2HmwaZCGSP4+zcM
zSAcWdELJDqmBHU9K1aFupVFTfwJ6hkRhKR38Qjuxz6aaek9G61qHoQxhAerHu1L7yrVVqlDZSFR
m6XvRA+cGkggwMyncs1c/7uPZJ+ANUqfEhpX6JBk1ML80yjhrL8ITVr2woN5+2ih800Jl11AeRwe
8/VHJ0g6wcsZiyfq2cEl1+zgN/aw2CnRInhUK+qDfx+tsVEIqKE2cs/T97wesS3qkawoy58q28+y
g5L16Ck2QDxXssxzewO20XEeQKa/Zihf7Vs/rIBKkz7dS3Re/q5Q8z7dsA+dCf5CS2b+YwrUddxC
04qnTubJz6ouyjvOhFh30VhMsM+xp8I8AYF7ZakDO33n1SFkpcn6TBp17DlC1+t5SGwe0KQv8ye0
diKkpAx103ei+UVzCI+rRJD8AUR/+jxK+WBQDfOniWdJwY423fWgfV6XGconEBoTX99UTe5sUZFU
7wY1D17yBjeKwjXNv42IeW/JNVF3gTnu2OaschLbQ9IJNI6e4sRqdil4oq9O5ORvrl2l2irnKdfO
Y4fLYVa70lvI5G5uFp2NPTnO09szuFxm240yZB6hCR89p3aUQG6tRHlQxkDstQK1bdsFRbayKXUA
2Ef2a+F0TWt4tcbT4DbXCm+ybdrzxmIc1Z2RYufzbIqg21WKysoSa9ypfVKuMxwrD5kSG4+GkZsn
mHra89+uNo8ftZ4p4Wf+34FWfxRakkJHdhfk58XRvD7aJaINhrswkpG5AQAxbDSrblmAAnLQwoff
Xiv0/FWOOP1N8KWOcb3P6HEryGGiVYqtnv+lgJyG4lyXY87Rh8WuIaFVF0Z8N8y5mmuVngX5Bwgp
ttnNE4LaIAFjlZuXOETNChHX3KCsZDlBe/AJrrR9NYhkNxoF0PkamgOoAM8L3Pob741S3BUOsmt7
v/ZzRDjNxIgeKBYRl8H3HJ/55Xq44vlKR8So88Fw/x1sHMtieGh9mK81Lx0MuFGhJJxf2MA3RxZH
A6BYUx2CVhRdvdlUxqldKsmoP0VxmDwZFDgPqmOM3lYvTXGI4ta7a0dZLIx6s4BAjsBcoYrguKgy
zRM6DAZKT/VN86n08CU9D62R3nllmm/1vHRj6KZK8/b5Zr15+XSgbVPkAeyP98+dDvIfmzUAloD+
mj88Nb2Sfq1KTNrtUIv2QUJE//lQt1PKYWC30LekG0MEdD0UXR4HkV7Xfy6CQn7LO/1HFzrWOSOx
T1eN1yCYpBTR36bnRM40fUhPMUzDQGK2jrLT6srHkvcprAz/TJ6IZ4yGqmvfeeLBwkbtXGaEmohu
LTbjb6eWkS0UGTiRdOTfq3F/TO2I1lMfJ03wnFOVOXgDaoQrrZX+oyc1qS888MY7puDqJNJqYrtS
YqURAR5kdviBapnkbaH9RERVykuG/GLJNT/Gabd1kTaofqt257VfR8NRgw10n5SCI2F/tILRAjtj
NUUPwQqhVS3bWXqh/OuUZRzuqjBMv3SOm3o7o0HGHj28KEwpvZV9cCoBRBoJXCa7xuECelh1otqF
h1htizaUa1PHOqXrMNb6QgagNW8aqrDJQwwZQCWzi02tf6wj+nOrWjEKE6YJTaoV4KLytUjD9KVE
wSaBORFaU5G89SHhwvB5A8RkYmVoRQjZDlFltNjbZfFDJRHy3RDMq9EauWb526lM9LKGpipoxtSV
8iOirww1AnjzK75IyncH5e23ZNSMaOv31fjFEqlnrv02EPWdajTiycSh+62j/vYMWRqd4rgdXHQr
+z6HHQ4hB0cPRKruO0MP0X1UkyE61WmUPzWe1uCWmFWj2GDrAXTQDUPn5A+AbFZNjej7GmxCl25V
qx/9gz0M6BI7GPu9lr0GlQxb6+K/LnKQR7cST1b7xFG74Bk2Y6H8ljrU0i/Y4UQbIuW83wk3ytWz
R4HlDqeOBFXpUan/419TvxA3d2+u1XbG1qwboB+Ua9oXpUNw7Fsui+wkK15SrDdqA9krFMNhjgZa
88PgEcm3EXYE1YrSXQXXj2KsgWLBEJIL8OfWRm+kgA2jx7imPwxoh0YrVR109wusWBPunZoP8s6k
XhK+oJiXlhuPDLNfV5pvJIe+JwhdIePZ2mth5gIp5yzV1tQac3CteROZexGmaXNfDtRr1oj+ae0r
hIjYOzk4qujtFiZZOGLWVThu8TPV9RZeS+lnr40N92gz+G2zb6F6GM99HqPrYOiJjHYRMXawIvAe
kEjRXZJiRffGHnJh7ny3KG9Zb6WMe32DXn/9UvqT2E6tR3aEWqaFFc9Qa4N5l4JGz49Z4IW/Gt9Q
rB3y7RDrKD81aLO1gCXffDK4b77RlD+BVqdo9apFtqMD7ooHWHPOPdYYdrZFtNmzv1P4zmEC1RYc
tlGntbex2f/BKhzcIcSluRH/cvnX1aURXf/QKJiobYogpV3QcLnRb7Rq+mEhOjDfcRur1S9xPVoo
ptmhZT05HuX+u6ROqXLJ1lUPRKHcItQh4q5sVlEdlHhYxGEZPprS6PsdJG/ffoGhg1L8CsZHQMvP
pqIWbayU5tFaBEpm7Pq2S3JUzK2mPRQhm41zE6f91rYrflEVIjdwHwWy/i4hwb2NRqn9m2hsbvCz
kdnfVa1b/cw8uMN3mddG+bFHXHQjxsECdx5GvX0E8SDSo9p78EzxUQ+/o5FWpf960qlNyhCNjk5d
E+lvJcKg3iEukPpbYfeIfG6H90240QI6gsdeEQnK80mXmpfAhXe4jg3Z1W9eNaAY2oIJHJ+jRiTa
ISuHmhhNWEq8L+M+RT21LsRrz34U68LhtTggfdzTWISVUgHUb+NdVIRAN9UCK+ONRsqBfElv+8FG
bbFTOCoQJP2TbXvQEUfEJ4aVE6W6R9UQJOSm9iQuXGNvD9EmgkEe7oiPLIqTZlJ8R0EJj0hoi13e
rFQbL4cfI3//sMWPBMHAyZ30pTa8prlvPUp461RzMrnvEdWHsevr1iv0fJGRxkt5j4UDdONNOTR9
fDaKAGFjvaUwArdYw2C9RxlpC++cBkJsZinC/ZKc/Mm1mpKL2Y0CE9HeEt29jZbHSoWe5eBu+Qv0
cm/ldf47RsTp9xgV2Qvg16o5tC4L9OAhGNsffFTVkRwIc4iRwMmrX0WLQ86DaoR2SywlE309IJER
nIDXK6FPeTLpkUzui1zfK9oQOpeg6OV/OZYuWKsmufJbQWigPTeNK8ptaXh4Y3weptxW1UmS6a0L
Asv3THUWMtDv1s0iFt6zyHEppJBpIY6buXQR0dNW/HzX5aH1goO7/dWkyBqsdKPLHzEUMsVC8/Sd
33T1pk8/BeoTsRnVM3Xe1bBFAQ05ar1nE3IFou9m9uA4ZbEO1SzBITPJwp2uZcqm81XvR6JDugg1
afwMhkZ7KiDaLrlCf/CD4IbQQrQt9pcDuuM6hhsMqpFOZyI1LH1xp1KR+4HRT2CuQ6TvgnWEisOm
pK1NiK6Pw8n3Nd4oEFXeN6EjLVNDSt9/vly3USUqbNNCTb1VagmzqNI0+DUYZBpPNOL9uyoQUQFH
2Mm+9GKonhDrjtFTzptuId66jdQZFmgEkAjKOOR61xMxSuQSwPUaTyBriZ3GINhxpzsPcTKmD5aV
P//9V5KMUAcG1nKbZoEmGTJDrwxEvK3qJ2r1YqVGfrPuoaoP60Zk1aEs1SVGym0Wj6gNqkwU5yBk
kVdefyTSjYkWtUHyLBrygZXvluYOqHH7CDC4drGuKDC6obEF/b1y8oVzOM3g1d6nUY0MF5Ez5t3O
jcJfmLLHRdo6T01XCJorJq2UXocDIw2BFkATm+GhGilYrguN/QU1Tl+qmn3wE8A+IlVHVjY5Ps92
O9162bdY0TzXoORWAxI31KS0yfHcL92C7jRWTb7a2d8zV3HbdRKL9u+gpexnZypSQQhCzBFe3LT7
/8ghqOGobVza1TN5hrGnnwcF1apQ4cKkJHuqdJm9fL7R3jEAs2m3Od1T+osaBS3V2YhFgdmJ1ZaY
+KBZAXI8gxFWgprEphwAAbzworL+82M3fKS9oCgn3yAW0TJV0naHO5hvrTiKxToJeUe3ojTT3+D9
JJ03OEV42bt1pe6jUHZ3Nk557sKmub0NQMROyTNgVcTj5kmQj/x4kcAhfk5h/xdE6427xYIKzVNL
xYvBxAx2w3WBes7n03a7U97tNQGBgVWiGW5cz5orVYWJq4tnQ0PHZh24Mk/3dePAlYKhjlGVXWOu
ug7bofvexU2JDPqI8e7Cr7i9lCgc6GIqIZDRU3C8/hUIGsdJB/b8eaw07R/8g4NwXQRYljZBrqDP
ParHzz/7ZkAX2P67cJvJewBzczagWkWK23v6s9aY4X3ZqcOmC01xovlXnozIaRfqIzfTDLgaXgd4
VSr20yt9PV7suS4A2SCh66NKFOttxfmFP0H30wxGNKei9vsgKuOQN6p6xOwbtf6/+140RyEP0Gn+
//DG7Di6g+6JpEnkBeHuIjghiCCTL3aROdVBuPpIsaoQgbVwB8z3NIMyzZM68cRMxR/x+qMzf1Kr
ThznS4wayb91Tda8r/hTBM0gE3Vbq09lszO6tJTPn3/u/P7n+qU3QadC13VaD3OIh9pIwGoKHQoA
LO4/Xp1a90U+auY20t3O3QoMK34klqOY68pCA39hc83Rc+wnmHgGolhs53clzesPB6snpSKEf8mz
sv/Vo0O/HbIxLdZGlcQ/MHqv967pKxcX858VzjvNC3yWceUQgC/Vrm6CQn4LXQPaNahfgiubY8qQ
nzYrUA7JRUvD4YSqAD4Lvh4dvFKOZ0PzpbVqXNeHYEBksPecMX5t5Yiu8+cr8sHvIPokB50kPwlA
5p2qKNSMBil+6zK0anaUSM0/mLjlkQcCTnqTsaP9ss2+ekZgS/lNgdLf5qlYeCNut4VFXQslPQJk
inPzlp0bO5OlTCsukE+9fG1lWExsyBLUF6nW5rAJTCxM16YdZtYKAGujbz+fhNsDQU3WhiaL2Cn1
Lnt2IBpMnCL0l/tLbRjpJdb6dDfaDYYbIGL32LpB0MdLd+Flma6WP99FtFwdtA9Q7FYFIdG8UOop
wmiL1G8uiK81LiyAzC0QVhLKkcrOEpx4fq9OwzC3xF60EaYjcL3zQ5AKskw17eKoCZrrGKRRq4BU
/R9SQt7Ohwmz8HXzi/V9QGAkYMUMGjbvZf4/4owq7bG5E4C5EANzD307ZveISYTDA1APeC2eEb/S
PRdbariIrKBwFDgLi/rRJ3OrE2fBVQRPNXu7zHxA60Et1QtyJr6H4oJshwe/8TUc4EJNOyb0JpOF
lvzNRmaaIRgze4hXoFgzGzME04LAx6BehI8a8VrUY3WgtNKYa9VpbeOOKlL6nYqgl67N3Av+/Xwb
fzDn01syadvqJnIDs9FzEvYU50Xjgs2Gi8ypEchvBUzOXVw3aX3g9Yr2WUCVqg/wjPQyvHA//wE3
Wxqi4NQpQmODU3yjUkyzoVAHRdcvsLRw6zBDpJ+PMe6GKwkZLFzYYu9Q7asTRM1aU7m43sm37hxt
UAWZTg3JdS8ZIPlhU5atsMZNnZvdHT3QOt83VYw6T+oFNc5NoQUgMxdxr/wDgAWxOkhqrXFoMhBm
fuiG8a5xsTqbdNgCAFPr0kTB7lxXg1rYWyQAgx3dxQiT20iQpBV246wKvQq2QzqMQ7UaLbCsyZpg
DRxuWwWUxMOiwPmgQqdNbHox5Ry1a9aPYdtH9VJiP63tfC4I6TV2OgGNacyuMCipdU43ybokQ0/J
qc0vkWHCssay1NzkjUc2AVPGPjdhkW+rvu72ZmFlvxonGHDr09o9qFF16UdNt8rsR00IZSIMWodT
3+T61glMvRWBEY8XRKhSuQ9RUXfvGkVPG22d4PK9Z8ILqoytVrrbokZTCoc1oYdPEe5KysJ2ubnk
DajnEPCn/u3ERp827x83Eni7QI59Pl5Q4wqSjZ0H3iYc+qFd21ohts5UHYtiz9h8fiY+GtaFP0gY
Tcxzg5JPCt9uTD3XLnYeQiZULGmBUs8DqtZlWbTKXQUUa1eVdb3QqPrgMPKegX/hRYMgPjdP6KXQ
EYgN1AsAuPg/SyL7ECBD2AJYctVy4SvfERazpYYqzICk1yBI5wRVHrvMHcdWvXj1KH/4gBOQOCTQ
zyj0JcEGCMQYnQHud5ugKeCQ4gJOw0LLInnUQBffOdIe2i9Y8FjfWz02kHZURhTBsONRN7Cco2Hb
FXQjnhug2eisBTK0N7ljl4cQjxEcduMiczdmFybWYZDthHrXhhqNjcBw02AhaP/glqdWNTXGEPaG
WDe7Z7XIMBqJ2tSliFx/m8T4jlko6ToraRjFgRIzslMjHd7/lCwwl+K1D5YVPOz/J3kKIaf99sc2
NsHqxVXl6RcNZ8SKqqkbe+UaJ71WHlEyS4znqo26fY8egXpP+pzdu+RwCT6qQj37wegMWx/VXrEN
FEWk91HVdo/4Izn6wo744PnlkZmKHfRoaRrN0n6czUYPeT7tIgdbfdUzL4rWcdU3a2xvkmyDu2j4
/PlJmz1/7HNIMZAs34WONHtu26ECla4pKHmnStXLnecN2ob0J8cF2ZDroSrtTeuADcABC0NosPLb
z4efffD78LAgiOWA5gDknHbNHwsTeUnV5ZQUT7oRZ/s8Qx8g1lJcsxwn+NbKwF0Yb7YLp/EEWTnc
Cy6zSWPperw29FXJ7gzOva+kP4xYN9dDLHRSqaZK1x4mUr86+lB7U2kTf2FxZ5fa/8emcGhSzTIp
TujXY8d9qbAFGZtEKVqFMihPtH4QnLSL8XvdpdlrH8j+219PMGgUnJfembSUZq8HhbYI+j2R4Tn0
IDCuQr+pnsyuxFWp7qkPR8iv+gsnfZ4dTR9KVqRS+BFIzZEvX49ZVdwBLl3Isxe3wbYqAu/YlXH9
xbDDemPB8zlIBK3XTexl2lrWHXqBMEwWZvuDlaZgiYozmIN3dMz1j4iQPS4rxAzPRuAb31xkHB+V
vE/PTmuiXy68qD+5Nt70wsUa5/M5f1e4+ONef58AJBVAdVIPBPU1XUd/7OoKgWdtNOrojH98nhxi
IOY9Ypn0KbCL94sXmSD3vQI/3VOYKsbxWAwB5yv2FXRV667FfErqw64ZEN/G0IE4LO0gppmOfUbc
LvpFpLTEi7rdnJPIz0RIAv0JhX+2T6Q2xpxxVZ41ANHtY4SQH3aNToJ2JbrhxV7aOKI/paZCkeXz
2bodGaodzjhwCwEuUWC5nizLiConivPkbEBl2ckywwpRUdA6p20a1fsqL5P2FJmS5OvzgeeVDZZp
KqfYDrXCiXc9z2DrGAFdX2dkhDoQccLrm5596Rc6MgW+r6I8bKf/+H2MUKmOLdYKlJW1brB5/1dr
/XRBT+DDX0PBFHwM9z57djYPFRTJzhRKfE4dFDFWWjqOp7ptae6KpiheShRx6vMQS3jEKJz+jOwA
U3L6HshFa6iNfj43N6eH4sqEXWNh6MERiV0vitIPSeDqtX8XtiJ51ZMxOlLvNlb4KCaI3MZFf9Br
IPq4/tQLV/TNk4AjzdRtgywO1IW6+/XQmL2VjYkwyMmO8/Q72AZvp5gGCqem0Z6DuFgy3bn5VDY+
bEzQmZT5obbO5l0LaD1nxhCfuqDMoTl04lGUuXY/8hvZApaHkGv9DTvAYGnFb3Y+IxMMIY9JOGSy
E6+/tMeFr5Kmm5yqHrHIbTw4MroYohl6lMZRlhi1XLXX0NjJQ5ygz8ALwewKdnaGF8mgSsB81tDQ
BZZxm7nfIqVXx32MPyL9IUMmyHR5hO1L1/tHvxrRPFoTMFgpxpjXv7oYPVtmypicBtw6LbxBO916
gsXnqNM1ZldvKfdWgLN1ZBULlYKPhobazSGhMoGsyiw8KqAjeHntJ6gFpOoDa5OGa0PrhxcFEF8E
2a39z1eDYWFD3p5M1gk1JfJDEjNuqNmwqYc5hHQg80EZohBgdHG+d4YsegryLqOHUFrF3pJ2GG5E
rdN8hHCF8YRiWm+W5O37/GR++GtcqtEEL9QNiGeu51/oCPw5o5WcQFIFSKxMVkNtA8PMVHiWV+jR
6ZNVrTu+qnEX6SuzK6qIqlw5Ro9GYC5lTB8dH5fwEXzxRFGfax9YRde0aqqmAK6636FVgQfC8WyV
5h4C/hBXXIqPGK6pgV4vdX+nL716ZqmUIUxHOEVGAbl7NhNQzojm8H4+KQHAZivQ8mFVdvY/ZpX7
L5/P+kdDUZuiEE8JnH7zLHZLyhHmWIx/S4etLwBN/zUaZHNveJa3EDx8OBKaAjQap+hhrkkpBqt0
lMwvTr6i6rvR8u0jKi8YqaWF38W7zz9r3mdEsWISJqPFy3/QG53XU0uP/6Gzn08KjiVHA9AaNNek
Ci8DLOP8a9XL/MeA2Kvz3LRW/WIoRo5pLUJCexe3CbNbFbXmf1dq3MrPZgIbHNsLQDSr0JXl785q
7ZcGvrK2i7TKUBdSlw92HlcQSwJEhBt0Xqt0qyrB5kArTjgI0GWM7LTrj1Ft+Q+dIjVtrYHbfR4o
nxeYK6RO93elgmnqgACQjfNOOcBCZk8k3iBj0FhxcarLNHqEUm99qcaq+6Gp3VK/4fZLGYg2kAMM
ZVqQ2ROl5LI1qyFrTz4o101coz6pZAjESrB094piBfdqPb40ur9UAZ/u8qsTBtqBi4b4bBIOgNp7
fdeUWava1CDrE45A4R0kNIDj1IrMham8udcn5AhcASpxeB/T1bgepnZCK9RV2ZxGO9G2fY0VQubL
cY/7lrKupawOvV9++3zr3yS+uG3BuAKja07lvzlj1ars2C4sgd+srobIgtdJuQVRZH6FyjuhpKDj
fMkLKUKQ8j6xcCyT+t/Pf8IHn03MwfdSjQVcYMwinQr3+gDSrnuEBGkfcx9L1ZWmj+M5ciahmBxo
xippsvbw+bC3i2oR7ACX4aN5SOeVGDWLI9ER4J5yrAmCldYq8cUAn735fJjbhwqEuZj4D9S3UeCY
P5tKWDTFiCr7KXARx3nBnwYldACKef4qR1frV0MYhSgAAEYPj35lKM0ONYHsq4MCeV4figbB16fP
f9Ptojuok0GEQUhl4gDNXnJZDG6Lynx7ShqrB1cIMGJVmHF/5JLJYNu5ffzbi7xui7RJcTRqKgOf
/4DbuecHUOEhsIXoBi3meqcrIH91UI7dSVN9419jUIxmpSTm+NcHinYKoQHvh4EImzr9jD8S0MTq
5FAVdntqJz+SxEheEXx2QPr1xZ1TI/vT8WwuBiYGf+v1bUFRhTKmRRhAf2FezgyLGvsOS+9PA5v2
CyqCRbGeMATNCqw/Fl8KgkNfQ7s2MPtGX514UZtcGAD0DhtPGL6+6slKwgcRKsEpa02Qs0A0AR2D
d4uI9Cjh2ZtU6z11nQUxjucSefVmhQmGaRKFVcg227aMnlVskmCGp7V2rid/D5SRe6dN4YR7yWMq
26B4jp3BRe3fGpRxbbd189V3aaCuQiLr4pm+qjTXeReGJthCGPUwaR3nkIVDrP3UJKnw77HVqnjd
K+DetrCkO+tO5RbVVrKnVL2iNI+dUWghlbHF475mkyl5/a32/OIV8QhAS6XIjV/UUCqwTAilDPpK
tQ0t29B2tkC5ligi0htokn3RF3X2jRBU+Z1pGV3BSdITE3qmBdSvU6vfqjbt/6My7t5hr9Y56Glp
tbPBhmN0963akMT4Qmvv3D6ENUD5QL6Y0RB/jVs76pG89wAXi7YS7cbD/L3f5yiuf8XGAyHWADAD
iFnqj1RxkLQKvsGm8PR91JhR/zuOMPHY9j0UahzjsW85mhCjfyWV6BSwq7ah3FtO0j5H6H+UP6Cc
tF8mURVvI01R6KvWHv3xsXAKHZshXdrdF70IwHehkRY+0+vDIMC3vCTemmVROketnGQ0yyhFbK8K
u4BKCrB0+R+TlBL1FVmQrZvImeiKqe389JKkWYLCzVWQUNng1mAVqVSymORt16dq1NveItSUJ8fo
1FccbHyg4R6w91WUVsZ3HRPyAUIx1jf3RmL3ukdT3pg2WNGoj4lw/XItvbqZ6LU0bHZpzdcfo2AE
urWyyGjKTecaxbh0D0+x6exY8mtReiNuJaOfw4MmnEA7qGF1stFVATteeS3S0VF+yIOmefFCu38i
9cwR5JLpQ4U650GhBHKqY+n8FKkyDgt1l5sIl2mkwQ1+iLYvF/HscsJdEnSzbslTg/DcOvJQplgN
Sic2tNSGhbfuthbJp3MDUnZlOJdm0vWaIZsCjA4pkBPHm4Xi+cGTJTcr9w0B/PZLqmXQ8R3KzqCa
06egL4Odl0Aa/tuoHtwr8GH6emwdtEinCO+PC9klb2xar0K9sBqsvdnL9j6VVbhNjFxbGGr6oqvl
nsqdlBSo3JBDENlfD6VTMyLi6LAIlXp5SWLa26vWH7gZaKCV2rqF+PX981ftJpCZmqdT4VCQlVMu
mh2MpMhsJHX18mRqgbhgBpUfUzVS7vU8HX8D1vYpYhTx0r6e/tarD52QQOB/obFRzkey6PpDo5ZO
tosZ1znAQ8RfRfi4/ByRFS73oxXVb8iGY38mQlHJtWaawz8dXnjBZhhrJfweDZ668ObezDvScwQ5
VETgNTPDs3xgTOqKoMoW58ofjeMIeGhXJ6ay0fRmQv2hsPj5pE/rOPt8UJYTHphVprU2+/yxtWxp
ysA8yxZICO9B94bWj9R2o2iNfKs6VXTxg7CIsDSNcZz6fPSbJUc9a2qioBLF4wcg73ryTWSpeg1y
xdkTHOIGaUuUnmV3lkJUtPdyJ/1iurmy5FH7wSQDKyUnoWDHLp/Ld4myN5y2cfRzPhBMwrYI5WtC
oPiWBH6mvkaW7v5tyDixiNEjRdrGQDRinpvQC81axfW0sx0O+iuuqhi/jJoOo9Y23lDLdAGbYVS1
j2NT35s0y4oF4OEH6+xC1OQC494AoDI7XH5XwaSDXX6WoZ9/T4FaPysU9zaIACoHmD7qMbH88h6B
9nqJwn1zUxM6sr60jiiN0omfXyUw5Ki+uNo5HuoJreHr41ddAvRb+VQpF5Txbr+TOBXMw9SpmoQg
ZqGx2YaVN3aqdi6l538TucVdhZeU4a8Grx9/UOM210C/fAkCPvOX1OhvH4opTP5j+Nm3AuOF4sNL
cOaqmIrdSr6NSxW5F5rh1ibjVj0obpH9LsdEfUZDVO+Ovd5HC4v90YwDepgQF/xDL+D6WA0pGrNZ
z4z3jWevoT8B6E91RT0As7aXsEAfzPgEo6OM+54Dz+FmfmqlqlXiXRlgaGecG9XJeSNS/0gv0gqB
+Zvws5R4DO8TL2+WpKJvjzK4Uqp2OMiQqiCKd/2paD4NOXKn1lkZPamsfb2Ph83QhBjwFtDGgkIX
C+XjD0e0afVYtEMpoM5uTEd0jZtTOj0bWVqg+Zb5cKKQT7sUrrS2OJfoh88vyQ9Wk/SeChMvMq21
+WqajeapXdLBbtYS92yMCCJsUyX21K3I6nJhsA9WE5kJWo5gwKfi8Oz8WAgsIKpv6+cYfMFjb8TW
c4TE40lvx3IVqxlCeLWIQxzmPHsh9bv5TkIrdG/hJHErW0DZrpeya81al+mYn6PcN6udGvfwsYAR
iHplG2Ombj+f1pt1pPDNjuVIoo5BZWoKeP8IplQwxoQ2asmXxsUGNebwKGw1PoeA946J0Wd/O7Mw
b7kGASQh1HOLRrJkZPv438mzEJGyK0pOJmjTeh2AJNhCxtO+xUoQvmhJa1w+/9LbiUVCg8If6quT
NPTckMNtFdEKfZBn2Nn6RUUL6jFW0ngdlfYiqv7mRecrJxECFGpYQZDF17MapNzsbmjKM9035yj8
Oj5JXvO1KOFKj5hZlis9Kpcq0B+sJeock3wuqBzgn1NN4Y+1xCMuTTO/x+UAGq2/xstZ+SpL4T63
QSq2g2I3C4HL7UVvs3MmkSG+E0LP/FCOAXIHiqLVZ8Uzk6fSCD35ZqnYY5PMWRlVPkxNzegVnG36
o0o9sFY8VohlrBwnzGns/O0KGxR1qUSRpRjUkedxlJ5wtAJnOEu81LFQmmAK/vBG2LZ0397W42wk
xkldiZjR6CNSvZ7qvE6bQGJxf/apIaRHfbRIzlvVK/d6NymCoNbpdJve8O1tOVqK/KqOhDPhSuQm
QpjgOYro5fOPv7my+EW4kkIww9aJi3La/n8sfmEi8Bb44Xgu+tp3sEfRqgR/ZFKk8yhSHfk6BKbD
tR9kYQ0IV0jn6+c/4HbP0/6YdCnoM0+P/+wHoA430dPxCzJl7L/2jtFkazow4OHGMtTNXQjCuvsp
asdYLCZMl9Qf4TuPHnA0HH7I1N6bebONz4VVC/IF/3Gi0I7nxGYJ7HPcVOALVkpm6mW2Trvcj3/1
iCo0W98f8+hJ85PYfdYi6TTuphAC983p02xt4Uafb5aJ80ftnzAbMDq/ca6B0k9DmK3XPfr14JoV
riUKieMqDOrKPji50j2C5sIkjcp871vadoQhHSSrsbTL/DgJrjarmjtjXDq+sy3DbLFlCJC4MQga
EBm93jLeCMlPy10NryCg6WhTxUF1CJKmlSAe7e7cDmK4F1oq5K5oBwzRPt8wt/PCJTWJlJHFT2n8
nApY0VzVmBf9rnQMxO9YBovHAMu+tzaz/T1ivn2yc4ckjtNVonVZgQdIBCHLrSctW6NYdGSbLog/
9xETAh8CrMaEKKN1MttHWRIrXqBExh3qBuEBh0DkXQPQnUukqyl9vR4HnTQaJRASuUV45a8nPqnd
AZ/4wr6zE6WH+djYyEa0Isa0PMkAmG3bNMstNNvGGq0PZA/CddlXdvp39yXrz8+YWhdUHN5hbdc/
o6GvXRq54tzFQiAqkir86BWe9ghjuJnwl1rMt9ttEpSl08cbhWDZvEXjJqKWXm85d8CRUdKIoUcc
TcUrjvgFx+syCfuNja7hRq2CdokN8tHYKNrS3qSYQ8t5+v9/3I5hU6ZF3ybOnUKmHx0zSle0obxO
Pwax9JUDlkK+uwrCIXueoF1LuJjZ3TjNNDADSHYTUJJGwizKMvsiagcS0jsFAQiYrghncmOJ3aho
1RrKk3KoAvD/n5+vD74Z+RyA17Q5eRrErIiiceELpKfdO9LxqNwgRVVjSN8Uw8ZCjeLsV1118QdT
XBCP0JbQtx99Mdku6Cvwb9zOswn3AVITVvPFHNNia7duchgiz7iH5fqtyoJ2SwXdWfjgeQdeI9Wb
sJKEI1PTH9ne61UG6eYjtTcM92rsG4i+RGbl/GOonvY1F2aakGm3broKtba1vmaAvv3vvSxoUP6P
svPYjRvZwvATEWAOW7KDsiyp5bQhrLHNHKsYn/5+9N242YIIYwAPYAymmmTVqRP+wBwm+VS4ufWC
BGmeP4MjN8cgt6LJcvxpdMroi7S7EMrvrM5aF3hqPR3BA83/SLrlAVC2ZoOAAVkov2tCyRjPeW0q
sX3fOamGOUytCefEYFPr1MBJEa08ycJQJSObcGQUhA2DHNVAdIbRbwCq1ptnKSLpvDEpJyLaF7pd
lQe1NqILfj9Jx+t2kafMmGvhw4zvt6JMw7FunEFcTWWnFt/1pPbGzei0RMG/oyT9MMwjmS1SB8EP
XEO6TN0uw0E06p2H2He069Skjq7mFOyan3aNo+zCaM5u00lVo2u6mtprO5QEEX8yRGR9HqoBM8Yg
85h3PbQI/biYPJYVouNCbbww9DFuGTuMXxu9fCwaZpgBC9riVMMSt/e5Bqw0oL0SG09FOMwW4sT9
+NWqtW68dqCqqEEq2q4/RlZR9fvIjA1YAboaPQoS4PiA/IDkL3KvxRPGmHPRotnd62rD+Kpwd33b
lUtBh1sYIhgdLw+l3PFUU4/J2mfclmU7xRIQcf3esEaxN4ch155yNRqv2wjD5kfNEHq7143YMHdD
l3TOt3SY55MaA+vCcxpHw6uPw8n6RCN8iH4clyPpAr3Kddu9qkFJwiiM7yItVbWDhWLTY9QYyoMI
J31nFUVTXZFqbfUMV0UNkOOl8b5k2zawMYb352famCPU7K3au3ONZg4qJRPXoqx4xnIa7afMsPJ/
nC+wIukQdf0SnkgD1kJ5pZcaSqanEIVKy0XfiaZGJ61hRz5Wi40r+CIHYjFguiBeeDiX87bKwVBl
SivR1vE9oLBZwxs8AeoVM2o10KyGkkLHSq3cXZNOsvXJJhCtcOSkZrvEiuPb5RTnGyf/8oXzi4AB
MWRd3sE6WxWhy3A4GqL70m2ttynS8lcKWAbRYsF0atLZar6vCvPlfZMKYYmNYyb9Fm91OZILjQmI
pOi+sgx5q7PsgYFfcmMPo7WRcl4sxQgHzQm0cMArU7OursQu7kOqEFu/awH8PXR6Mj7gT5UEshFb
7sOXS9HOXUabfFqYkGuj77Z3FWxONePOnCC8TV6K1Yvhtd49cWxSNrbRRbRenD/pdVL+qNB517tI
1fErLplu3EaKk+wXGXLwANVwg0fmfGz6GpVSZRiDrre22trrVJZCk34ccoDUwkzk1jU3cvgwWhNp
3+Ze0ih7KSDSYQCBze1kE8V8pcbqdUCD3W/NePzmlZPz6eO49GfmenZP0GthkAwExACEdJHnNFFm
I+WktZQqSNEFYjYcxBBjI9zVRWh8mqoJg59m0uqYAkvXogBby0I58CJpk6PqldvKSevsur0v9F4j
7887qGGtWekW4lYW83O/lLb3GSamXfoGYJPPYeQZaLx9/CDr6oMuKkAT3KXoGwFrWbdUx6HtauSj
uns1xgcZkX3Dy++iBnrnj48XujjhLIS7E2apdP4WtOl5SAV1AQVSj8Q9LRJ50wlHe2yzRLtBbsb7
3UHR2//zetzhCxKdgLoAxVbr9UJrNTsW92gZVEFuhsUPLmTsBTKj+FTUlb1xU10cPVCEoKUWXBKU
mUsrciW1ENm25L07N9ONSOyQK9XO5h+Uf93p42e7uBWXtbgVQfURwgjg588GGMZDf92V92rT6vda
OioHz03DWw1LzoPorPG3Ho/Txk65WJSZ9EJtR0wHD6sLu9/BiXCGqRr1PnLmGY0aC0lFkKdHravB
2IHzcQKsAbLvHz/qxf5cViU5pZ3J8J8+2/mjhlOlF4jdqPeoE4EqVKxk+gbScEsk4+LrEStJ/Rbe
AtAGeifny9QMykxDsbR7p0Vz0ddLs7gl8tlP+uBo/7ozWYvRPrBdiIKMb1Y701RJoxMl0e7HBLci
zgCe4HU+31iJp8DgtMv688fv8L2HWxqH6FzYC/p+dd3XakIzLO31e7yIPJW+voaN6gza6lqQ6Gzt
kz+pyllopK7nwiOT4QXhfL38nL/K3sktG1SzrexhDiPT3SEumti70Us7Zr7oo9NiagwPPTyr/VzV
dvYVFBAygLhR2pZfeWp6xHHMUwM9GuWzAVypDgo7GR/VJslR8uNaV773tHuFbyL2mP+HNwZbcWqd
vP9OfhoW5SGHbNvgddkVn4dscJ/b0SAVxt4eDgBCo0n9BWCsMm8ZT/5B7p8/+UJ3Bm67nM5L3eGw
jUdADZF2b2e2KjxKJfjHQ2BTs8E/NWI3ubUGz3yk4RZB+ogi81Nq1HqzS01KHAaV2IXftKNe68ju
jC79ptRyRr8oMpHvkYOMvcBtdD37XA1FEZf7llH6cFfk/TiIYIqarI19K9Gr7hld8mj8RsKPl0Qo
5KhsRLvV3Y8Kr0aWB3SfU/lHuPr8GxcYcGtF3upPuOjOtEDLSbzGupJPu9HpNYmkj6p9w9sppkpy
hLmxoVf3/5/VId3wG0hBaHCsTuske6MmndafusWaToya9Z8TWn2glKp5pTSUOgiaeQfsKQt0y+15
4+FXV9mf5XFFA28P7ASA/2rQwlOaUPpn4ymqE7nvK1C/Lt3uVw+XJkberinnjZCxOsF/VuQPDhYN
jMWT8fx1YxXSeaGCPHiYRLQhM8dEerZKkaQyk0bfyG1Wgf7/i4EWB5fDS0a17nyxaZpVXdSl9SSn
OHQfRkcqv3VZYz1Fe228pw6IT4WU/fU/Rak/yy4ICfA3S1niriI9rzRVCvbak+Ip2ZuiuKiaycFw
bkwyp62ex3vPuEjbg8sgWHlraLOOQOggUdh+qjkorc8NqjzZfag+4rUS1UGMAM+uEt24gQ5Yz67+
PCQpM7UsXmp0BFc3tx4ncBCr0Hyqo9mbg8nEVBG7NKcOqMHGXVkW4qdA+hdZQiXZl7MV7ZHk0b99
/Krf/xmEKRoctJ0vkiOlQp56VBzzqTcUDUF/IzvYWHDhjhKVyq0mY5ssfqr/m5i1PQhRhVdVl2xp
RKzL0OVlIM/D+GYBINGDW50j21osn12b8b0QXXOtTWgwH+veIDaCKMddAf64/WnORrtEiiRDPtcb
hnkJKDGc3Nhspo1p7TsHexnXuhxuoGkoRJ7vfLM16ca3mfnUFFlyo7ZJfMARDXK542V3Mqzbf6sM
eQHIt9MypP/GqqhInK8Xp2rtZFYXfpob5CB80Rb1FzV3U7+EX91uxJDLoMlUmPMF42bhK6zhbV6Y
xcBC6+xJG+uye5RtOhtH9Ir6nQEottgD/e6dXRk3zTfbnvOvntqjPb5RM16eu6UTTlihuYLc0vqT
S2OylMqaqqcKuv4bv6cL0mFAqQCqqDsfgQECfwg3c5KLD0ucZrdTENAd5tJaHTuNS6mPBmE8Z2M7
lgdP4L+YD9eWJmtxqPFC2HjMy/XYPAuziO29yBKt1qtwWJzmRA+fqmyEQFhXVfxVaNoYI1wdCbnP
zHHeQF+9u+QC5TMJaZCpVuGzxJMRtWzXexKWrLvryrOSY5M7XsmUsRyHozrbZrZRElzo2HJ8FztW
UBUkzezf1VURM2j1FsDRc67pkY28tVq2X9HMdufTKEYz3bVC88SN3nj5vYP+1ERPIsLbEB5mMV43
smmbPdj7WNk4WBd7nfkW5JoFCEF3kOhyfrC8eLJqJH88HHVl95q1Q/EV+W0XBWiRCPOxbzL1RwMG
PX8qmXrtvcJJNlSA3vkc4GMWqitdPTj5q8/Ra3QmjWmKnvtUGW70KNG/hRVmG65soyzIIGGbG3vu
IiXjmdFXpSqELcFOXyqpv9LuMcSpkamw94TF3qzcVkZeXOe163KaR6/zsaquzV2cFIy90LTBKO3j
O+UiRQEJvmD/6M0szN51oZZrvcxGtM+f40aG6WHInPwo6iyKj1bfbIkdXD6rTdjkOQEakm+vW0+9
IRPa9E32nCqKvK65Wk6z1RjfI9P6SrMPtxivqiBLFB7KoR8/5+XduXzTP0gMehngilbv2aiwfmLW
z9qoJH/Gbso8alOlXktIi9/s2KpwF0jo7oVKG+Gfl/we0RHfOOzvHDw6iUtdTP92SSZWCWFp47OM
N5/zZAjaS62PeZ58SdBEsR7dfEK9ER89spfE6Ab8nTGACq9MpcxGiDxDWgaTHtOOHBaq2sdv5w9s
+K8SCBw5QZ2RLeAIwFOcwfNdqOC+V1MFeU+SoXn0KY2cIfXbIZoPdpFX5QGDwik81nGkdreuLZIm
wNlY7GObaujKxUMX8fV0CNMAwHSKHQCKH19k3VT1bWTZSB6ZDA+fspTe9qFzvPE3nhb9JwkMZX4e
GiJgENpqAzawMYznjx/tMl3h0VA0WAAfC2x6TXtI02zWHNlzwGxXafdJZDiBjV3PtSTKIGKYRBhC
QlYNEGPWbvNJn46z02Z3jtpvOYVeXKP8FH4IvGkw67zq1R7suHUcOxzDp4lZRHGFPWn0GRBH6+yF
OkSwQ1wX2YAI4NvLxy/hnYW50xiPgLlZSpEl7P0VZBBT6OCFe+6TZ7Ua/rl6Hn1NMI/oj3SjRxhe
c3+CVaPMG6fuMrqQkDFIX8RMwUiaS8D/a13igEGPZIyepQQb4quT1gRY+zSab2ljugEzfe9L0+JC
UYk+1zJMXj2lW7ey7DGwe2YuG/2KQ0dkR9mnhnwclMED1WYLrDnL1FbkXQFroHpB7Fmpd4aWNcZO
qI2ycazeCzqEueU2WwTl1ItjFUXSbHo7fk6G0nmtucwfukpFF1QzEJXIZMKcMYcGWRRmKCHJ9KM/
WLE8fvz1/2BEVqebaRGpOnX/MvZehZ2uiRHzlpH3NCgdyBgzUWbXx6hTx7AZmfd5XyRVj9dBkrXY
W/SO9TWyBHYUAMXS7mqslDJ8DQ1If75i5tOvcTDwgXW9xnnU4V9/mrU4pkHTq30ThNNYvky4bFqB
a06WfECyfUr8ziyi+zmK819OR94BBqE07loP551DhAZH8uKqSRcHik17FN4c2uq72s2wSeM8h/aN
prX53mJ40B7iWkmmIGxSVztalVSOXe5i1meFlEuoqamht0OWuEr+S1EYuWq1DgfkLJ2MNBAgjXMs
Z4VwD+xYEfueC7PwtvOGVEVscSo/NRPYizsJu3PYdZWCUpSqzarxg8mhSXcYQ5lpP+KYjp1q7ALH
d5NmfjQrrrDaKzXPTyDnvX788daiRktoXpL/5fhyRYPSOD9DfVfllt7Y4ZM0y+nnYCf25wRzoXgX
u4ptw+jsEkiTGHp2/jjJjCgi3KJ7Y8aDoUSXekV+yIRse7/tG/lg4qGDkIxbdf8ZaYkNeo1I25E5
sKg3Mos/ulqrXUcnwoXGsFQOsDnOf3hSjn2GHobyFM9l0e+irjTw2I3CSeUHLBPJXu9z5sJSqO5R
QSOhxTx5oKQB/dlD3QQiSHXVDkbf+MrYqSaNa7u76nKRYoc0GNrbHKrsCCNX6x/akGYvDuwnc48b
izruNFAY876a9eLRqgcb55DMtlhYFKnwMXeB/uglfWbyLyR0r/OGl+bXcT81e2kUW5KXl3nlYohn
wnRg7Ab0Xz9/F7aE92tPRvmcxY3XPhptPH9DW6lPHlpsF68Q4hRvH++byxUZNgCKWEAicBrWWvDx
aEBUybziOYmErmKlDKxzKpweGoeYnoapyjZi/XsLEmNsRplUqhcIPbQyGPuFon6GKupeceNgizt1
efKzDttWO6oirP9RwoqjgY4AIDHuzQUtte6Q52jJeWBs6mec1YTlm4XzTeTGrAVdUTJB7QrcL1oM
ojcaiZdlCvkEJSJ/wEgEqXn+MYtqVFwrccrnwQOT/pBgSFUFqTc2PzGHxm6JGeTsYSbVG64/W0pv
pz7qMe3W1PidF865oljCZxJW7FrAq3f6BRflls8Io2MQLFRrT/yJv9kmM6yK3Gsje31nPZhfJjgH
REmBia32sByjQUHbun2usGo+IjTzHbBNdIfljjhCMI6fP97A71yePBoynWwb5JoYmp2/5hIZ5mGa
jOY5zFKJlMkUo8vAmLwM/bw1pkPL/R7vySk0/RY/H5NLoK/y5FkbB7lFenzv2T2aTKi1uAy21ohp
kD0ZZo19+xyF4XCEj1XfGZlmzChhV49FoiLH+vHT/6mFzqMnKGDUdaCAYVAI3eL86UWamh7t8PIZ
VLyodmGsWm/0o0bvaq4dWteQKlsXZ8+IpVX8nBOfErV6VHHJKX3yy0EGIPlcnMPUUjFwudOcI0gt
THHwRcuoaBvDrHcC9l4ZqB2qedzRHjb1odsZ38AzZf0hbtUy9gco+9MOdRlhffJGx9y4Ji5T08Un
lYYaw2UG2eua0DNTxRhtCSOg7XIgSbl9yAulYEFjuKnrObvmdrn++OW+U4ctYy4GsZS8QP/WVa9K
n1ytEy98SiDaqT8oQDAG91GziSO/lVNtfi1LzER9d5hK9cFppXczQPTBp2lucH4Lwl7WNxXN+K3W
4ju/DFInhdiSNDKFW/eDCj2HCxHOzrOJA8wzG63dOfpofG+GVj/aiki/6HEqD7HXsQeiyEbSQNMU
PQgVD+v6KNa26IGXO59xkY5oBoUrEXadO06eTByBiMxzlGhZifSDbe0R5QvHvTa7+l2dMajf2BLv
LUmjAGgj8DE+1KpMgjs7ZGmfOc95n5YKZnhY/fASptckVTMt8GQ7biRZy2E6P2x0smmoc8QtEpY1
rGjAT9XNJStm4Tx/ixNpBvk8J7aPLGK//3jz0WtYr8YsHrGO5WYmoCLBeH60QytrQDHGHveHM3c/
0AYTjBHdNM/TN/oxYhSHaI77Hi8pmeiHsRwygKdR3EXmKzEn974i/a8I1eesN9MtniMKjpehSPMr
6Ju5+otIIGz0idPe3VVMUqMfUg9TjIrCObGCdK7s9mqMy+hmVDHmvVNdSb6F9d14raJ4aZ4iaUTm
w2Iak/m1lUeSF6GlnfGDThXAmRtGnRMZPyLxWr4DNq5MNzip6vd6BPyuC1DQAJJGYtnp1JaTp78q
FP5cUbQYsM5y+hlbYFMrAqswwgOWue3gW8gQgQBKQ+eL0xv9w5LaZ1etnVoHPP9iCaqNFvBuIFLk
qDRHnusj1IUrWcBktlRfu8aQqp+RcoZBPbTzk6s0nrNH/aF/i03EIXauVamPhRzUF220tMn2LXTr
wus0hZh3Z8eRq5POa9ZT4YaiRDwt175YZSYQuai08FNajYO5K2Ym0ju0F/Vf5KOW8bnkGFa3VWSh
p9Nnc/M24+76o+3oox07VRO3nGdF8VM9qmc/y6opObUVk1dj6PKvLTjIp8SMmilgoBQ+FxmdKQhm
WRYUPf26HRKc4hZZsCoNkmZ0nm3MFsETDf0pc7Lwvz7ztNynDV8W170eRV9rr/B+0aPUwr0jsfZ7
KSvmnUEBtxVFowqr0AA/apk/lAYUk4dUHao3R0KwDiYtpQ/MgD/GqTHHJ9aPO32KjhONw3qXeEKV
xyYrxds81a17G2tx2vjIk+FQvCDy4gPlYmQCogml9wTAHfNGekr2ratPwyt9zyo9CNMrb0kgXS9o
bbdpuK/iPgmmZGqe7LmUcg8lJpJ+in5hTZm2BAAHx3vHV5XO+w4OsfrR1UBXHnioeDdPvdvt5yGM
b0LcDRe9PbUbXibXzvrdPItp3Ldh1vyqQ7xLSETVAURo6HT5a8cYUcfassKu0ARv5JxCtw3fBpNC
9wWI8tjfumqmNAH6IWF8jIsoyWnNTFBdwqaa5qCuC9WUvjdbkm3O2O1HK5mLBILJd7FPAbAtxyuq
Jz9JpDbuOubu1SEdY2DaiND0yAHTiwMUrDZIytgAyb72JTJ+37S6MfXHCIOz7sXg9X+ll1P1byYC
TtgB4BipV9dxlA93aq+11fdowLv2CcDbTIdtaOthr0S9cP7rRJQOv2EJmPaDwK9kPhRmUU5+bbvy
plITb/TnfK4NPhHOMlYmvMfaDFvrNotadbzt8l6hVmjjfAyGaaBq2oX4uz5gTWEVN/yH+R4xj2a0
A5ww6FPmZHGLPxhZzJWLtHDyGWRHHMyMyeR1PjcoYMxSTrOfgxpWfSsqZgc5CLNxnvE8iCq+bybc
nVKookd1rBke23metetEVZSj3aeWd4zLukp3MrJx2026KekPKFBkYH2afMIZMHJFdG3P3jSfehNS
8QPPG1avaZqOVJN5i4+B1uj2J1PKSNubhSx+SQW7340E+SKV4dYGHLSgG7RFs2a51/7qdoHy4+yq
w/SsRrr1FCIAk2F0HqLcjxzUcGPOppYcwzzMtpANF9cXEytEIeBHUQggWLBamBsmQl6ZO9rOS+Vn
VkUnSfMi2el4hG+hkC8u50XH+w8flyIPbc5Vp1g18csGR+0+l2VfHap6Lt5iiq7GDyfLetZlO+0+
vi8v6wDaHsyrlidbVM3WufdMjym3Gx37X+wX9xp76CEZq/JnF9vag9aK8Ua1hXHU0N+YAuF2YeOP
vfn141+xrvmYdgMtp4tJVF9GzMto469vmzDuLOLKKV70yah036gZh2ldlbwpVZ4eWtRuUg6V1Y73
sh1w22iLbms2td5ey09YGMK0OBE8QYX0/CcgKK6EkRtVL53V6tHOM6QXOBqQ1kfPSeVd3LXtJ2ZV
xa+Pn3w9tGFZFOIZUEHRWfLAVbYSD/D52lavX1w83MLHsCwZkPCpxJcZie9jHfVVtCtKaoV7A1vg
Lx+vvt7ay+p8elpfVAfA4JZc6q/3zv0f9jVmCi80MODwLayMpyzX+2sUTzGd/Xixy72NuiQZJ5MZ
GKJkL+eLFZWWpsBu8xet7prwoKb6+EvJO54X4lchbmLmLxu9hMumNdAzWrJQ3BdRRJRGztfUlLoT
JnH4WRgJMhAW5sep00T3jWjIvrxaqx9gM2bubhK5eKursATab04xyR+N9X/NvIlgCCbA3cBzkRbO
sgX/ettoQtGdRQjj2cUPCW9xTaK1JtFRQ+PAefKkEm0ga9afV1tCJmPPBZYFgOOP9NdfC5aJ6sx5
Z0zPFlBKf2hi66owsuHzJKtwy751/XVRkaH5tgh6Mv1zzDWn0JkzzK+zzHnRB6miC296sY9txog+
3zzrb2ZUx/HGhrqYq/FEQG5ZkNAMRWTN/cYaGHpu6zWnQjEw6PILdbIM/KpLJyUta4roCnOOQftc
qSO5Ovn87O1AzhhvVaQzA21dpLmCUWTOvKcDoPZ+NKZuegg5AncWKrhcsEakiCAu3BGIttl7BwTA
8MitjGHof6pKNH6ZEMb6hljPaL98fFwuAxKkUCg3iwYUlZq22rqexf9Sd0t56oq6/r1YZdy11Aen
TIJiVkZh3ybzkH7+eNE/4f7vWg0BbCp3FJiAgXFO15G46CIXecuyOhWq1wIybcMiQggpiRg1ood0
HVv5uHP7tIgOxdRazo2r1Vh0C6U1jgYalLWv2d1UHylnxytvIsu50ic4nhvtq6VIXf1MHp5jRHaL
cN0aoZ9YIGOyRugvU1vWuFrRxZFHI5f6xpFdnyBeB+JKvFZqcJqg6/pckxUqpsz3X/pGpNOhnJ2f
FtCzBBlelXHHxy//vYfiqC7PA06TUf55fMDZuDYF8qMvyODiMJ5FZXyNVFCzJR/33kP9vc7qzsGE
IM0HFWdNaoEGNXgPQIJf9mIK0adRQJR9/FjvLYcSPODnRb/lYvpdj61Tj+5svCSVXpKy1QB+rST/
D4Ic4pQfr3X5CmnJQ6pYbtVlydUdk6SldOJEp9IIs+HboNQhupX0W18/XubykZg3wJKig8RQmQc7
/1JNo+ptyjT5FI2NBhWrkzNBnalbkKSt/vbxYhcpAl1KUhKwHRpbjXvsfDHbjDrNbbLkZFRIxOxQ
qPbeKPxwj3M7c7oDLpacrCStf8/oPA4bB+AiCi2LgxVivIoQnLGe+gIbMOaMfsSJqikpfU8XhbEr
E0QH0zDKw6Oss/JaC+35+t8fGpI6DXFQcS74uPOHTlyEMAUE8VMMVZ3mIW4++9LpotOczvWpypay
fuhUO/FNq7H/NVVZaA+0UcDi4diAxOTq+zozWBajbvJTkdLGRRq/DBy0In6Yoqmvu1hs9eQu9tOy
Hqk1mxaUL+TK86cF5BmitD3nJ2ywXOUmHrSiPiCWlQOjycppy0Xm4pQAsVwwWFB6YTeTep4vh0ql
A/q+609zG6FrgKqD+dOb6y3L4AsnMMbyC+xuSXvwmmRcdr6OacbYrjTFdEJjJhXfCzC1DuRNN0oh
QPTdvZ3TSbvSO9sL9wYjNXqsg900zbG0vOkmdxIr91H9FfNVmFjShqlfT+4+Q3JygDEhp3a+aewm
b0/4KtVXlaq22KtIpSuCrJ/zxG91haoeCT8qennUszyhRVOX9iuaaOmPOBHRlrPcxYc0mM5B9Cff
5LhcMHNa8nRHhnF3QmrGAZcxOl+1yY2Pjd21G/Xw5VLsE9qp1pK/X6IfhlmPBov054QLmjzFcebp
wZCI524EPXv4+DReZlp/zAQR814IM4ti+/mXBHiLdZamt6dudq34GI4iv3IGNCYCM0xk+9tTZSoW
pAv07Njo6heg/zN983mk2aGFoqjA785zXKIp4ShPk1o0euA0YgQ+0EdmvU/NaP4vjVxmJMLu9N8W
2doVXYCpPigyE6afKrFoHhu8NIsNZMtFfIWSg/oixTa+3owcV/GVIw7nzi66k+aIvg80jG3xHqy7
T6PeVl8m3an3plGMx5Su80Z0vUial6+HFBInkQ45k+vz16p5RROFzdSd6pheXqDl8F58cyzMLmgT
tRHHIo7mLYG8i5C+nEbGmlAPOaCMHs4X7RqSSqfW5UlroNAfFWatoFPqFGdM0rXhocQI+JCL7J+v
Etal6qH/TzYAFUg/X7dtrShJjLY/6Qa0WJ+vqt7ExnztYg/3rad6S8gd9a2OysUxQRuKhBZNHZC4
ZHCrndvHY5uiIKecyo6epl96YDl8JMjy4hAOTl7vPz4pFxUn01QInQu+mcsDCYzl9/xVc4E6At9W
TvHrBGgd8TaG5Fo8pHd0+u6Ttjqi+KE9ilSIBxp11lXHIz80LVSljd+xfMWzDNmED8m2AhlCTcKs
6/x3IHtVsN2z9FVEYt6beYL0NW6mZonyfwtqp55jcTfVTR36aQ2bwLeAiMAusMWWO93FfuOX4DIO
Tm0hnTJwPf8lMhlqxgVj+mpwX2eYPob5cUjm+KjVc/vV6ydjT/q+FR4vZn2UhYQrUCHO0tjij/Nl
hWznPhmd/DUrk/qxqcYM+xq1MK7boZpTP1RMJfHjuG8w0pCNfWzd2rl3AVDFAezfZs83ZOz78VdZ
hRoolMBTVJN4TdkKT3V19EgRxZDVUM8nkCovZmo3TFUUVbtqcJaDoteoUXsVOotIWAuVe94I46uz
sCwPGB52FnAZtJ7W3RB02d2oC+vwnrFJxcxC78Ih6BdVW9RaEBv+14elOc7Vj5QvQoOgBs8/QKM5
iw41g6u6Suh4d3m8B29eHDwlTa4s8GfXXp47uxZ2ycbVuG5qLjJfxFUekEhDpPuzN/46hFSgIuri
Wb+3ZZTeYkiXXOt5bAcyJUvx42YodnUt9XvZqMaVPbnSR/sUnNvHL2AV3fkVZHTLP6R1Cx51Fd3L
GLxUl/bmXYi47KPo8hSqmtXuQyZVAeS1WttYcHXSaL3QuURuhwYyBSTQ8/M33nuV01d4nd57RTb/
atr020DSeZ2NMgyKnLErzqvu1ccPebGn0KagY720yBcyyVoyOZGuEsUiTO+HSkluo26037zO/p54
3paX3MXrZCWEo3B4hvTMq11F8skITbUd1Ox+zqoUG08trJudAYqF2IUD5PeJNtoWZ+W9pyMlpyvN
nB74xGoPd3UvWkAp2X2eyvJ6jjoF+WviByYFSnT69zfJoxG1YMzTHl1tFzCPQsSpnd2PIWxrelPa
D0MZyjejZFq3//e1CMWL8jKdHu7G851SUf0UkallnM0a0m3LODR01e461ZR0A6b73mcDNEx3juhD
X3D12cy4B8MbFjlBp162fafeJ0OaHi0AktU+jTS5ZW12eQzoshJxWJPUCj2K84czDAD2yC5n90mZ
p58pjd3PbuiKkMFgKjn91Tz40VQj6fLxS70MO+xQjiBUD+DwJMrLbvor7HDjYxruOnxBr49/lFZm
7vuccXeDk4Q81NPkfLeZjCUBOef8vWyc8bOO+dvGt11e6F83P1GAXwGVnuyDiRW53vmv6HKLUc2c
8MI7dfyk8uatuPmZRWOvXrcuDJBMl7OxQ4M6CpBB2hI7u/jeXPO0RBYXBOjQXPzny8+AqBQ3H6ZH
U+ZVf4t+kin3DeYajYUglIoBbZv3VujuNl7+xVcni6Y9AqoF3DuUn9VXl8C9zbZO2kcnSxrX9stG
yV4Mumdwg5u27qseMf0YrWLpTNqztngU3FYhDs2BrRRk9lPopj8xWamk3/cViHYfpRVnuHEKK5/u
nDDRTXALTve28buXoHz2udDZ4UqGcLuIpV2gpQbgZpHRN91DgnvOrpqmDsnQGCfVKi4NunMCzxBH
KOFt7GnKS5JV3hGP+1oGA2LBaqCaVXySoYw2dtGfcHP2u9jExkLrWPwyFwXm1Xe0pBdWSt8/9Al2
jP5Y5nkc5FKxHxeGNxRvU7av8PdjQBzuiOWNrG1T7EbRummgYXg/PmWWsvzCRPfSRxgJirYRMS92
OjAfAjMN66WVgU7b+U9Mqs6sKDyzB3UaazeIDR0xmc5KHwqBh9oOLrgwD5jkujgZUsKK48JE2mo5
Xuy7BZO7tOZA2pFsr0ltAF+GJs1b+WAXiFR2sZ68WWmjij0O09oJJHC/K01n/vLxtrl89IW4CtsL
7CapzholKy3mkb1iy4eqFd1hbEJmdlNKGi8RsHQSPaisIt2B9HefatvpN2L6O6vT2EHdl9Elyc16
NlGF9gBk3OseIk9FlArYT3dAJGXQjwmD9OhHX8XyE2IEdRQMfT56SDtPsn36+BVcBBp42otxJaee
dNr1VvdlBbeH7qEnH3TFDg8ufAKfbTz9dIUWBo0O8eyf11uU3XGCYi6CVPfqQLRON+fA3NJHEVaA
7MepNZPAK7P6E6oP1S87nOrs+PGSf17k+SGk2WIvJEIySJ5yfaO4aYWSYlc+RqS5AFKrcIrA7KW9
Yih+2YU4ydlG3HLs6sJU98Wo2N2B1LetK79jnPHZ0iO9B03bGQlYK7OJ1XEjUCw/4fwnMksglYBy
SJDghZ8fwqnCrVdvhuRRF/8j7cx63La9v/+KBGhfbr2MPatnkkzs5EZI2lT7vlF69f8P57mJZcPC
/B6gaAukKE2KPDw857uMWfYimjHw4Wp3/vfEF2N1d3tFLncessasMhcL+w/Bq/PRGD62gMeUdOXB
3HiRQiXQi6xjEOf116p1fyBfhplp2NsPYxWp6kKG/aGtN5stIsaUTjh29DLmHMM6zmo0hIfwUOBv
dEh6vL3WNsZc0auw/cp/DoU5dt9DigP5xumSuHwJoUGkq4rg/qOpk9HfOxj7fCeg1TTWJvyPsQfg
OXaXqhkvkGYcLfgvbhnbq1LEWEpZTqGLnZvoxStzz8lCMeqAqq0WhvmSs8+fEZaJ3zKvVrRVF0X5
W+tOurerMAYA3iqiSWwa0GX51pf01wBaZINjTFpq1tFufOVrXER6/BYGTvvb620//IaHQTYBf/XY
OZNmTcSRKtG/pYrjf7eBGhsP9gSKauukjp/+CbquKR8TbSyNdzrO7bj2DBDkGys0A3/TTHqPI3xr
psNdIiF6awUv0PJuRKBGPCDWUZuPFcq8P4TRlNHaEs7U3CsU/437PsaN9MAWKrQ70U8GxeHCS3FD
U4IG9OqglqHy+d3FcxUyGRLRuCbPLxQuk7zG3Tw6WC2QorEuxDcd94on301AnYxmU/1RksoaKV9r
UcY2S51PX2lSjxcMDM9X7t05OldN1I7TTRaDPE/3pVbSkNJu1m5qR039dZPmzTpSVPPFjEr/jnKX
upBGXZ4vTjFtOvqd7CJeI+fnK62dCWlD3X/xrRD2TwwaUIfJNVjpWneTqRYrr4Y0f4rdrnqmE2qn
G69xp2RhGeZ9aAnPhl8Dq5gaNw2KOR0itexxKmi0HiLKxs4KT55I/erWRvNE571xcZTMsifuZeeU
Y330kOdFekqEG7hfJi5/+5jGZRl/A6FV2D+sFKnExzhtFGtJ7k+Gm/NwQLv8Q+CMrJMFk8nBXxl/
U1UT7wv0NzUgnw+jHvs1aAGuppUS9kRqx1OLf25HwHmFUS6NLGmg0kiXQTZYzseMMjS5Pa/PD30z
aaAS1SH/FrlNXm+LPkOmNA0tTPVWidZE8fsUeka2BpM5PA9aXOE7oxhBYi1cjR+127N1kGkiQCb8
ESky0ZQ//00WsH1dGTLttS7q1HspaYG0ryOQDf0pUONm2PRN6NmrNAcW8jZawlKeHdqKyKmrRR+u
6KaGNL9avRjWatsj0KhXlP23fT3myXckbYdy12bj4H0TZTcG2wIpvpdaG1XxZeymTNyVvhGoC0nO
BxtgNilbagfAkuFMUk46n5RRdYnb5abxGnfmdA9ze/rH7Yrc+AoTK9gZbeXFx6iqOJdeOETeg5dZ
TXpvtl17NOyqSDchJh5Ptpma5rFOw+rJGShX7DBj6JQnLU/67B1Bimj8AnFMV9Z17mTHFDDokjXq
5bsUlg9dGzqa3FxoUM8ypdAecnyE0+5A86XRUeI1CrGx1aJAiWFonGiVTYoX7rPIGtZNqdeQyQG0
859AHSk/G2A+HuWcaFpX2FXMKw9RGPcdhEVxyLPC0fZKaAQvU1QVDz601XWSp9mPyjckddfpxbdp
cKOFfOXiyPIDGFtqkQDmvKgO9H5c6AMs+YMJBrtetY5n/pvZNdD9QQP+p7bhsDDlK+tPsfejvwuO
lGMyC6pG6JErogAOfygyfqtDD9MliO+kxPAq5i3urYSb+NVac/ziteF1+0y9JF242z7iwtl2dvkV
kDhlfZB+8/xBJyBlGi0vkUOiTziod1VlthslF/oDJL40WINL1uAo9EivQdft80dDuHE0rfoqM2jT
EZG1o1AmI3627LY3N8qAUsFG89IYt3ircaAZjNqSu9FltONXUzylY8UzWVY4zw+h1viYS/Yj9VOE
M8oN4MTfXBoZ5NNOn178dvrH4UcmG7WH6K80ihCI5+RvSmEr6fp25L3cOeAlcUon1b5GGjMhE0BI
kAtYms5dGLv/mkWrf1Mx7npJ0qZcgtRddAuA7H0o5xnggXhnzSoaU+SoQm/d8UAMxxMU2MFr2bjm
zo304GvYTdZqEh7nw+lq63R7qvIOme0VyjcSbCJRH7R+zledOn1N7bq3D1PTt997P2ngEgSB5mz9
SFNejSb9Lyq87vvtUa8sMCRA4JpACMl/5qVC3GqEVzaWc3DdLOtXShQmd71jTz/QE4ifuyr67/Z4
F08XqRMCDhMbZwnInMeiBr5uM+B9eqBtTfirdPGta2vUlzBhXIgBF3nVbKjZgk52UituEVsHO88w
kXDDGglnFR7OJqzC4c73nGgHnzjdCgPphtiwFhuCl5PlDqNCwYtZ9kPnjdCgSJMs9j31IMzKTe5N
UIXNvvbrCZkCr6r3bh6Z4RYcdPZP3g643Su8vqf7tK3MF4RVtN/G1MdvFfLy3RqnoeguT8JxqWVy
ue8oEMM5JkTRiUdG8HzfKb1WCjJP/VAqQ7txVdFtVAhM3waUD7pnXZnSnQ/juvis0jbAd8pHUtaC
xx1H/HxYsCt0iUnLD1h8qZA0kZ5rMG14K+Dp7qkuBPe3N5555WMYuNpLU01qlpSxzgf0mkiYZdk7
h5G4qu0ScgmMupPU1uhRBqnzELZq27EAtrjXusEe79qg8RRu5KhFUtaocmUdR6C3dwl6KAeeTmJ4
MqZOQZ9+NNU/pR65485p85YOszr668ApqmRVucIpsrWvq/Gm0I3U2068oK1d12pI6utR0gOgiUw3
WelQWvRV5uNnvGl0xUrerM4ydz4WPeEpV5XhK1XAOv85ao3+3TQmhchA88Zd9fAL78O2H/2HGlHV
UzZU+VvUNZ3/NPA2LiRl3A/GVT601p/bq3ptUQE7c2Ej6UYMmV2zFpp8XVFrzqGlSRZu/Iy2/zYH
RSMN5zt/CRs6145gx6CNCyMFpSGJlLVm8bkNDAWZHtU6aB02RmujMEn5EoDYq1q11J1TOc2008YI
WBNv/r7YGj3h+r6MsbgMI0dvfw4FINpVXEwZ3E8avpsOIQFtBYconO5qJ9Go5YGdEQvB6NovJ6PV
pfmLzEfmjcKsrHP45kl78PF25YdmerjRJ0TAHMqk1rfAlOauqVD0/7KkS7YJPSv3VavavFphmG1o
22isk11dUiFYK2pXgKVXU2rjvxQkptYNsOX0KyseTEs95cswSj+ZJrZkk+JxNedtB0nU2RUatgeO
xISpVgHIPHeMh6YoylXtKd4mF9VPD2mLO+6QT/dXeYqyuRzIBPhhXODZ0DN382To2sPIzfmmeX74
E8dWZys91XfT2NXfaxBES/hZGfPO72JGoiDAA5MbGUjJeaxQ2lSZeqhqh0YMhb/BoMrfOKVr7EvR
+Bvh1k17T3jM9hmkO3up4HU5OFkIKCEXEDQwktnghVlYkWul9SHLU30Pk6KI1qqLnE5M7fGUB2ry
6/YhvnIDQLXikkInWUrIz/I9XLIKO0Mo5oDuS9NvhF8I7T6DOLGJynBYh30Z8FTIkvfbw15ZZI8T
gWObCxqM+s/5IrdJNU1u2A0Hl9dReuIHIK/qONh5bIagKZt/a4kOf0Z8NC++Ov7YLsSuq+O7IIaY
oOxq6Ofjo/WeUwYpuoOr6E0C+gOPMZgbkbUbvdpP2XH2qK6UsXGjXaFY6lK759qyS1zKhz6g/Of5
+MaApU2qJf0h1hMNDFobR+6d6fb+m5HrPcAsqm4rIZRooZpxmfJ9JJmUDghGLP1sXLpbXl+OHvOG
ynivD5EdrEK1UH/rfkQ0HXxvKcW4EvxQxgJHIBulRPC5A1VuJ0bF7h0OwnUi8ZALI/+PGJ8am8Sx
k+axwy3h30T2DXcYnPr/DHCqlU1did5f6+iNmI/GoCfKTslr7HTHALtOimKODb4Kxmiwa003fq+z
PrK3t/foXLWCC0dq+1H9kSgqHnGzTTLosV4UYz4dYi0a3vSx4jeXTRrQwDf88kkESfwaBtSk10DB
s3Cr2CS4m6nv2/qxCUMYUHGoFfaqEJBCN1Ur1Go1wmEO1pFbld4e6i2iUNRkS+Mx1wo9OZWdDQ6w
SIXznzq12nGyBOcvovjs7YxiQOZmmAIM0m5P9HJTgNrCLoDbCT3eCzF4kTpaaThKe6DVHu9rLqX3
gNfncxbr0YZTsaSyfNnr5BLk8EG5QPuYxHMW5VoNvzlPrfuDBNpDlepyEVu0WbL835BcXNkRBREK
7WH7mj/DLhoeOUKht7WgaMQbPbfwLLIwaj3qhdZFb5o92b8/uyR8bplrSB8cKQd9fj6VTIdu25jT
QfdCzVghVhAi9e5FD5Bfu7sEsrm68BEuI4LkztFjg0shUwSZbf1V2qxF6U0ou02H1qzj1WCm+kMg
FNjcJfGpUDv1n5xAtLs9Tfk/Pb/rqJMgaUU1kRonT+3zQQe6hL7tD+qhH7NwBVuz/WmE1imLR/39
9kiXe+x8pNk9U7h95tZtqx4KvRjRmE5M9A3q8OSm6n4QTv3t9nCXiYtFukXZhXctj/p5bpq4ptDS
ulQPZTY2d04/+M4dpScr/d0gnYkBh94IOlmGidJSMSVuso5EghjawnV+ZX2RMGenU1DA5GeOMeoQ
/3QQMLcOjgZ6Ho2BSgf7F6jbBmOBhUfOlRWWiTiRHTieijD++bdEWrYq8qHgddKn0w4YxWhC1khx
26ob+54nT6bd3V7kayNyfyLBKJs3F8lKCLAVFzShwUdX8i+xk4Q7T5giXQfw2jYTnvMLycqV5ZSV
KRIkSggSI3Y+RYRAtAaIln5ATkmAss2s3n1VU9MbV+DYfHPhmSr35Ox0WAjq8OVQ5XIAq58Ph5OB
7vW1px2KiAAD6dGLd5RYa32h8n2ZjEgEIR0N0k7+cmdnQwkB5rpFoh+GtujWWmPS/Emt4S7D+G3N
o0q9B10ab7AVonb86U/ICeE95XD8AXHNNk0fGIaoqMwekrRKHpCw8O8NH7QJtpHdJsfNeQkqKkP7
fE3hycJHlQRWnBvO1zSqqC1izoEwRJWbaxHGAiGnpnvK0yB80vzYW6O8r7+1OLc/K37lraO6G7ep
XmdLpslXAi5MGfybJKAFwufsEuKNXeVGPGgHbuT061Rryb+4Y6Z7k7A7rHItM6cNYkSusnBOr21i
itOO9DsCpTo/p91QjnANKu1Ap9fYeYOLwLkiI5Bt+M7v25/36lhSHVvKUdHmnM2R+hPqWPz5wSqq
/mcVKzW2vxYgaBRZlujWV8eS2AmeuuDRXPnnf11ghRIHoQ4/71DC3vi39/H6hG+t9+avouMxv3Bm
rn095DI93BFxfcbI4Hw0TQqK1cgAH+LW9vbmaIRbM84bZNXV6QcN/mlV1dOSfOW1KYIKAQMktzDQ
mvNBi9Lsuq6etANedaQdQaI+ZKh2ZGvgBXRNP//t4ONB2gY8Dpx/FhXaxi1Hn+rZoUhwzX5UUZXf
Gq6CS02kpNbCcl4J5ZLeRIGCZIeWxSwRKAa3G9CpIpTbVuxtEry/VN7Znv6zqgZl0/VRH34+4bFI
Nwl7pB/yE54v5hRi/FwoqXFwFLfaRE5hwFZ13HijxXRytdpw7tjS2kIAuvIJgY5RSIIqQmdhDigZ
HeSMukkK00Sl/oNrO9V+UUpp9pK8Z77d/oRXVtVGV5EOEOBYaVR3PkWXx4E3jTblVVRc79HK/lM2
g7VpUwrk7M/EGBf2zJVTwYCwtJEaI3E1Z+fdcfNSRJS0DrZRqt0/fdN7w54SpNXt2NM+1W8dVx6I
fRiBL4gfXBua3MPBugpQP9yj87lGqRV3thkbB8VRylcQW1mycwzM0XcA1ZKfPJCGfD1lw/+S99go
s6o8ZjmVBNbzge0gafOQGH6YFOguNW7R3VaLJh+FXrc6qF1aLOnaXdtD0u/dttCgtqklno8YIGur
Go2hH6gaK6+R4fgO6mZ9nNwl9pQlCwt7pSXHGJwTidAAnTE3OBAaUsuNqSJNDFXuwQ29zN44WUvV
IFemBxK06A6h6Hw1tFn7oBhOEL3AKw8eKKdoX25v6EuAnHTOA3IkC4KyCjkLSq6RBkkDn/0VoXG+
ddG3hrlCHDf6UtSTeORWae9h7pfP3WgP/trBQ3xjQ0n/F6wkJes4VRBrxGb6c5xCXuqUmGmewQIl
VUMy5PyLaDUAOMdq61cf/keyivyStAKA1hOoH8rB+qB8TcBTrZDnGpd00K+0m9l8PGZp25mcurks
Bsi1BG6r2bLpyz+aMoK6Dy3rqcpDZxdqSfYlr9Hda/XIXKF5Vj8MVtwvBJrLw+fq5N9sDmr8FFlm
gYbKeC3wDxWvJDRxtxYRuDch9bRazY69latnxqqpcMNeiDeXAY5ODrVZIEzA0Nmg5+uel6jex145
vI6+0f+ZXK+Frj01yjuQfa5gywyc4NM3FahSilck5RDGL0g35oj+WNaG7iELtF1YJ7q+atq42FpG
5n7Jpsr/dXvLXx52+YzEzBvCKHeAOotr4RQNLa7HzoHXa/Gn73uL8qjtH1F0EF9vD3V5uihEAuoh
f4J+yU07GwtZcS7bPKlfrC6b7hH7zu+7qnCSrTdk/oOZ+sOhDzt1G7YJdjXVEOjvltGGxSqztOgU
GmPxT5RoRbtwU8vTc5azSw8R8h2atuBawF2ff2W99qsWXitKZJ1e/RGeKuA30coo9rfnf7GbPPyH
eMJCkpcOnfM2SetFuan53fgCk8MddmYecmLQk7RWFtKuf4LJtu/+/0acxQ0/tlsoz2J86WBnNGsF
3d29j4b3UwQcZhdF+u72ePPNxPkkSOjgC4AXELNmd1VlNwpEpih7LnMzuedaNp4Lwz9oCCYutW7k
kf/7o30MhQ4RQhb8DSnC848mdQDyoMyy58jxaXGZWTEA60uLE8BZHPrc1v6lFUU+rpE1NxbOzDwc
ybHhjtHZpb5NN2O2rF1jCR3dsPRZCFpSUVrZUP8yRC7tTiu3kXCNP0gEuj9uL+58+3yMKsMfmxRP
CnU2apJXpoeeSopz+6Q+6oV71MwmBGczPQ1ZmSwc1qtz5O6HRMJrgIrE+fomKCPCf26zZ1sd4MEF
NIv01Qgi0N+WWlCvGyQkH6bKNrrN7WnOBqY+QGmLhpjM0qmBzFmlPTqXmB3U5dFONeU0Fln/oqAZ
uDb8yNmGfpPsS8vPFg7K/JL7f6OCY0DH+WPSs2xd0KaYSugcRzg16b3A/nzfG1H3yAPaflKNfPqe
0OjZV6zXgwh4EkVjES984CszZ7GZuLzrefnN8q5WZHQq1K4+1o3oVlzK5UYMbvoDAQTxYmDpsIE0
6X8utZATp/bDX5wh2s/m7BxpZkrQpjd27BGa3Q60KTbIZI/3Yai/h6Ah7620gBuQjf1C1J1tZwZm
QO5VRFkoTALeO99gXmGpndYUw5HFHe7bxgjuMW1VtqJUf2Wl29zf3lazePExHK8xC4gFS3she6MH
MWasuBwcPWQyAc0DWatGV2wKJzQ2gQGZtmn17G3wOndhovMEVw6N+BVNFriRXDVzvJ4aT1oK0GI8
lr7XPwAwzTaOYkoWS6q9qz7N5RIwDaKoKA0jTOGOmyYc9D3Fhc+qF3z8EjJcZEWo/MEaOF/zUEwV
cbIVR6gU+p+W5vTeMur4CPDYWpj13L37Y9byeU96wWVvzcWxkz5S7NRqxqPXCw84QzRNHV4OAeX+
ZHLccJWWqYkRN0AhvDiscvrd9ZpWrtpe8PHDwgvfa832snXnx9XBKBEmp2crDOUhyYbsp2WlqYZW
r5abWBaOLdSgzrfeb2+a2X32MQdKeeD0OCS8b2fr5bpjZeqtJY6s6RivxlJTilUDM2dn+kb98/Zg
MsT8daMxmCxSgvomx6akPs+OrKBHnNXotGMWhNNaN5R+o7WymK9SUnwM61Db5ZWPdDyAy2DdYkXz
evsHXJ5I0nsk8D5mK7n957sjlX6ajRvrxyGQhoy6XTxlGW3ioVTt/yJcZxZeW5fxjvFIhKjMsri0
zM7H0/26mkIgpkeldf2t7SSo8jLo1tZq704JymDjAg5ZuF6uTtIj34VQyuPWmYUd3MpdJQIafqRm
Ue9QwE0lHKB9saa23OZ82oVzcLmF6FeAqqdbI0Ua5p2atsUybspG4xiMaXJqpqbFJyfotLdR9NYS
ouTaFiLFpicjKSfUn89X1J4m9KWTxjg6ea2F+7LzWkyzeq+uV8Rgv9wWLXiSwBziaqulmfOaRYrz
ycIXNX5Z6Icv7NBbhoQ620Z0b8pwoox6rPUKERaznpTdCC50bQWFCqWxycoXx9LLhW7GRYBnWOB2
MiGjVgLc43zumWJBK7Eq85hPfreytR5Z6wiy7CaOFevo1H3/CFp93Ll4yuw/eXAgLpIGUm3ntUhL
Tn6Wv0rDnGgF4PlkHcs8in+mkRI/eKPvvJmlnlNlLPO7/2E8ZP2woeRVyuVyPp47ChfIkGcdzdjM
CaGOKOMVHd3oxYUquaurdEm0+OKoMkMSBChESEJAn5mlJjH9Cs3nrILYVoZ3KfB8MHrNvlO0utqk
Yd6DUMjtJfmrK6PykKDwAHWK3vFcTzbJpiGtu1A5jpHz7oWBvy40rdtkvo26UdUafzK1bZbcQy4O
LCEYGKX0aCErQmjmfHHxQErNHp/to5v22a+ytbmTjKp87wFNvd/+jpdbVg4FlYKcj8LeHIDhJiqs
vWhQjr4dqY/lEJY7Q4TmqaYT93UwTfzVW3wGyRf9pUrqRRiUs4QIBwCNIvVFq7Hoy04TURicjDFI
oIzosfKr85Ss+qMPE3Bl6IB+vbs93Stj8vanPE1LTpIlZqF3hNeMnwZNcTMui//cfOwehHCqtxHm
DYZAmON+NtYjc4piC1FBiuAR7M8/pYl0wOCVenhC4J3+f6+H74Mo2x9NibqrouLldHuCV7YOSk2g
+bCMQGV1/vxN29rIpsDwjmOJkROJCxDhtdIlVokAMHFnoTp1bTiKch9Kz1Bl56RtyJVNMFKdPTa5
kWytiqccfWJf3ev1kFYLa3llMCqjPBPI5OjmzhFlZWKXpHMRvgUUb9DXC3vlK9Zt8CP8qPr39jpe
2Sh0Dim0880A4M51zJD+7bCwSMNTqhdJu6YgFvUPTZw7+qae8jjZTBYQlYXVvDooIHFyYwRaLvTE
Yi9Phcgc5VgzOqxXxK26FUQ4tV6nKcqzeBgDGVzIDq5EOM4g24Vbk2rC/BOWXtSEmZeFJ7CnbbgG
j63kd1jtKbspFlX5XDb9M1zb4un2Al9+TF1Kw3AVMyj4n9lJ1DLQwY2RRScXrXBaiYBi1kUtuFC0
8fMbh7EIMQBVaBPyVc8PIRCmZEqGKjoBbtLvrbw17hCt7p4V4G0Le/TyE8qhoLjDroNZM2dz161L
o7Sso1OMG/Er23X80UhfQE1vmmddQv7/h2X8a7xZfFE/lMhUNzyV8TBUdPf6sV0FOgTuvRvn9kJ0
udwrzI6WL7Q7qR88zzIo9xOgDWZXer05rpFWTtcOwuL5Kkzc4gWMxfiYIz307dOT5N0s361wKCjv
zb4fmvUhQGI7OkFMjfZa2nknClzFVg2VRVu6K/uSZzJvAsrt1ASsWWJT2q1uD0henDqm9e6VmH6k
vmOUYNrTJS+rq2PJVqIMMUjbzOZVsR+yepjC05gZ5hNmSspz2g6IXo7N0pvj2lCSC0JCzEV0wZXx
qhF6vKOEpykUUOGrpsHlxOqGJlgTQJ3w05GMrIlbHXlfF4j5vFAIeK/sdLT6TjXY4Fd7KN6H0Fb2
ttZp36Kh677c3iByoc7erZJJ99dwcvZ/Zb+jXYT0W2N4HMOE9RHV/+wu04fB++k2dnXwglItvjVD
abmS9adtb49+5cyfjS7//K/RFRD8uoeHysmmh8/LFXSxz5X/quArtPY1c6kddm08Iqc8f4BOIFyf
j5f7vjuY3RSfPHQbHhMvVr4GrtNvvWS0ftXIECzVbK4OCBAE3Ts0oEjCzweEEljk3CDRqR89/6tK
H+y5sINyjSxDej/ZfbfQj732OemyITPHmcB2fnYuPLMzqr61yNIoQ9JW66Jepd2Jyt02x41n2ntd
pToYWYkpXmOK1y4gGK7NF5IR8G16YLybZ+P3itMiYkqYc0tzwKSoJM8YneqY5WrxL6uh7G9voGuH
E3UA3sswEiAmzNY3TZXIQHEuOqVl3aMD0fEqN8wovrfRUFzCo10dzIMbJjWaCDzm+ccUrtcjK6CG
p0Lxm46eW1/d60U5li8iNZa6xpeFR5rjoO5AZ3Jp2HCLzkfLKkMbusCLT1lRQitPzRp5KiEiawWn
b2pXIqjSn3AjKzq6A20oJxtw/9W15ElQ11sowF65voAvUAdlrYHgzKee53na92nJwQEzbh2MwBNg
fULfu4ON5/krre/CaE8RCM2B21/4QruT3IqMjksKGKCE6M/e534LTzrt2uQU51irbSq/Hd9NG20F
u0k8UKTEff6uoay8aqKiPOaQzIqNaC3vZZy6/rnVy2Ih8ZMfehY0YUVQHvlIjmjTn38ao8wc6TYU
n/LMysY13nm1tsJ2NtjdnvuV0wSyH1gFQDxwOvPacyCiwbPCKT3pZil4SqpKvMNwKw1WLqosf7qq
cd5ujyh/+WxmH+1rR0qTymb9+cz0hOvdssLslAaZ/ziOdiTQsJjQi/X16d+o8pQvja812C+7zud6
5zKHplmPSC0PWwB6F+8GO8wTMZnZyejzU9VI8RjNhlQepEr+Nob2Ymy+8hVRWqNg6slyC92q87li
ot1kXe+xunHWDdui8ti8FZSjdmkLy6LZbFVRzefRTlYkHV/085E6aAN1Wk3ZqY58HS5fb2MnOul/
eMgED5hNR3ug9+16SkfTWsveCrIMU3yHAOP4fvv7XrTKQNIDpJX9TzIa3kmzG3DQhNqpMez9XL69
Obe+tuttJ6JE7NLKTsOpX/W4utp3dSKCPQQI8xtayUuP+/k+kz8D7QVoewAzwEzIUPvXxZ+1ZaBo
Ta4d/VpJdogBRz/Q4w1RLSG5Er6jhYjEFu4/au51SxnWtTUgv+I1LBnfENlmn6O0+1FHlVE/Zqo7
AMDpSldbs9b+nVf0db82cO7bqzncuvsqjfGu75qU12RmxEtChRd9FtYBcA6+45JzDs1h9giBBKsi
DJWoxyIKyEjMLMl4k1dFVn0xh7wKOHdKZz8Giq1n32pjSIeHztBG7a1IGsXZNcM0IQ7oKag7tUFd
+2v0dLvfitnbFBVRKBPDGhtLlH018SGalNkhig6oxvD8uL2z5rFKzoRnm3wNg5Dgxjr/omjN6gOm
7toRYvu4q+sJcF2rRW76MJixW6H43kbu0o08v5Y+BuVsSM0x4DZzvb3I77sgjDPtyKnzwi/WWAux
7bme4dCmXqE191DXVHNViZzU/faE59kAY0v8JN1Iuhzs4tkWLrAkoLSh68fYnrRg7w6K+K+ipJVt
xJgtCZVc27O8HtH7QeCPesP8cQXffqCwMhjHuJmK1xDVi43ql12+rsjt+FcQxqzzF60fIe7XYpge
gaXbn2w3yynTDuHRJXWYSGjPv/FkClFRXDKOiT9O3oOqKdWmFPpj6yW1thWW18SrxnCKJwxBl5iv
V/YXH1oyumV7gFTvfGwwKCi0T8I8dlmsPVuNQPbX1UPl2+hFtrH2HXtJnebqiDz4kHTk1XdRqIfj
WpGwGiaoAqv2HqIsxuygCX3zNIxT/IPifbXkd34lLNJWR6uQvppDIWR2iOpEoVEX+eaxH4Zg3DUB
8B/eCq1mrnyMaJ9axFlQhBOmf0qHaanXfW10hGJBqgKVhcUyy7RsqUNh0ls+etnQh3duChf5XhNO
H2zKovf/oGPkZJuwbp0CUqroqoUTJf//f1+TcntJ9VNsyoBKgio9/8SGX8RZo4fasevSVHxzaiN9
NfXCXJtA+YI7X3TRT6Xts+4FY5/ha+NNlXt3+1BfCSiMbHFTczdRLJ3tsjR0ixIXMa6Gum4xrqqg
wTeV8wKqTAu3Y63QCTNKPD0Xpn51XF6lHp1GNvc8+emyAelqIzWOuJ76X1wD2cSgt6wXR+/9aBO0
ovoVDHVTfz5o05mRGCwponhh+FimQ08JwzSO41jGSr6CQpDscbkGwaLQuNdfE13x2+3tNb52rvAw
QjcRlCQtxlkKgu5R1NauahwnMFFvepzm2z7om50WMeFBb5ZkIq9ta2aJ0D0denbXbFvFDY7DOJ4b
x9pXnfeuzb3wJddrvV0lGJT29DStYbjvEFtZD1VfLMTMa7NFJhTOG1R2iYE939R8c0Ut+9Y8xghv
YpqUjthN2/kg+q2jK7iHjajo/C/BEtQKilagQqlazTIcp266Xo9z46jQg6tXvTYK7GCbqIvXLRSu
A+ozi/D+a/chW4XnA74CcBtnTwcV6T+waOwlPTH1el0PQi3vtEbU6VoLxrZZOKlX1xVqlGQvylg5
u4uqAR0/YdXmsbKC6aueKh1nVol/NlD0u23qWOFSreFaeOIZTsmd5wJ7abaPkH6POs1u7GOuWf6j
XnZFtilE8VzV9Ukp43SnaZCCqVejkpj5frkw4SshArgkHp3ERkpX1izfoDvdOopT2EcMl4W9U3of
evykmMMRAY+p3ttKrSYbM4vGJbWwK0sNZ4A6IehQMBBzUxwbx1HNTh37OCiFsZ0UzGEytBS9vadn
9n/8Dlv55FuQm4ARaaqoPFY4OrP9a2Uuu6fS7KNrK/h9Y4Jdb9Hkm/ZC9avT1Ia72yHp6tqSP6oM
LNUAZiEpLpu4MDPVORa2Gu/6TJtoMQrKnaFnTaiMCrO5o7nyP+TMFK8lV4Mrj0bybEdpLrX/tnSd
YzUYarStLCNBXqHy/oOu1umr0h6MhU10ZQ+DF5TQGd73NoC682g0GpPKLoqcY6cMQdetUxGHv0vI
7eFG7TtfuTPysVF2njkVzqqrHZ1HRz6WC7fdlVBB3IMkSy2JSuW8pCNcAVI2Mu1jO+pGv1ebNvte
ZyS2LwBvbXdhtGvbF+oNICUqSJS+ZnMOB3SVELxyjlMav07tgB5nJcJ6ZcX+l64btSUR8GuzQwAE
+UsqGdTwZ4Gw1nGyShH0P7pE3HjlaHX7mFX9EK3NoF3qYl3buQR6SJRYRXJEZ1GB+uCIVb3lHJtE
md5DlCbaFbC3qN8F8ST24EObbRn4w1Jhe148kSfUoGAjdU5JHealKUMXKYwqH7HlpDb9FUK+MEhy
t18iqV/7eMAAkGWT8vPYqJ1v2KAR3mBmpnVMkCs273H3TkY08QPPf1OiNL4f47JdOCMXldePuSHj
LpuDvDmM2Zh2aRZDorjWsQ8qf9hYI5wO3q8J6j52qLjleiymyN4YVZqi8xmPPxBr0/RVX4dt9VSi
HjEu5BBXMhjycR6ZHNsrwjtBgl6A0QbW0QBS9zXT6v5R8XO1Q6TDm5xtp07x/5F2ZrtxG9G6fiIC
nIdbstlqiZYleZLiG8KJE85jcX7689H74rgpognvHQS+CIxUV7Fq1aq1/qHwiwhRfhc2DX7Ct6Pj
3oZGg4GOM6Bx3kObMCUSSclEW+mvitavCGPseywX++TaOKVaVDj/i+HA2a64U8BK/Ln55GksOJa9
9ppXtt5dNK2Zmru6nC3nUUeX78gXem9xAUeAeEPbkKb6Zri0agwr13rjdbSqqHSHaroM7SL/XRaF
9dVwevmpCaX0xWqc5b/b67q3t4G2wCnBocjWt5KDnV2h/ye11qvUozBiLIJalOWk34FUJ4CHsMG+
Pd77WEGNhjiI0hzFa0B+m4WtYH0VSHa95lqYfSmjdMgCZV6GzFv6SPwdhpboycdRL/jjCLwyz3jZ
OmRq3D6bJW4qbeZr58Zr4WChmWZmuqCkBNzukzryqLwAvKnMgxTi/abl4c4tQ3yirPaOAmHV/WzW
JagIAUnqrkqaxMTc0jbuLDXtjqSf30dDQJsykjzMDgudLWoSd2kE57ISqWm1bs+GSt+NP5XhSDly
b1LUV7i5YZYz0uYkalMRG1KYm6/Qk00DsZlV1rl1usWve+w1L7f3y07RifO+ls6I9LT0t/mJPdpd
PxjgzMxK6sqgmrluvLCCtO9N8hCdjUpS1AenyY3q3raoRbrpXHTfwrTrX2//lPdHhWcxgHT09ldN
yC0fu1FFrpdRlLyVhpw9RaJLUj9Doag62X1fefq8dOHBaXkfF9aX+Po5kR4CHbo5LQlibjL+gNGb
GhrKlzk2MM4iwTC/tJ0ODGAq02cy8OozVUDtdHu2O5+ZwMe1R89nFX3dnBetEWae66b0OoEADHSp
mR+KzJI+d0AU7m4PtbewlF1oTRMTYGevq/BbIT7PRL6UUxa9VcrYIqo/RjgLhPMJf4vPFMmNL7eH
2wlBqA4ThNCvc3A03yT2PDLkYpgz6TVHLAnKNaaTs1/wwRNfh7o7RW47A4+JrOkoHuwcURrjJEmQ
z2GAbxHGoo9myYJd9obp3Wyes2FE7RDNkiPVor0F5YlEodQEjw+R7npBBw1JxyY2kjelHoo7DB4n
d8EP4S63F2ociSFRn729prsjrpIz8J4R9N6mYqu6mJNOWvLWwb4Zzwkoq/IOlWlkbIHgWu09b7Xm
5faYe99xJRyBpECJirL09SyLLMTOT5/jN7XTrA/jIk9eIYWyh4it82L2GNsJvTAP9uresVgxb6vs
2Vp235xICX3SVMUx+C2GzjWhOlhV92qiFS8CrMzBlbU7Fi8G+nYACsFnXk8whVQtUegAfZqPzTNW
DLUXjoVwTlU/yuXBxPb2JmeCO5LtCfp082IoLQWZVydO3nDjKn7ISlahHJcnTXm6/dX2JoX5KZia
VYaBGuf1pES8tELLCuc1T6zhnFWVFXpah3bpvTEvwvry56PxMkHZlh4r1oebWdlZhzx/p9ivjjkZ
n0eE3f8r69lYPKUk8ziY2t4SghRW1kcXpb5txaBWl8Hu0AR5tVO5OM9ZNsvnPIRU7t+e1N6tsDZ8
VggI22ObnK7UB/w/8vCVorxRXBzc5R6Jqvbjokw2tiSYlQ9gM/I2+RFBRm4Phl+/0HWJnLc7gEw2
CcWKd0dAlpnlsDTSa7Y4doEssxj8Wm2qoBIDBMvJac56Jyd38kBk94tSlF9vz3/v4FORoYMMPo24
vG6x3+4LJYqzGj8A6TXu8Q7F/Gh+zPQo/VAaS34yUOa7Ey18/tuD7iUi1N3WvgQ0rtXJ43pUvVQi
uQr5ulQS2+yxqtrQFZYaa3e5oPrphmVYRLabDouqBrRzCixLQqEjTryIfw9+y7ptt5+AquMKcORB
SkJ7/VsiqlVD7VThK7L8RKGW5b5A/qxDb8iV7kEeHCyjlaw7gWA17iRQioU3abPihzR1Zi+3GuQW
jfIIvv4OJ7NeN1C3ab1qoJMQ0bz+XXSJcjVZRvO1spJS/ixNAL7oILX94Bt5ZP1lYiaTe3KPATIF
YRFPvpSDIXNTlF6+aCr+iB7uwNaRxObOgYFDRV5El4Fzs+XFIp3jhJoRha8IUKS4cs1F73iznlEQ
B0gMPQPnw/QvWUh196AiO5Pf3/5eO7cj1jHWihIl8yDIXi/LtMyZLaQ8epsngety4vQns7VLT0/J
YpE5mI8ASztHlKI7dRHdRrscFZ/rAS2hdLJKnfK1B9lT/K2X9fCGl0l4aeZGdh7TuUuLT1AaDPNZ
SdXR8ZolOgr0O6eU2EC1ZEWQIhS42aMl3a0hXBbpNUmXMD41pSOTsjbgK3+O6FbWeGuYTehS2WiP
TK93hwZcAUuECi4yRtfTH4QYxSDgNcxaJcZLrtEgxpVLW9oXM0mmf8dFT0kW0lY/ah/uRQlC8/8f
er0jfo9NKJmrQ0cum07D4Nt9lHq1HBrnKg4l52IZmfVfA2/hI8bX7Z1cdnHqL2Yr+bc33Lq2m/hA
hxpZfcqr1C+25cY8LMA/Z5r0ip0nvOB61rUXUaMbhcBLfmQKt3e6GIdHLsoCeF5uPrSRGHLTRmP8
hk1UK3+S1VKV3EmBwHZCayYKdNHZ2b/QY8e7si7FkWTE3uEiFaMjYgKNRijresWtxahRMGqit7Dt
0rNTF+nTUpYNBTEc2NDTKc2Da35vcUFesrYrYAaeyfWASwPzqVrq6M2CTXsZNSc8abMwTo2JGdaf
f0eADjCCQLSg4LMJHJKRIyW1GNGbMo3Zt1ZdE3fVmUxX6QbriNG1Ny/IgDQCeFUCm918RyxguNjT
elVuUUfdR5Y4ns+jJKLFt4x0OVJM2BxSSJZwLQkL9Nh5irGU18vYxGGeZPpUPKZhPD9EafW175tF
oPQfKpckm5KntM6ny+0F3WyWX4PSWllPxVqptjabpRi4I40yKh8jqNmFW+WaI855ok/jqTRCDdPI
UVQHmcPeRKkD2QQilvWdEt/QRKGaykn5SO6tnLVcOBdZw60twrHvWcwmF6I0Hg26+Zi/JorBMc0k
Sm0kLJudE8XDjCtCXT42syb8IVkU3Y+ifnlMW6yHD7bpJvFF/AHrTwrkK5odJKO2rsBvQU80SRjO
keH4kVKOUMjwawP5VcjTnwoxMxBpDyOhssNO3RIAgSOHcCqFg4wHoj/hrOufsLAf3NUb7ons44jm
tP10v8ZbSfU8vlC22Na6RtQBpLG2HF9PcuGWUpqfRMn2zOR88tVuVE4mYPOD/bL9dL8GXTXigPvQ
vNlmKwoS5HYsqY6f23XzPZG6xodEmtzFedocQPV3PhykZ2bHPU042xrcKMKoBSK12G4UlXGqIrXz
Sp5/B2XQzQXB9gCSh2oi0hk6+q3bCRnNmIZaOTn+1EUp5PHK9PUYaw6kF4qzKSELVznjcoeak+rf
Pu7v58fINOh5pazp11bjR42cqG/6ju83FUpgIMVyjk28JP5vo2wqohhqFmpoDo4vp4pxXky18sUS
qQfbYhu6fq3iqq9CGZDjvaXcZaOi1aXWOpAo5NWpc9S9qCJC20bX+7DxnIPx9taOCu+KhPrFY96E
Sn5B0+r4LTIXKz0nC3a26pir59trtzcrbu11n/NioMZ5HToQL6nbjneT3y62ecmQTo3dVi0tf6Fg
75tmg0367RHfzYtyikpXf+3tgBDZxhDZgt0/dUp25rVePXbm3DzGAI1Ot0d5d4gBYwIr4tJe32l8
sOt5RZlidlqGqVqzqI0nmwgeTW2Z+giCHCXa21cXMOoV1A0oc02AKAhsxpLMWpLArGVnETXp1xzA
8R09I2nx6Aha3/Wi7565BRJfE3Ycu11lhE8dGJJ/owKIjiuh4XtEjXsXN/lFNEuxd2ONkffc/CLA
adhWhGN2dmJR3BeaKB+mOi5P1BTwJgCr+jAjFn8QzPaW/PdB1w//2y2UJVHV1iS8Z2SR23OntOEp
5EUHNQLD9z//upC3SADJzOhPrD/lt6GMltWVYobSY0DTyCk6Eabu3VxeBnibR8+ZvYlBw0FGi28L
fGkzsT7MeknrcyxkRBLnHA+OikdWJcwzBg3NkZ7muyPJxyObJyWjVr2i8q4nN2BdM3dFmZ2bSko+
ykjOefJCagtAozoXqTV6f76Y5O3MjDc6V9FmMSMwEIOucgvMeqOicztOvpZY5amJyM1uD/XuJgI4
BVCbf+hiUxDYxDQ11tWodIbQ10srsr8OCrJvFyOLq/Zez/FiAIsiQrV3SSAxkBqacTEOos/OtzTh
l6CEwf6hC7lJlWSl0yIr7SVfDUfjZ9iaqXKaCq1+Do2ETtLt6e58SQqtvAOplfEM3OZlcrSM3H4y
mURWTYAFygTrps4CXeqm/TiimoS2Sv2ntz0ZC/1OnvwrTJp/r7dPmWcdKsUiP89jYXlqsXSnelT7
86LaxjN7tl9ZArG3ZMjz3J7u9uvCLf6fU0IJCniapl6P3IWmtvSL1gcFJiHL3epO8j1xNPExsc2B
dpK+CMeDxNAGaRajvnl79O2XXYULeatBGl9h6XRfrkdvUyuyQnxmA7mw7dbDwbT5B3cczR96RTs4
Mus+/e19j2oVYyHnSlt5VUncvgupIImsEPEQRAJNCr8dCl1Bk3pu7nMtUbuT02Rp+sk2I3TR0jKy
PpAyUBK8PeFtkOdHID+B6jPdl1XsdrPcWizlGfTVMRhkq7qEjhq9gASyP4Fkc16WSerORqE6n24P
ut3SjASElacjmwtY3laRw85iTUV8ewzGNl2ybwrFQuM0zuBnX3VTEJvghY9f/m9jrvvut2iPKIC6
WLWYgriRp/ZfUWVOLp9BwWudL6XK0v0oCV3x8+1R3+8nquu4q6woZYwHtvtJlipjoOUMJV8Si+2X
WgJoF4+9THHtRIx/CHJiS+E3tWZ7K70BOOA26tdGNZajMwd4+Zl3g9FFXzOdexueUlx7/ZwmRynS
+/3DiNQHAW+hWEhKe72sEuYHjR0nS6AsRArXULqRSqzolHs5kiXzMnAdfOyo+xw01bfYqnWqNNTW
ZjPPHt5Ym+wE843WCJN5DLpIkb7abdivzKrEUlZxkGfVbqyLMuDt8xyK0EzPrR4rX0MJhM59Cnru
yNr0fdQicyNyrOJewBu2CBykGLqqHOIpaNI++guTveghq+R/+7GSPnOorCcEWtJPXFdHtcr3QWRN
GVe5GQR13rfdl7QvRCM1YxBO5XSmiRmdIgrY32qjUz6UcZy+jAMSpXq4iCdJMYv2IGDuTpzgBfmM
UPZOlzwcBqU1LD4DIqQD/hKm06LBPKQTtIPWXLw4SvJvDQi3f81ZVN9un66dzYfpsIq/Bio7GK1t
bimEDCNwZEwetiGSkULPHltnUgGczkN3Go1OYCgptweyKbujYue5gkiAtFibO2KimYP4tzUGcRUn
/qxbc2DhbHFS5axuXVvryjtiZvb19ly3Rel1w8OcXkXS12Y5D5/rk5YpMsgRHDkDO8T8YXYm+WQ0
aVLRe4id5yKcEghrE1iazHiS1sxPwdLw7vaP2J06hHyurJWgt8UkUIojVmOiEEhxOPxwUu17HMtx
6pptIX0K46T51Emxc5DvrZnx9T3JxFdEFO8QwM1bKQJ5TrpF6eyJC78Fro5Meu1Scw9//vncSCst
Ezkc7CG2CifAIVYF8xx5d6gGRC9rzlBfhXPhTWpiRZ4mMuVpxqv6D7UBf33YtSG5xjOAmdsaqj7n
U5glBbvYqutzWHTh89i0X0pRlAc7d++wMg5QaTL11bDhegvxRJR7VQxTUCMT80U08/wVaSX7IkW5
Op4ta+6fInVVXQwBJR8E7J2bkLt+NbjkU2LGs26t3+7fcMErlcrtHKho+7scoDFQh7RqH7QFusPl
9rfciYqQklfuyFo2JU+/HkyLAclEiZgDEK4qb5BaO8WoPd7zxO7vhqT4CXlN+8+c0i+6ltb/3B58
55CQwiLvoPGQpSy3Oagmj/hlUKwl0IcQKjA5ZV/KblI3YeRNc+/EH8oh6eWTNSbLESB+Z+Jrq5DJ
Exd5Nmy+cK+lIrVhvwdqUaevWZv0icdjJRvu9GVOApsmzlm0KS7mcidh1JcmQ3mEYfwFXdgcWGIj
PTue1iBRtqvf61kIW0jiUzv2wEilY0iI6xqDeCzpLJfeKM15FXtAcK3SixYrku/LRUnrE9VbU6Wn
l8aNr69eBt/lEvhKkCV5derV0ZKHg/trJ7jQmUH5HS0OGKfbBYP45yALoU6B3I7zm62HumfJTXrU
y93JeNGjgiyOrNgvrNP1hhyMvDOUuJgD6gup5SuLXPi61ju9G5pFWt5NRi8fPOH2tgL4phVVTzGa
ctn1kLQv6zRV5yVwqA3h8on05cclteSPJSrpT6tuZ+6GeT/U9zjrGs9QywCC3j4JO/HG5tqi5EEF
iSxl/Ym/nXm9KB2pM1I5qEZL6dwZUzjj0emyjmJaatTPadTpsWdXdn5KBg7GwQNrL0ckoBJYEe7l
N2xrathwJHkIhiGABznewe/u30qdOpbrKMnkJ2aFrK2RziKEdD2AtB3xxJ1djE5kt0fJ5+AtsPdB
aMiRJEMd4TG/iYDceVOlFLEc0IbLPNE6+oOo59hVarXwJ1QruGhQqJDspH4KtSY6uEb3wtIv4SmK
6Gtk3CTM8WjFchoqSkAZ0fqn6BfrAx2e+AFRKqXyyJHjCkT+artyexPsbX2SBXY+5QQC8mYf2pIa
Q+0YlMCstRHh4qpc8v5jy10rzkVoS53uqbWVhP/dHnZv761yobB1GJtNeL33Jk0uE1XiVMVSpp0U
CA+f7RkVP0WKzROwixRyO11CLZ/yA5LFXqZGCw0tIS5zlZt2c/sYMp2EdBRLMFCASrxezvpE8LJv
FetL7mR9Cr4IaNJfHWzd+EOkVJYnZ5OquIUWKn/sRbcewFW5jSoOtGB7C9bXSz0qiqFegrhscVbN
MKSDjBK7s1yPp3lsO3eUh/ZuHNH66dO2OIWVLrtCi+ODjbB3HOHh0c+E88/+0zcHABuGKLWR+OYx
PDQ/5t6sf2BHKXlCRMklmSftZEkAxF27b6mDL2jrPzgdhRBljKajuL9zGhB15am8QtK5q9Z74bfQ
FPOfUntU+UbF3F0Mams+uLFlPEnaUH9UM7nCireM/5BCvOZ6MJ0ISDIAIqRlN7lBHpsVdIlqDmZH
ErKntBWK+hm1mcivTMJw5pUCb0s7nKA36Ap1v4P7bicN43lKl+YXQxEdhOt5axIV6n7mvR7Psn6u
w6VxUTAr3+zCUv4821xNbBBz1Vcu/jbe6dXUDrTVuICweQ5mkU6BzYlEipqA96gKXG1dMadZ8VL3
cHPubp//3VO4CqlTeAE8DSD8eqZSWelCkhW+MCLQHlqJxkdFybLKtaM6eZikqjmB86qfjELnkTxR
HXeNpgqPHsh7C76a7PJiQ4eBAHj9M3K5ahRDrJteh51dljMs/HpW3XJMpIMprzPa5F0UYyiH0ObG
xm1bEtEwJerRH5QDnkvqS2PmwlcTRXm5vbA7gfVqlM264kIkgfBQ5AAba+lhqdumdTtcOl67KQ/f
UGe1z3k8qfdObnaX20NvDy2cDbYn/we4Y5DRt8ZvpHCJMdnLHGRt6DzaVt68Zc2UvsropKTcIqpT
QsLX9IOe1PbihkGM7xOVdx4FYPG2UkcFHZtW1WIr0FCwSr0IUxTH1ZJmvsvQH+pPUBZryqR187np
7KE95Rm1qz8TGV1ZzDC8yGKQEaeSaG+uM0cZhTNnihXMdjrYp7XjqZ+UNgWpAUDXyg7CxPuVphdJ
SZqiCqkjLdDNrnXUKW1C20IwaM6/FkXaeIUIi8BcnPFlxuDXtxK0jm5/3m2msM5xrQyz1ivibxuT
I7tPa70s7SADQ+Q5tT0bbtd11udKxy1qQX5C+LdH3JkmcNLVoHttW9Eou55mUws+XVzbwRzO2Qpp
7V/iSW4Do5dEcmolUX1WnLFc/jAVY6IUSyF30JYHXrmlQ2W9URk6EiFBlKrGvaIhGeElAxoWfdyr
pwKGImIO1nQUirbxYR12lRr/FQ+pUm7ykkrLTRmKB3uoNvvMTa3YcU6FCUn1YPdsY97/DERxH6Qu
Sg5beR+97cMuinI7KCzKJ2Xm9OcmNNT7Ap/I19tfcHcoOnAEBUBZ7+4zUTV64oypHRhLHz/C31Dd
tGtqb1Sj6mCz7A3FXcaLlt4fxJHNZhEQray0iZ2g7o3mUZHz8QyUyXgdB+tIs3HnJFCGWru3K7rh
XQZJb9dZJGy1g16Khqd2sTh+qhMGYxjFz6KejlQZ93YG0kRATVfHIVje1+dgUqoyTa1WCdIk695E
t2T/hGo8HCzg3mlDlwffTMpHq+L89SgKJZgiIqMLbKvCWX4uhAAnYnXGfY3eSXinQQW+w2/JPgJX
7ARwEJHUgkCLUGTbAgatUAyR2mdaUKudsrj4aM4POmzOizAkJfQAEap3hSnPH3oM4iUvNIr4KKBu
b831SNBr4/6ApYu4+GbzVCV7x4lMNRj7BmW6RbeqE8Lp+bktpqH3bDOvyRDSJHcXNac7dPuU7K38
ij6F1IJBzjsu2Ui3t9H1SAusWGAXOdXtZSg5IIkUt5/nRLJdgSH06fage5tqjazrpCHvbPv0IGck
ilGxEmhaV5wSWn1/J13V/HV7lHd5HiuL7NBaGAYQikf7ZlfJZWXHZpioQVk66UNJi8U3O4GxntRh
X9OPFsA0qf6IBB5mQ928VCeROPa3279iZ4ExboBmCUSOMKBsDpBqlLa6FI4STIY+6JGPjbrQvTbD
jt4rEATKOn+g+xSpXjWUnJGDm3Nnd0Hbo6pL6xoqzRZ9kWhDP5hC1oN+jKLHpLCVL1HVWee46vPO
m5ep+FezSulk2/1RTXknVFFPWEvzq+ImD5zrQ819Uok5a/QgSTRRXZK+6g1PZKrzponJqGO/6YAi
RwehZCcWr05lSOXj2bh20a9HDaPGkUe104MJP3A/hPL+CSUNG+8/7UhwfSd4rOqSlK0B4vJp1p/y
20vRWvKoHutaDSQtLatz10I1Pw1tVGNbJQNkLb2Yx4TxNOpSmXxuMAS/L8faORKR2zlNQPP5uCw1
H3o748IuWrIjR8Ui28kdt0v03LetWl8OttLO90Qnly/JA30lZ20yP3seVVvoiRZ0iRP9V1GMat3F
aIQfCXt0+3j4QzGBNbPlDU6lcuWHM+TmUy72QhxUSy0YRnn5kY8ZTTyxvCRDbd+BEB4/LKlTHJTi
9ibJecHxhAIR18JmTF0desTKYy3IBepDFP900EIgWhWj130exUdA7t3xaM+yg3h8M8nrPZTqqJ9S
ZNGCJNWTkxXqk5fILZqLWpFD7XX6+9vhaCceUNgw1nxvLQFve1kZN0HaL7UZ5OGgVpXbKegs/xXH
s937mI8rCLKGwqFVG9Z5LE3nMZeLI4jmTmCmXA+VDFVcSt7U+q8n3WVoG8ddbgZ2o9t17SmFEtdf
x6K3SDHapJE/GGk6DKrfOWmZfgGCMfc13l/V3Lt5OGVH6e/7RaHuicwmO45yMDnU9e+ZnNrK5qox
g5LSeO5HlegfstQYvEjTs5fMyroXGyXob7ZW/i+uf8YGnI0BPNUQQNSbsfsF0gabKxjzZZi81REt
c6O+yixPkqt6+IBCQjIgiaArkSvAq/97e0O8j5dsdmRG0V35ZYu1ST8WtauURAr1AHn8SneXshhR
p1rM1G1kLT+4+N9HzHUwB+fi1dORB931ZLtU5SZE1TKwymT27TQuz1kTWxdtFJ9JQMJvjoGrdqnF
5R262rD3b891d3iyLRSTwCPYWzw8La/aiHqhB4w3fwBPJrlNYYSfxliZT/Uc1h/jnibACRnQenJ1
wQv4IN3aXW2wa+sqkJpskaVOqyeWtVhcx0ZRfJnl/JNQx+o+maajg743ksEggPVoWfJkv17qdqnS
xoxtPZCa+JJHZvhPlOjyWR+m+A+reaA7VrwDOkbULddCyPVIXLdNKWmtAdDEEfUz9PPSGs/0/Ivp
uYh7qGMnbKqdN9CYchQsU198u/1Zd6e6vho0uscrAfP6ByRaluZGYxpBtoxa0OZi+iTHTe/GjXUk
p/b+rl07deCx6ZesFEzteqhszrS+GhwjkCK8K7yKhD7xI1MrX29P6f21gB47FR1q4tzq7+50NPe6
Wq8bK+C9HJ8Ve3oZRDjEbhbKmluFy1Eha28JqV9ROKMgSizcRIGo5i5sesYL9WGeXCE0XkPdWJYX
cyjrgw3zPiVmcqvqy0rXBaW1GUxqaqvhmWMFtPfMbwhtjW3gLGZf/MRwVW9/qKOWD24bdpV+cPvt
LSsBZpW5og2OHPb150NrZkTcJTSDVqbX7dqGZHt1ZRieVORp5ipV9veff8dVxxH1tJV3t51qqzWq
XUW2GeiNXXcX9G7z1tWRmn0a2sIZfShPR7WyvdUFFsP2Ie3mMb2uwW9Z6dAMtjbMkknGXzfPzVAO
l9hqzCcD/Z7LkkSy8HI7Kf/8GQvQy4SrYMPRXAvN18MSNzM8rdlBVqtjPgKmkQcrXOsPaVKnJ8Xo
5tkfQ2n5PPXyH3qucDyoiKwGUqvmBCi7zdhqhYZyEid2UCJl7uFmIPlJEdO1beTQAwdfHmyjndMC
+YGg6qCStC7yZq6qXFHmZjyKusY98Dr7w4BU5/cRxbGD6u7OjmX3ABukK0RdcOuCbE08YvVmpjJH
k9RHc0H2gcvoCPkrA9wg64gWtDselUfSM0SpgapcTy0d8tC0QgqQZYf1yDRKzsfFLOq/F3kWH4sM
nebbB2RvKVc9AQog8GloxlyPh0gI9uxI+wGPLMuTmDpuY0wJviJnIB2B89+1GUnvVpmpNbdfDU+2
RyMti1rkTuQE4dAYZ1w/pC+FnS6+KJv5nBpt6+mSlhFlrRlv3ZyaFC1/Q3mlKKsdgJ7Wdfy9I/Pr
p6zdPmLuemlutpCZkGNrDXW8Fn8ZD+pQ/FrOhjL4S9Ll96Yya990vYmqcxtm5Y/ba/7rltoOzgkF
M7fKYYPmv150tbUjFeavE+SLKkOTLUvhjpYjfgg5GXJ30ovhXneK3pfCSupdA+MyWmBOp+enWR/s
17KNyydLso/OMTig9Xv/9tMQzyQZ5mmyni2dSupmP0RNXWdVKw1+paggeyojyzSP8ljXeXGGDJZr
FqGcn4Z5tl5ag4e+27XzROewryRxN+DqVJ4Myem/IpxpaH4fgwHwHK3nXaXlldGeTKXVH8JMCw1/
MZJU8yakzl9jqaPKBWtkXr5xdckXpc4lyRuNEBVjLyVxnTovTR2z171CV3Ol96awH6LeRXtDSRdv
EIiqf+wR9JuDeNB02MdmOZXKYyk5oyO7bWQ50gU/Vk2avZgKTLR4MLvm5EXDjipR3KEbJjK1cJJ0
ZEbIRZv4q6J0Q/2ojmnOg2wJHS36QhVHbf81xtiyL6E80zB0BSFfGVynGUKBCt0St3Avl8gpHuo2
H3rXSiMzujflWo88Mdih8mzYDfjUrAbi48VJNJkLYBcyjrcGIIgGdyPD+SWRZywpFH1J6/u5VWFa
ObPdJuh9jE3xYbbrQX+KI9Q4AmQv9ORO1UVue06mFtbiQk8uLk3tyPl9CT90+krpcSo83JTbEIr7
bOpvImvn7IIlSFj6iD4as9tFPM/OUitC2+8KTSk82j1Rc2rNSBUvY4/s8c+QApL2KI2GMj1C3c0x
JHKMuWg/ShNEOBeKu5k/96YZLz8Nqc2Ss43tbfzY9UkhnadMkrsXKyrz5S4zLfaXWtkr90kpIBoE
wNCGaLoHrLo4Xos+vP3WVVE1/Ysey6TAyseCunugeVmIf5aQNnJ9GrtxTgx/hCOte1WDKIFwFW1B
ttO14zKKC9fSGq1XvYmeGt81qWBYfVX7LqSHw3XYVY/IddfhKYp55nVurlWRlLqOFOv2h8UsaadJ
1dSNFxWKD39tyfEfSjw6QGacPIZLZ7WPiQRhLPdqc9ZQ7kfSSUHEmP5VrjAJzvnHSFub657TwUiP
PZKDpHmF99UUD1h26Ajymnbf5L6TS4N+Z80ohkBJ1tJ4Sjy0otE8chEmHuMRRu8CBO5UtBzKwi1F
WJsPpWNB/V0A2lT3WZ8J51mpEy01Pdzk8uTjEEaR+BmFS5Yg6JemAsFjs+iF8MZFAPDRncbM3kwp
lAhEzjiyxB59iDjBT6SK6c+demNRSh+FgmnxSwmJZnfqJcf6IRVQ9AASKtVjO8xp5YYo4jjuSg4q
vmFdMvV+V9eifnR411LQLto6+0YNxpbuMR7q6vPS0MxTPU2NTfWjRUtzOYWD0NUPvWE2xv1sWzyd
TnkFWOROncOi+R4WNAUeysK0l89jPiDx60mz6LGZH5cs+oljOAI41IuQESJ/TRt5kT1Vkk1xB2W+
BOGEuDYG8cuyyCGxCfmQ+pLKjdXfQ+RK88dJxoD6WRgzCidgU6PQCaY2Mha3qFJL/5lVKmoNrpyO
Q+qiwSat4NHBksOfoV5I8w+trur2G/pJU/3QZl2cfYqSqJFXEkskfbeoMunU2Quq3QiN6s5z2GLU
8xAj4bAEqWQKVb2Pq9kKa1dUNAtOatRZoEKRkQEb0eR1YX6PtUaK/kn6oTVAA9Gq9GO1T/u7rK7l
5qz2A25DfNy2/qdGHqJ9RJZLAkpn6pnMWajDOB7/7qMyW84Quew0d5XeGIZLNFKp4lpB8eof6vly
hEgf0lbzJyls+UuanYTZpVVn0zpnVOeip1o0/fBRiRtpuJdrUUzf2CCW6Wnj1PSe2eqivhtMZWou
sTrI8WXuaiV/wERrGv6eK8tKl6DtIlpNJopK6X3XoZ4TJHOCoJ5X1hINIDVqE+XHYEFRvsdcpuzP
UyeH04+y5gLxbIBHXe6a1aqV5WtRm07Lh7G2hfi2OJVudDjs6PAs5CjW5e+QOGvjoYznee7O+VRE
yPVoLZINo13QMjhzzRT9nVObTi1cKs3wo2PoEZ3l1UuaVl4ajmN94c5rmi+JPlXiDVScPFe+2Yei
+T7NbJ/+HE+itHjUgFWqn1SsDub7zAZu9tEy4//H0Xktx6lsYfiJqCKHW8LMKFq2bG3ZN5QjoUkN
3TT0059P58a1q7RtMQP0WutffwDLRMZe1zf2vMeUFa1q4vludHXn3PG7k/jVmtN039qGt/oOz8jk
uC1EB0AIj6L57PIhzLpHiKC1YhLd0uFnFDuxedDsPca+DBXphm8g/mJ4P4fFxH5JITjr2xhBTZgp
kmLzrkJGpzb5CYYdXzX0HvUFTDmcSzr0GSxyXaIlJgp5X5hOMgkp8OUEx56qqSeErs9JQpvJkzJz
l7z0C13zk+xHO1ZiT51A5VCLm64cEUg7xeSk8aZzhWEajE3MQOZbe+qVYiHh2RbcWx/bjBGD8FtD
xqDNtYAt+pCRIdhWwjnn9nsUz9l5H8THGprqCMbE3ENTT7Pvetud7kuzZ76uYjTWa3Bb16TO8mNT
mOjkg4zxSytd3tPpOQlN+027UHsftQ1r57oTGti1FdTeLllyq+PO/hSbWYZ/2ypdrnAG2c5esE2S
9m3u21BgMcSEbHG0wsqXUzRU3NNAb9nxyaosOC/Dptkm/QrgqMqwoE4e9WsdesHFjo5UUMm2o71O
qAj956Y72/kB3gFy1BKFRt0VmffxjQywJf9wKk1HpeZxKHEhQEJ5+pZsh8naQb700uFWnWbAxQs6
DYnczpJF/4ZWdK/JurY7lRtLmXut941+rDn0gzjO+rfsNrbuzkLbUJ1t4iyFz77ue9Snafe8LFMq
cFhL1+mqJ0HD7eJYgSq58eUFGWY0XjCB88E/5dJmXKv2pmez1lHCb1vd9HrOhMXlUJT3Px0+rYTd
p033Yw3q5m0NThcKY5Ps3qUb9fAakHkSfToGa/oK0oee/Vwod86uSFNCcdFnIvXjIca1uXmOhqUp
O8ro/ThM5vUIgvp4kTJ1su/1JLwuR+Ebf8EAaXG+OCQqmN9yHONXb/b2oIijun45bcTtPII98h5c
d9R/BHI1QcriEr5uag5eVs/aMM8mP5MPp5lFeX7Idu7c2cVHY0kO1Zejp2I6XxlGtHZ+A0B8Nqc3
Xzltm+i2+NsR5mgYttcF1L+jKPA1/cVHW65Fgu/yWaZxrZtyDpf2td55IAtyZsfXbpbLH5Gmqr76
mZ7PH3ZMguHPaTGcK85ExDzN7eK5OHFHsH2q1rCp/EGDqbPPjpCzeVP+FilYus0x3og076bCHZ1+
fKRPWkCuN0Ezs1LMJf15LZPPlLfOvTcsI8MyS0+is9eVoMsLebOeHfOg6ZN/NVwthrGMcfDawFVZ
riTC0y6bc65JcIv2UL/4KyvDR0zdjHkPHdZU+YJd5lTFTdpkNzGzJKCJsk1z7XXcBNg2jX7M4xMF
R1LBKU/uiR+K6ZY9jsHHfScW7uqFhJ91tHdZPOe4EbtfBjEcf3t3GncMB6PwK15bmSLRmNY/j9N9
Pz/Z+vQypqaQNmHifCMiqrRYESxFNEjs9wQZLO0962RiD3rpbV3hpE2y3GbU4Nl3yucYVT1Vyrmy
PDtsnVvXXZ3SzMi32E2n43QVQbrVz+0qguY/kazJVJnF3YJrb0J3LnALjtYLHjOdedrOVbNBwn1r
/glKoofKSQQlrgk4zr7L3s4+Lqae16EmMEd2awITzP8FRLhdZb2sUH3G4NRjPopDtFVm4s68MFkk
pgyUSHtomdKzd/6CzJPpcK+FqB/cOe0bXuugT+45QaC15tGarnHRC6kvTX9mZNCYbFz4Rn3Frts/
xroMh8EkBcK4Vl4tsiqVh2kjxv/m1Q32y+gGiy0TfeizJLK63vMzI8j9jmA5N678YV2Gsidp3haB
iJrzqzVr4r5rDMLOYpqjYXJ5hWixmtucqfNQXy2oKcQJ2NiZgca7eWokdqiPm6F7iOoj8eRLWkN6
p9uMw7YP70ged5/nsONZPdxhzsogPjkz861GBVaEIXbFjwekv5h4SmnbQtfr3nD8iGkn5G/3zVOH
WqF+XmEENL9XT85TCTcQPqvWbaI+MQ0y+B2BypCQZU3zVSQxpD0+UuKUAo7XzxRGPC/f6gTv2Lp1
x50n64HtDAmswZ3XaLXeL37QxEWbnmLKO3fLXglXjL4JLvVHRDPr5ofcB+IE9LmkqEi8c6h4jYO1
EHyY9OcwJW5fOJolCwJScqaGbRHBHSF+4eeRgQtkZPMyeXdOjpyv0puCOMfn40zLZZ03lXeH02Rl
nWbHWDrHeaTFTHbXJy08eEFee0BlGPraVw9iDk8OBBRdmHY7cV+eXrC2+Rw7bnQ7OtEETMJL+A7E
kXWXuUtVUDTEu8pC4oSzVL1dIG0FaZuE+ZGJdiL9YcT+03dG6pwdkbVu2+TGeeir9F+2b813IuRd
N0/CNv7nrlnzi+8Vb0zT4x8VZOvi8aP6fIqcDyqCO0R7QtNBRHO1ZGEz5P7SRO/oPaJ/7bGPe9EG
Wp5FnO3jD5EMCFKWjnOghCE+M/4s/VTf2d7VEqEKdGE/GLoIiicQSqnCjnY/yZqQsGCsEX5Fh2Nk
LtgqH7nEkOJrvDKd5J1/xH11iCFxoMQlgygMYk8kskaLpXQctTkcpon+PJlxzYoa2OLR2Q9AGTLK
vK2S4dlMd5Yu08mD7STIMgnPWhezv45dPlo9eUXHdNIWZl6zJB+co/3EM36ueSz1Ya87Q8inWLQf
/PI6OrDs5UPj5FJ36tFLesSyB2nW7+h2GfxMLS3wgDxWknlx9fiq/X6eC5OE4jfz2Yyo11nP9XZ8
vHyPu1x7Qi9l1xG5veMfjTPn5r2kgRW4GbjZ/uKEodBlRwasLib4UY8G85gnNBID0yonJMEYzbb8
87c+dquagK0FJyRnvqqRQ7qEHtVvRSIGl2p51G2TDw1zMak6GatSm02Tyrd49f85HUGbhUcEzFTw
lA1rsYtZfQm5Mq+C3NW0lXLPw5Ztdwa6FKAWSS46PX5dJv8weXoslId2o6Mvm7jzfo+Be+ylnj2v
L3uQRq6l6WNqM8ypFx0cfVdMsdP+nH01CVS4wnVyJlqo7ZEeTElLqZoLbr7yCW4VsGdq+oiJ7kDe
UOFoFe+cGQJ9SJqo+D8zM2WrFIUUg2+s3liMT1EeRDbwOZ5tcGBw50KoND1cwPrYcBbLNsUN7reU
Die1LUOBF/S65jv+aOH8ownbclbxn8T5UJSO/tkVvkjk34WEuH8Qtt5Eu6Ufo230a+l678chUlNm
Kyqtwq2n/lnvoC2cJnX6VeKW213WIKbitlB8ZC4h2gCCzDZ4V5yaA7qJaGEuBzy48ZpNAUJo6Y35
Zjbiw/tAhkk5+fZs+LfNWOGltCDKD7CXy2Eqtab0bDMPfDvUiXw7PI8omHUMOT+nM6YJTZI5+mDP
xyavpdiRjTbeLvNk6f0G1795HEtvSt3nuNsU7uGD68scjnTmF03cZ3/CgOCGvOXge+98TNXzuE7U
lCfrPn+mAVICBGf0ppwYezSZPu2A+QxbsYYRcHJZkjdXFoEKhqkc1enQ9SyLNEXSDUf4Ka6h8PKN
eP4FMT4Qlze6UV1G3dT9omXwkdlI7fwx8yaiCkfn+JXMXEbQWbckn9Ru2v5zezWrCvzp/DH6s57L
UTO25apFhlZYMl22V5jKzfiJ8nJsz7MbyPtkj7vXrl9Tnc+t1z9pqvR0sSm83vtBSS5y0ok3s07A
qb5qiAj5ZxOj+qI/liGiuw9YNYY08jcBmpgUYuisyNFvx3XOs2XngnCuvr3AXxvmSwjwdF4AEJla
5nhw80VuhIeH5Dm2lExHqKKJkNxWdBdrjzhg1F3lskLJvrq7rT8tXWwGJsWxfz+N06WVPAzfbLCo
UVS+dntcXZ3QvfN5Y8ia7bdJ/x4cFyr0PKyhfvQkmP5drVEZ3OrO9sNdRjOwlDVt0esS2B7cBVMl
WBWTL4GBGZNVIc8tYUhf/PDpxKLYy/EyNnRVdRz51+bY4rM8CRznf1FJ2NzRjBxukY6OPXI3wNCi
YEPKcsmbzr69LQdAdpF2EaIc1Yb8dNBmXy5DYM7xyXHspMqd5qGhRxh79+b2sP66dYnFdXZV37P3
gGRUfKgOs4KRfO8wIyR0/jpKPTF/ZauJ3jHpxFE92QCEikGRp5WDhyr1e+mOiA2Cw/BZ9E1KfOaU
Rhhf5jadupQHwJ29Dzz4/12Ttl8tQ434nFrfvPl0ekuxLDG/alKq3Z7aHjj9OjWaJAggXj+X67h2
rJz2mUTO3Toeyqu5jv+F/kKBmzBOGXPZZczAeEHPvPdweZzKMBYdhfU3/27JlJTXCZ7FWwPJciz2
BvW19KPZXupIr2+ryAQKUJ60vhwY+EasQtjgVFR6MEMcftukCpMx+TQ6CYBN1BrlXgRhcbLguF+q
JOscUaB9Ob/40knf3cZJ+/u0sdp78aUklHfw57ap0BFvJHKNkQyePmBbWfrdae0dka/hlw6Rxlaa
rYUjKkZeyotnSZ0reKW1KbKW4fcOOkD9Il3VyEovkfeFmps1ZT260/tmdCRzu+Oy8tC5Ogor4FVm
n8wEwZcBuLTLF29yfgk8ZaccMm5UI3XWC3hE1/DDZmn9oCDtSt6FPYL4oglH/Y977/zVOpuWXNAP
/JuXhOlmmns75O4akqBpZNN92Dyxmblk/dD0lRKYg1f9ZOYUH/Bt+D0HdiGfC4MS6q899+dZRcGv
8GPyyTfL/HBlGhgbNsPDfD+lDNslOfd+XZpl1987gh1+xiwA/9VeN/9sSJps85pEIS93begfFcWF
rqrfRtCwbcQ/5VGQV1+Ny77NpQAQ4DMz1uVLJM5Pw45ze6H6M/rMvU1OXuZwegtlMgsMSlpM9LAK
id4IIlm9Il2sJpM2jhNdcG3jfGnosgEOt5TyVeOpMeVzaDEZ15zQTx9v5Tdsdmoye5GWjVXNLsNe
YpCeV3kkH6YGkfm2pkd3lJ0Yrbyd/qFfIa5MbRmuyr7IjQpXpdOs7QPC7/asmLO4XR1+C1kx7g67
H78TU8PXvod9EWNcsBaqloEpFjCSqVqJKlB5RtQSnqXHgHc8knvL99xOcVdYQl2eR/3B7xrpfQ9u
ap9JsIKtS8pklWnZDzseOTF+iRfABL+5hO52/Pao6XHVnGNztxuTiXI62I6widuwsDF1C/zRh3N7
0cTXrCBfBihtll37qucYUJ1ndyJ65TjolUxsRDHiybjkSs/Ti5WdlKX0nf4bu3W3K1hr27/1zmRU
kvW1RsUiuvT1mKVMrtLK+kc2O8RtO6vSjw0j010XtRsG76dnvvWRUX7RQ6U42C2p6SxhJfXmqrq2
vxNWJtklrUVii4jVkcNop9p7wBajcjJcs3sZQgrP/dWuptjdrX2AdiTWYoj9eikFheaecVjiDZCs
gSrHbRllsZ4wTAq5Lu0H7JbN7NkSgE0w1H1mdysajYAW8/NvG75KsopYPNGP0Yn1pWgc9Uo/PRNG
H+wdGGUrfJJaA23/BXWKHlj4s33ig9v2KYqc1tx3586s749R8zPFNsnJ1x0Uugh5pJ7SGTJqoTN/
/r6cKRB62h01cQFy0O92PZ06P8dU1gUhsfa8NGti3twDQafLWu573cbOt7Bx659Yj28pfY8ArCb/
GlUu+KvIkQPP7v0aNLMpfK+NHgJ6UlLkw3P6Ztem/ndwAp85U7T4FCIaDXKA/1nnRw/psWhI0f7e
H46YKpExAhbwpm1fOVkwseALZtzTx/ojrn3UzgcjT/jgT2LJsCTaYx7E0uxIBqtQ2Y5W71xIQon1
gpnO/JFNQY5PorcyDVK2idKiHuDXrobViBNNY47iXe6lWSNmAXdtz+A+0tLxil1vQERLuE8vSWA+
5LWHkmmOA9f4pz+yCRJSPR7vyb6Y5nJGmbOXAEZ7fec06+Q/O7BFh0sTg/ZSrrvkcfEa44PhjMTi
aCwHaXx90lP7hTkxnw957hcvHDy0XLFLpVx2j3cjwTCfvvM8uv+ChcfvkrQE7OWzndq/qUxJm/I9
1fHPNkkblg77Uv7+6Jv0Ri58ll501AKhHV4XXLOwHdqrM7BduK4LjvzPCulokvuTAQVk8bEzJ690
shVSIZkWdLM9eZwhZ/QFoldtbrWnyLvGJdf72h9Ja6+A1zSy29gaUSZYzRyfOtS/vDnDCG778aB/
Qdq0km08mJWYA9G0w8ALL1sHKDCzxuRNHJvl2qnNr8jzkuoyLzqUxanTReQgCJl7i0NS0zhTeThT
gACevoFg8DyIdeRQ4GlK0KCv58MiVgVEaRx15g6QVZcr1nwA9U1/9Jj+qTQrjBt3svD7lv4xY1jG
R2LCmL+agab/83lb6/JY/fjjhuisz3n0+FMSZXE/9lv2ameH1xmOG/DjPtkPxVZ49D9Pdjh0NRM8
haptTt+79d56Wrq6qP4ZjBkessExaFu6idPeJ5jl/KfaFtqyl67MCdBJsqHqY6MW2no4FhDbXFyz
xb53TsFqIXpDidvvBV4FwpZa+6R6SKJV8k0G6RN+ijTurmfWRxYYxOawNfTG+zSJavHkjOfWfEVW
Jp0b7BJKvmfDfcuXxTu/Z52WLMVG/BUeItn16j+eiM3P10gNw3NP5wA4X7PeL6Y03tn4BWPQV127
JBz3Sbenl8bUbLmcKPiSrXXrV8eBSTWyubhzcXJuZhp0F/np0wej7nw2ADDjG69hO4q8zox/Pg2T
14+vhpr/Vjf+eL7i9sdXjoNVOlaseOdf4Rps44XLOlpUeJikf9oUWsHvBEIq+US8ja+vxm+3Kt3p
7m/kCVISF6Jhojxcw/jHMQcK12cgrv42Y5Me3FyzEA4SmpQ7cp4j6aBbGq8cyji8nByDyn52u3E8
b5B/WByRXbW20XUCuPJyObHReTwXkIc8pGVVn+fx4E8B9G0ZynFpiu58VurJ+5DAQEGilO3Hy3Io
bughU18BmPbR/EoktzMWdg9k/7D3TDSXJXCS7MXu8e5cVDzvS4Xn+Tg/tKlr1zzw2aHeIju5ZJn0
QaeKeQrN/Nh2AzLXjy/JPEyZjeKvBn/549njCWvoZdjmRa822owXVXAdV9ljJs5gTDNpx/FJHMv5
ezpH6tZO2bmtqV+/GXAntEb7wTIsGHSa5FKv617Woll/aeJVk4rlmPhhYQQRCBB1Q1bu8TkhMFbt
8LxH8TneNQ7ZusBBeyHd9jMD9cqZJj5Rb97qOK2LLF7XX4PR6x0nWvTekc7GRLmY7odFZOc8eyZk
2N2g/PPGpD8FvrZviUGzuDSogTZZ/2z2tMt5RGQejJqDqwzFPF27tRnePHWE8cVdBgVU0B4/EoDR
jFo11PrPEHjiOXZXwDxBB6LzUErr3A+92o4i1UH8pV9XUjDVHmV/rVasKhq5drdGRtkzbAtwq7pu
kt8yCJvwQvHPwi9zci7+paVZO8qxbwRGia6I82jvYv/WRL69sjQPHoC7gPXCefxCbFp0Ad5ICVnu
2v136ONFvkGN4LgJe1Wt6dLvFzPN6rgEXebbT/2IwU8bYQdSsfGfKjdqMVBDLhaVKUMJi5ykj372
UwsKkOqP06VpzvoXa+zlZ9qfnyCWZ1MpkjAD8V6zidrpI6fLN2eCUYYuOqnWRoGNbl196tIatV83
+EBrESt3VFd/oETlrU46t+TJyeacw3Ud6COZLNRhdwxp0pBZwYyL/rwTt3u3dSh6mZky8YP+YHyG
2eoygcVrdFt5JAOGMR3AxVwagfJ+6Np/eGvFpmgZ5r6TAJl5TGfp+XtuYHYWpl66v0nLTYkIpFaf
0ZcmOXQ50bJ809NzHx3JcNn3eQ3e5ZlOf81yCLBmVwFMJ6o9/8PntmE6sB/4T+S5ziM5YGv2fsIA
Cp77YNrfW7vqCaBxPJwbDkNDDzFnzQynCuyV3EaOScpROrz8qfLZF65II65BbZP6It2kW5+kM5gY
vL2N/rbp7P6BAttsOQi76345aYqQ6wSd6V/PwUUqOaZ7+texNS9OffSimqZja6+RSdi8rvRgj908
iXvrZh7eJg1sjpB75bDHOLZKRWJevvAIMv8t4yG8i6vczRAM3Mu1MvS+skSENKu/amn1DhfHp9Y4
HP/ezUO3BKIpwdhKclDF/niuh/T4dTKDLk59bq5dnwYt2LBRLS36FG2X1osaU0AQmrKpGKCAiLJO
PHIQhuygg19tzFXFNcPfkLi4+OnsDBm1GTmWDxH1tpWW5Cyn8Hpv+S8eINHkpgs1XiLS9mm+66aG
3JAFgKMBphYZvU1ILUidNtnyFW4/ZDATi+6+Wb3syI9lif46ap+259PZ6e1Ci6cjVBQ3ywUmor8D
R6u52ML1UKVjG+gzJoWkWp6TGpy8JjZZ3w/Wnv7lYzAA+3J5imID4J5TdMO6UifFK8+OpAObWays
2DrA/MhUn0E5CnVH3+iAoxSTjmG89LCLmKNPySZjGbZ2vY/n1sa3BI2fKlW0Nufd0AgyVDo+THTZ
jzDdWfpEUwsXr4+e2qMfPi/tsf7HPFMzbzvu9KWpveiOUqPcMrNaMoja6QOp14Nzt462GXOU1XNf
1d06fTlZ4/7qjzN7DpdgMbQxa/dP0VGCN7OBnQsCz4GKMxJv/VtyBrRe0Ns+9e65/3Wdjuj1A/Jc
kI8yGx/6uVd3EpwRtxV2XR+Nqbfm7jj4f5nZR4iGgT9+nZNR9OUqCbfNxdYMXi7ixk0KL1XH96Ed
jzvKvX1IAOjZbYZtM5ScTp8b6/JfbE4MEmrHS8shHU5Mk03LF5/ULnS22JtNlLP9OLNKpeF67/eD
eQvxdI+Kua5nfLDMObAHC/b5Hn/QIcQ/29ERIkbZv/iNEfvDrhmXugnaZI4KHydZPx6DID9Db307
/Tm+bKh6YBP4+GBeJhrqD1OrrmcyceSWgJiIesiVzejF/aNbvkVpP/7lPIQAIpqhfXFTt60+Kr0l
hTVI678k48lLmtYsWkljGGCLyHp9q3G9YBlLX5xeo6yOhlKME2cBhRxLQULcqGQDGxzq2XFSI45w
NZqQBdSwkDEac9nh6D9m9qC+AFYPW4F4yHYVFA/Wxs68q+GL6L3pezgCUBQm9MbgjpQQNTyS6Dyy
1PL1spxl1/otOzT4lRWrHzVcNz4nFFMVRWMO2DRN7O95jKtobbulHGIZsl4IemaGw+JZfZVMEdOz
IhLa3GHyrK6xr9Zru54EPB2pKyrVNv3wOtQC/VLP5dI6jHzExaEdoSIhv7qprlaCG4E35T35MbMq
IitC4EUHlsLj1jApldS/xrta/OEYtiPjQFkYJx+4Lyax7SYQwTD6n7jTFMrHGidX/TDpckiU+nMI
0dRcdDoMFSg/9FzN7PMrTubWL1kRR20BkzBwi8Gtk59RdGC+QGroVh4NIbPhLLL2koxx8jiEZv3N
t+r8dZdzWSrJDOregilJ2JxBoWQ5VTf0oEnvrxqGYT9vv9A7MLBDGPef5sTarxuv01x0tbM/nLTi
R0Xwo/sLF3LzeOKt1V6N46ZfDOKSMPeHQa+3WFua2WhUwi94Uciraw9sBYtg3DHBUrBIAbJkPdMo
zFgyMR/UyZuNTlAb5e9BdguXeqlfCAtuursTQkdcJOFuRhyqkkAXjugi/9I5i0sB0J7WpbS44LI1
HzL3esYxK77VG7ZnizWQLIRXbzNPKGz8KK/dxLAtWLMMU8b6OEif8lcYTxjrMEAsKQ2J6NM+uGMG
QrqmedujgrPSOAjXQf8uduiDZ1w+IYh4/tJ5pbtZsFWwWJ3kTXS4C634dLT/tV2XOj8s81NzncHE
hoIndN69nOXLZO4okNFewlEFzjugHiWlgbKsihAfquSiEyDPwpgoNjfjrbDAY+FbSjYsuYZneqGc
zPHo/swgtf7tI+UPXEK9RVePGST5+JvU5v7kdXxlldrrYnXqlL8pG05qiDbul66JDQRlJE99Hjqs
Vo5kG98JDR6WJ0xum/YSmOn4Twi1doXp+ji4hIxmbGmIBtNXrdeDIyBLhHe3OdTrqyAXzjyGQF/O
hfErUbnPNiu50mMBYvZgeO4NzYrjlNLs60OgNBEMU805kKaCr9dx5J99iGN9TTtVh3QgnbAcOE64
PsYHN68YZbd/ViNsTmChaA3ybP2g1TtsdadLVNu++WQH9v5lrINQX2JqRPLPT5bkDQlsfVwOVpjJ
fZ+l26+A9xr4Y/QB5JaYQKvcBa/FE29sYKvYdRoLmqf1yVvc/qH3tvAinN08ZUvrYSZASXieyR34
BkVyiys7IGGAFJhuwZOG+mAYm4Pg85KEtilWidPofS1N+DVaZfZpDOUpSlb9o6m8PZpeEf0F40MD
/WMHWm5d1mNp7dx0JkFV4mP23Sph48hIE/Zvp26U/Tb2cyxulk/8jARUYNoWQ4i5OsJfHtH/QHWR
O4qID55ILynbqNEo6nETl7A8TZOHRoX0ujZiLk6CDXm5E2LFATMxHFkkZbUCRMOztJB93fzTVmTn
NUFjdJZ9ZtffsGLhArdA24rNRmgvBu115XVtfY95rVqqPTi6b+cW86x9LDO/nGfD2M5O9YM+3rTK
LdTedd8PB9Q3j6nDEF3rH8O4JY/sqY/PUFHOP2igEnQFoNwANJBccStpxTg/7l0I72Uye1jpLurf
9OKBwhgqYelCuj3zhcXOF3gy+vexw5xkMOiTlyBu9zqfWuzIPiD95UE3R3q/tXP2dWZj/EyOy/B3
yzTD1NaG6r6XInrp/H3/NK+efneXIKPpyHbzSXJx4PxLNPzXS5p6qyJ95GpZw7+j5U2FtoWvm2ii
8WGU1qXvQnZXhpl7PMnRZZNILRmjZDrwSh9j+9vT4O7L/kHOV9H4rgh2zM9+oK8Z2Hj5TewWMg2P
6gM3rjody4s4puVqvWT6uxxDcKfqKL7btDt927zNe2hCUjhzOuU2j6alLbOZTV+0+U8QKHXFGG0+
Qz39006wavAoz/Kpx4nIGTw6C5yYILKMtb0NbfYTvR2WHv3H+mmRVzdZ1Cd4cPG3jxf6Knw2es7B
ZZMF2d2moFHXdEofmwX82w/PMMd4l/1yJIfvEHmzZ1a/lywbPk9D6rPdpNYWcxZe+v3cHhq8HSZX
/4Cg8HfUBibCdD7MUBRzfnqAYsXH47Zs89d6xSSz6BaIOOZbtziMVzh76kKlyz6XMOXib+lHllQV
JVtQTMyaT1FL4iL+ZGr9E8fWJzTcG5Inuw3yzmzx1oD8rhImfDrDHen2Z3TqPN1ABrC900lvFzvv
s67aXpyY1yxeUsSpiN6V/z+Ozmy7bVyJol+EtTgPr5ol2/Jsx37hcpIOZ5AgQZDg19+t+9wdJ5ZI
oKrOPqdW8bxi+PwYEkwhRZcPj52Q+d8ZXpzSitSGn6gNnM+JhuJbDCJ4k6J1HxGzuydnbNqLysU8
7pyi9g85d8W925l2nzKHvkPUp0qerNf+68As4Wy6pdgkQR/tJ8Ah5HcvvVod3kAjo/eMWZtvt/as
3TSpW11YOm+PCYw0ehnZ6B+RtMmP5ta/eKil/9IW4Ci+usgkCpZ/YmRNncPK4XxZHkiolO+5q6ni
E6XumJRhU2/ztX/1Mu38hDhP9pQBaLdGMa5LV+9LDAGo6Fp7+2kcgveEd+VUz6ZEzSDQlZL8Nefe
fiIhlh8lhtj7XaY308US5vB+ob1w5jaIh54cQd3T0j2grcUfUFztPSVyxxsNlf7k1kHzyeUco9xl
3sURBHzCQNis22JNdI7LnDR3joTMhhsSEnXFbZfffiCK5yXCl9OUlbjGsl5e1mrwlo0/Ku9gMAZ9
C5P5X+U8qAXDxWDPFGvCYB0JsleyAtqvhfgeoGE3KP8biszn5+dZyWhEGe+bgYB+iYA/gVVsxDO3
dA0/p0Iff4IAJ/KfGjtPz24bCEaRqaduxwghNTbJsQ2Ymfct7/DH9LIt93On/Adgyv5Og0feefAb
Gx3L9XEhJ6zYgue5YhfOEhAyKTjqGvrIPZPC7inta4ugzwDxPcvH8rlG8wYtdcTCtDnv8u/JZnLC
XwVBpFfR/S2mMd+NEV7vTaTDlKYhLNkh4VaFVRCDAVnBlJHXFceFZspr1v+Uy9wEbQUM0Q+S9Z3N
Jd20c5U3mHIXNUQNXGBDR/PjrAti+GZavUKdKEfc4Nlnv7J3oQ9jRrSmQkz/da2anQ3DNefDL9QY
AYzD831lBgz+VKt8bv8MRS+rx5iB+3DXVq7n0eol2bCnY1lD5lyifoOBDBuolFq67R7AZK52amz6
lTZKsvd906z9kBfbZZV12PFrzbV3wehR2zNdhobgu+3QxO2zdMnMnRB0wPT0maJNXgZlG/0uogLQ
bot0X66HMlZZ/KSTLPEe8hYseh+GeXLGDbP+JcG6bLeFbafiVNAFdE+ypVw4AAQti3MoBrdN1msn
IhX3h5EOo8qPY8yUrtwkyvQG212KV+1VKYhcw42n1+RLojlENEfo77ga/N5anAohrPJ49AdAjhKn
3MrGz84iN+yBYxPIBb1mCmewgJ5w7hv2SIfshrutLYbmYLfu2MN1oyep7QJdt+Q7f44K9yoRl5KT
144645NEv1F/ONg85qfzqlyjz17GUo3PdlyNOEKflXraJAZ+16dozyYWWznJmNiRZWH0yc4hTso5
f5tEzGWcTERLXiFhhok5xug7NUs8sQ28R24zybPBXRejg1BrXwIogZQ2dpnnbZB7GeHkDSzmvgT0
q++LINbZjt+7HB2EMy9ZfvFdFKD30bz8TJhqnTc7cDp+j7HTLvQEtmLct8nHvHW+iK/ySJdZqVbr
52jS7nDtEXG9M3bpzjuSkjFAxwcDegzPQN1jhlqatrxGPTIeHOTo+PsAtSY+Nl0m9b8okvWIOAN1
/IqTIZOfnT+5SM+z5zEV8RdFjWrK3i2vS4vTlVk5W2C8bYn5KDuuS7QgrNGYcV34jtAUuy3A6S5P
iDS6c4A1shWPR+KXB+H5pf+r0GUsHhA5LV/vMIrRXjNUreQNNwumAkcWHXm2a5dWTw24cAz6KP3s
VK1OnG2IfrfrubWY8h7HtBxZKJ3FPj3FKvhLiw2fVpKfRDLZBejJGbX2dsbvIZEZN3Zh9cjCDU7h
NXHAKGTUhwx+WDI2DI+iMMw/NrlQdZ4SeK+rMDzyG6bxyXXiGjwZ+/HUnPGrTyjG8YB8vonmLs9J
b6JtDn85TTK5P0EVZThDZo1RhTXrqs+QOXFA3fKBsiGdjl1O5bPv+Sd67q7RY6CPvmUNpn/mQE8o
radyYEAkvd73v3tH8IzEYy08sb1h8lS8AsOWMgRkZRStmGvC5T4zjGs32FlFt8v4PuMJ4u82Adn6
QvYwGIzhM/ejcjpfPYVQQtVj5iZo4YrJxPBvisNQXig24wGLUgGvDRMUVPnF1alrjggUWvwAmmTD
v0F14XiWHlPaPWRvkfHQ5lYdp3ia23viFETKiL1K+5NWizR3QmZZtnNjINBtOgd+8I3VNKj2hNzP
81MFwyQOI2PA8oH/W4UbGyfMxbAco1oXkk6cEWCu1r3IvT7iKfWI1tk5dTF7O7dqePgPCWPu/JNC
USuJ5i0W37mEqSqn+cCd4qEaDGVcijs20pqEY4BtDYjZNTHq3BmRBGqn0lnmhoZOTsNdEJi0R2gd
dRXsVBwIqxmRaOuyxR7NAWWJTvw1WjGHANy6vnnggdXFifsgmt/npWWpGm4G/vtNEoYlWAbMXncz
aJC5oci22vKyS/kPDyB7qvPO9UOOOaysHfFzYRUdrSLjfZdnfR+HpywkrPa1U93/NYWl6C/orYG/
bvzcYey/TxgFq0cdV1X1fVvszbvqZtLB+Rw73rAExDEuq3CORK8YizaKt6gdjg0fie0/Is2Q/svB
sOJZJrO8909dEo5N9O5lPibmTcHqhGjnllNS0kblqkkuss/lP8NRkm5FY6r0EObaaOjrfnXWY7b4
9XxPBjn+15U2yjzFtuPyLgmfeY5n49IF+XW7bOeG7B7ejNH3xt8d0eouFsUQZSE6lB1rPh6ntBvq
dssYVFT37EsXwVe8dqzrZA/RJA+yD1m3sOn5EAsHTzq+u7OKgjS7b+PIZRDRsPUuuIhkMM3e58Dk
pIVlTO8sU//uDK4wIVorT3YPyuvr+hJzxaLgzCgc3QZ0YE55mNbZPUSScSy74xeWIWKK8Yf80xd1
3p0YTKbCOxnX9r77PhgO3D9F7HfFp6yJ6/JhUKsl0hu0xnWEYGK9lNyYsY4ggioNF7S4zDH2oWGo
4NE7zqO+jH7KdGo/s3Cpv5faxWVDEFIdj9uRINTyWSaI03LTJEsHaIwM2GysGMr0ZyAZcMyZyIui
LEgIJBT7EAxVMHt7Evkj3zwm4STXM7bqXv7GFIHKwW/hi+e+Z9R57yYA1MWuFzlNWjsvU/aCW1uz
UWBmVJFtMAgDNXceS6zvGszcNTrRmoc5DtFMLMeBsvVvuEZKXwKdkTghTDQhk8Qq7V9Xp0iHX4UA
JQg41+q0v6ACacEcElWsG7B8BBnNTc3nVOyKZEbipNZR0XbJk7o+0qH3EcxT2DZ/GtLCiqeIZIv2
H6SkKv75823t5mbU5I9DtQOwWUq00lG4tVSIcRPjoL8TXt6GzGBLk3/ga2iq8wSa2j1GMAjFc+Ni
tjqsVRDL82wrTQ20EvPUnP2SWmrZxFgJ8XUma+ggG4PX/RipuZTI09PUPGYe+9Ycml6LCsO4Tq05
FqHj5t2uMggEJ7ybCPHZbbHanTPVkdyrdnD/s7Jp6mfQ/HA0cKm8e5cWhutSeUxHqc/xAP/qpjTJ
/kCmT7PYNBMU9U5BgsXJLsr6uP/tLHW22pPN83j6CCWhFXJTeKQ3bXKiSQhyQchhep+YvA7J6w0T
mqzFW6J4p9rcmEOflon6agcm7FgiHXf5BLMwEoMF94/75oPVcDOJoOyGnQxAzq69ZxOkLus6+dEh
AQwCJuhnwQDJrbMDtz8Hq2FijkSVKIGuaDSS56Hxqhsshi7qI6I7xHu73jJUx4yCaTp1MTV+RQlY
1eJrZb4BzYq5Jv0Mpo6Uhi0zyUwvmykOquYvdX0OrEvGLK1KiAib3Vtfx4ooDiasL+g+k7+t4LWp
uBBO5VMOdGU/crgvgikE1/WuS0QU/OF+UZyNGMvIU81KptimIAWg3PgqzNShTEtPXfFainKfaNsH
f7PYic24DZw2mA8VEV0VNQnM8sI/MI+GHyZW7PUNiLeqtq4IGANtsNthwLVh48F256UgRGBKkDGE
YzTpcaM0PduoMzmGt3I5799FbBZA+3Aqq5asSB0X/3TGcQYlmi/N/IbnOrHH3COJAEBdLzmp4hSI
7s04hpsRQJCWxHN7X/62q8xmZ9c3hlpiGgwvSMQ9EL8RbD9X9wA2WLkrc2MChngq21PZTQ7cCcs0
iGjQY+3bt0Czmu6mT0T9HV5i4h1EXNlqoYjEvPUd+sEwHFWI+eyk06XpNE9yL5ZXciWQ7Q69HZnG
2NDgLDpKqp5ix+JTz7UHMUMVH+skp8vlq57DYxtOEQQl8JLnYyYblwwovrM57ro585rwns99tddp
Kfz+EGhj0t8YUTmxdk6iNctP8tKzbz0Lar8gwIKvPnAXbrEeoKi8r6aQCeAetJQ4htCb3OLO9aTA
9cVzXg0wI5rB0461Qs16r4vBGz8pP0f16c14sFnry1U13zeOwPVJIRYPOzvhGG/OPO9yTHaWqgor
rYm5QAUtlNHJm1Pjr0iOStRTDjGaVSu7oxpJMHjSp8t4UPVo9avnt3qeAUrnQgYoDj3E5hmP1+SN
pxGzX6XJJlqn7tGNebMls/1x5RHuB5IXXuHuRfG00jPb7xoqRfyEbJdbftc5OxXPHQdruUKXOm76
w8fa2aMdIhgoHJNLle+cttcLiJ1K6KMdE9j1DyFl2Jso1kzg8abGKVw4ClhRCn8Tak3Xz3OojFAb
gi8CkSI5QmZze3PhRup+Jad4HPbMGONOAjWMJvJ3QbggV58CSvHqneUJHTQ5iEO4/E3XfLB/mAM4
+g9qXeS9TNhW43/FVM/ef86iRlNvUEKDxntooKfncZ850sijcsqR93ucUxMnXFL5rMOdu3TESGxj
QE8cLY2jy+bYMOQni8HDyH7qhGGnVNw31vvscuOaO3JMlX6pZZ+E10GJTL4M6KrVL9WBcx2KeU37
q4MEF218EVQs2aG1L39CJv7ZOQSZ5h7hFnV3hj3X5dYpArYnuug+wfvK0D96cSw1K5Envrz9BITt
+8XYxB9u2KRlndbAFYLK2fkmaO+y3FmbzzBswvQFHxumffrk2pM7t+dEPqVZFbknxVgr2McdJ9Cd
5rlQRxKefOie3iEpOClYQLGzC0bzC/EdznxLFljpQcJyMguHklWB/wSLswanyI1Shp5k3EyTPg5J
CiyD1j2vuHdCG5cXwwMWRTuMA3F7RotS3krYdMA4Z8rXUuxbFJtQc+dCkKkd6zkKkK8uTMTwm5CY
tpm2c440TFWvBKVoP7tyEbsV8er/rdqCBxnGt8J8uWHRI2uUNhCavvhv9ilHetY/RtlyBJ2cy2uo
sNuwiXr1i0PejHl40sHNrEz2BL3FZVxWjF2Y07vphqRGuK8f+NYcS1fstj0cwJwr74z9WgYHuYpW
U3y0K87/Dtda8kANJt0ng1PODns8+A4eAU7W6UFXKpKHQi1T2IOPpE70Q6leEB6G9ZeWbGwjuUXX
ZrclPeg0iS8aiHDhiYZYWrZBAM4+7sAtcyK6S8wbprpPl6KUWEV9qe2/ISvL+kHVHFjnYkHXuJPw
vxgDubMM8SS16+5GGSUFA8Qql9VlQh6tCCZaOczYk6YYbJMRo4rDyh9Mn00R2eE4kms1vg1QI7fz
rfPj6KO1tO//kZaQ9O9TJBsMXJm3xFjuJLrpByYah/iSCH72w3SpPxxUKdPuC07A0j1T3Dvln7l3
TP8M7Cgo5LAl8hqDXHjmWVjiihHP3GLdgVg27XPSTjduxVUu5f+QTLgkTdTMIt6kncpUdF90DUD9
kMNyHFZdmeloyXYp9wFJFyHBDAPQxX2dxwzu0mBZ2tcuCPr0sa9XJMdZT/yuc0L15u5YuTbNv+aC
j7en9gk5e49txZzp0jAQr/chn32abuslT4NjHifD13hLAMDXmVr4EeO7808yaSIbL4z5UJlC5k3O
kXqaPX/3cY/77ztLgpKBPKxfT83vITZUHyuRBDMVG8BsTWEfQXECq2WYBwEkevHVEGCq39CjtHxH
KEYU3XTTWMwP4AfzevuLmZt2c4rbxJOaMXbpptIOj24x5HW8t2nnMnnOtM8+EBBWfCxGOj5GduVp
e+Xe7FCihMbTAWLZ1aPBZpwWAT1BVYdjCzPsww5UDLbKa5YGSmwxgerhZ7Hj2p9gtbtym5cRqQcJ
5Q54UZnPpH6yXGYKw2SzMJBHXVFpsgwPQeE36fvSdykkb9AnTrDh+CoU/YdHQM+G2dgS4n9JFP/k
BGfprsT3lryvEns99soy41jbl27FqqQh7DQe8k7FAlNZmLty3XVO1iTBNXc9Ko9zHSiWOkeq82z/
BHgzFeELjZXPemkWp8bBW5U6/nxehoaU6ZnPd8QPbNOYQVNV+geS8BzvuWllqZ9Dy9j7XROY4P5y
EpTPQ0Y6SXOHf5jQVuOYLsk2URFmEXkKcZ9c50nX7aUuxw5baF4GyVgeCxvMrDocfOL1K7BcW0DX
drelogjiXtXS2ocScPG7S6eeD6Nw3cucpKJ8xAXX0woOHaXMTmIEkUdhelThDUQixr5dlBeo/8h1
BeEELehFgbGjHmLaVqwE2bDukX0ZnyZw+/RhooyCYU+Qk0kfGeq25YnTBhmKgZ/wkq+up+r9ZQfl
MTbk04P1x3zISAznrxu8T8JSLm+WCDV9Q+Yic2V0oNjhn0zrVZ0NhtNgV3FPqWpb5pKBZsyWJe+l
ycCT9DaWVb5+afIvSH9jCVQHpADonfFo+YGczD5VcKXQgAWD7j0JQaByrWOS8WlFimLoj6sphTsT
E+GWsc0BzImjaMqTV2rdFg+3rJth3wyrBV8aacPkY81QwCnP060uKykkMALK3WR0B5gEsBlNSX6J
ZkPvd+3nFIsClH2op390wjgkt0g9N9xKRlWzvA6zSw7YgaXprryj67fOf+uoUuVvpnQoPHHwgqWe
2Ao0dXyi64rwsMOjm9nnpi+c9oVUlySaz/HqB31zwWmiqyumnOrQ0XzX/zFAZ8KEVgV5p7GekiDi
udObO0cT7Wuv5z8LpjDuy3ydX5hLJPHR6bryb5EDoW7WJZz8mLGrM4p2s3J8+QcxpetnwEvxNzPk
NLEmiEyxDS2lf1cHyzD/o7x3n/JAlqiYU5G6u3DCooTpSXmPy8iM6tCIrKjPgpHToW1s4ePOXMZn
495YDmBlE3+7zFQ74kVmcmTAhaApZ0zK1etArKC8FtzC9W+Dl9Nx6crTwjB08kZ/fuecjRN/40Rd
ZD8GY6kwNrRKbnPoGM3dWFRvWq9jjycRl+I6mK07uCONT2BuHQEqBQuW8QCB0BYKYslb8JXDWoPK
H0auePIw4nyMn7l4nN9NU0B9Y/TxL3MYF90RwpnG3JAH5vGMdnS026n2cL0X+L4yhj0lerrf2tXb
IdTJ/4wnCbqPYaPeoHV86AayTr1fY5uwS6PpgM1O4dSr+lIl0neJOE9bby/HsZruS/BF9Ryy88z/
hLrVwWfeBpP3mCUMM+4EG0iHuxLSgGiYJmq94ZMRZhCeCcVqLv2oFubtkUxTgBuyXI9pVpCWyy8r
6nPVZJmGRM27yP8NnicHZztUpMGdAXHi6lD4K36tyHVScR3LxjDtbi0dzwadN1k/ijps5wfoIYIg
5v9HwpMkXTwF8KFqkzQ6XS9pKyL9JbgtE025yFCTqYos+DtYcuNOcG6EbBm4E/Q5NAWjcp5A3pXn
2mHWypix02UpGcKmbbzs+eKWtMUWASqBptc1bVpvw2CtYb7IYGNCCpubSfPpMzANQM4S5vduPYrg
jjIqcu5yALzpTmCBCoBD666ePoMwVOLipJD5jN/DxQN9S0cznDyG+OGPSBUZcGxJCOezrmucpn3a
1Y+Qpouk4vLjeu+GAwUDdc3MqZLAcBHsQnJMDecepZxTpctPpquBSq7aJej3SSOX6NAwpQ5ePZIP
MQ5WmFr7HXCI/qFpXuZdQheOibSa7esiqkofJm/2SVjK4SOvnprX7mbMiJ7YFm7MvmnzfAZuqIrq
ac7m1N853OjF1Tb2ZkCYq+8Sj841h0fEhefCPO+jJrQvqgKsvvcFKVx3C0ckolY9eJcG/xIlMkUH
o/I1xib1zJAOBycxTY5/VB5uaWhzJuZPg19n54YjDzvSBBr/yN1TjpuEgyw53ZiXYEPERO/yJCSY
xYIpijA1EWSiHyFma//PTKZEjls0YOOfAGe1A0Yuo0ZIY/LRCkUacdBAlAzkAmoZMhPrqXrZQjJW
g5337NZlC0Hu0O5zMs4BybPbanC0Ib1CiJT6unP/cZ42EEkK41wrL3kJwRocMY8VKK9Mw9b9uNg8
YKzptb+TxXr9uF0S1X0R3Il5uIynNrktM9Qi5SFlgoFDDHNrD83YF+bClsWGLz3zxpQ4+FDGEXHt
XSG600o2i30muAMHFb31aN9tAVdMHI2sAvvYdbX/T/l+9x8+UCc8pmGSX4nZrNd9VU5UVY6kR6FV
piWECR/Zf4wTrNS/QthVc8gpts5xXhITrTPREDqxlj7/NpIUbjPrNtL1IQNceYGFrzBs4Ry+Jzew
wzEOqO0e+D38F+xd8sd1vbo8VXw57aEZhpCZArGM7JGlSBEXfvhyqES8lq99uPzfxkU5dskcNr7u
iDlA8qVp5cVlrhQhVszFH7+JzFvMCfdHeEFi70ul4+GqO0e98xuNwVfe1uP0OywYATHU1rU8uaUZ
unPRDCijquvzbI9+TCZKno6YEVyLAR5VpKv3PQkTcOdF2U7PHhy7PQlG08SXuE2d3/Noyd8sK26i
wzqU2cvEKNDf9QHV9Z6oTohFBRc6MS4Ii2RHLjo8dc66CxCWYXQc+WNrHeZbHm6qopLWUO09di7U
v2vZkCTFYCsbG0zRMvQqb+egKkOmp8CUuMxUY6IT+cM5oRtJRVmIhaDnRbJ71ol1/RYlRrW7xTAj
/xZl0C9nTxET8uQ4eWZv0VBsUIXf7puYoAblUmCuCop1UzkjCtwmxWtX7ae6FGBnZMGF1xyF8T/m
dSL8OxFn+msY3bJ6RQcG/4iRm6/og6TDJuvMMsMi45bPlWPFiSln8pfRU3NJBTFdWDGCose8HsfP
Ob14dYjGmUAWPJ8uActkALeEBrDqedsMZNcRzoKBGngWk8ajj7OVMWCmSgIH6hWFnXu197YGlV+9
4xcdjhlDb0uJVROpQTJh71wzsnKqc5eGUMWZn6/hRaW8/ujwbvKYO0Z2W72gr1yYGJqGiqonm890
Lmxjz0Wzw9qpewII7Hz1QDLNtiP3y4WVSuLXmXasPww8MP8ECaq39IGOkNsMINU5pHXWZsdiTJxz
2zcquGdkiadyrG9RL7RWxVvNyIegP7oFb0vyanK0CIyM98PGxfUt2FP4oGSsHh02IDdbdn7JvzMP
DpqsYcV3xBSP7RAI7ILNJC3C7cYtpRsxEdG93tUyrllUbNIxPlEJIIyauXbgzJCPWGA1r8MLpwEE
71oW47Ijv2gFsER59tOj1Wq9ypid0zqbg+YY3RTxCNEmPkZLPxLTmmIIKO869nIF/kHyRdUnZJCc
Jpley90rMYbxcEl6xi7uh9uLUKs9hsICFgB7Sfs9T5Fb3dcjlt0jVVur2bAaZX8tCttdNrlJf9Rz
RcSdj9vgVwEMjlBKz/wRkeVB60f5xCKMiHtCnBZv0PrHNPhnjlSaq9zlVchRyFgeG3heRx6vGLVz
cJcTXujsVwZd9of4E0T93wiQEvu0k7VFQ8pgnznsPcWKm+RAEiq5c/iTcfuG8tZz08SKIwM0hBO8
fHYn2yJnukXp5gBEXZEt1gIv53n70YzpeupGd8p/Nc6akaXoEYpkDuVg5YC9Ajx3N80RIRSj57r+
xvNNeiVWd0JNUmAiB9hbNCMhBFFCicv7Bno9sDIJl2mNQZrra4WpX/T0q1zcZiEZqFvqnU9KWLpH
9yeqd5g9InN4Qi4OFszhZFhQeU1sGS+7uLWGrTGFmUr3hX0jpv67KKVQELKkJ7iHgBnX/4ScYs/B
3qM16s7eEBMvpWWXfimUl3TPSI4peNn03nTqW401PMny6YL7LEz+JJaoh1+c8ba4J2hi2BERZhPU
lGk5l3yUDEbaRNaf8BnlX6+O2CzNLRpa9Ac1P9LDL/KtIWju3zjh+cOL3DdEDngsLdyUoxzrdqfK
GZAYW5DN7wP4T8Y51UzMh9fC55w9kuPJOilb2xznOl3Cg+2Gxr6WHltBEVLTpL8owkwLACEvU8dk
aEPctT1j3U21wtEyCyb0tWYkiaJx6udiAcJKCJTI4eerA8AO3WY8L81zJGrb70rt1f1hKbyJEJSm
5u7Mk3SeHpa+6i89zzoGs3gVx7a/bcybpHKeM1WJZF/54XS/qtUF/l55s+8acFJc0p2azpWP/X6X
e1MN9W9LWNAsc5FAN2xx6aELdTzeLxjP6aBWMdzLXGGck4aC7W1AoC+OnqGR2cQ2rMLvVmOz2tQM
/P9yxeZPyYjr/ohfrHoWswjIPriJRcydh2UAZkKDFxuyO9CmZncJv+PoZlPhWaFzx1pIworCXbqz
riqeBkIJ+PPG5J8jG+PmHWYKt/lmzj75G2jA9UqSkc63TI9iIFMmd2RxNSHceBp7ASSvxld0cDFh
99vEGvEdjUIvoBUuLdxUEeOG1V7/XqzBpXWLaIBIiljUxpo4DOVtSa/ssgrwfeliTfCH68NaEV08
f0dMVsvHpnLyCZsyGeLUfLod9FM3DB5Gd8xG1bFwIurYSRg8CGzvkugIK/tEhmXEO7CkpEfjsWvL
49D5/fSgqHSnk6rn/LepOISZrDrLW27N7O8nuxLhVKLeKcyilMMbIrQdtW1Y+3IiLdwwrS+q6S3N
yzA6tP48T4e5mtWfIqXQvjXF+kVWIuy3/iRw2NE/+KTpwM7O+IfX4LOB7G/2dW39erMUFQ9x0HDx
b+jk519p3sdy10jpVzuCHgxaV+8lR7l2JS7Avrxvc9u8a2ImICOlrL+hC/PmricA98P1yM65I7LI
f0bnbz6I1VlR87x8vCSJmXCVA+LAva12xkGZLavfXOHTkv9QVPP4HBD1Nl/g6zp1TaNQnqexByQl
JCJ9x2xNkrppsFJDXlW9vQZtjq2+rJHgCmMqf4+oMO1BCi2mMDU1jHTY9NTforoyiF7Ci9L/ImNa
Ox8C+nlzqPoQ5SHzCOE+9GwlyLYET6SXOgNk2WFOrOdTbfzoTCqiPsrGaBwHc5GCa88UJ1cMla2z
LzsrcHL3LKzAAQeJ7sHYHkuM44y5YO3o/FZbc/bUsRMdCCNb392s8sRD0SFW3XLPB4yIpAPwAmdk
ZM+6/EJ/dXhkbW/S+NpEVSZekKZQj5IlHPTFiZQ/nheVN8OhhP4Wm0qk6feiMuInGio+EncXDw9W
NC65c8ISSfebSgSRN1UnIaK7WOLwFwbzKuH2GAEmnJqo5t04xW7WwY1bOKbItzG64RpL2e76jDht
ksZzPX25Xkq7scnGQr8bFn8x+3X1sJu0iMuX5kYIb7RMhXqsBxZFHXXDRsLzSjtuj7pyYqLBjALc
WVVNPzuOzC62K6AdjSPLc4f7ySRS/hlJOXicNV33fTaQE9tJGgcmt0VANvhGj1Uk75nwEyZGtp1R
UBMOh/9ssT3uunWtnusgbv5k/I6vY0Wzg6+fD5KhpTFvZILqgYFjs6L/xpakfYLOkQf6EAjc72XM
KDzva7kr4zXpT5GF2eJYq1P3MsRpfFlG63+ESdle2VFMmI4L0vZROB4pXEHsEU/KEHN5tZRPZL5g
Kh8foCbRzPMFghMj+uR2O7cQMv5ZZ1ZiXFgxmBTHcqQnp8tkNrzryazDOSxIQiQKheOm0vgxtl5A
oOsmJgLnHe2WL7iyMuNcKMyiD4l0oPkBASMHxrItPw0Ju8WeEzB8mPHZ11s1NwjYc4kGcYRFpfAk
xDCgqt0UIWPs4yKZPO9T6n77QEws/reAD3S66Fi4+UuEEuWdlxiJ5YSDoPpqWJQTfriM184Ts/iM
TR+stH/g0fLXO9FP5nepUBw3bUGNt139tiwuhE8PLbzDXP/uQ1E/taNTA+FFHolxfHf0O3VsF//e
Cx1MQnQtTEfwhc32i9xk/a/yLCdjrPIp+pkqhmX/4+jMlhxVsiX6RZhBQDC8Cs1SzvN5wTIrq5in
gCCAr++lfrvWdrvPSQkRsX27L4/xM079rihgHcZWXTbllrLN0WyBuddyp5FiXmuyS/KYm64cWBvn
afWEXG2Cjz5AdXyv7EyET2bkZ7MtmRTHc1co62uwROUfAm4X7tlZ0ZFj1kZhFtN4kJCZyL31eTLM
kjHMRCKzjcFytunDfp7Q7ZYBu3QHuj3YYH6ulg+cR4644r0V8wl+if23LfPIOwsZCvuT/Kp+bscq
Mechr6eACITjDPBd8eU+MpZUyWtHHiGJJ3zq806Bg32ecQK2bBv0cIoK5PaXFiAvXRquloeyGeB/
c7UHsEQcocAU8YVDzZd3IaTdfDOFeD1pDaNk4VhGmC5J2hVRuR/sED9YxGYm9uBC74CMU7mpc89y
H5WhRfCaLAJvKCBAPccswFAUaxPNT9mSUtrFrX2c4sXNJXgL5bRp3KZObTZ1l9S4siWYO+wpfUay
h/sABESVuH+9FrXgzsZ09QFgr7APCTuJgK9cjM/ScD5t/awVK+UhXTH+SlhobPkiRBlYtHzYuxrI
M76aIXdQVdahldu8YMN8zXo0PSFr7X0GY6/dn5CL52mgEAEFkBaa8g94H3eIueO0xAoCD8bynIzR
GZXBYaJf6+6aj5REb4nBJWBVWwaqOKPYgY1mMaivxnMyVvWtkpLkcND/RGUDE0KtnspZRo2Y/cH3
rr9W4jI8gIH2fteadMZdavTCfissE+T/lmmmH7RgSmMKbjc0eHBTg7yLYWBSlcXA2kzA6KBuBgzr
lVcND3SpoNWws02DWJZmAVw60OOosJwrwEglvSJMWO2NMYgP6ogTIkEP05glnBzcHlunzh9iummb
HvHGEW9c1n3I+24DSKwsAbG4mdQbwYn0z1kwlAPDVe0fCgJSSiqYJngLJ0h0G3tKxkdSnpqDm7Mx
gxMZmleDw+QPiHfoDFE+mYWpwQYHZrsTLme5yPnocC+ecVzCGo57ME1PA85VbIIVyJRNj1nI3YKA
1F9ZuYIQLRGtqFbxar+4y9cAUkbQWaAALTm1n+vArv3mLApgSZn6uVoXfeCJgb8D48B66rHLJNzV
iv7sRpFNjFJaokFd1d4/N7JRNCzXrfb5Ulo/WOsxeEkVFQ967ljKJ5C7OoTfSr1jsoAHGxR0jSGD
iiEuu5tc7BBxuMVDwIVuI3cW753I7Jehntpmxy4a73Wpa8E3MU3zLxpJ/SYJ/kkIXGxpNqJ2NQ07
iCYwqADt1VDffEkstV6/2rKvflZfZMBD2c9Qhld7pNiScUwQ7UrfRzxHVt04blg/Zwbf6qYyeG35
0yb/zwJC9ciX5tOGA7WjJ/eW59bezvyO/u/l5rOty6x77OtOpAQ6c7QGXG4j/SVLBHeXRti1ih0m
s1fd+P0jp2YFj1Cm8NHqpaG43sdw/V7bELW5QLbrh659/H/8MussDiY/fMidiTsCQ7YmCCmspdpo
R+APBazZgtdJCNXtE5IuYUxnc+0wHBSI3/j+u/dpEOs3zIAiIKCJcTplVwhMXk7Zv9toDKJ+teeX
ICgl9DZ8Vtzg+Ly5rqXInktDrYfXaotc20Iu2aZB46EXwQxaFzxvuLk5LQ/UzDQRmVpFmL1ACMnj
gt/zCZxd2J85KuWwyeBYkI/NQqythojLlxGlwf8O8fVpKgUrpapJwj8V4VmYJT5B333Q+eG7s9Ro
5hXX12fkTf5PTKy3wpp84IdpjboLdmsbwPYYgOytOxEm1VOeOtl3p2+gQb9kpdb0Ljxk1Q08XcBv
knvfqckPc3HgROGD4JRekoh7dJBGcxvP+W0KqZuGC1Il/DbdtZM7oPcVeY+Pgm6wN4ylLNqJv9yi
10ukTpODK2Q74jH4a61W+pfmHyVY4ofilPj1+jHxHtRxNFTB5zxbKmPflOdvhIHNZ1VLERL78vRD
CBvJjlvXgNqbbE6tTc4U+xINToJ262tQQWyvmffdArc6GgQORHJUpTwXwdB+RAuC1jnhw/uDgxBu
COw4pvu1zIJzgIM131ctNAT2/6PeNToJHny5WHo3yDq7inrmlezOSZHB5pDdw8T948+S83PZE8aI
rA2dSaLewYpktzixoUCCZvFL/YDPCLp2M/smLWfjbqVUMFXZQzm/ThY4mPm8WQ7HXA/JU1m7YDAm
F8vldgZV3MZtOxogVCq3vWpjXCF4WGzjnUmYWd8RylPE9Xsu7/ksWVkPVD6e2HrxF5D9SfW+ob2J
8WqYu0vLXaLdhpGLy/xWaf3iJuzR+g3bHYfrImB+wu0Ep8mmoP3UztXNrARwQgdi66PAGBXswwE4
PzEg5BL1WClcsRsalPj1NmsPZIIFcxpeUpmHP1jb8Xu7rer/mQnTAZUgrRkp9hzheP5ZHUgo3qZ2
OhXe32gAGNF4rFr8bqjTLiZ+zByNOBhQ3vqzwv6vCB/TqDADIsK0RJ9Mkh+xVXfICPgXppGmV5tb
7mcgF+T5/cIAKY/QUdlmskwDN8wSmyOnz8L5yKqZqFU7qeVYUIRQQNcss1eP6GxxkZnbf+fKV+Eu
zJwKpnLvZz8dL6Zv7qJUdLVjG2UM11wzt3MzklBVSJO/UdT5axLXWR+M7ZkrnBue0IA78rURjlo+
fiWV9q4TB1H9lzqehYF2HERzq4BStykGalvNNNFFOvovcPCKbdFjU0m0jG3MQXRNdnVrHMfx7TIH
ob+aCaEt+P9JcFZqKOI1R27QVeaQ8XcT88062uNS7XTNfF3gmUeQ4gXd8Xy4bW1wDIFonfpnScCi
90n1BHR75HgtCC6nyDMnvSr1VtoF/z3qJ5buIZ/RQjZBZYXfUQLEilsZ8YJNg926fDRpOdDAUibl
T4DaGh11MIZvlgrNgtXQJ0nj1q3+1y8e+bAaWCRfjAWJlxZoBvodWL5QHaKhb19xLCq50dpEYCqa
oKYbJ1Vz8DbSYPhqQHXjI3CjYTk6swvGOqVEZzlEBKm7nWwbu96Owejes+7RI68CJFc62LDr9Bfj
qHz8Sdmw2n8trOqCU2Ko4OsQ9D4Yd/YfU4PY+tHlho1z4dqdObVlWBMAh5TWVjE6Vl59a1ad47Bt
MvLF3CmWlPjtxiHrZ11pk+HHhUE6+J30CPGPP8WqrnmzuhEglkGySU6KXl6GEPclJUp5UmxGT3ZU
SUFxGsQD3fZcAzt4/yv8zczHBOeWZYH7w5glZuOWweLCFVLPu86uEgWkW5SueeDVktV/JTtudfTQ
bCn60Aj6G6hBafNCnr1dnp3CX54X3KuoVPMU8gNvfWCFPKu5AQK/FuJlRXjPOMajKXsD5RzNH9lQ
TO3VdkYh7jKqvnndMf8ATyAqkFw0Nj7qjGqicLvAJ5lE2rj8/+6pUA+ICAWEo64o1bYLXZ+rqmS5
skFmT4aHUKtlOfZVqy4c7xw1ZO3M9IsaRp2RxHqE32BJ8JbpRqi3dCma4M6UNIZubc2/8Ueli9b7
JEXqBE8BKFc+bdzIKK6QsfAN0YSlH3iJt1ytiXfiC6Xqwt4brdMDt/E8iCsj2LHz+Ol2U2PiHb6x
g6OBwjXC7pgsBt0OSA/MyLSap/6NoBTgizRUib5nG9DKXauR17/0ym+k4jsD27vHzlDlT/DFWI54
vq7e8Uv2/mbsF/OQDQaiUbNOK+5Q8K3B0a1kN1/Y5/bivR26ddpaUvk0k7DyJsNtEtsp/rEnmN2T
Im4xPg4U3nXvrevzmCCjoHhIzNg89L+GlS5WoqDGibE6QwA8VGOzpwbT4NRhKCFytIE975GaYXPU
XQblMnbVmHy8J8ooVPjmAuci74oLI/kKhZ/Zz6AMJ3BfbmKfgdCo4F5jPhmuFZvaA7JH02DAx7dw
IlUCtGd1ECR/YG9KFjl4noV1yifLL165MOKRh8NfKXuK64IMy2sYqMZ7Jf/lQg9EgiO9hwfSigeA
FYQFiSDboM1hBrzm2CD8A9d9+4grogpf2fvRweVgqcy3nb+IR8OwvxwlsIOrManzmkRl8DBYBAV2
pW7ys2xsZDfWFSk4lbzmshSNPPqUd0zVde5vYRJfszZ7qi3W6OeR6A1ZXpIixAymBRoPjsLROq3Y
ITMSjDYowgd3SNX07a6DWe7ZIOHSpME7d/8rHRa2X/ymCrnD44nbg0lFcoTrCvvmfzTD47kMUBro
bqsCNdWU0i8EQrnkBgQiNoHH2XwW6Fv9XdOyuG+7Lhnv+siKMAPaXjYFhNEioqmKzT3hAyjSWcQq
eMQndee6Uf+Kv6n5ZoYNku+IP/NbBwNiZilEyRIlX5t/RNzwvEOuFKyP5nnOstPcptkTBuw13Y7g
DoZYQ3WFVsLm4A6hV7GT41vKq7gXxe11JAlyxb1Vi60svL5+TpZucPbeWjOnjjO2VXApZl3o+7KD
BxnWMtyXUYNQIMOMJUQzzeA7krqPth77JJ66PDftduI8tt4laq7/OY7WW0rYhhxFax28gKPCa/iE
N/RAiPCuYrCbUHTclmNdkS0SXFmjzirofJlXAsZjmbOZVD3LtHAJ5usoqKHmmga5nM6NqNbdSnIh
bO/aylZvS6+6G75tdezHAqHYulMQ0b1HQPmld9D82tUhXPjFvbeC69VmdODLAZmLpvJQjDL6yrIw
+BviHuZCsEbTb1n7Nd0Og+7EzQzYvKjRrynbpGunwYnTzO/Mtdg5lnxyrl6DS4pGL5NxGelJaR0T
xEtS17STZCenk8CEMEeQIF1zyhYOOemL7wDPwvJyYxosDxF+U8imPfvcXb3kaR77mAqLQ2X3OdWe
df+niiq7Zc62OjyTFJm6x5TLWruT+PuvfcRGf4uobhv0xE4YiKokvbE4l9XDtPSS5RFkFPsdAg4U
OuDUjIBTUIv1Oq8FbF7HjTp9rP2h6/eLjd6OL6cXVUyrq2MdS3LbDOhuAZML6sDox1Qx2mpvBwSc
tgkbsCfJPRKAKKjjYcC3qnOew8Vqlg/v/+UyRT/npGwFNW93uOvnEzchL7sTou0+mUzr4SAcXwJB
GDQ89lRkw5aEVkcgB2La3vUbs7cCOkE2dOUu874eIpWf6hyREfKJEyF28qNpN6NvgvmQsFqq7x1u
COtFSn+SuzEJxK3WI5+K9ihk5j0mevK6L5lTE01XyDLoA4vc4D2hNAz6WsWqk0R2CIQNjjztBLmw
RsO4JMRb2wTcqDy/97luR1nqd0/e4lQnz69yC6qtO6x7B3Gse/SndfgbYXlle7EsoVNfhjZdtlrc
0NeoS+t2stDpLwi1bDaslmzD4wSNn54bshaPlQi7fO9w4bgVl7SF99njlyd4PufWt+PaRNtY8nj1
DiOedvN4AjZRHdk8rM+rSPtoPgiSSB4XbOL5gq/DuCzl3dWyLriZsIbUdcJVM/UtVrAw9Eh8qrLY
8zqxHjEvdk7cjqSsI9r8Sr/ehb4XTHGTsU3AWK1cJlPd6P+WISwvcsajFUfI7tHB167fQ0uC5eNz
lQy44cZL7StOcJIAwYlh2pmx9fscBKaBTsw2ZAU5sLLK9LMI22vjz6X1kWE/vChdBXPsw8dZ9iE6
keHygWWAGyU3YUBG6/ixkgeq97jwICKPGiQR1uH2iRec/UIjSLI+qT7ggsdas224K83EzaruhlyW
sraAIFTjJ0V1+DkcLESYYZvkLcEE9x97RFHwHc4IGPiihHts67B+cHqv/W6bGy1k7UEk91G0uNfC
Gjj8x1XMcJSK1r7UnbPon9rOo+7JJru458LcMdMv0m9ena6W6Tlgx12dbYSyg5e7CjfF3Aj7qWNz
iN3D8cW359yelDwUhp6/VrZwT9yQhOcC7NDsfJpIEm4m2kETd5y0265dCtSbYki6glgfuNnLMk+J
t61xQgTbmW+h3N3YqR6veKo790xQS8NJP6riWS32ZB88TeHmBvoFIgsrNfAZk7DJ6FC+ra3kwB7Z
Z2c4pEkgD8mEaM0eZHDXZy9T8y/FFv7fnivRFQpkhjdB0E59GFQwrW/4yLltSGdOfpXu0vFOOVby
yAsHIhae5RGMmAuqdeOO3PJP/68E+bTNwgGJ/V0l4g81zXQ72z1Zkh1gct6cdZc11rc1EOoVQpXh
Q5nl8p2cR2t/sVdtwmfT8J7ERclRaFOcvHYydqS9jl/uPNkWC6Ob62GbZX2YYAQhtbwxTACY4+us
U6ccDm/wij3HA4XFPhSZf/WIe8OOUgADC4ekVFRqoONauuDSbf4D8KmSnA7UquZsnCA1W0L+1RWX
35De8RVVX6Q5Szo2hi6YaHdohzs9gPCEadtN02V0MkrkNplbp/yg+cqb7xRdyP/0umEQDA5NSSMX
kis2dWYivhbN98sND4SWx7unpmc7BCVwJfcHJmYkw/IfmIMo5B1gJ9NJqXBujlWAVXfvAeZU54wb
njzarkzuKibJ9dHrVvweQ7DOKf0gmUhPTMEYsTc2O8rk3N+6th+xE6zrwc5lZz9oF+Z4DRyNvQad
OiVB5l5zS234a4k+lpGQT41bqvMtH7vu2tuCAFCG++gDrvorFrS07YRBCqMwveFbwn/OmUSwz/6t
DdN0eC0nM0x/RqsemhHPlwqW5zbMKmunzHx70IXwGR24Sb2moqQJemN4kL5Zxlni62ZucHfQDxP3
0TG5jk5Rx7B2Rzm4f15pspBXjJWogiE/8fEDEVNXh6hyrTnOhmiEAbOoYQs2pRp3A6IFp2l4S8DG
le/58/eSJAM8Yh7feVzjKFjNmwW3232QYLzYPNMnjdy/7RaL/PttZrvD0K76e7REf9i3DBUYMLKK
wR0vYzl/j0ujERZVZ/4UpkuWR0kTObntcYroyeF9S6pNGjk9oaQ4Dta7m7WKIye7h3kZ1ChwCGrs
8enQioVcTPNEQedQHbKJXWJsqAw52/XoU29hRt6iZV50LY7/Nni4pXEZl+hj9Db+7NTWY0MF2bKR
7kCzytiLyd3bhiQ4xC8K37dGWukLlR/COWPuDfgzdDrVewVB4HXu4enHANMD6lLmKWMrN09BGuzr
3LHOFCdhVxEFLJ4dW1BuU90YOn1cUOVJAKfA1UQfR1E49QI1OLXVdgWe4+9dVLcfOyqWhHVENNwj
B918mdBntylB7JVPY4bPR+aDG4jJNDgwBIu62SPAsF0HKn4jnQl6I+NgBC3u9t2sKJ5xO7NF1G0f
04IodtwnA5MC5nZFDcKtEXhxAMzF4WhN9tmB3v4n6Grdvo2EvsUD215bxL2fOrg+ARTeYTksLwq6
4hqvBZkyStHqwpzp1Sv+OgCB0n0K6uziBipPQR64/fzWFL2Fs3mMrEtBiZJ/zW13jc55LtsKQJY3
/41Ep/MPXmXTUx3lQXumf4eY7CZgQfZURM58IxPbBiUxnLCPupRYUlw+dwwXBu8ZQpTDNcfRI+FZ
Vp3jLmmz9pP84Vo98G02zZn4HL1sSw7+7MQOkTwBj7m7/BZceTgztD/ULEzJOcWhQMLectCwmre6
xFDL3dBAxIU6qSRlIyWW9o7ofbhxNLGqEFCujb82b88V8GjwPahhx6CncQJ2IGLWVmODKnerAyp8
xRQYHNkS+vNbNQbkTwagDUflqTKNcbHfOifpvWmfxxTrjh+Z2noJZ1KVvN5Y9j0iH3hPVosu8Jjy
CVGPniVIPB7Z1UNgFfhTOzZe321NxfCmM0pjKwi8+WAtdX7HPll4h4I3yNnYs8lwhQDfvI88qSlK
4QVcuMReZdg8kJm1Dz4lNiAq20YN+yXDy//CujJ9pTi16Y5NGVoHU4+Uj9h9qM5liN74NLPuLL5J
yGu4dqG/5r+qsChAhQPKg8+C1O0/Jtwa58DqbToyZwLrU2+l9dWsBHI3sypduMYBmfo4JPDcnRcN
DZstWCSrfaCtGcjOQlsD/4kBquPwd24tKh1QJSa2adSoyPRhAnk3n6H4AGDPoHv+A3aosTGx13vm
+8/4+8IgD3alC4UAK8FY6Y+qSlqi1AE7Q0EnMQok+5Zmx3GovMPIqUMoZzTYbNVSAR4lZaGvdcOu
6tFWBKDQLogO04CatzvTF3AGWYCsXH/B9lJiaYZk3SXGgMqVSDLB1YNe+phNVNbFXZaVH2MdFu4+
pGY+p019lQ9L4+AgIKLUS4KKN+j2yirnCf8MCw40XRcnROFE/5E/gnUDQ2Ts71tE8WCDpab7DwZd
hvKU3MiGBVc5FmMT4RnLrwr6+QpGvI1cICQ8RcbGRijsontquZXZRwYF8SEH7bAeLkJzzPF1r4+z
jTEL+xk2bILUq33BcETP2Ky6MHrOsAWo3SoKhSw8in8ooobxjifvlyu1OeMRxXxs8y6GijIp+9/N
90zhJC2K7rn3O/0UgjKSsWUZnD8Y06L2a6Hn60bD7qkk0mX16ww55vWYm124h9biJa86HLKzA9Ky
+kt0yYU3R/JVYOKjAhoAoUGZp6Dbne3poEFPzO8ew6z9mzhunx9DrE6IgmSXQeQ7zeuUSKwzq5en
RH/TnurPLeuyabzAwgghyZMk2q3Q90kpNN7yMsAA4aYVZUv0RfVfAFxHAAIEatJk93QqLPykFxff
UWYFIgdTOecUL+bYSC9JmBf/hsDHXuYDPYMoR2+RQz7hVq1Jbp1LUTCp9GVW63Q1C8viuKWxNYnt
sV5oSCRj9iA4a4ZX2YRJuxn6sckPzWR50CCiOb1npcYfLpSmS69xWnGJRhiAG5WsxAUM5lXeU1Om
frhh65R/sIfuvlGaysNjUAH6OOrB6g+tR0D/QC3B7WZosWg/9XVfHmeFuT9eqmAlz5c66gJIdv7B
2FNX9EVw07pfcu0l22xoQ1jFGuv7FvihJInqwznAX09jw9FW4ZJSP+AlVPE5dZn8Qy7ilQEmREdb
JmbrG0s002PW2qAbE8/T9Xu5JCtrJklq/YW5HlSqFTAyxjgksI0BBhFHGvP0svfX1u/Opspke+Wq
N/P/KCz5D7LeCKxqEMEhicIQtJdfY71NSdL3J+oDCcwtcMYSpHQ+sPdwzN1XMOshG2KfSBVImlSA
2ijwCK4EMNQRdaMbP9OwCwL/4nJNXr6adVbWaaZ5827wa1JIKI3eu4+JxY/zwaNZC3zBCjzQWO2A
+8/POvyAVF/CALAjhcGGqg/vYKISYl8Bz/51ULSRHUGeZ7DoVKHFrcrAgwBrDwh6LOoY2sVUMho6
kS4tcg6zviWG7HDnqX55gCIkPIyx0XCbu0hS70ThJtMevAG1MJjv4XC3kx2qDV2yMEg5cPWV9sob
ywpjLrPJMlvwmdxi3bJG0GobmUV9TIYKJ+4weNF2KFgED8JA6DfYuXiNFsaAL61alskdPmJe67iS
bDz8tFRtEsaZiErlYXyGZkUXBTOpRWLNFt1ZDcZXV5th+AZWHANzcOymv+dnmq2XpZy8/wqrZGqn
lWNYr2Wx2N8DPURdnKxd8DaYsmEqJ8ZPESlv0iwmOl0vLPgZB3bgGv03huOU3oTCtXoKRezofi7t
MbwbKsMBDTHDectMH92jVJc5Z15WoZM3xlwb0dIFBTJl2qsVKtpdafL8YXZMmMZ9q6jWswrdZGcO
nvKhZmyl+dEJovBuRmYlpe2O7r8C8MbBCZYSq340MClilPTPEDBnXhYiyR45zGyzYZHtOzuz5tgv
sxbOnMAJw+PU99YnSX7xJ6x62jQJKfcH2n+qv52w2p9mpCsNExJ8G5dJtigaKLOp8yipqwQu5AkL
FyZsPYZhsaBSxIMzYkFPnIG1buKOFLW2qLfXie42EfOjBgA1ditOvk3Aw7ts03WROu48gD1bx1jl
vkXIc+O6y13viS16qXezXVI+FaSTSnbrCtobo6pVd3dcGij5I2YZpS88MA1Fh6iXTFFuMr77ZctV
zC5okSLtHWEYdSZ+FLsmxI++BXxASHwg4PvXE1P4VnKtpYwZhNkPTEncImI2i77rTCv6D5eN3y5Q
lZZIhhaLE5jt4wcVHrCZfGyMD3aXYVinmhnHDlStj5rqpygmdQE0IudtL9lUTeNZ1uFsb0salm/z
qJweFw+x+zjgrxtPZsjDZ2gG6AYeqkXEv7qmYDjnM6deCZLOhkIKpvwmSqhMJAyahcewlwFWHkHg
8kQ1OD5k+GOCZj8aI99dZgjrB3txApLLKHU3S5OmT+4UYKdGt/vE6IPhR0oSlTuUp4wle1p5zfAh
2yRaT0xreoIq2kag1MNktY+Er7gvasr/7BswSVbPNG8sD4sOGFMysmYn4m1pve8oyGzvWXWFF8i7
kofOJ68DbaGFM73SU1NdaqhsziFR/+exz2EIlLSdLstIJdYuWhNPHXIPosd/GPTFg5m5FG4dKjB0
LBTQLm5fC5yNGANIRjnJbLqgUptuHL3yQERwIgMpLUdweHlOdeh7d32ahBug/pZmeKpBt6EYj5L4
1ru06QH4rqFT+JcIriwcsShItdM9hpmHnXrLP61ZLI7r0kG6QPN0WYZyIBrwR2FF0/EKYoAHO5/Q
9h3MNS/QFEy7N8Byn7hYeu1uXOfm0g2VPW2l4xFbb1cuJJ+MRVl6YGswIYWXYjhHLsC8LZcNN9pV
oz+8NYtmPOgy2wAcWnJ5bAM0551Qwv8lH6x5OWqOj03XNOKjmER4GaK8+AxbSi02VLJo6vGU33+3
ymai7lvqFWi+xTGzkSzImHCcUT5OZMgpxwvaIdyNamha8o5teXIx2ejj0razd0CeoSmIKySL27nE
ZH2goaH9WqnstD5te6Fa3QKIVzHPJNORstL5MSLfi8HC6sv227Jw6MYRxAPusH6LlZDOPQvpI1O1
+x8E27U8jRQI3A2wVeaNSJbxH0CLwt+unktSdvUJcx/pnTD+DvWsrc+TWW+pBdhLuFkpfYtY75Fh
x+smhz+Bk8qfrOtJeYfWWK0k62h7zqaGmAQB1So7ZY1jPRFsV+TRQiwXV/oYEvvC/TzBBb2I3shD
S2dWeqKTt9rClsSuEQM9SupjFMEiuRh3gUADigAjm4egHTPR1NmFze3ylOQ8pEeSnAtns59R8Kkk
RyiWPhA6e2722OPWwPTyhUQcLZ11qjN3R/KIBAFGVWO2APhoXgKqxuSSD+jnENBdneW7YKxubmEQ
Rct8GyGIlkAoUetnNGkjT5ZdDfmfsixJJ1q1EpStgN/Hy7fh/ogveMN/D8Teng1rqZxtQZbD3VEL
Rd2e33oMtDXj3AoDgmQgTVH8D2/JVOHWhw0x7rjtR381NtLxeDMFjOzgGBc2krEfHUdV6UfqNkia
Dz5rmOSFejgilvAZIzKb/EgwwlyWaujcv9xC1mI/cUD9bem++epGOrNPUdgDsjIsaFaMDYKtCU9g
E51JVqgzLQRpcu76wXkZI7/mZ8m2wtlXRKnMma6I+R8lzPYfmDVNdfvBVOGO3I3PEnQMu3WrbIjc
eAmt4R5Sm7HexEQKKllyVAb0xtJlUE5zLFuoY6V+rWHL2HdJipb925XUAxwWLIl8phCsvE8eQHIX
8YDlOjlmfPniR/mj7ZyWHDcf+lY3W9UxCFy7JLcqvH8M0T3e/Zmv6JzMPsWxW8vxRvyRHircryUL
LuAhvz3KEZJB2SfgV2SJLay8ydFZeCjPCUFX0hwC8yhvJAF9PpG21wUUt1L1EfsJUq7eihlQLNQU
ECds4lxLcoxpl0PITjLLv+vAMVsXzrxs3aURsPUdxA3ff3acnr0zSZcp39sT/8b3uKMxZ5lBqpNv
Wb57WgNZocl5PimtCUiXyyxjyX6f9kF1z3Oa0Gg2odIDPC5hzwRj7e9ywFgeHynL5PlsZ5jw0Ihl
GLzVxBtgxFUqcFkQt/rTzjvx3eOdiV4HgomA8FkQniMzaMp1/SJ45j1v0Wi2GKRWsATNdeo8ejf7
tcamD7wmOg4sqaixd0b3okEGzweumAzbnRWGqItEWuqtDGdP7rEYBNWHW7D6OGWGK/lrlOE63+gx
zfw7qiUwQUOT9nPcBUXtZy9IspLhvUQo8A9jD7Ubabe+MSkiCZoVVHrA7ma7phYzK5Z5SkxfMFh5
9f0Koirfo6QlP00Ln5S4Ina0fT1SiRnXjmEhxYhEbd8cdPOntU7zZxYY3zp2sgu8OzQ1YnxYKcut
gk/y2+jOw87oF673ZgbHsTY1sW6Dt9BHaFrxKpSbZbKJyxdaz2ZXU3QT0WPldc3Ra9co3IHnpKAF
LFdHKHyiC+mc6jJ8pa22u0dQY2ES3Uz6WwjqQ0UZEE5rzp3O/QoKWts3XKIXIKGJxMBI4xezH/B9
SndCO5H/caXgPTM03M8OYkHG2CTYHDDcVpQaHerIo2uexCfsUzFK84gjO6zeAsS8W4+wFhf+rMXl
fYmJZFsmEchN1wXaG1XdUn1FJNcXkANdPlnP/tBgfsk11BViv7g43iH4+rAFifLgwzeYBvyd0sWQ
XxKKnbHmWl5WXpbOeM3X6rva++ZfSiXfnRR94Hw3AxvVI/H0NNq37uDejyFTDRnwLLXiqYRyceYU
WsFRcjHkn+n4jfVcAK9CtFm7fh1fTGu3JZ5wDYLgrAGW+XstEcbO7Cv08p2Jcvq8oU1hz5h1Qo1M
EnsLtyHzEHKcOs1OxKoDCyRwF+ANHdPJvljK9sN4poKwu/rVRIQkQphDVs69tDFUoPFGhWsBii6L
nVKF97ddDF6mIq9BTWoIXxvsvsGlEElKkTiIG8zwVIgzKWORgvh6m2naaQ2KwxzWhbejA4eflD9A
fQGl2Pr/4+i8liO3tSj6RawCSTC9Nju3WjnOC2ukkZkDwACSX39X3zeX7bGlbhI4Ye+1pxemzyGw
oSXixIdnYpl4TlGyoYCNJHdbO6TJT+pUU/TUae7ju3JefT4fnz8bPRT+uPSvJOLp4slHtXPT7Ix2
Qi1BWg52ZlacpwYQFmw+UH2Y7Ysl90Fc4VLeB3Pk0ERALe4Q++VJcmj9DGT/xp75nG7iwXUYvS3n
4MojE0yD/KL9nZ+E7zY2ZNocdwJjM/8sWC9ZtPaWRC4flM4LEdwriV2mguSxw8tY87Bz2G6I1ura
w+grFbzJKKfXZEW57vFl431QQIAGxODsb9hJGXb7eeAEbxy6aMSxEvu8ZToYCUUEvfWnnwLnXwZf
DrURByhg0oghEuILIT4yxrF676EjJJ9cdN6fOS+JrqZAIR6e3pO0yaQjjgfYCZfoI9og8rxcu3Ef
1OJ75KqBc6aKbPuA022jknUK8aFrABBOGeVityB2ukWf+J44rBBbX1k/s11pUFqXB59BB+Kw9P+5
yFD88IqM2hFnOTtRAY/eJ6JZ19Q3rA0HYkoHPcs/aFPAl7BHw3S4hEzrQa8qr7pEtfb2LqMLwl1U
5c9bCkqH85ZEOvTmfjGzihtH5F+cSh2kdjwTjKS5tJMYzEb6mw9CEbvYTuqLjF/335iTxZdWSf5N
ZwTnAmXiv3TRJDzYmMZPeJrw2ZNCXljfnM4I/JOeh3BH6Uj+Z2XZAUKzChzhXdtKAHXSHVVzzGe0
skjjIJffZzThf2omWMU20EHxKjr5MI9zVD3oYnbugmAs53jRnktSzBLAdYwWS7hH5c8S9gdLQibl
cCByjggUnC9074O/Z+O65hDWR4qfqloK6tO6p+oC+7eaBj9mTVcJtghZIEz7pnwKOmfKr6Ozlj/2
2kp7V9cYHkZ+M4tmKKarX7/LBWXhoV7dbo7RrJK/nY50imebgWAfN4FddBur9FuEEE0tPvRUmg9l
q0Dt69DY0U4XtuVe2jRKPnkmJnUAbOqlH1Pl0p4HVs/YPAgW/1ovdBrbEBUgWdFzlxL2pBJn4d5N
nNcoNETUddGwTu8aPxvxuZEn7lpyTuot5BLyQRmHufO2tWX23iwCP5Zbws3AgMTWMdrO0c0pJua+
r684Tlrq3KZBy7PYi7iIxSOxusOKCi0jTEeBBq6oqQhfBVZA8TxhzMovxKR1zR+G6QOgaJ1hoFp4
EuekeqYfTj/h8TFyw6DFpGsMklTGXioszIlpjQa43vYEDyC9a33AcrHOWmu4W5tg7OKFbih/mTyl
OcTmwIu2EcIznIUTwz84ZzhVZsTHWiWV5FAfBUa63hr5GW/KE6wqjF1hQ/GAT3afHpq2xw7bVaQq
AFEH1tSx3FBpwUSt6HD1qM4wsmxyf0T+a6zQRjTeseIr7qretVtxyIg1MesVG3LGmlZZ+O/1o9Pl
yt7Tj3Xt+9KIlfwu1+2GaF/mSY+x3M8wLfc+pufnupMjHyyoOSgUSI9H7JesuKPlrFfEjfuZ0Jz6
qsLG9++KfOB8vNipbMlXQb9N7Mi25ZyTgBA6bzywrB/Hb7ZTs/eZsDct3nVWo3AmCAV4Qmz3RNtu
C92tzZ1ghI/GrGauCzcsTAb4USrALj8xWK8OdsMff8kqXFAw11hgIN/tRs86FyPT68Mq6ix/VBUK
zg1jAMW/VBuTQbVLCRBACT/pu8Geq/mrSFuHGDZrkQQ3iKqJo072FxJp5PoiAM+5526qoEVZ9jIF
WCQ1ErycwpQQURIqmDw0/kIRLBVcpoNhqfBDV2RwDJSBjfSM0hJ9FZd0AxYohSNEfwVO9KxZtI5x
MrrOStcMY3trg/wEjeAL02yHFmXxNnKIXXgWxdJ1eqN8InSveuHiQgQ2QHC6spTwx+fCcfvmiuBg
6d89Q0/MxLNM061nzXgJXeS5wEz8dvhJoBan932WDHeNPepXxN+iPrrKMTiBsIgIxggtoTaLS31Y
NQ4TotZuBPuhXA13xTwCRq5MMqNAUdMNEdZCjvpqCjSzmIPK8Lvk/TI7SKN+RTwLhehmyCCLIVAV
EUh0vhgZHFwVofXOYfP6xyVae5Zw1IpVjI6LSFTYzXiUojwidJF7kKKNrYzprnPr0Lw3Cro0gbsz
isKSAJboVA5yDD9thrkfLXpglDBIc65ZVeTrvTVNov4Dc0Tnj0QgcBKw9zcrInFdRcHLSPemtsAX
zN+2tyjkW4/K5IhKPvlEMdydwJehxUctJ3jpabLuplqhbRxuhRrhjsyhXllDqOACYRe3gUCSacdG
zfZ8HFEbODtV24P/mPHwYhOrQH7cWyMhD9uZa+871IjsoY56Y4YvkpHjRtuhX2ztpquiM0+0evRA
/t0CG0z3xb6k0lvPp0MALdIv55nvW8TGY9x8p1AboOUARjtcdNel63j0xtWu/61euFhn/g9B/ZLb
an4k/3UWd5YjvA8qQ1lXZDjPBfxNcA0oTuKu6EP7Y67lvJQHvosyZT2NqdBj3kjQ6Z8uc8eEIJug
eM9ZsBK2VvLyYea7EdVfWGNGGUvxqBnekiJNNZ57R2OthI1X2XuPCq26spROkj+8vKsLHZc1P4oG
laViS995M/IPtSE0GdeTDmq4AE5R/B1KCJ63s5K+qPAc5wY/Kb3A2TphxbhvrJIeZeWY51K9GP6y
OpUepzBnKPNo+dquw3zOogImg+JuIe+maDU8M1IYIUxk3u1RKwv/L82Z7D9q7KZnnjCDtn4K8WuR
vkF7SKy6BPubQiX+xp3lyWMQFgTVZ6Duu4+KfUpH7hTfOu7+xUZ+pmAO7h204x8emfH3CBwIDAR+
1Zs9eWPOgPQi6WYGJEE9MLgK5TvMSJ/gtmqy3DeU+7I9GORI9qm8IYEop8gzevY9XD6jGabqWEFD
z3aFZ3e4QZHMXUzWpRGxSngvdq6NH5DSxUpOoptxHvVrUX7zkus/Bt87eFlfuJ9slUinW8AkRofM
d4huZrfWfTZBYhNkO/Xp+6rq8RHuFPPsFg8EojfipfF9tHJqvqnKIvNbWi73S+cRjrlNR53PZywn
9XMTjeF/GTwSQzC7Y0IksiGorCIbmjJGMD6v78EsnVNPSpobWy6dXzwwp+1Y7HAVHVizJgiEmxFs
St548qUN9VLiwQJRpe3qVjF1du2yzrjlqqNEL2aGiISNnsJhQmxTd1Nd7/Nh9vWWwHak6AmIdnKF
kR+T+jt3LJOzKG0RzuiciSa8SiSO1Ga2JrJkdPYjYeXWrvQ87+qU1ogSZHWLB64X9vNT5DjA5XXg
sc5vZ18FcW5xOu2JVZnDQzIHN1j4jL9++EjKG36o0mGqUfMI7Jl9avq/pZ3DYQshCmEDJh5hwpXQ
M0113Pq1Qa7De04hJzcG+woYWUzTTv9sxgiRwAYF/upcJwzG/6057PBYG2mVcb0w4QGRQDhODeYt
fbHBt6PKE9Hyzr6PChoooAUhElA7wNLcbhH2Bsb67QuVX2TdRuW5XdMuO1p+2lybkvhsrIBqmpzN
nK8uCd6SWc92wmb2NeObS8+5D6LvncqhuIxCN8XNWBu1V0OUhPhZPIcsKty7CQwey9GfPDaAulOs
CypmquzBO/KL9N21sdwcVA25vz5B+q7nrwnHAKLW2Yuqw8g87RlkYEi8aEGb0k61Lb9MMozzldwf
Aj1RzUJwBs7fEgg2YM3fhJnTsX+0mx+8F+GVwFxkDS7ej5fAOKQQo6SQ4iG0GIWpk72Kla0nRJbx
vrG9wQV7pmv70Vvn3D143EYRAnFLlrrbj1NZGYU0nRiFEZoYskIq+MYLxXIhFpqF+KayAzltwDOU
Fs0Ki32WiEqE//BKhZIfghToIyqdKSD0GMHups57xg+4HA18HNEvmKhzu4ds3yw+WClJt4QPr8YD
Q+U530Ud+dx7aUR4BjWRfE8BjM3tWNlu90kdORUk23NW/HWgZrzDNRnJCUmb30BP5tDI2X3HqBH8
ZtzIZF/YdAQ4x8nqIu78PkJxAHRBAcfDrjK3/9FfT8txFgX8vo5EkHeU2hz62Oy4jVUi2I8EymFK
kxnfSy5wg9c/aFXWv5g13T9wjvllnJBlD3M9jHb7AGHRLVsHK15Oust6XEdKhhiXCYamiFLwk6Bo
e+WTj6L5SDTHePMP0pw/ME0u/Ec0VY1A/ELFpa5e7vjrHfhCa9niIQxwmZOpAgzQvoG4dEOXxLsd
QArUqK3qb9X5pj91EJsgHgRuUV0SAFcWhGZyUp49wZ8qNglaTUbEKPA5PjvktleIriVmw0kHz2s3
ELuBeD8nx3rE7cbbQC5yzhX65nbC+oc93naPAcAy8TRnQ8LtjcaAFBXcau1Wu3Vd3N8072+8JQTM
9EW1xHBxCocF7VIeHVuVMKzLhLyuHxwuSEKHxJHHkZwU1qaFnO/8qOjlqSCaE0gbNT94e4xIxK3k
Ecv89t2qippGLKdrJtEWm/zOnWrSd+Q4OQMgtsx0f2bt6GDrKntYD6xzy+UcMtdiIw+CufmHujji
gyh4v9uv2ocseMBt4Jr9LS1oefdKaxriorzBQEFeEC/Csksl0bNb8J5TuUofJxmmf6hLBKvFuuzI
rN0UKFg2orVU9JCmlFNnP6p7BZkXJXqyv13n0GEqorUcOdw0r67tvDYs0TJ2o0vfxC5x6068EtM5
vVRU8tkesJZ4blNYnBtx+5YZd9ZDfsD0U0aMOFpO1CodDPoiU4s7IcL6SPgk4RW0SKs6QvJBPlBQ
2n8VS4DFIeKkPU5oX/l9EaU9Qqjxk29gZDmOmtRXlDyJJhuQpdNyZatBlEWSeRYwzMkD3RVy5L4Z
Z0GKN0qbLersuxp042AtO+G4yn3MlmnltsHfj0QIVfXrkDkL/sQ1V9dJcD1HTmeifSZtJlOsaZsV
/W8lSb1FCaKf6Sc01l7cRb9hrVx1IXTAEF4w5+Md730doNYV3StyDeK/UXnQv2irNAmEwmXMdmPr
eQ8F28MVoCY20lyr9bvlfU/prkZAxwzrPRsvJ+s/O4JpvklgKeCHJbsgOOLEYTPeuBMQPkX7hxDL
jZzi4HLqNKeeLmzaadDLzbhnpZI7O75XGwt8ZkI2TtXorjvFfCfqt7pl/+If0HoMnI8ih1FpPztl
QZentGdZh6F1F33wnJ5PwcnZMPAopqhGCmsRb6P0TEWzZaFP6AQzp63I8yT4ndeqS4iFIsYD+ZmC
pNcAxkZ5ZeaeV4zJavWMnHFZ7osO0xXPMlzbdpw6LlOiE66sSEcGoiOn2wFsgveX1QdD6Zm+ejio
Bgb9CSEluqu8hLMQe/g3Xm/2sIz72VKYJ5qpvxYWBe7ryKj5qK3ZGZgNpwNV41A5SAA3a5PiH0Ll
MJyNxYWxxRrD0UkAW5OefVJwodf3YfrArB0okMG9Y3ZBKNf5bSoGQlQoGzJ4dSkJlZ9hKaprlEI3
IJcZPw02bgTigytjhqUc54mlwm+JzAREnkLZu+2ZlzNiaLLxaU17Ik+YPIRnojjIY+zKJL3YpRVG
70qM47EiFKTc+OGEYIJosAWNWURuFP2g0asUzQGIp2Pu2MlmwTM0JJC+TOnD+9oWJFe1ONZ+15yu
e4us0shY3MwLR7/OZiBHXkQXbiFoNaitXHnssgWs6+gRP0AB1IThnvplNA8dMUm7igY92KXgOdy7
Poy02mmSTeRmGoEU7MvCoeKacjsoTjOctF+VzujuMClC3iQo8D+9pphoMz+A8w3HhYiVIyupfD2p
yUAozAsKdt5kSbw63CydHgb2OSx6A8UVfd+hMglcvo2+m45l2fd/+mIePHROpD7fsr6BPHBv67HP
uzsctSqcjj7xfP25FE5lo+7hOv20VYcnoTYAihBqqZqvxjgz+06FkzFG/g7RUdPG/AXlVE7oEBa1
TMg1gb58JaJqD/DFavEukYiXz1A9En0/Q8YinhVuP8hBIIz+LTQ1TzDfOSykmS2u8BdQseEk3igG
bcWLXwdoEgLStUPW+RkVcUHtjnupTHv/HicFwUBsAG7klpW0oSVunZ4tQ1lO/c3NUpeE3OUlA0W1
OpA1+qSxTirnZWUWVDE7J9puIPsG7S7HP/vyamFhm+xkFTa0UTyVMin2TkbsJdSWEf7wc1kLO7ph
Wax+fo4Q7iO+UF5XD5uSUMsl3dNgVFJt16WN/nhWVWZbZVtr/9YR5VZuK3TK9xjR5pfcSgqzwQXL
oGemiw/jHpTxtWEg+VxrCmU2lr05u6GLdtPDzv+cWmlON2OIat8To1mcAqTUy6EDXSu/LLr1gtAW
NEFFPFlFCu9vzStAlf3Ur1+rNMhzY17uCrKucAyiDen60Z81r8fxZy1ndz4tNsk9L2EIqhoUhIFT
BLCmrBI2qahNl2FTJx1SFxHkUNpkxpz4fgxQnlxC2HIsC+sE6eSWC8+Te+K6rZCMC5LK23tOwUSi
90w9VpN47AXCTrCjozxIJm2hd4RZBSN0SxPXjs7GYRcJzx2JW179hC4CNY5MDmck+iRwgVUrCXRE
rUgxkFl3lpqd5To2qdf9YyI4M8JJbOHja2+d3D40kJEQ8FV43fHOw4New2GHMr9M/7Z2GDk7OWdz
enGgsIzkXdpzlqyfM3fWvwyh3Ewt1YvqyYpKrArbDvHITMXbV/Z9kUc3WxUd8LuusfA9s5J05Wfn
DhZ8D0dOdn7XilV7u3mG9LJDSVyOv5JGQibsWzOwGXriBvbuWel6NTLHNoFum9PnhfeIFXyB2Ckv
ND68apn0PUbPqdxxGFbNA+woicwQ8F16l3uoOh61TZf9ncw9SKid3cs5Ya+M4jPDRs+mxv/xqCmc
myo4qT5drjfsHyOjrHMkIDF/Lrj2UMfXfSdylm8tCyNj2O91Wwc/d7Sj0geLw38RXNvfaB5XP32V
OB/YLLJnyYNDy9Z5+u5laGtMu1ln7U2rffsQqoHCeQUWmAEpCkje2PaIxSIiscLEgGdza+qs2LFI
VmEFngXtHQLxKCVyLV8lWxcEL1N66m3tCZBeyjfLd0uacHCYpM+eFE4vpuWvsqB4RpPpZOl2km23
kCLXL+VXL9kCbw0AWBO7JU8/8loNJO9gGEgNiCK4CpIH7SeTPiN4dkNycRVpu/Zq5dEeTwJwVQ6H
aXIPXeHn4VMGep9eHNOov/eRfbpPi/C69JisA7VJ4jmpsy2FV2Mtm0RmW692Y8pw7xBMuXDkIjC/
DuxUwJsEgej6w9JlkkqhL0DhHew696hcNAhKKyBGfKZFw2mxOjmAQZRCCPYjyhwoucAa9sDxVFMe
awgQssWdwZlIqtoU2Ly3RAoVYrOwOO++ymEY/FdfoaIlh0n7xBWZgDTMuC1M5vb4zGlsWSMzEIu6
bVDgO+FvsrT4bsalbGKseL3ZzGki5FcZZrrILrw5gYtnukS0j4Gg4WD94WmrabRXEmiuqdAJRDOf
zfomLJQPV09LYhxYis3An2AZ4Tugb+74XTTX9+fMBMS9Y2tRil+/QXVP61FWjmo3JNj67oz9GNUs
ImYc6QJJPTTHQB7dLh1d5IcLi4Vz7TNvPRoZ5jcnpHA520kQIQoLYw36vIHJf+wh8/hTUc1N/9A+
MPwj2cgJR0JSFAQVCb2l5+IzxnoeyMagt5KGp17ayvfBVLvIlplXD8J/DF3oOuRQJzrRF4EzxO/u
mWZD/VtivKA5UJ4GE3CV3wdwhExxD727NeG+Bb2m1A43sFPDXGxEIMIYjj7u6YUwBIOmPSzWaV82
RVB9MfiOpku4FutwMI0mrKJOo9zsaVcDkpIAYWb7TthE8lm9BGLE2AL7q7GXhbilG3b0xLh/mBAH
Z6g7dV87QMNMGA74gWGA7erRn08VvRUaUT6eelujYoPQh1qBgVlR5c/oZxVzfm8qiTpStA1gEgcK
g6ah5t9aJhoojZhf0K1lDXF16KmdTe8upOsysPGWY8DmT2xZaQkEFUUWHQUpy98c8AwZ68KXd607
kGqL2OJDVcIZdwKKosEs3uPpklhImCl5CSoCPAjMRbs5m05kRiW/feuSr9x5Sdj/IhrxvL+0NnaH
ZRddXOwjbiGJV67KPKGpIwdnnF2YC23R18GeuR5Q5FL1VtyStca6z52siWUeh1G/7XD6Gewn5Cl/
l6FpLyhGCjB75UoXZVO1UxBV3oz1I3WwuIUwSrGRqzK/9L1uowsohqnF41yhbkuJsnd2rKYo1YI0
JcMkKHIeqcBqCzSd7eytnIcmIoDFCrNPa2jz9VgDcux5qu0mufD6I54apnD4ydg6vopKzKx88aGh
n7db6uFGIv9gNkWdwFCchm0TlmHrbWZMdKAmFp+n34KBSt5SxIVvgw7wHheXQmRHdeMjQKFByc7E
zQTTAwLyIj/1kTeISzBXi7cjKiJ76ycZhmiC6QGvAM3VexEiufzrNylTucYDsrVF/+Km+660rT9p
6FW/Az7zhm/D7t9Ga10wWhECWMcG/dc3CBmM/wTzskLoklsg5+QL9YxRuXZOK1FuP1Xqdy2AJ5Dj
qPy6NSdCMDUOa77CXDjYxe8woQwDTxpF6xNBWtlDCwdqOSR17amYDe8tzaYVQbsLiHcmdUYHzRHt
cSa3dtdGihko0senwWHXtB80OVUP68Bk/4VtFbEcfD5ZGzMahh2JxoXwdq/NiyPSakj3GLjyV6nG
VJ0L3wWBQdQOaHQ/tMT9kk44gEkXrZ8nIad2X/uLHRKyFEnS9EaD1lf6ef+imrlkHM3Bsy8QOTeH
MG/Th1CyzD5OLvMtkneqCHvqRFrkzuqVD0RKZonYuAEj54esqY0PbXyUmBz6IWQEkxZW7Ns5VgTB
WDU4MVWZT4FlI2AaTSBpDJoUkw8x0OoeNC+JO5Yf4Dy1kQuRU4tFhiSKyLcOjU4IxijRBpTMmyW6
JsyFbJ7JFrUe23AGTgjfpnA3iNNS1Jk4nm4nM+a2vfJ5cf8mKYa2bZBY3jNKI7j1Y2PSJ1WL4p+0
CnHXMBhn9PZ/WJcVecj3y3W9HYF48BEn1ssAhn0oGJ5B5G3uPHAV6MSGXrC1xPAdEYME1qy8wQuH
C8yBANlZv3Kz+GVtfmybqjcgzADaRtDmp4k0gttkCRcgksBJEs9lrfWwFX6nlgsa97S7Q6SGNWIu
si9KvMUnx6tLX0c8H97ZeBmhVzgcyo/GGrrvgvz4fwW0Tft8C3N+tTTSy5i9YnNW/Er5NsNSzoDG
JnLjtbX76D3l5Hz25rKrUHxx3Aq0+Fq81lB1uxOBPNOeTR+fcpgEZBG6nWfiABF6TyWzBPsZ/nPy
zaDKRcABraw6CK9wnaNQYf6zCrH+C1knEbo4rsUhAnCLO8+qRHikrltYTEb89oRUixTLKi9LRFsr
TLCtkXuQ7pV6/d0AUFCyD+dJYVLSehA8ZcmUjBCm9WzGKYDDheD+irhqSE98gy7cZhsN9LYRXslq
o4vo4WarTOB0Q7K1LwNexnwzujP+Km7Z5n7RuZmwKRgbOpFjN1t3hbJzt65avY9hOX7idwSrE1lh
We6ClKIxHgf71hPmafdHMf6BfZIzVvtqrKn/p1eBAT8aDHlIyEMKP7xUTuNP3zjwGMgureV/p2bh
pRwdqdivoMg8MAgAWusD5duzTEygiBFFw0O8Jkg0N36TpD82Ap4Sdt3au8cwJ/h70wLh4SxFIe/s
nbELm+uoQq/Z9zR1buwGytMvsk5Yg/s9yequzkYiP0h2vb3Aeng1KWSWHUvUG14QCQV5SRTsBKrB
hKHXbcivOKwa0UtsBomJIs0y58tnGezd9YSDza8NjmpAN25Wk+KLZAkDtDWB+nETyz6FY1SR7lJq
6mF/SLzmgqiMyFAgFO1PYa3MonMq+pewleUn7rL0O4GNZ3bNws2NliOiLx2mALd7LvVD0lEcxmk2
AVFvB51+UWBgSQLl5LOYaxPFKChlhbcJmKol6GzWcesFLtFY5FZVdVxKnP+tRItG7yot+Yz0h3Wj
n5PLPJPWHT7Wtu/+AyIwwT2X2v1bZahJjrNn6IfdFqkPApE+2OUZcKsHFytJye2di/LeFpj37k2u
vRsZFSYCxqoQx/m28sL1BIR9BltYz2AURR117jafbTwwnSl7uXV6NYLLRF04HNXUzsDOIGzYBztC
H8hPVZNlNIAn2WZYjcUGx0c4PhlNr7MJNfbVc9t7xbEZW3u4LCpT8MI1/f9mpfPxdpk1FsGec3w5
0UpIBMKTO/nWvZFYM4KjSOh2dphO3emDoWgmHuqOLcJ/WG3wbu/GoANAup8QWOfptUrRSHiHfFqr
ftgVAT5Tag1vWG48BGf9SPip0JzMUTKSkzB67pvVTihY87HQEfVZjpNhIiS4BxLuu4MdA83mmHQd
6dZ/VVb5l3HATYDbBA1BTRwUkuNtuchRXVHgLf1+NEuLkhAtjMWU3raI3BJwwDONi52Z3TPLXQwS
HuhctSkXClCQDYGjP/wSocYBU27X3i8YRS1clAn45xgiV5M9kgGWO4y8V6Y1yG0WtMRsTPmlcn4o
shDC1K/i0pKruRjOx/y4ck4j8CJAMMWSjLrohHBkoIGUwXSLHPAjzg4ccFW8emJ+y9ZIS8y/fa33
6InsemcjRXz2Ujxn26CGKH52Q6t6K8gKcK5J51O1MoRAZ8pIX8s3xnHjb8S7S5EcehPhgLPP7YwV
yBesAYmwjXlgbrdA0Kr64HfeFBw7m5ky6yyINke2Ok76j6AvVJDQC6W/b7sM3XeA3zc7kqWz0MJ4
Uovm4mXjMP7jnnfyK4wIPq8C/96NqdPKF+dWqD8jgUiTF6BTt1XiAiKd4LOFJ3pfYCDP9maF/MVV
l4bOUXopakvK1/EjWLIlP6QpkuWN6mc8ZnThKNjp3wXDlMymX/GpFQHV+FVYx0VIsRs3SJPsZ49G
nqVCTah68ZCF+FW5CCBKlSugZ6ohIJCwHMLQC2Ppd8sjxY/D0RkCibrCevR+e3gdy93kuGH/OtmC
+DeG4QrlUGAFp7qEmfRkcmrezw4DhX90UwZCaKcagxM9W6fNknrW+JFlXtieW4OSNmak2gnGREpH
D24792LHhFJwRRBU2f7n2OwC9+jWPJCnWZMx+3TBer4gd5+q05QZZmXMYCI0TymaTvnkojz9GrGH
uVdNfvGwtxPqDJAKDu/MUvJ17Scy3G/wCD0bFeP1y8jS1hq1yQ+bd9XGtxv9yk6c2mzwWRCiR7WS
Lnvt6nD5S3mxTE8qIso57iYHb6kP7gwHkdXJsN4gPW+6a0qnXFzIbQiK+65l67ON4Bmyq8b60TDQ
QVnu4t/EFQiK33GBrTL5DsEyIcTqVERoAOa1/q5F8jLoJ3gMK+UHe3+0i54R8FIWNFU1N0yUWI+5
bwdav9JiGEJIUzutWT1Z60AkhZLJ4H90+FVmmBYjFnb+SehGH0MYLf2/IqJzPuKLGr0j0zk7/+C2
s61HRuUmeZZpofoj1QwZg2YOXCzkrs1tUnu9bB5nRNnZ7rbssY/CwwK3I2NXv9JGs8dmySRII0kk
7vOk9qhRqXZ6AmcBX1gatZHcM5Q2FNoOsUbhuUvx3+x8L+/rH/gEYC7mLMg/Ffyck7Y6i7GIbzsO
sR7J9FbdNHX8nv0wn2BfQ0qXqfF/EpLX+1gzkSaHqLS4P4Nocu59DIcJsew8q9vb5eXfxq3+R+RA
GmLSDTaKzV8LpQZ9ECzOprf1cZ3EeINXKfxVIkLnya5mKTsYAyFkUt2E6zkJcDYx55pBSKopFApe
oCGZp0flkcblgDKlXrJIbxnKkXHKRsRDpon+Gogzz8vH3HEt4o7U6ZvIwL8wkjfW1cLvgGmp52WK
UeFR0KNUk9MtiDd/R2Q9/Ee8ABIkC909a+Qu9/gjwDKYols59HJqwH94sHEje0iIExbH2P62XjLi
ikTzjR6ZOiT8KP2yaLcKjf0nYn42erk/G9JmsRx+IaRxiA0iUeXkewQP7Cam4e/Delvs9E693Gse
0Ct4QwaZVdmG4weE0ervujr9ja5mEivOgtF9ghpkno2TDF8kVzb/Ob0sv5MlSM6OY0Z4jh1q/M3M
HY7jDT3RX8fNkFvpReluR+hUZO2iuio+o7GBhmcjev7Ksay9WAjiMzTNaE62BvfifZ0Rm7WJdIvo
Cp6b/ulLihSW6075hKvWfY+E6/xX5vn/M5vGMYjXsNZIskdfCSCYdklAIJJjVnZpY295zDgTZ/Sm
5ZbVcX0JkWMCQSLsWG2QLYJXNpBLGw48hZVxkYoMI5ySbC+KhDONbBS2RXXo4xdyZMFZuxYL3gmV
oVjbhL2gKaDhsyrMfbL9T8uu92MyNfUv5VWb7xzTBDl1SwPAs2ic4DKgNBSYqiTr77Dt+F0VETc5
nUUQVWffrQY8RlAXRyKjUKuGAmEKIsUimQ4cBPWvmZT8tgxn7Y0NXlvnsfPVT8BeL0K4Vzfkv0YM
4HepBQRrN65S3Q+uHb5w36T+kTw+khwWxLJwMRo+p83ImUoDZ+WBPunh5r4yU1q9aNUTTelwV5Pr
27Kp3dnsWf6T/Wi9GmTAx1V1zgN45RtoB0JTz6KszFCZcK3HJiqc+pAnKX60JavCi67W6K0BiDHG
I0gHJI1ti1ckd6A2IP3A6RuxBny0UMqok6lD53mahuxJJTb3IKrBBWrCks737DkaGB3ox91NBqfs
gr9v/RYTRXmcuSReb/yZRpy1qo25Vk7z/G7EAjKTfpRlJ4tqjSTbbWTMKrU+eSicpnjU3vDELk29
FunSXouGkKwNQhmmZV4f9E8VAEhmM2kw/2eXBYIR1l/+wS2Hqt0PgpTyvWWRQx8jNifGMlTz+gcn
lXoJ9ZSiHBE3m/Aw2U29p2Yi15z3vp1i8T/OzmQ3bqRd07dy8K8P0QwyGCQbfXqRsyZLtqxMyxtC
8sB5nnn1/bB648wUMuHaVBXsAiIjGMM3vINGKLXOrHDql33ooHQFgk5fUNiLn6JYD95hQNkUhvrc
ClfQGaMvLrmtveTIpW+tqdk/3KjpohU7Aaesgqzsi4vwDz9DQN5Z0zQo79yZm7Cc/FSjvDYV8Uvl
joBTUq237v1CZMbGJWoqF3YdcXn6FdUjzIO4UxcuOmXfqmGw4SErvj8Rg8fW4DEDFcTdgEx7W4Ti
CUdE7im0ucSbT8+aTZXTHKrHJvlmtUbyDQ2X7LVpTNCUQh/lPQ2G6KuXKWShm6yw0psujdJtMiD8
txpoZr+CvSEx8rBqMRf9BPKJuCEi5LWNHBFOA4h5sEPwgY54DdO1u5EZGbTjgfJG6Wmkr1VxGFFq
KgpCAextQFYJ6vW7ruuI/Hmu7R84ulf9svOt6ltKwvlsKg3rZVgfDhygkr4AFKFhrUG/+p4EQffY
O/D1CK0Ni4CtS+U0o68ofaEul7xoOvCuBSxSHSCk77v9ioJPHa11kD+gN2uKv4u6dWcldrorFHRy
W+wdzi9ddJXFqJD35LsLv/LbZkl9qCtohtP+X4OWQPoZd+P4YGH/pS+muMfcPK5qB4W5LsAkoqw9
Mi8fBTG5SbkqPzn25N+BhimGFVL4kf8a1YH5OwTfpBYAt2qq6UkD8yIN8jdSjuROD/vZB6AXCBWT
cfgOHitjdkACWIyPVGgrhECAaT0Ew2CkNyIaEDVBvyPlATRKRD6jaSzyXVZFM9oSOQokoMpK99ca
KszdHaqVNA9lBayTeoWwPnVlqv1qQWBvrfmnI93q9/Dl8DX9ocZUAHmHowfxorNmnGtcIU/oRkX5
HA+p/e5Wdc8ryh0IZRVZkPWoGxKBJeqf97KVKG6Sl6Ha46CfltBYp52xEni6YpRtGOmACwJacgsk
EXodBWnDxnYYJCw51QQ2e9nSTkNoqSd0JysL0nyBokJT0wclDV4LEiH83ozawJYo0f3bjIuIUjHG
Mb+1jkdvqSH1QntDoQcE+yUbJdimCJ85I0Y2dKGTHWpLVHSLlwaJQdTHaJjf0woW5L16R2aniz47
JJjkRkjt594efD4cT8/v6V81tCr5PJDLBf6Es3fm4Mxk64zMzSjS1ypJs+COEEI+sgNKwOBFFLzD
R85f0Kmk6lx40k9vfeQ2qMdrOqWBkNZRvak6J3/2sMsheI5960FCbkKLZ1D9q+83vNO0NmS1CoTh
2+tO4We/0I20AM5DoXrV09lySFshRoLPr6tHUxkdRH1LK98565hjKOXlvwfIPvjKgqwAnyrb6M1x
oVObLXnkJtMDRKEg5DWfXbyHqDdGeXYDbr3oKELZ2I/NISdVDnswDgmK87RB6A4jaea7NjjlOgYb
2EITxrGANiuPUBmArDXNgc3JV8w+DUhu//BRKsLuZirDchk0sb+vgY4OnNes+eTk6aDRsOCMLoy4
hamSmFWDx4Hr/WJfU7xBazijkB7pz1yI6bM/ZVW2spp6/C6gWXymudBYS0rpJWLfKGJ9oqM4wxQw
rDvY9tjfYFMr9eVUu/qsSOUhnyH8LvaRJhmmbwJY80M6wPRc6S1SGqyZTsHNtroCTD5O0/2ydANU
HlkBEvxxEKh36fRPiVVizcpXiauZD4ItiFtLmDp3WH9DS+IbGvnKrEz6g/hiEYM1uEvqS62vDLxj
CUqg/YjJ7ddVrKlqDSCbJef2sfeJDKnWBgB5qHKUhbmrtXlqRSrKgzIcMrZ06KIa09ok/0wyBS2K
mNZZZQjsR3NZBwpsSSQLRyiRZGItBIFdBcMGy5aw615wNMyeybW79yGIYihENUY5GtWFYplRrUwX
AX7i+tKfUrFFrQubr9rwzYIAKYv3wNOrfY32XsSbOLMWQo0aC+FVEKDIEJFHmF1o/+YucewVPJMI
lnDS9G8BuliHqaDJulAm9ds1XnGh2pUOJLKtT6j6WDst2RZI8AicV5+Ee1PCVECME1f626DWsi9g
CANwOQEy12jsZ8NrUBBiLYOsAJmNWqO44cIih68BnCQrDVRAv4M24H+ivEMHy6TYgS5jyGuzHOPU
ipbwCpULCz/0ufppaCOT7uf9e5rQ3dnAgqrXAvMAOoIlwBqKm1WlrWjWd8EXKss+UVaRa6sB1qP+
qRlIclduloApGx2asTcN9qJf4e7WOyQDdVqBE9BG1K1opNKnNqJ2HbWTh/gCW8JcocVjvrZag3Jk
hf1kcxM40Nk383axWF5O0ZqWNaob5JzoVYIRrHDl0mxVbjQozuRMeIGPqAliOT7kJVFV4kjUIRyJ
vQGAJExf6aLWOiKIbt5vHdGX+K5BjgtWUJLLLzZuZf6mFGr4XofDrPlSGZCDaa9KgAqgOjDuatr8
jcqqRLjAgHKy0IAWv0RI2qATIzDQW5QZQMuVjGPUeHQ9BANSoamNUF2Yi7emQGZ6CR/feJxQHAIN
Y/W4R3Xgs3BhbSQ3tuPOwrJ1EPfTjRiisN5kqUoOzjgG1qJAZwucBWFCsmvqwsVCGtaet8Wti+yD
WiFipRUZze+ojeA7Gg3IrZtUs2v0ColgqDTKXno7n+oI5PYB82sUh5KHaeykBr/N77KvysYAZQVF
wnM/RVzK39ugD+gS5aUjVmXm9WSsmPm+UwtAbaQd6oI6En078zPqMEW1glsZPYVxZfZLcvoCx24c
pjgX0EYw3HaIbVampQXfJpmC8PZD039Kusxs1vg7yW1n67gqDVbcPhDmDeHWIJMMF5LXR+f0t+jp
1NQsfiDxFL0J/EpnpyEtq76i1O58TvWWLmI/wT/ZWi0oUDDKFTkd3YMQBW80qCjrGGX0BsU0+wWR
XOTLRPfgZ2CgJ6a1JlWgwd6CyQHDJ9Qoo5CeoLVHTBdgedmteCUrAhi0vb51sYNUH6AM9SbV5FTw
YEwB6NIPZmtq1XY7r7UkoEdM7LKNQ6D7C2MxPVqZBAQomcZO+dW3m/RQZ4q7G8lP7Qet87IksqPt
AABrCNRNk0X5a4XwtQMY0QMH1AY5NTjs48nc8O/4Wjj53A3TG7e8xTsqR+gS70+16I3QaFeD5WMQ
7lO4ohaYzvCIiVd418RC3yZJDsPXUUhWEcXVg/YWUWiO8KD1bJM2vkLOmapg9QuzpE6sKHj2TzGI
zl9oEjfTwrTMSABl6+yvWmk43/vS8N5U1EX9tNC51n833chmcauheQ08rwtXDtW1de80JuhmKzC/
mVo2fY5FBFhOmHWMi3Am/JtsMjCh75VivyPa0lHFS7sg2QwAFj8ZUeGgl0BTtS8Qdse7uf1JXEVp
lINXRMln0C+BAnPq5J1BlYEreCWCseWi0A2rc59duGXZpgk6ZS8MMfYx7Z1Ktz1qYJ5edy1EVgRn
PktgBNUqL8zOfEXtP+NzxPSMqVvXoW7e+KjxtzRj8rEERES1mL45v5tC1lJoKf3dkD04m2U0Zrht
MAUcmNGocxpK4bux5GUD23ozi3GY2LqXiIQ0sWsOTwaOqHAjLG6p8skzbIN2DFoBCpe1SCWtvzcU
/Etn2db5AKOzjCzk/VHCQqzyOcL1GSn8vrDbOwzqXLnBejqytgrbwuwHHFUDl3vTKOoepcUiV2uE
GpBCxFwO/VVCe1+0SMsHiVCwcqllDs1D4LR2ne0cF2cldQf/npYC/RUnZEEGs0BXZ13HczFzjeDg
gFhKgDvdQqdsr8+JAck7HL2BGMzVpqcENf50C4SbxhxCnVyEqWx41HmFaDlEuARqy0FkOd4SoJZw
VIU4NSt+9cixR9iLT8jiYP27DAIo6EgoGFwxsHmCQ4SxYruIKnCmRA9hJuDEKssk9SaIW0k8ST9Z
QOUx46yAftAcKUlhaLR/r7Iw+a2krPbgbqt6GSEdQNCUYseybELPOtCyxqenzQ0huKpxNV+FOYSY
le47ibnsOlX9niHAKP33MprFTSoLXj3QdMzMAfzgVhNmkkxrGH87CuI0TtfpQI8HmD7RDRSFeA2v
St+BDjQsqgtF9VBAohwX01i573bSjxv03Cm6Y5zRKNqJDQUyW5oA3Pq2CV8HIPfffezwwvWQmRkl
JfIwfMXodFk7fgeddUeT+rSDAEX4jgwwgVcxlJxsf7JayT8150GmkFwoClo2oJ6pgUE4KCLSJWmL
V63RNcIBPrfwDgm7zP1GwRw4CtTWVN0qGvSgI+sYLKPbpNoXXUlKL9wM5e/AyDAeTSfLau+cqDKe
ievAYPkuwe9i0vEHXfcSDMvCspBPkrpuRjc4nMAPKTL6JEvIjKCJQsPBpN2Uml3eNvMWWUXQYLSt
3g9TiGJRCUwGfRUUKRwL2y9ENCfnRZGs0h4FJWHgkNcZELuAceIYUsbYpfdcS7uhTWl9mAb1nKKA
0M31gMsZ+S2AbdQFMuxB2qBy1K6usuY28mpfrcLO6LulY3nUGZBT4f9GPYdLKsu9d5BB9cEF4Ekg
CmnilyVK8ycyYB3bRI3s7MJokIQfUKddhA0SpSuoavLg6hR1N5lKqs8AwCgdMbd414KZ/4yQ0vBu
ZWbxYKgRykhIa8ZbY0gj3TWIOZNXEdsqIJAVjN+VNCASLy2QygIXBlUlS7wzKJgBLXP1hSUlGgRO
5420P6PoZ5ZkNLOzOtM+Id2UoPBm69VtFmeoKNvKKbdpiE3jjav66U5vqvibHdQYzLgtcoEr9AsA
E4JWBo8kGiXthQcO+ACCQ8DbQ3LrPQjjEUSfPZE6gyWpF9boh+GCmi/5je/RglmwHLzuNeXOFxUY
/asxNfmTZ/GhKB1m1BgyDXV6jMJMRHHHXn+LUiv7ReoWfonFXDwNU3PskFJ32G8SZznodAMFGdI4
SAEEqAD8bb+P3vQcaVYRhx0cBA1hBnhMU3hwR2GrVQAq0N0UtJyLBY8+ahpIJ1uQ7gRdGmTM+wDh
B2y0YPJCh8Ofze5/kOCN+CCXQ3PHdyTdjoQXzpkVhbZFy1WEZCWKQM6skWC/Wq6cacZTiroM+VUG
vC2X7SNp1JCv4AdY7Y6iY1UuWyWsJ2R5hjf4iBUvcRT/cFNU80jqpuFbAlf4C23N5hvi3NXzgBJ5
saCmglyOMBUzRuqRhfhvmGxg3onm1yUqpMWu1O0AoYzKRRtw0xb0d25DcPqYUCl4Acb6P//1v/7v
//kx/G//V/6UJ6OfZ/+VtelTHmZN/T//sf7zXzQM5j+9+fk//7FNS9elJV3wkTa1TFdX/P2Pty9h
5vM/i/8OvAC2ZJ3INXai71VQ5jct3QPCJX/Y/PVIqALqum5JeAxKOMcj9RYvjIXz0lpzQtkuMbeY
0GXRe5zTWhoni38xmoS/ZiHYZBq6cTwa+wEGoWMDZ9MJHNcQqdB3Hw23vTVpJ/y+PJg8W0Rh0T1w
bOUCuLN1+3iwGM17WuR4eoEoqyAf4dnJRaWZ3y4Pc/6tLPxVDV0CKpC2I/TjYQqAUyg8uRJJMahi
D6huqODQg65Xu1E6nvd8eTgxf/s/9oYFSgCFHMtld7AjXSWOx8MsUvRgpYqXgjoRqpEVNs42Ih82
Lup4QC/APSEm2VDCwjkoG1H7G5wIDS6iVO0rqLHoZyk150eqNYgxm4G05dJIgnZb90n/6cpvNc9+
qy0tjqbOvxTs/ZPdVVKGqqcyGJ+F4BGhpgswHSxRODOlKzAQiy70EbarvQRnK1LKuayGlNlv2Wnp
N9PU6xFlrDzft5EwxtvLP+58HW3akjpYBV3Nypjzb//jjCF6YBtm6w7PzWjXd0iTul+QRKI0S/xL
M4EVja7s/g9HNCXqyY6jw4Y72ZCZBPCcae3wjGoUaPy4Dbx7GJOEpCn3REg8gbbLvxrTQYrSsaSF
9/vxLNsYRFxnDwB7hC6/8CSN3+Km6A9ijNGKQDbgyqGbv+jx7rQ5BAbfG1UBBRz1eDxuNKfhOw54
SFi3PlDsHNm0ZHwxClsrsUfWMHD03PoJeZvi8fIH/WhoR+diEWw0pdyT5VVovzgU1Mdn2Gc1kmma
tSLJt37khQ7ZixTyRqeF85JikPtyeeSTK4AjaUtHSsvltuF2E/NN9MdWUqnwHIfn7FmkEykPHbWK
XqkQiPQb5pVt+8FY1J0s+H1w95QU89//MZZPf5c0YZyeESwDJT84zR14RfQVKfRggXF5Yh/sWAYD
mKJsy4EZcDoxpO1iiFbjc0wIixyLU1fiJoWqBCBCbwPgSgBqd/9iTEvRDFeGrc5fpIamJsqTTNC3
fgwV1OKlg7SRtqERJg2CphoXw8tDzjvjZNNaliGYIE+hBU31eE2dClSw60zjM7cmORZGmmTbo7Gs
2tR+8ZC73pVWZP24POhHH/LPQU/eQhEqQs+oYm1BkTwXRv6YgezdJ+P4fnmgs49o0WyWrnJgJ4v5
P49nhxj25CShPXy1iL7gKQc9Sb6HZGS5CfMCWLvyLNO78hXlvGZ/rqmEe8F9w9WPXAF33ck+rZG6
EYltFy/RkFPvbabWJrdy0XBehEVEZFRCLLmhdGnsSuq52saZSqHfZIbRulvIAGgcTeJgq6I6+MFk
g3VCnRKFh+m+7HFmodCDvjlcXliMQbtMB1hA2xFSIjGrZiGrDSYDO7cWv/Tg2ZfesEMOrgRFEVAl
WvhF5AdLoDbmE96o+D3kvlftIW8jnMWj03+L3MD0fvZQ0qa3LBqKn3k3OveD0eEX2/dRUG9pmDvx
lUX756L4c9H+ifuIWrhEiGzPLhI7rllVpvIycLoVAlvCOiBVbLu3ZVcDQqaOMSdOJCfgkTX9zkHp
P6fbJevg1uJAheQm+Yg5CW4Mb6nW5ddOivjgs7qCFBIRJu54GIXHm0lCc/RGcqEXuNZxsgmg8FH/
acbB24qqA+BZIGjYriJzoiPQqBRBAQthZrIBo8EdAsOov3zguHh13VYUDuBDGubpD9JRs6hnea8X
GF6uJCXMHUBlmYaBAmgCnOrrqr9yXYj5aP75meYxhesSl5u6QTR2cqL8gXS5z/PupUcIqwcnNKbt
Muok6l9FP/W4yIq4+0mzE8UrWFz6A53kfthMRSfb3YC2HhAxOyXTvbIWp1fK/LssxxEccx4jw5h/
9x9vw1D0jYIxWrzYCKg+oOPk7UB3Ue/hyR3/NpphMNPG1te28EkyHHVywKs2wOQN0eIXSQny3fNa
54ckk/VXNW0uKqu206dXzsfpPc2QJNiKcM20BMnKSTBTm42jO3bZvmiAT8jFsnLv2jQm6jrpf1Rc
n5CEVJf3d5cvUOf0c7uGIj/iBSSI5V47iRRRarDQRJDaVzNCdIJmgLIfkWGpX2GOD0gq8CxxoaIw
exfNpptXPqo8+6q8PoaNXa9ru2Qz+ulC47HE56M6TPeDsos1QDMAtuWj1Iwpsd281Kab3YFbs9hy
ufdCrAsAnDZHjMOYbOK32XTO3faSd2A7WkH97CCXMqL1X4t6DcIS7Rq8WySAOV5JcFpDRflzqlun
2knyc232SXRpU2+DIKW8tsYakJqtiOF7rQZqUQ4eRbr74oyhHm0nL8MPofIF8u6AN+NtnLMTALu2
JeAs3zPQWMNQs3nAj9LtH3GWc38NaeoUv/poHOXziPBd8dmqR8m4XTU26LUgYOtXD8rTXefn5U97
+jZK9i9KVaRRJuhIRz/ZUSEa6aUDvQ9+KPKGt7bEARlUeXpXGNBi1m7FvXDle55tYuhdLjmRBYHb
FTzIx4e0NCYQAYgqvAwYSyEMitDu46wM3qIOpihGCA/3ni8CDra3uTzZD0fmrFomWSMosZORcWCd
MGfsshfe5Z6TUgAAaIz20c6E/imLxnwpkELz/3K+Fs+TIE7l6Jr/FDaO50uRSocMkWsvbayAz9iA
HN4i9MnytTfK4W2wRu+5HPGDvXJLnx6bf8Z1eBhMNNlMXojjcYOqo747ZP4eLb3iBeQVfVEgEp/D
LsjXlxf2nxz/zwfh/4/lKsmTQFquTrbR2KPYg76A9lLRYYZ20xRvnaenay00sLoSZWgCOkTGjY4l
Si035AY0pCwbS5jLP+T0ppp/h0HhyDQsW+dFPJkz8iWQQN3Bexk7ZLx3E9iqbwkK0uscUmu1kLUv
Qwwc28m4T0GyT1c+9QfrwFWJMjG5pG5QE5l/358P0JSXZUezdY8qObi9dE5LrGDagAbBUg+orJG2
9HFp0/0mGc62Ho2jK5v8fAnmn8BFabDZJLfm8U9ozZK6GvDXvYxRbOhRf/yUJmhtLcB00xDpNMSE
DAW/VFKE3V1e/rPAgKeQ1JeFB5TJZemeXNUh9pN9kzTxHqK9vtXrHlHaBMXDAKjVUxG67k2UgjMc
uJWWndWA6EQad60nMQ1SobIru+H8BLAMpP3E4GSL+mltD2Ucz2loeux9Goh3msjtrRwssQm8tHq5
PPOPVp29T/IEtIAb5uQA1DbcH0+EyX6g87rpAit9RQa6h9pYxTidiOnVVDqS/k0SX8tRT2+1ec1d
bnBS/1kT46zCAbja0Ac33juTQuOscqNnPWjLdWmm1i04nfIARcu9ssvm+RwfeNfkRgOIYEOt4vE4
3mUgh2jh1Vayt1EyI7vJqxCq+TTiKC0ksrodwt0BhNSEaj1vZ/JVyEEEf/9950IATUNFfVOcfl9t
pvZWYZ7um0C4jwlOZY827szYFWv+laE+WGTTYktTyGNvosp0PF8kAvwByd9sX8VdsW1N3EKWeH+h
OgpPPPii8IrbGpAisyuX+EfrzFvlcKmY3CqnEV88KY3E1kr3yHd131NvcEEuIyEIFqAA1VIadwWF
rFfkM8VDUnTXPvNH04afYVJG1m2X/XU8bVbf18pGJXvZDulwN9DfIn3lj26mgTrCCi54uyr1JlJX
btKP5u0YipBPCeIS+/Qi70qV4XqU7UVgmfdSQG5d21VfIPCh6geDQOhVBDOXwgo8F2RI9vXyeT6N
izhUJsnEXF/SbUKj+e//uMjJ4aKYA5Tt7VHgU4bF9gDFvR5+wfN3k3U+0Ui7ssU+uK2I6KVBbO9Y
ECBOijAItqIxmU353jX8dz8rtGLZJ8n0BFzGHdeXp/fxWJRD5kua++r0upoNWgJchfagMPKXieAD
Rwi3gWou/fzm8lhnKTPlQYsrmGuCggj5ojxeywBYJnQZMzoUmjG2lLmrKNqGOCCtG8shoM/DpH/C
6lb7NMD46lBSba1bm5Yp+k6mjszgld8zp+hHd9f8ewBFuQZ9H96ok29rWAjJVU0QHkbPN9ObAqU7
bxtyCtFwkkC3lwEZzwCgscAtVMfUoFjRd+KXI3AAy/Hyrznb6Aa9jDloohlEWidP6gkjNjVOZ5g+
ZY6o+QEW2b4PcEj2tij8jMMWsnlZw4QvKovOHmK+N5mNWN6/+A1UpnXSG2Wbp7vBHBPwLUkaHios
CVc9Z2KnFYhMo1/11uNQ9BICMpypgQHKjmUcXHlLzi4ZlkCxiXk7HZe89mTj530BKwA16kOGTt2a
675EoJh61KprGvcVbFZ5j6VLeOVmPY9VGNa25mBFUEE5y2rzsosnBCC0Pdo68SofaTotw4KEDT5p
+IKEs40dXTne+kCi7mWVRzucdIcvODf3jz0b80pd+6ON4FBLoW3AL7L1kxcGryRM8ibbP6CtLjo0
Pk2xGsZ80jcmwtgLE+zPve/F1S7HXX3FfTRd2QVnIQzrMfdJqOXTPyB+PT6mAmUADHamAP5V6H/N
gBHtNTeT94ktkxcFos1YhWGZ/IB91O8vb8D5xB2fSCqlJGUcSyp4rN3x0JMB6LK32AEC4ahdk8ma
L1FSNirD8RbssLO9PN4HO46GG/0z6rNUi9yTqaIYKTqhtPBANNc/t7j1Ukk09CW+Qjqu3J58Cnx2
w+VBP5ikoEtq0CwRRCunZQzECpth6I3o4EIaetQVwjUVENHnUa8fKyicV17Qj+YIRN2YgxZa6Pb8
93+8YCNZiqopAB4izXfuTV2blgb1hXYB7NedhXfSjWkk7pXL9exhQXRY6nN1ivNsUCU9HlUrekif
g4NGhQmyXs8CtAjaSd9Cc6WycnlBP5qha89Br0MfgY768ViyrblS00LbozwH0ojC+fMsWLDskG7Z
1Z0F8QYzic+XB/3glFBXdAQNEaFIKuYF+GNZp0BpWPSk2l5rNWw2ZqeugwkAfeXjGbmiTgg+Eqqc
cWdHyr5yQj94SYlzTQhork5XSjgnM84gexiRpbw9wGqc61AGhvyAsL0RLItaeN8V6cYqwJkMQSli
4waWZupQcB1Guq1N0m8vr8XZx55rgexoAuJ/0qyTnxMQk44FIMy9qjX9Ro0WOOSwBgqzSppO1Vc+
99n5mUdjX5HszPv69KX0DJAyA6jvfYt+8C9kqQGAw3IEDzO26h0/QIh/l+d3bcSThwmijR/XrR6A
uwvdtdel+rb04ts2yzBlCYrRff778dClJWmleEAhe/49f+wtHcS/X9U4toRl8eZrmBp3jR1/rSMf
OYgiC7/9/XBzn9Gy0LSl73eylWlQRxGFxWgPdCz8Iis3vQUnVG00/FGdJYGuE10JBc83DKmqoK9j
sHddYZ6MGCLTQ8GtiPZKbwGbup0wYBRShumKFN2dy9M7ux6g1ZOkspy6ZdKyOcldHHwCBdXVaO9E
3HVapDXeLRjjpsC/PEX7wUE89EYEoBQ3lwc+3zYMPPfEScy5KoyTWaL4E1s1bPF9ACcStHQBZnIF
nioW4Ijt+qUXYiqurOzZtTRP1p7rqjwuJE0nk9WBkUyO18Z7RPbyF3RgYD7NKnOfbG1wvnpTMv70
TDTZlzKBUnTlHjgve1Fxo3tsciopNoJ+ON64eYN1hBab8Z7gxvueVk78GXaJ6W+11LPeMR/F14lC
uvFk2gGsSkQch7WR1eWV3/HB9iJTsyyufZ2WvTo5P54XtNjd4K1BCwqB2QqvCX+tx/1IO06zr2SI
Z/HaPGfi1TmCtHXen+M5VzymtVto8Z73AJqPmw31u8lKIPyLR+lSmqGBSqrZFN9nd0w6AnER7/96
o5GXE7HjyaaMs/pWGgaTg/VdvI+MtjU+Y1AXbFFfjPPl2PX+Rp9QP/jbKHWurfIGAQfgYPFfx7NG
EMQYkHiLMbZoq3qFIw/9V+UU+bOGaNzOqWr3B3KVTbuNYFA0PAdecAVU9cHxorNugG9h6hYKisc/
IRliV8OuI9mjRQUxvhB28pBnev61ceNSblSMv+/ldZ6DlqPwlEk7c6IIEITCwCk8Iq5yYjfEyPap
jKCGR1lnjLuylem/+J4ON7HO6ro69Z7jmQEusfLaGdJ9BTH9a5NO+DukwrnXtTjeTQbStpfnNX+s
k3nRxyUJEg5o6rNqde7KzqoMJ91nBm4FCwuW6Y3IHBzloO+jHNRqB7bxNdzZx6NK2i+OaSPVMh+s
P165Vjc7ZxBeuq+VgDVby6hGZxYVYoaFRkZsHj3SR73W/DnP9zBO4qiS4YKG5GMax+OWAgoLvl7p
Xk3J4L/FSHMk285HoALfL9N/JlpGvUcncmnf9RbjMjp8VVbBQO/am3ooG2g9ZR9dy/s+uLTgc0ky
UZIvcsyTn6WgBPipy3IItP6QaALRuwC44HR3cKagdV7+5B+MBlrYnmGa9CX5CMeLkKPtZbYFOxcT
pLb87CelbS9a9Hzin3jvyPDKs/TRcNQ3KOSh+M2qnwxHg6/K9QoAo2pQd9toJmnk0tOt+rdmW+r1
8tw+OKZAlzijwKbkjHo9nltfx9ZgQcSlVqpSF+CDiCV01QHhjssDfTgr0+AXQl81iJ2OB9IiI4+4
/bB+K+LiFRFYxI3Nmp5/Lrorr8wH7zoEExcmKskGrgEnV0Ldo33bqyrbK0xCO5iBZXcHRl7skimh
PsER+tobWbRJJrO9vzzLD+5Z3lI6h9QFkOZy5lX445xmBiYJAQ5ee71M4cxJVXEAYs/e1pMfPuOJ
Ol3Zmx9cDFzorvVPvxLY7PyD/hhwGAHjmglFSVv3jS8uYlyrmkxz509J/BB4Remv6f8Bnf37eTp0
SWc4Idmrc1J8EIg3huhsFtyCY4kTZBuuMe6CbjzCiVDadC1rOltXvqetE5WajgtM5bTYAQq+pqyU
iL2k0X2XG7OghifBEaCBo6tlHUImXF+e4tmGZUhuF2IF9JB1cHDHK6shRoy2WWnsfSzs0O0Y68c4
aJBuTWFdXis8nEeDNGBpgoFCNalmE5Mej5aYTQ4YXRj7SIz1M5J0/RM0W83eoInqwJBGQ6DcdUJA
EERp5h6WmH0D9qH/2+0094G5C6jyESLRQzn+GSZt3pTnz9x3ZKc7xLeGA6wQc8HVmt046NvpI2yi
K5vpn0bQ0Zs6j0o4ZtF+Nql1n1znWdLntKCksR+cNjlEQTc7+Nb2U4twOTq8w4CawGDCxNab6ZAV
VbQafFs9QP5C62Qqcaoaq2D4dfn7n2853j6CNfpHc83rFMaa476g661lQkxPwveuDhNvpRAiNdYE
dLA4kf0EynJ5zPM9x5i0MdARAStHdHq8/A0FiQj9OnNfZI79FuV5+qmEJImYKErEl4c6u/hZc6qW
tN1BegKOOtlwRhdN8wsq993QywZejp8lq6rXou3lcc4uKMahOIseAW1WztPJOL7T6thU+tZex9r7
HhiF/A7RucIuWdQ/LSuIE2QezGtPwEcfT9HJ1+lkm4QIJ8+a0kYU+/lF+6bVY7VoEcH2iKsrxClk
bX8b0CXMruzij74dDXxFWMjdf4YKqpqSVo1fmfssLOS95tuy3Cb9gPxi3jnNlZTi/OvRFWJiM0eF
RqN9slHyBnRCGkfmvgqR0v5kV6Do1k1V6+rH5c939paSGQKG4QvSjgK+efL5gO0D/4FFuA9RofXA
dM01Bzf29C8Bd9kmw/NMrXpzCraDjUjO+vLo55uH0bkXla4TCpFAHZ8HKqM4h7TK2iM0hPQnpLRd
1ZflLkcJYeXXAISQKRrLzeVRzzfP0ajWyeOG+A4G3obGqPqIZ/jkZjdIGkl4MIb1O4LadeWIfLTG
7FGqAQBSuXNO1rhqIGELPMZpLE7JOnFg+VIuhRau/PpB9AhyYmRFBcAN238xU+ZKAQR2oMPDc7y+
UecX02wIsfd1K1nbiUTwJchg061zt62/BKOPU9PfL+7cvaMeSXxrnxIuOlwKQ79K1L5MYrlzXYll
S4s58gqApALtizzp++URP9pENFKBHxPFg2k/OSu4DUQD1nDWvimUc+gqdIw24BJwN498o8FxA7W7
2YG981nzfzM0w5I5CVxWT9Z3YEalNUprD/sBxZ/Mq57QNKJDWlWivtECvrkPJ8LZXR52PhZH7ymE
krmkRPbgzAd33uB/BIU4TjlZ1ATpoSt9fWfpA75saPf/cmgbIh2cpBYpKzrSSiCvk7rqb/fzP6wP
Cj1cv/h4nOIQ2g6XhWHQikMb+ujKybo5YC7Y4qWizQKbqfkiqtG8Q9w1uDLy2admZHpUVMyIFWcI
xvHE0RpFrk3ry0PkR9i31QJqfN/lWxje4Y2cCrwjUyxt/3q1wY0BtVJ8aPo4J6tdFoUTGiDGD0EF
RwqrsfLe8qIKKWAa324SirUyAxQQh7H8IvtGu3KGz0NHEAJzB5RqLQg6oJrHk0YZHp+02ETJd2qN
Flsizf2FXb2cHnUTBdqtTbAE8VdZGmoyfojkM/aVsbpBxVi7cl/PN9XxxqMrjYj93HUwxVkxvhhi
yQeIZy52Vrfw282FnMbwLRK9deUFPP/UxKgG3W/y/5nuejJrBGf6sqm9+mAkjbVCaSdfxGoW5wy0
6qZpi0/EPsXD5S/9z018Or+5oQIZjzIAfYDjpfarCBmQWlaHBBU7d+kTSj+Pvd2KdQYb/B7zKIl0
kFG5cOxjZVrAfOq5oBeEcljIQUMzKVYJ3ReuWkg8k5YgdYuHg/1k4urnbeK6628h/1Y6QKkWq9Ii
D7wY1fdoxI+zjxCIw4YPxSRkSKbnpK6iz5dnOO/VswlaMBslLD6ahCcTBIgK/NX2m4NMUnvpIn27
GQa6ZtP0/0g7r964kTUN/yICzOG2oyRLtuXUtG8Ie+aYObOYfv0+JSzOqimiCXsHvhoYrq7IL7yh
aY+qW/15FZzDC7MRug88DMr/cptfPVUAtLwmsPruglageala2qx8AhTUSlXlgcooas89bmJHLZlx
oEBJBVtJ1Nc+3Z72ymFixmyrbHuQfC2+wH3fBuWoVuICOCz6wC/9LrI4xKZozI8QxPG9R0tpI9V6
89VHfZdur3yl8cGCmnc98zFMCJah1CNq5gXxvuRBBy1jISEr0J17GJzcPRs6Lnk7Sk/+7fm+YHoX
+0zRh4yLPzpwxOXgeoW1HX5cF+rw0Ve42/mdOzYoqdZFSFWzqtvphGdihk9DHg2PI9KCP6JOi34r
TdX3klguYCuirvvvMMYjFo9BdhJWWd7ZGvo7RvUxKk+qont3CWzKcyyAr298Wt9+4yTcjLUjg+Gh
X1J40kntmzyLswtq7Mn3DurdY5dVkb4zyxQxpkzLDpqghTJK5cZ6NvT720u4clNg89A9ojABON6W
Efqrg4uFofStL/NL5RrRxxqt8PeRotX3uY5ULVRrZ6Oy9BKLLbYMiB55OZVBG97SIhYWWZpBrteK
C3CB5hGJqPSu7JFKjKUx4E5pzPKD54XRl1p3coESy6Qq+8K1oucUsvB7TAzaz9Pc4BE6JCYkb2Sx
v9GTmA/wCTw02+zuAAJUeaY7jIhM2eKAgxLUHNw1hp5/NuDl7Z1ptosd6jXDJZbW9GkakU/dXtaX
F2Y5TRqdrCgoO0n6v17XUZFa7pWeXzwHr/GdicDwcKjsBn3ezmqHH6DCvHtPpCYCfUizh8emm9Pq
frSxJTlNSYRBUt5X8a92rhTfmyMTWfmqMfGBqKh8SEgQMlQZ1+wBYFINWk6P7KdKzwpl435rK4+K
DqiZagp5r0Ykdj2T2utEU2ZDSvATN83R1BNj71QoEuI6ODjo5HrldICyb72naYMLoqArc58bYfAl
tMrpuR3M4aeh0iY82NimpAdsxuyTrirZvo7y37eXfXmaAWCTelDrojhLoLrUjmhBrfUqfgl+2nbq
B7pDGurJlEbwISty91f754VLOaKE7wGc4uGn4nW9Oooaw3tCA8VPBOYvgRpHT10z5s8qSccRvDuz
RmAs3diUZYDyMqqOVwphGgnXS7/j1a2N+T5XQ1sUfpAmHl5M6lz9srqw8p3STTZS57U1pdv337GM
6xl6eB7RtkkKP3ezhrEUjujR6t3qs9bq5ve6wHp04/ZsDbl4lDjQ5YjZYuHbsdF98xRqEru2Lq27
EZTgc4/58caHc3VAg1IhaAi6yMvPd6RHmV7FbuaXQ2aeU6y8uicXHiySwxkI7MMMoqfegEst79XL
HhKhyMoAxavlybGKpNYSN8t8vBp/IqM77Qdq7s/w+C33S5GWQ3wfYM+7hZxaPTr/HRb04/V2driz
R73TZn4vqkhDHysPEJSv0Ws9R8FoxqfbN3JZ4bmeJZO9Hk7e+LRtROYDrm3rfRMYiNCO6Dhv7ODa
tGR5G9Q41B9Sp+txog6z9TmOc9wdVAJQvPPu+zkNH8AIxV9uT2lt47j08IwoklFWXwwFLbYKMUDN
/UQ3x3+kR9VDYaBPvcvc8Izu0R2KTWJjemsHFHAuGRL/6daS3GTnyD1akZX5A9qhzt5CJfUe/zvn
3SCwsDh1Rd1sfKjf5GNy56hukPjSmIRXtEj6p9QuO6CfmY/MQvTTQZyasuM97UmUu1s9l0JjuJmi
LDbyCVPcqjtZdKy2kJOr+0oJFDgPQEYKr9f7OntdY+WGm/hKiGH6DmN18S50UEPdu26Fet9fbC39
UdgttN3ewKIsUhgE86PED2wDnkMuKj64OM9+snO05Kqsdi8jJfaNF3btjrxAojjAJtNcPHdm2rlS
1y/xqSOrewFtqT20aNKNh9uzW1tLWgG0SGVSRD37ei0z/H8RI+9T31T07p0Yg0qcKCnVyNLkdbDx
vK0PZnEbXdqkgDauB4OJLECATolvd7P5Uwky5QEfH/srNEJxvD2vtctB4REUA+kX0fRi/TpjQohf
Mdg1TXVBESATuh+jevpIX3Ycz57V1xs7tvYEgMKEE01ox+1YnMo6L9XcKaLUF10Dqz8qx+HXBO4L
EwLi7O6gNM3YnFH20rZodmvLynWQdAFqcSTw18vqtkHNF1hL/Rjtx24/xZV2nAvLQAOcDOnu9sK+
AJleR7HyDSBQp6OuAi8DQXE9Gl/EoJhAj/r4nzT7CrnFL9SrcH93auOsYLp34BEQ2ADb0/DZFMLu
93Fkux9b7CPfkTJZ+t6dnBghVFQDv6VKbW+kL29gsS+/UBLvkPfBd3ZJIJhaV5IM+YWYKuPkgyLG
Xa40839SXIsxOdBSXF0s47n3pgZ5NqF1Yo/jWqSfIGBv/Ja1a0wlGNY9FWFSm8VidcOgaqXpJX5W
tqiuI4eJZX05qO0WaWL1DLwaaHEG4kQf27QqU58uRvtjxoIHj2Saqtq9KLEm2rhd8l9bngGyNZdC
E588SJXXZ0CF6dclbp0iH9fH5X7WWwWB+sZ2EBAdMVQr4zZ8qhEZfq+WSru/fQJXrjbRtUNNEIUL
yY24HrwYFcjLWeZeSspO6DhOcGYRtgY2KvRm+O6g9rxVfF2ZL1B9kFHgAuheLjFKZkFXrekq96I4
fRUewiHD1KMLzGhCTTs0QJtLysy3oaUY+ATkLsi+3p6zTBkWCw4ei7tNUQVCyJJ/5lEsw40k9y7Y
JAzf+3FEHdIuAORObTNeyhp9OhPlkWIHxH6uT10yYgi18SFc+w30y1CUeBHTsBab3tAEKxToP5cQ
85noqM96+Fg4bvfbSuKy++BRGMf5sRm1dC+7wNoHEFT8n9sLsfLKsvVAJaitATtelsH1EdtLYH3e
RcMUyj3EgQrtD0nKuP4BZcurTpUXWu1xTCwEem8PvfbyoTshcY4v9UN38U0xkJbFcVQPLt6I18o5
ToqEAqbVTx+xclf3vYIQ8k7r2UFsQsdZ3Cs4tVhnPLupKInGMZRzWPNRCnemlzpnifo+a5mabERp
K08BGTnUAj7r3NE3+5QK7GBBMF4QE84eUitEoBb8q/lbJJsaY2vbwQgo/smXlnLA9V1MM0WBOZIH
F4PCRH2wAJFzJepBe6f0RSiJWy0id/tKaF68IW+2dhxpO1HI5bsHYm4RTMyhAsWD3bpQ1sFPW3RB
9jBkGnm9WaAM8kGiJ3/j9pz9aCst+zRmipbc3T4Ra88CsHVY9QAO2K3FJz9DvNZWgZ1ecDxA07dQ
8OxVy0j5Crsleyw5mucA1eWfUzCk1v3tsddeQcIaeENAshBbXLyCelgIjB614IJN2oAGOV/XYp8g
s5+fwjmNz3nUxcXfzNfk0eXRl5zUxW7PZgqdAzLiJQ3GJn6oenRZk7TUvf1ESnfE25KD3uGbRp10
jvrvt2e8dq4J92m6eUiGwL6+PmuGpxcadoHKJckhjh4wW6QCtdPd2kjuerNrtkixa9kOQ4EB48Hn
Ki2b14GZzN1kDN5FwQDzo9Flibmz2qJ+Chtajge9zfLu6FmhIfbhqMu2vaII9dALviLn23N/gyMi
mjFUAgiSL34NgKLryQ89p7nGUO6CEpjWooTtOvf0aZzWrzO9e+jrcvqcdNO8L6a4xvlh1JM7V4E1
jKg/BDapJayiaRqoG32jtWCLOIsWIVgKya5Y7IrpFJ3SV4ZysfCAhzs5909UZSOkgWPdTg592+fv
y5kO+MEoMmxPAVx4H7Ooz4xznMmtu71QK9dChn2SoE5/mFb89TohMG/bw1QplywY+o5U1ErM/8xZ
jJ8DtbDmQLowbtXLV4I8ORxfI/gOHnSW6zHj0WxSMQXOpc8xPNjbSuAMxxB4x5aeyNrk5NWjEYmK
BcD764E07B1qw6m8SyaVNZAv1tRHQEhBeu4wA/2aR7VqfL69niuXDul2T5eBHgT8ZR4aBB1U5SAi
8FCqGdsPpZpOhRc1+j3wpin98ytOd5WIHYEnJIGWGlqKncUVdBFGw+j0d2g0M0xwT0chvC6H8i/q
CIYBMJimIJ8Qkpnr5aSyEFDFnb1LhEHqDxxA4pNVVfWvKgjjjZbu6s6RG7J5lGaRcbweqkdbGfho
EVyyKPEekMEJv08GESsBVaMdpmLszdOfbxywJlq6RK02So7XI8LjLyji8HhlTjpcdJzlsGGK8+Yu
I3yz9rcHkyu1CE+hqsvzQd+aIFl+KF/VnucwHI1Q8Drhqdp6hxTwBdLfeO+ZZwQyzI+xadYdrQ5A
jaAAVZTHk0rdmvHae80HEcIp8pz0sL1FGdMe6YphMYVfaF874VFr8irYNzrC4cexmdGksIJYr9En
o4Z3l7ZDdsE5qo+OQxB17t8sP4kRn0kJ71qyC9yiH1AcIk4VEwBOPHvb/kuKtWlxKBBfFBvrv3ZL
TQSkJXwYWPiSKYLcKWrr1uBC7kURXjVByRyyAcFe1YsRjr+92WuDgYtGoYDKKuSyxSsU1JyENgi9
i9vZ5r4wnCzZOYDDP83O5Gkbg61dnNeDGdcnqzdjze6KwL24BfLvlTNZuyCe6rOpxx5VndKtNwZc
mR3dHwrwL0IysDCuB8wLB1N4KjyXyazUQxVMwTdcWr6WQKg2qmFr51US3CXOgz4aOMTrodI4B8uD
outFaXT9nHeN+jQPcejsLKUpzoWCg2JmeVjDKjg20SufpIBdlFT/3N7PlRgecM/Lkyu1C5fA6MkO
dDtsRu9CCTTQ91nmYASf8nAGBxf32ex5iuK6/jrWmNNspFQru8vQBOnAuaA0LPNqQC6FSKORCmpH
KGUktvZ1QAhkbw1W/l6riuH59lRXNpcbogGUgwGKIuTiUSyjCo/xwFMueZiQp8xu+JwGkfZc52iu
bxyklaiA0FzmRi+yW8tiJ+SzIMdvJ7goMz48yKmgE3pSYWJu0U9WFhEcHNI0FKdBmSwZQ3rsdNaQ
aJCz0FweEc4SdLmbHEzUnUWtrv0KBnPWN7IveQ0WLz5dB8i75CC0tPVFLoyiWBDSng7pjtlG8Tkq
Qveo6WPv4FbUzsZBm3o9eqqiMM7u8rHO/nN7I9fCTl5WWi3QW6nyLuvWs1bbTT0Goe80jtafdA6S
txuwSsCoEguNZ80K9XuqSPAvVUnPTtFi+o5tcIaejNfnwcZmr+2BDYeKbi+rApvh+irbaG3qKLGE
Po5txvOkIRZChxlEgZ1iO5VYs/bl9gK8wWuREEjkJc1eMiJur/xFrz65uEpUc9Q4bICrQJhI4V/4
OX+7vkN9L6ISNNqFF37EGcUIDkKf9M63hkERP4NEuOUjOlkWxDKMdrUHtR9EeXIFhPZd1A9TdBZD
qARHOGETJKNhtkV3yQXuFh1AmexpqHvlq9JW6Xsk1agT48BYjuGjkwRd8+v2NNeOGc1sqUICB5Li
0/Usw5Tq5SCJh6WNeVSKnG3tjR9ybSq+jH3hPOeak9+Pme089mFuHG8PvvZa2AY4cMSKJIfMuB68
bnFvQjQ59BNPa78FQB12ulMU7S6l1rsx1koEhfImOHBJxqNqsBgrFhqG10g/XvBaJ33GkBzf9KDX
URYP8+HJ6UIcoalpoVDaw5ofdoLgL9k4xWsTpsBFUwC4J1W+xSkGS4mxnNMFl0CrcEhvsXzd8TIO
RzWytpDhaxktks4wnojX6D8tgWnoa1pa1Ouk87YbP4rRND/qFYBddwIQngdK8dlpp/wIByr5EOWQ
VewMhe62UWacXjpi53gMS293e8tXvoXI2krxGUrM0LIWzxrK0V0jeje4ANNBx9XGO0e9K9MBG4R+
qiptpzoQnCcapBtLvzowzzgVTfLIN4qZ3WibGO463qVX+vk01yVWjl5gHEJdyT7q0RQdcfGJ/709
27XbBaeDLgnxDjR9eR5evSF0c0sTI3kOXe9ZB4x5Vfohtdc84kI2HVyc78qPc0CkfNAVkdR3t0df
ezMh/UryOEE7h/969EZv6W8mnXeZgx62Q6aIwd7hJ2vdZfYQDfuodpTqL64ZQSt3mo4uX63Fq9kO
bZualQguTtlY1U7MBrBTqi3qu3awtGfP7uIfWCZamCMqCKnvSl1Mn29Pe+2SUcFBjRMPASmydT3t
Ei8/ava2d4mtYr7rCRK6Yy6cfwXksPJwe6zVzyTevpSBJR+Br+X1YHEF/QA1AOVSj270WKJ2fBlw
17wjwnSdi1VopffUlBBWmwm949ZBEtNT00+GPoKr3vgtaxN//VsW4a5R50XQydOWQlm4NwJT+zq7
bfho2L32rijzWuKF8S3SI9ybDlOeZOik107wUzVaQeel0g75CBpmRk77g5B8w407uHYgPUhVMHhB
X5JGXS/WFHqZPmJCcoFWnH5Rg9Jqsf4FQbrPNRheB6coFbGhXrByBWEASawqlDX8a4zrMU0cnHpH
j0Mfzfp8PpqTi+cdmgU8MN0U+JPhYrKI6dSpIbpTN27gyqODRKmsIEvpIu1FafvV/cdbXcsRIVYu
TjHiUjeEmvFeHewCG7oSyevakHVWatu4Pt0+CysrzcCwVsiy4LEtq0p26FCizrPI76WjXYXI5omT
UIIJqK1uNw+27fj/vxEXt65NMghIcR762H+hyKqFROUHNQI5fdRQWBvQjei8r7fHlOdlESNTygIH
DfWTBV4y9RrNaXFEZnkLNHC/GpjjOedZnZotKtnaamqISaMTAZkM6brrMxQDHHfKYAp9Ftt7AB/X
/BK1ib3EjBGmfnBnL9hoMa2lruiAUmug5EMutawB9AUawkZOzuEFSXCYCMbnO1UtrCMwZXsfK2Cq
ETFsPxde4p0IXYZi75hRvoUcXnlSrn7GYuYKrcIs1fgZqlKoCY/YSCTsWpIJpCdb4gVry0xLjXIo
wgWQL+VtenVbRK+OwrXj2O9rN3mW6M/dFOTZU48OFx/IcgvCshISomtFIAKTlchwyWCr3CrBOLeO
fWGkBo7USTwqp6HpmuzRDieEVi1nsn+p+Ww+YOUWRe9GLGi2MvS1FaZZa/MzoLkSp11P2iURSFtM
43xbkagWQvXyy9DVoW+2qrF1qtYuzOvB5GP5aoW7Hn9HMeqxH5mZ90/silE954kmzs1k4WbsorA7
7QjaBuux8krtvnOTCQbHiEMndnmYK9IOImv66SrlrO81U0xbPfDV5aD6bksCvfvGbMxITaNQIn7h
pJrj/JA2kWuec6OL8z1dqflPGYUkeTRVJQcAwpmE3FwvSBnXFqBaj+EaUA2nTFeb4jTmWD7sMzB2
0aNpi42M643nysuYWCzItBLGprO4U0EUhSEAMF5K3QPUuMPy0/5UQbzDAL6Lh/KuV9E9ve8mWEEF
DLtk13lOSqwkgnC8V/HdnvdKnYIDVDyl+tdFOmVLdWhtF4A6wa+BtkvLZfETC+af029J/Ci1RbJP
8X/cl3lQ3SmNwOn69iu+OpiEVpGHShDgYjAEUpy8RRzS13BVCT+0s9J1pznr8+6MlVvx+/Zoa1dA
UhuJQIA5vFFIqXtrcnDZSfy8LqLsYLVE7p9yV5Ldbg/0Ul1cfp1kNwIUF9E3mIbrs5UOjQVdNE99
q1acmIKfrv0s7AETUBwZKKsCNuyGvQ5e/dzFyXgfGEl1BEpe7gcLwYYSl9nTxk+S2fybnwTNnDSY
Gix4qeuf1KLHb9iFHfummWj9/ZRMIj8JY8QvW7WjdzVpc/BxMHCHt+1Oc+7Ig70YAcu6jA63f8ra
W49B0H9/ySJWzbpKRMagJr77I4mb/sHCQOe9FkQxPPHEbOu/OGM2sG9JLaTPvOyfyG8J+UqW+HqR
19MO4lJymIve+NcC1bD/86nx0TR50gkXSL+uF5no2Ztx+038orAQkm2J9BMAGiBqdyp9E3MPQFHd
OGxrUS4aPNxUSpQMvnjYR63DPrbMYz+noFI8IQmadmfwY/17yyMnOcX1EE40jGC9YPw9FnRpbk96
7VpJvBpqFyiIv5HhMOZ2tGq7inzd6iDO6q7i3ntU2Nu72+OsPRZ0j+AH0+OTINfrxVUUWwQqN9g3
SqX/NlTTp77IPL5Feb9FdFuNwfg0UC2CoUAstthItYNHWGRR6OutCL+7o4m7UtVkJ8Nui0Md1mN9
aCPNfBjpbH6rxFTd83c8b2Nr5SdoeWcpj9ELItSVWNvrGdN8poMJyt2fXVcYRyS7EyatjRhY6sLO
9za4T3sPQV8ZjrfXeu1QvR55cUctLwoEgs2hD8rR1vfpWKQ090AA6B+DLFTOypxPD6khgmivZqqb
/8UTgccCui4SkkIufz1xDfQq9dcuAqGtdSfPGcXTnIr0GYPgvqM1NdRbuiZrS+1K60HIKMBR9EUx
tCayFWNIkbnsZuMzZF33c5vN9UMQxGN/Ct3ciI+hyJQtS7HVk0apQvPks8H9laf+VVzmKdSZKwIf
iGuF2uHOg4zmY1jUKg5wqXePYVIUHXhMw+gcGoX1D2oD2HtF6dRXG/d47V1GJg5VEH4FLQ+5RK9+
yVQNEYVSkyWYzKHc57ltgn1CQ3Tv9Bq+r8imbJyy1UWnoymrNahDL7mJFB4hj6lZ7DtpWH4aUdXc
u3E1/tZzGtu7mWrOQVWa8i8eaZQOKNogYQOXdnG2R0qiHTIHkZ/M8ezTRxLqx8GrjflTAOqsOZit
1mwJpK69XXSrNI0DC4RmOVNzMhsjtPrYR+q7/d4krV3v3NllaY3cFRsbubqsOIZQ/SWQRjL4eiNL
PS/ixtViP6Pco+/yypmfiR+hIpejwSMGamFOsccudXXj3q7VxEhaieCRhgP54S7WtrLCMujRb/d1
+hrjDmH1dDhO6iyOfdYI82xplRvtwkHpwocShN9eQ4HrPdge/HPMwFSebz9ja0da4sOpR/KzaMNe
rwSxV9n1s8c7UgfJc59G7mOl4I106uA0/krhF/u3B1zbZxqufDQkepoO5fWAgZLpeLUbFF+sytX3
kxZH3R22Lkp+LlIy9w2E2MozzWcXTWgqFHCJl3zs2jUqEmQukBHVrfsgAGgFu9YJJ5frO7fTeyFw
XrtzsiDW8BJJp+p0e75rzxdJIZ5mYNQoOS1NU7yhSJBVM4k+aiU4pIbTK/spAbHe4fr52xsa5QgJ
2H6H2cW0n91yLndA7bbovyvLzkfaBKLBVgPjXuyzY4ZKZ1BvvaB0G7tHR5/gKjczkK4TsjjOXwAn
pKi8pGqRx1Grud5lVLXqXJ0yUBrhUD7a8DROfVJ17yAz6odOU7bEQ1eqFTh90Q+meYTk1hKYjT2n
VYiqdy9R5Knv20Fozm7quyE/p9gXqBAnP6pi0ow9bY0++KDNnb6VP6z/BFkp4QMhUZLXUzYw2erC
FDwFEEnxaajdrDrXmZmEd7rTDeILsNZAwfLK854jBRLgOanjsrm7fdpWrjMAVfQNCDMpbC4/0k7f
W7Ezg8sts7G5a0B1PCCJnh7CADan3uvzxnO28pDKIBBBaxUCIr2r60mj4RwZSFsGl5Yn/Rfmnuk8
7SxHLcdDplQW8sPIuA7vxlmf442XayWodmj985WSDxeFiuuhsauTVsk5WEsjS1w0L92sPcQDhMvb
S7p2c0iHWVPkHaWv/GIcwylzJwLp3fJSHDOjKXY95RBrB+qVrv+fD0brlJILybcMM64HKyNt1kpL
AUTWVvDtS7wPAea2J5iG8de/GYoyC9qhsDrUxfo5mVo3Rc1QE8LUZ1dJh73VSmNA2+g38IdrSyhB
AjKUANO4jODgptUeklh0dgNYWrEp3ANqF+rjlATJxnO7NpRs51FCYsMAjV4vIHbFJsGvcC9eY3xy
VeqHB4c+VERWG1Y/bq/g2uHnSwYeluSDjoK8jK/CwaL1zNDtE+WiCTeo9n1vVsZO0aNA3SsUD+7n
2tXHB2pcNDZvj7z21oBBJ19S6aBy0K9HdoMiU6sQbIDlxcMvT+urD5mj/sr1dPo6z93notPjcod9
5Kcu8ro/jw5dnJOQZSIep/q+uPNKAM+WTho5l9Y298nsAWwubKVIqQom3ec8KZMtV7mVZ40MAN6L
bIzbb/iUyCCrEe6lkd/pc/VvLmqYLxONhZ07CPVTl7fWRtiwsrV8IwlxJJoGw6/FPayscRAWnGq/
GszmMWh7/MANIz+UpmLeBVFr0Jw1zPvbu/r2RYO9SQlGgtkZdgmFqzPLbUoMKy5SZexToJmNuyvG
0fh5e5g3c8N1nK3DDwXYHwXvxf4ZGBAUihVVfms32Wev0Nxu148IaOycyeje4Q/qxkh9W1sw3a1x
F2uK8EoyaqFe+hDHlXgXONazOwzlOVeK4Zg4sYqCyhRsrOmbkyMnS3EAEQ7qmTRXr29KNk69F5lG
5feBUx+6TLEOHaA73NO66YNXifJPnzrGI2WimwoRV3ofXI+nQa6EKRtWvg05vocKURnqruvsSvkQ
g+HZcndYW1O+gJQB4IaRHi6euzQmRXGGtPYtiqaHNBowY0Il+S5trOZcVuhbm17nPP/pAeL+Szoi
jyznaImbRAG0yk1rLH3XipP7UffepUGM/4k9UMvL60TZJdHQbED+3jzsKH8CWpO2TDqv7RIONQRl
E+W6U/qaN6jOIaLs8Yn3Rp0OdTeVn2/P8M1NlIOBJGcrqWxBrrjexT52m0GfisrPJtsaj10amtkO
MF36x+X964GWoHHEhyfEQ7LKr4muvomyrJ6diu773CnquPHReHsVmJTs9BOtgZNfuivzciYU3Qck
WarKfR5SUZzi2U73gRPqDwkKwRsI47dnE9w/7xjVIim4vgShj7rVN8D/Cp9SIR0bDsc9HNGJZneW
WO+cslWe67g73t65N/keC/p60EVZUrPigkJFUvp5U86PnAxF7B0KVOnRnZrim6iz8FfkgRnvcyvY
eFjXjigpNDEiNCkSycVlNIrCHRGCKGmZFi04scztD2OvOPaBxt14uT3RtSNK75vOyYsEx5JhEbiZ
Y3hJV/qWUtfP6Yga56Eucfc43B5ndUFl/0kFBAnsenEVdMVwFNzHC3+eaL54uddhMzX/p1GDXyPK
2tNelFgY7tSqyDaebvkvX9V25Vb+38hLHbd67vUwEE3hN5zXb5VLQciec/UEpaK6Q7LL+zIb1Vjt
CrfIAgk8Vr7cnvraheH0oqlA7RG0sdyCV/GdKQavqmKj9Gn5vtP1ynyvN2571DOR88HUiz8NJ0nN
EekmEqc4IlFi18NVHo827wwSSiUaXJU65nDKXQptPFTpF0dt3MchCZzTH0+Sdh8ZAGO/MHavR02R
SSk84RY+0HfnXayWwRn+XPEAx1KPAC7b8x9zHOQ8UW4FAW/ytVy+QyWiLGOhId80iSbo96ohmnMv
et3BFYzqwO3pyT1aHKLXg71UZ17tYV0NTdvlXuEXVZceR6hj9V2Dy9KWbvTKYSXjpnDJZtDjWdaZ
RA5ThFpa7rcG3uNIK3riXsOW4R8JTvbrNFHyfodsqqHjvdO07qdEGdWtbsjKgeVHIIdL9MHXeWlm
34haiylospdFAIKSRvo57AL3joBkPs8dGPTbi7vy4IEtgu0NHZ5i8VKkSmgKBOveKPwq1WvspHnl
di0Np7sZaectR9rVycGKA6MKyIh5Xh9U3aq7wArCkocoFvspKudPdAzV+4Y20/t0ysKN67g6ORIs
ibaRskPyYXx1cjQnHNNhZnLIHjaPozCVdleJISoOSjx6xsY1XPlY8uVA71CWo6H8LmZnV7rTZG1c
knA04y5Jcnc3B476rLlCfOSjPh8Do3V+//n+mTBRJJSKbuzSajW01SK1o4mbCL3jyatgrxtDYv0o
nHxLimRt93jWgBrSL5Q2JYvVLI2kBtuf+12XFONjbiSx8lCiUDA9ESOPwQ9VKKayBSlfXVVYThK9
8gLXuB7VKpvBK2DC+Emlql/AybjGuVPH9JdGE/YL9nlP0OThrN1e1pVPJmhGBDskS5bB5Vvx6uQ4
nTnnjdHmvhq08VcvmepdJ/TKPbhDjNpjUNA83EWTq5d3EWLz0UactzppxE5QJkAxiofgenj6F2WA
TXTuZ1mZ7QKMyHa9VwfuTuka7SiiWUt2WW9safiu3RdYZCw0lSv6N4sddlSri6oIpUNOcH4vuig7
TkINv4YAAf5ihpKmIOmlL4iF6xlCSjOKqApR49P07LuSavWhUYb040yh4N6iWDDuUz2s/hQsy3eL
4yu1JpD+Alt5PaqrqIEBBA/5MR1Z2WBCa4gIKLxoaouY7yCUozDM7p+0i9KNdGRtR4mgwcijUIoI
weJxQJPfppaD8Fndd84TUPxuHyZWne+qqpoOOkzTg2dVW3prK580HhbZXWZUKT9zPd+mV5ELiUPm
S5x3B8t0+DSEIcbjk5H1h7it7GGX4ouu7yIvsD5hlu38un2RVj7eRNGaQ5DAWaZhdP0L5rTX1KDm
FxT67CYPcZ9HH6AHuuPp9jgrR5dx+HITSpPxLas9eoKYae0gX1SHjtvsRTYJcd/MTVoeY5jM6d3f
DAfomk4Mnr9LhVvKL/poW3bi0x2TAsVlF+mPdmAGWGfkZYZI4J8/SMzv/wZc7OQMh4pU2UYcjEf2
0HqOMu6E4rWXqiH/a3psjosxLn6l9TB/vD3XlXefKwNAgy4cvIcly9RpSj1NHbSa8N9zzZ0thJue
ilkX32pv8P5Nk9zaODQrl4UR0SSk+gIWZon2GVx77MzWTP2mbiKU2iPHPMZjmf2MKUr8LpTe22Wl
3Ucba7x2W14Pu3j0RV8XiobvpO+Fzc+yKp13hdmlNEDKvv5ZBc07ACofrK4VD4Ual/Xxb5YZ+h9/
SFiW1ZG2mPRA79jhGYUoH1DVuzoPp58dZOyz2TnDH1e5eAipO70wP6W07fXF1KcBd+4hzXx62HR9
yonoJNR8pdesLUOslY/pixY9b5BUuFzmn5oQQeGhZeN7mfoQ1FX+YDRQ2HetEopz3MVdCQQvcB+q
8M+BngazhB79v0MvE1CvdtN4aOvM15qkT3dO7TlHTzGtS0cEuLGia6eWNjFKF6ASZHZ0vaIAbRGB
Sc3EL3PRt/tk1rv+Qa+zvj01ioOogaLXAS0nzZr/4jWi6kyZC6C3+gZhWojQoywKnJW7NL0bLRhu
Lojnf0zRio2q+to7S3JL//kFR7QskASRHggtUpCVLPAScOu5ve8RinjO2rH/dPtCrA6FADJTQoqB
AtP1eiqQjZAvRw8xtvPk7M7Qe8ZUmO9jhw/J3wwFnRs8lpR+WGydM3NwCRx4cOYa2e4+nfD9jEzR
423mlFueiWv3AXWS/462CLM6xLWRlERuUY+qtJXa1pb9pAWDuY+z1NvVzpgHO3SQnXOFWtBGCPQW
zMCVoLlG24CnhkRlMVdaLooa9oyeC2LBnRMNNF1bXR+qHfpxcHrVYNQfqcBZn/O4tdX9DHz5IUvx
Y9iIAdc2GPUt4lsLeWRIctcbrNe085M6yf18aFHgi1LnHd/35mhb6SYEbXUsvHVJz1C3oCJ0PZad
dpVTa0rGJyXEVDwXibav4ha0aN3VWwKDKxsM9hoWKJVass5lYc8G+Zx2wo19t2jdvZ023pM7xtlj
ZiXHVPTmv4gBmt869Jm3MIUrbxCZIF1Tx+bbSdx1PU1LL8nNqjbxh9iu3+dT1KSHQA0RLvkHQT9g
x+hCb+VKa2PyjaaJ6gL6R6DmeszOiRFJ7tTID1oxPSWWGY3nCqqbux+NtFGeYg+r9X0xRIjV3762
K5EJrT1NmjPJsH5JcJnR3oFYN8V+UKXundprjbJD/WG8S7qmep8Au9qCAa+NKFNRmQST4i9VYbNc
r0SrhqkP1dI5YlPhfWhRboYBjxRpVhTj/e0ZrhxbdpHdJO2WWsWLrzR6yQnKkCgV/w9n77UbN9K2
7R4RAeawy85qWbI1cpB2CEmWmVMx19H/F/WuBbjZQjf8AYOZAQae6ipWeMIdRgA+vqeO1boCapRu
Jtj2xpXl/HQwRE8BixPo8ZKdfkgXWZTRmbctVN1BPaQdchA3RVq41c+pSYzpX6M8Dgg9KPB7HxbF
S/pujGsamQNMhWLwyKB77HOiVRkaVbbK3DRExEOfMrHCwMf5fXlVz3bsvGF4xEjIdDp9S+Z4iDAy
YsVe9yvUaISvHC1B8MJWbPS24tgejZVWyHY79UCQLw98tsIMPJeHwHCBZyPWPF3hpHDduBzzAUn9
Vnwpy/4m7FAy9qcyH/619sVZ5KrjnUYf3Twr7I3xJILGi5xfqdlMiC+Y40McgmT2+sn513t8Hore
LxcO6DR26emsajFYY68lzq+OHuewKRUENzaY9ozHvDDTK5v07ATO0+IgECMDsIH6fTpYlYBNkYmZ
Pbku7sZhE8o/5mBPP6NGLb9Td7wavZ5vFiaHkQoiJbMOy5KpKCsDL6E2LZ6GyMo3pmhQY8IeMj9m
XiWfB2MYD8h4ev+HaZK1g0QDRAASbHEWkU2zi9ET+RNsentdFKqi+gDTMx+Fg3zPDd9q/6cRLQdw
DyUgVnmxsJzEhK539pRXcvBHqIpfcqcLv0RTUmyr0r12eZ89kgxBlAyBHzIcZdPFrpkMuxqU0c2f
RigP1JliZdOq1vjd061uK6IwAoufjglpghdcI2qbzOWvlgL681TWeakw6aUfBsrxdK55kUS6y8T+
qzThy0Ku2m5/+aQvQcIENBic0ATiVYQfhUbC6RBIcSid3RjaizbW+AWJqn2ipvesT1KFZ2lET9XY
KNvUTSH2Wlpzm3TNN5nb7ePl36HPn+3vqXLPoKs2N1BmTOOZ4XNRtkBCVFk/W3pmK5VvKNnYH0Mj
6lBr77wSGEcpbTPeIKahTlsvTUKj8XHySoZ7mZnS3IfIvXRvbQtwZ523nvvDCWzx6uAoZqYz6mRE
wD8uQSywzl5/Jwa7ee8Vy/rZKa3a+JqZ93cGit7XlHw/AK+nU8MRGAjM7BDFVbfULWrtdqjiQIuf
x8EdkzsgDe1zMsXW6BPkAgyf8H3epOhMW/vYqE1jU9ujmhmbIi4yeZzUStO+OrESZb4kNolQ0UvA
7+p5LKudMpVpcKdJUysPiGzhCmiM6NMcqlzPtW8p/vJ3jt0b1hWIxOJ245XnC3HgYTrx7BNDnu4a
2TRq4Dj19IJuVvkAFC7ufE/DnKHVvXBrF/0VxixlnOX+mIkJc3N03rBs08UxrOKhUDLIRs8W0onW
Tmkm0i4fFHVt32jKoJu3DsgX7YsgGlh7SAJNGysotcKfqzL5ViSh+6xG2DutAw/JBd8rpt5d1TFc
qW2iRKJ4yJtUTf2hlOG91UFZuLXc1nBA1ICr3kVujW1TYwZBeBRBZcr6Xo5tVbdf2nzKd6ZBG+VB
Jh600bTscosudaJUuS9MMfY7Gi7iRk2KvPFFNmrxV6mFw5fCFrrrOyiOvNpNFEPtNIV8NAukr9aN
0nMaMyert8k0jf2+zfEg35VJrzerMQvLW5TB6yTZdpU3djejKwWVtsGYAvuu7PPsDe85t/cdaPn1
BkHmIn6ZzAkx+ibNnGSVoV8Y+iM+1Gayxc0uiP+DvpA9eRNLdizohWMjZuVZ8qWqK7RBKAqYdN/9
1qot5WjUgfPsEBhhclp72X0tZId/cxAk9s5CcSzcNN6UmYfRjbVq3epNPm1kL4Zq47KlW7/NRu8B
kVS98tUBHcUdiDy8fScLru1qDBtDrNPKmNotVJQuPgiFegzUbKk8NDxjwb6EOp37EEbG6NGrh8rd
FJodueumA8B6W6hqlRV+gIp4vwm1FD9UMLejc+zNUnNWoY4Y26qGgwCrZRrdHwh0BPbRmXSvfiRN
Mrs7q7QKkza/TG/0DiL0f1XEab0VhRjvVEt0HeZTUeyhOCtFeKh7ffR4+kRtbUyj1PKd0nlO8kVN
9dS+q+LWzlYmsvxyDxw+8fzWjRCQzmUBwxhh92Pc0XNb9WoyFM8hQmLdauSBf3XtxplWtV1WX7k4
51XD82vcmCUiOUcDcnx255SD/B3KNuoOAd7jVeonqK7AXs9UETi6X0FPcle8Vva0CzG4ye/koCpa
5hsp12q1VnI40F9MQpLgETserTvUdehpX0xVKMUhyEsxliujq4v8McxzJdyOfT1GL1pv18V9ozoZ
4sBNmwU6ypIkHBXqiLGa/AiUqMPEbdCQWdFXOThp6z8VdKF9zEtQVAenLkMgo73q9CuOXtc+qq6i
F+FWl4ZRhashRn3eH6A8BTfDYI8VpyYG7w4bts/cBM2D2o29nyLQ02it21NABR2HpF/VFIXq9wjR
4gdJ/y/E3A4g4CHmUta2s+nxe+B64mhqUJ3xO4a1tdF7oRqP5JrT8KIZlQHipFe75PtQ9dadqcDk
uLU6XiUfpBMSIa4bquKmDgZvXIWW3op17yH+7g96masPSZ0n7x01f+tOVYPk10QFz/ZxjMzlqkwS
BNIRjtZ8VTj2qy0L42cNn19je0eaWNuTTHBCr4wh8z3FaRq/zFw8mPQ6lKiLY6TW+Px5uPFmXo1g
imSsrRrUEd5cLZryVZMq+dcGbKLrR3bpjvuCpsrk900YjMDkkZ25qfGWarZq1EYHaWSGthZtO+G+
PLVTi3CcknTqhnCKZD8cBve+RwS39hvTLjToQFYZ7Qwz0c10gxWPYm+FVOv00ENwaYAbZJlnPaGs
kL8FPaadftZlDVQ54fXmPTSytrvJhB6Yt1VjJ32+TVRp2jexCKKfVpZMzTqTBvRYS+gmAhp1aD3C
o00GdHgnp3d9ZBL7MvRrV7IhdZS470MzDdpfmQc4aUU7SE/8sFbn2ZVVr6xp3+vVlvdfl5uq44r6
VvZ6v1eHQiddE4E2rFDYySViSFnQ3csGb9cyg+H5S6Aa8IeHzaSbWEzTFnpnob61jh3qYNYlaC50
+bNmZ1Wy+Kp6qWetSlsk1sYYza7aTjxd/aqya3PcKvQvY99JC7vypxSTn31GNwQ8aGA6PwtgHNNx
aN0+W7uZZXa0Mb3pK1gD0NSDbNviVqTAujaVHY/2odAG9jMux7rtA5MuxYMZ41G+A67U25tALYCd
N5WjaLd9T5VZW6PyFGqvU44H5p2q1BKdPGtMMv02nAumNPxD1tPjzehWAXkMPr/JUJXxDvUqU3HW
uDDK/EpSOUeSJ2EQVgYzTBU3Y4Tc+es0ZqA/HnTelMqXBOOCfl+GbfZY11rY3QdGwBl3eUZmt1Td
Hrdl2xqVnxed+486H7QZ6YXZGEkDtUZrYilQbLQ9Ct+Rrb0ERhbHPpf+LwRxENcY7GvajWdBEkNR
EqXSjY47AKRF9A49IYnCttJfuBWLX83UhkcHd4vntkI9e1dpTnrNHGWRqzA5On3o8Mw22WTwS1h3
irJWSkgbvXqZGVk+UlLDndbn2m2rQAsOK3wKnLLCl2FsterK5/0oTZ5831nelH4YXVw0Q85gs40I
XYveUPISRq3ykMBHar9wn5flWjOy3F1bIUXUXWH1lnef5/B5N7Xa1v1GhJJAKTWS7Nm2+qA+BHVf
PZqAcHtKrK3X/wmGyC3NNfTrLv4xKJGqbqHy5eoh9kTzuy5sO+Muc/PyKMEW9nvir8K4AjE9+5gu
LSiq7vSHoVSS2Z/u3j4Z7QadGusFG1KSMV5YLfya6pE4Dkov2Eh1V4rN5aRo3iCnK4rp+CydBqfP
mYnnp2OKrnAnHcboy/ySdH5KHzO+6RQKGX7phd01Idez4bxZi5xCExE23idLKHJhDfTwhJK8tm01
1qt0suOnXMWJyx6z7Eq+9wEN+XtufAioYwDX0RlidsuGezjgBSyjWH0ZE1zUtlWlFd3XUWkGebRI
YYaNJTSp3iLckVnrQs/cZ1AYvb6iCeNkq0nJ4jHzkzyxsv+i2iBL3xUT4didXhWdts+m0PYeZE2I
HvuJQsRX+JWBhfd7PFWBRXjeQ0AY/RIVg/h7xUsWboJUNvmd52Z5vtJBJ6YbvdO1JyQhB823zboG
HlnRLSO9qZLmpswjGT2aorLE17DQS0yNpTF25Rp8tRquFOTGFHcljCFIDrkJbtQv4wBv7wntYWXj
6KmV9KvW7jVni3iulNh2mY1D6ZvLImuSTd5b/Viuu7JFqfkYJFXfPJiSJwwpqjAvXp1IWM0/Vq24
q2i4cG/wT8BEaFae7jhEe5N4EMP0VClYeMaywO0oit07Rxqv2EMqV/pZyycBJVmT1HgGMULzP4Mv
tSIatSFq1SelJFfY2lMabicl1b+qmZWFO9WV/Vp3MyPx08ioQ7+xy9S8csiWB5vfgATe7NE6Z7X8
ltMpD6GqhJlX6E+hHWLu6qbpYzGUka+XqknIMWvFXj7VZyWXjxHnS4Ti6lxzWZRc0krrrDpp9Ceo
svoqbuGcZ5GIt0MZBEhg23KHRJy2KuL2hxIryVHrzHDl1pm2vfxDPpk5K88Fg9oBJaal5mxuRTmX
SWY8BRjUHtQmJ7voxfQNbJV67NpuuFZrmouBJ2ceCzqqOzxQM3oVxejTpRaT0yHebptPU+I1v502
s+888h77CGPGUf24S1xv3baoJu6wDlNIcYUiNp3e48gQDEDQEKuEUnt5FRZ1U/oj/Ci4llAVqNQS
F5z+KKxMuEnhnzwB94lWOmIxG7esO9WXfTE85+Uona0URqD+vDzussH5MTCdShg13Lm814tt0KQT
EDau5KcocoMfYElEvhZmU+3rqDW8TVRGk1ynQRI9pV4pftIlTTZeFajaP75s8wJA7eMWBuQPMmlR
yzG9uEysYbSeuqZ3vyZCd1aBF+ElnVW4C/iaW6bd7vLcP1lzfISo+SPijcXVcs2bSlEVieDtUxXH
f5LBLI+qWcp0lUOrWlOoa3/gb6R/vTzoJ9sdXQuYwyY+kPNETz90r1GSUPPOxlVsUPemGulUe6Qc
Hyhtm74LNfUaDeaT6w104ryoaALwvedf9Bc60yPGzvqqsJ4K0UixKSYhj7i2ONJHxTq4A4fVpisj
sfphBROnXKnCmK600ZcRIR+Xk8YpZ5mRgFi2eDujbtWsYdIq2oy7FpDHDTF6uRpJstZqmmp+HhvF
ehqtax5KH+u5OO3AooDUwcclrlgWzjuDAhvWh+5TPAbp8CUp2BEPUWZaoD5SS8erohhTcQel21hN
ducam54MflglyHrflWh2RYc8GZR9bwed/CN4Y7vYV+k3xNumcbTxbTSHFuuHoo20BwmDwl1pkQy/
qcMgr1mine8dmD40qdAtpq1qLa/KWpSd4pQZy1jxhCPe2iZ+hBARqAgvTe80kENXwunzvcOIDtVw
isYzmm1xKu3QDLSW6vRTP8ArkqbS/hqVFt+tKM9v0G/V9o2hTruKp22X8ZBeuRSWsSCYU7qeCP4Q
pHFePt6wv7YuboatSW5sP3l91O10t2zXYeSNaLSOcnv5XH7yHjIYRxLpUAhVEO1Pj0lENXUKxsp+
sgeRxX6H+M+h9bQO4mttm+26d7uMKlanfcFuvfD2Lcdto9PRAl4XV2X4z5cTP4dnCp0BNKdQeDj9
OSl2h302afZTPen9t8gO6k1UTdnWiZDFlpBHd05m/qPeIpfD/xacE4owOpDq00FHSPExZRL7iRDR
2dmlOrwmjgP4o4Gi828t1/9vLPQyKN3P9kqLh4cSsdGIJLWftFJPfgyoz/mFPiWHpiyLK9/2/PqZ
54Vaxvzikxcucv7aA36l8OWfMrvHpIoX2O9DXaymtDzEVqisQonynW6F8ZX9+/nAaCeCJoa6Ziyu
3sigJmT2lv2kDPj0jHFf7LFywEqq8EYfLu6mH8RLgCzwlfv241ye3nqwVBmUB52YEh7C6Ye0+i4G
WVJnz+ZoOdUjOGJP8w031Gj6dmrmlxZ9nu2UG4O5rXOzdtbsrVRbY1k45Ecz0lo2/FBRRW7w+twY
mKMYV66WTw4c3UQifGM2maNUsNgA6PCUaZmPxnNUtc9BkKVbq0+ilZFl+joNMTYEc2muzEZWfh2O
2aoZQ2+XULpbXz7555eMSS94BnWiacDfF5u+jdWmi6LefUJjKrrR2n7EPLdXXqbBUq5Vn85DDgjE
qA6SxUMYoC1/+l0Akle5TQb2lNKBOAaaIQ5BZCWA61Xlh9TaFIFAce1Uzx/7dDPQJwLTMMNkLUQP
FxNMZOhk0u7jZ6EbNC9ovz91uDs0JFVmt65EN/6+vKKfDYgGzuxqMJedlqY+lECGKDTV5LlvrOkn
QN1m4wld3UFcmPBrVl8vD/cBwltMkBsLpBrPzAw9WJxv6LVO1TlO+FzHbmX/V+YpCmXU0xr1mEVq
7CsVpVF0mH43YxQchYFZoz85rbariHk3vd2kICaHuMvwT8fF/lcFm/XKknzy4dEwBrVHnxeo+zIC
mrxxMuKgcZ8CYVbr0iLwSsY2oxqWDm9m3rm+iBIemMsr88nWxmsNCtlcSJlZXafbTWmyWmLNzaiG
jA95meq30hutX6qSNIl/eazzu4699SFLSLQJvmU5FnC9LDJk8qw6cbKqm7Lf5aLJ/ILw/WhHavcw
aV21ClPII5dHPp8lNAYIEzCPcACCIXM6y6qNAgSQouxZytIxfPBJxWpoikj109y8JlX6yWZjNAB0
MMgQkeE4n46mFInTTUOTPmPEqeqroq3HalWZKIl+VRLsGVHMyVGobkdTDVZK2XfhH9jY431FDzbw
LT1Q/6idcJ3jVPX1tIkyvNIf07Zhn/7jspBLgaF2ZiMXODzq4g2IPcC7bdBGr/HEo7MqMTBdEyVP
wQZl3WvIibOvP0cqiMuTwpLBcuhPV0WmucAVyYuQZAnS295Os52b53TIWR4fvwnju7DjW6PpxZUn
9uyumctEFBCIT7XZ+G0+eH+FiFExUimjZ/+S8D68UKKTx76vxm9VVo8vUECuOYd8Ph7wLeJwqlNL
FSHKYAZG2Kn+EjR5sdcz3K36scg2BbpqtR8iK3ulOvXZgGQwHtY4HwSPxe3tBNkQx8FovgDBcF9k
P9pfi4zumIrB4dro8ZG4vG0+GContyn0b1yOQA59ZG3LIFBqaiQ6S1fe3Fx09roc6paMR49ogQde
XBwNEWX9a6ZNjqUcImjG5QPI5xYRHmOqw21syL4W+1wbp+bKtyYe52ue/LaZ5ov8Ko+oo53HNYBJ
E9GOef8GKiBS7LXuNRGRVAOT1FkNY+Fawa1L7WYXKm4m701BN4i2YENypyRW5N1VoZ6vTeEWznrU
rHy4ayswnH7hmGqzF4UzFIdRCSNK63C21RsyZM3ayyY2473A/7PfDmqfK7/aoAP4SKHSyDYu1L83
g1gh8omdic6HXouLhzRDxzpaQfIspmRjV4aoa7+gc/yd/q0y/fKi1nkyLBLjL5oZm0/E5kn2Js0e
/8TEQ2l2BWAhe41aIMN+hfP3T6XyombnhTUy4UM/TtHXWheUKtrK4I+uLJVkBBM5uqDDoQxtK35w
kqR7CFr4I3ulCPL/TJBME6hmEEzrKXFoAyrpWB1xq9Ifpde02vOUS0/4ZZrmyX1Pu+FoIx0Y+5KO
YjYbZdj598YcVRVx2waUmy8bRxnWjW0ktx6sVvcGhSij851QEfisZCLNfD2uvPZAVyaq35ucytGq
qTVBPV/q5UMC5dikSR+n2S1WRAYOq60XfLecrim2jVZO2EjaqYlC0BAp67iEArDDe0G5DfJ89Fbx
gLPMo11PkTpsOrOu0mKD7aXjRNgIhZG7HYGu/5JKoppvadQnwzbOqfJuvVox/phxIMscwpLrUTC3
B8BQw5UH+OxanMtZM9Kblhhtvo/q21+3k+aFmIBW6vTGFdHuIkwit7HZhts5q/YFXay1UmPkrcZD
eiUFOBvZgQwGfJY+KiUXnoHTe7G0URnIJ9Dz9qDmYqt38IfWYOe0b/Syyu8CdA76+VQ/S2/XYvJO
4+DyPXJWOiDwgGKNohQOrPBWF/fWlI+xledF+KedRjv8Zrit+0sZNEkglot7aOVJcpR1IDZJ1OXf
eZ2mKxfZWcgF+pTaAa1IEJr2WVmf1p5WkLikr4T32i7G6SVcV8VUGD4SJXdKISuXZrpXXYNLLi9s
qolUMgm4Cbk/LqrTlc/cuh0rgZjohD71tpZTfah0t9plZjE+eFaNhP/llZ4jjr8vRdrY9HUhqdB5
ha2x7Jh1WYhMrjN6r2GFFiIYoj7zlZmAcAX+toyzKALRKKO/ivwBwf1SIEBV8CTmlfVeqRTFvjni
sWqVYf4O6Mb6Rz1NFJ6IVud4kuhF59/n3/LXwUGtM5hifQhe1bKU+6SR7U0T1xhyove9qtGTvXJQ
z+rgHwMCS6LqwWExjUUQmblxlsVe6dG0tqJvTu/194EL2bhXh/Yw4dMW+kFFzSAXlXkw6upFbytl
f/lDnqXEHz8C9jFxFDuXwOZ01qLXKtqimfea150u1oEt0Xkkwvsetf10M0yuuYnsJH0bxjB41yM5
3GdWoea+lavXHHWX98f/fgq5G6UwZGSXddOs6NRRtr33WnluZx+8vi+E33d4ePregFDN2tBqSfux
TL5p3RR+u7wS51uazw+p/v8ffXF5oLVlWh2ynq/1UMRru3GncGVEqMVd+eznZ5VxgKlzQ841iKWo
+2To4+C1DQue6el/pie0rS1ba8fTOBzt2JNX2jyfjQd2BZ7zh+vVmcNI79qT503u6zhYxqOej+7a
m6ZhhcWH+dzWIr4yv8+OLLQNImMOLZiXeZ3/Okb9jOEd89B7zUJhfdVHET4VkTsepJlk13TLP5sb
nXRKDTO/CGLn6VipICIU+AS/YjfvjLuys7NjacSu9JVM8XDYzSzj+z9vE0Jwjexmvt8hN50OaWrF
gG1eGbwqgdaFq4buVbhVU57yK1fsJ6eBgeaPRqcSzvFioArBxcmsZPDaqFW5KovAA4FRKRsbf9u9
LqYMx/RAPCaJaHaXp/jJF9RVzYWmj93UbBx4OkW9HWRs1sJ71Ywh8jC0kgm2O6YpN+oI/O5K1LB8
Mzn1yE6SwEN4RNRr2Q20Y71VMty6XjN0H5u5IDtlfqPb0VtQKRlRRJv7oeEFvy5P8pOtwyXvcdpn
LaEzMvCIMRgVZovlDUSIoETZ70kVx4MywnOw0u4fiWnz60Kjf6bEkMIZZ05s6OiKTFMn5XXGR9wo
8HHWfQl/aqO4cXJrsgrX2u2ffcZZ6oo46KNCtTiItJ0SL0Cl5DWsZRSuYc9SHNDtpFgVURJc2a2f
3J6MRabE0Z/7qotnJLOGqKmiPngtzKrTaSSbwMu0UapXbpfPdgtxB/k+3XvUbhenwutFbaTSCV6d
PET9VR+mTZql8Q196+DWqbEdFJMM9pf3ymeDzmbhPNHQ7pAmOT0QYxmUXooFx5tCprAyMzFssF22
91Gk1fuu6swvlR4nV07h+aBIolHMpIRPPMvmOR10CHo1DlQ7fOviCBpsbtU9HSLoaFt3DOvbQhce
Xp5AS9eXJ3v+JRl3joCoa30QgE7HpWItxjByOBNpawi/5kMQklAy+nN5nPPtyQWKDBMQGI+dYy22
J7ZOdt6UXfQ2Do53a0z55CeDYz+YuuJt/n0owD0z3ZbcAEbj6ZTyME4TnNNihhry20nRk0ccF8E2
I1nxz9cKeJ65GGXw5s4ol9OhwrqJGlc1mZVnFF9ypVEO46RxFPro1o2acnt5Zp9sEjQ4YGlyh3KX
LSXRzKBy8i6GudOojbWOnbH95SlGdsi9JAafh25Mk5f9lTO4TLNYRDoo6IHPrQsaKvPL9dcLb1me
KMyijN9UOs47Q8cf0DAxF4qn1LijwtzCMBz1H4A8xo2XqvaVq+azjUNoMZfCPnjpi68ZxPXkYFwZ
v1Gd6w88k8nKdIrswZH9PxoCcmnzF5VsJNA5CwD3FjMt3d6Sdp2/NWNm1Bs1j8v0q9sWiv6dClX7
LazQ5bymLXX+MtEFpWNIzUkn6Vm2DvMqTYGwl+WbNgigYFggf6MuZNxOYxHtEdMYr9xun4xHnYDE
eXYlI3NfTLLwbCmAP5VvhnAsHyhzjHzo0LTrYRrMPwll4isv/vkHnF9BGlLI6HHTLAV1AQYlRdiN
2Zs66XLrlqHzvY8Na9VovfxHyxM+H/Q6ggq6EWA8CbpPvyBhRBkNGOK+KQGdgscpFaT/gRfkyqGE
LvB4+TiezWzO44gJZwErHsHlzBCSDKvBiNu3Wc7puUXjyNcIUHl8FaP/P4xFZuaQRsxX24d9/F+n
EPRYZasy7t4MtbRACSBfteFNhODRKPG1FsTZPUMSTm12zo2Y2RmapjdhK9eBPr55Y9PcGkGMd2w1
WPdjnxx6L9nEepEeLq/l2TsEQArgMfg08JGzOtXplyurWYE9TPQ3NVUJX1oHN6KNTq3w2+Vxzr/Z
TOdzNYpliGeQSZyO46V905On6W8tPQp4tbod3kTj7PCUqd61KHD+n53UTfhekLCBH5CsUPJehEla
Y8F56bzsd2Zhi5tFhfWden+ykmPmAACNixVENm8Tpnrx+/I0z6oNNMiIrmchayRm1TMctzHaRt6J
XvyhZGq/xAiaHcmspoc6gW2UiXD4XaEP+JiY2niDO5/7Q8+n4cpaf3T//p4/97ZjIGk9F9JhlC1t
8OJCGYNSWu07XrcI5Uk7CQSm911YUxebOmRMYhWNI8+Q5nfFzCNAcZOh7fPBEik141x/aVOQ9odM
1Ur1ylt6hmCYKRrE4WjR0mebezunO8GIkeFsM0t/R5TIeOjNwHhRQFr9ouIt8lWmQWcbqR5talu3
jnVS9M7KsxRt5jSWczBh9j+ETMefsDC6cXPl883h3unKoQ3Eswu/gJ3KY3/64zThZm2vSf1dFa33
Jabz9EuzlKz29cY17gc4goPvtbXn+APl+tynO4FlVy+qYd+aEeTZyKwj68r3XD4d84qRCBMJkNWA
rJj/+193kNMTJ/aprb3LKRvfrVor/1gZVVWTr/aAKJl9bRXmt+h0FVBloEY9x4vAtJZc/xFiUY4/
mPOelEKdLZyK1lqFTt76ddSE92VTFeqtE02qb2YJFhglT/VDUJg9VgJa/ruYaFtuI73Nk/Xl73O+
EpR+52SdBIhm7bIg6mYlihKdFvxOO+tFSe2Adn/RD7eBU1T7PBHvl4db3sdUevEVgJXPVpthtIut
GnhdA+1CD99DHgFfqikNEaVWjqJq2sNgFP2NObjRldVfXl4fg2LxRIUf3C6ZyenXhi4XwTFj0FIC
WcXzxtzR8vIgBJba1w5p091oNdqhCWH0Xp7uJ6vLHY10BYVuOCHLossgo9qyOiV8R49oeKpat1xH
SWwczW5M1/je7y8Pd7a6CJIhK8otzWtHm3cxUSIlNY6TJHnn4DS5byCg9TYa3dQgzpEPPnUtRHgt
s7+WZ85f7WR3M+6sFDszEbgnl+rUGsY0HcYQ6bvIODrQe8p16InAwhuVd+9fdyyD0dpUAafxOem8
nn7NSjh67xZd+g60Ip78Gk6rApCA6gf4e2WDZIe4Zqnyyfyo45N/wa9A6XwZHkGSTGiU9/m7FYbF
XgSue4QNHBxkDIT18if8fCgAuDw0yNcsAUgSUneVqlX+HmV6vMk9TdmOka4X0BIpEFzJSM62J0AQ
C7nSOcOEO7JsuVGFTDRFEcU76MVoFaejse9oRu2mqVe+5qW8Vmz5dLwPmzGk8DkN8+T/unbVFlRT
osXle5xYIVoQVVm3B1UfrWMoilJBstQ0rkAnz87+PEVOw3zd0GJbMhjSiJ68kjr5u50k47cgqasN
Bnu2L7oUwI3a6O1tbVopPq/VcC1o+uRbsleQPWLvEEAsg4YJr6skhOr5HnVjCZ0JU6h9Uw9JTKc7
t79e3jifrC2DgbXgHieWPzMcKow4z4ymfJdFamxK7Lc3PHzjrkd9cTVA87ty13w6Hsk0rRcTJb0l
JybX9S6q8rF870Ri7ylIpGspRf6Vh6vYNzzzV9oB54uJrhKotRm4NrdK5w/9196p8RYPh1xL36Uz
qA912OEhq1bTV800q83lpTwPORH+QkQP+Y9Z8Ay81OlYWgW+k2Apew/dusJnR+oZmguu/dNr9OQb
ltdwxhK1BjnVG/c2/MZt08v6SgvxfIH5EYT1vB4okBAFn/4IqpKTmkwlh9ORyc5KywS5icL47YxV
um+88l/ROoxEXRKsMUUDKJPeYjz0i/uqVWTx3kzmS9PV7T40eLgq6axjUqXt5TU+/5xEG3RiKUuS
SNMGOZ0dFKEuNQKle8e4PriLVYlkTeLFB9Po3/99JJCEhB0092HyLYqgsTdpU6uI/j0Y9OpW6l60
Gfow3mLOLXaXh1oUmIB1IXsKOhYIgwZ4eqmtNMkGqQ4l1/+ERWnCF270TaO5Ax7LCgIvYWMfcqxo
19EQJ99VF9Tf5eGXcKT/jT+Dy7jxDBog86L/dUYGIJuo1LXaH6gPprlp3Vr/0ZpttyvCwVo3U6Xe
qmHwpAa6uwfBDQjHlnJrOo28V9v82vW3uHrnX0O1hB4Q2T5xybJDS+sWyLTW6n90pXfWyBpAwbCL
wHhIA8PdNYGJ8EHeBJqfpKK/EiTMm/WviOR/YyPhR5d6vi6WsFp7xE1GDwvjTzTScAq7Uv7QE0e5
UhBapoX/G2aeIPEITMQl+zJvKWIWhWb8acH8HBBnMXyc3xCN0YWItupk6X6RYOiNIIz8kjTKnYHQ
6CF22kNW/j/Szqs3bmxN139l0PfchzkMZs8FyYrKkhXsG0KWbea8GH/9eejeZ8ZFGapjbDRgtCGr
VnFxhS+8YagewE835zxZ1o1xvhN7is3FSblYemqrspg9dqMj5br2w1TL17bMg30Ewn3LHfm5sxK7
cRV0/Wcfr8v4vp5iaCJxBxALk+wzELTVFv/7i3BDwI+gEknJ83Q1VnWB+qCa6T+AOcab1knMQxyh
fCr1urQ5s/KX+sPp+yajo3VLL47/3mWZ3eDEi6ZbFLqSZqOiQbXwoh9E+AXlnfYwt3PsY2AY+Dlq
9/4oBRS0Qf18/fhbrMLv5YHRciMR13QgI+9ko5TQLgcDxE7o6knrHDvbuauaAVGfWunqh6TRYRm3
eXeOAvybVYjUGTNMkEG4gZf86URPQVJKqY5wiDtq8TWiEkF21UGFQYpEmn602WhvMFULX0dciOAz
IEN0MEZp8Dr0V2sv7uXqOLQ0285El785jvg+ixoiSmgc9GsEv5MakelkDfKuJCvyVTh20QH1Mtvt
Umv0oiIYjyMCJ8iHZOa2V0dMXqxWv5jmQt1otKufPn4979ejDRCVeIz9ijLsmiYkVKc3hVwmoZsa
OkAZRw9ueCnQzfXyHJvl3flDdAtags4GtWLy3PXaL8pBklqrD+kNofUCuhzFob7Kw+rMQfduzTEQ
mnqsOXj5YOdW794a6nFqenkMUdfN53Tj4AWg+plAauyu4HQ2XdB/2EV3KmohZ46/34y9eDXTxaF3
Sgi4HttWay0bNSV0Tc68Q9EG+ZWm17kXRVXxhcRsfGltuzmH1P95gp1sdu6UpR5INwepS0CDp+s9
qM1oqGaN9R7A8Jq2M4VW9SLKqvA2zjVU2jLbEjLwefCY/iTVsnNUcKJ/gag1l16dhGbh1kU5CVdN
h5xEeVQI5xIXnYpYvy1zROc8lC+E7gImNsvNIoQSvxpJV0p3ZlNFxdFIpF5GiyAGkKmZ8kTqoIzo
SVVuAGE5Hj1dC+2viDkVL1EeIVVpzlajdZtgbmyt9KlTz1CqGgRNXj5e4+/uXCIdmCQLCIKpcdZG
w72BKI7e5mroRtCd2sNQl1PjoU6lOZdG3djxAV7XcIHuXJVvaho25y79Ze5P3g10HTCM+Alw91Cb
Xr0bE0oaVKQBD0wBOm5yAekKau7wDmSvdIruq6mHxpnT/91DMyZkeLRMiPIA7qxiSVDtiP70aD+5
ulF+K3GWuynQTKfJPDhHdRwxToeJsDXH2TyzA37ztGQImFjTvoI6su4oksqlhpOi+OhOTby3RFin
+1BV5/BexFqrX5ZE7PmZvODdrqOfj/7jIlNKDxOCzOnqV0K9SzqKmgloYV13BXqJwlMaQ8ndfAgr
T6ok56oBbBOcOWp+4vpO3i3ZF3jNhYUI6gV68unICDuVTq5p0GGE3IviOJL6to1XdZqSPQt0CUBD
650i9jZmiLHwLBuo0eVoxkV3ZRUDocCW7B89jgZ1ypuum6XIVRoVyHwu5V3l247QdxGBNZzDqsX1
noQAcToX2nFofYvSzOx8nVBePlgaiTXCUPQXgwtHsK1UVyosJcYmTGrnjZ7ncnxtphSE/Mxom8rH
cRoM78ebbX2hAN0CCMCq4w8Ay2vccEqsL5Ojqc+D0/mG+uhkkZtPDx8Psn7d60FWk552g0CXOVKf
tQekPSR3nNz4xjmzptbreD3IKkcSkYkamBSqz6SZrqZ4oXRs4oN9TqX4zLOsyWemBX28kn4+S7i3
7uWH6XDuSdYp2OpJ1tjUMjSMSs14J4giRJeKcKXJN9/CT+JRvf/4xaxPnfVI6uluqKG7W3LDSMpN
ekQxzNgYV9ERi5iPhzk3Z6twXoWXUMIRVJ+Dq8JPfPlhOChnSkfnhliCmV/SxnjQRSAFsfrMQe3p
fuBGG2n78VP81If/9exYz9ayl34dA1skrap5jPq1vq532xiGhNs99nAKvsWSG784h9CXDsjaGeeq
t2tdA9LAk326jhfyWKpTMfB8Sbhr9H0beFN+K7fCbSTjqKgu2jXXhr0JtYOiSa5k1ICHDpJ8Mbdb
vrM/oC9ifkJIroUM/fG0nDlB1qZ8MkSDJBtZQ5H1NR/u2uJz15w5P367IbguqJUT/FLeOZ14NSLy
Qy+E9ZO6n/Kj8sX5Evrhttx//CS/XUO/DLPaDeWUxE6UMkz5I92Xb9OLdJh2/94Qq50gmZXQclqr
z90m3CzLdHL/NJr+uVJ+eYrVThAa1Pc5W4Y4VpfhUT3Uh/TcTlgm/N1O+GWM1U5oIr2yGp0xlJvC
cftL8GOYwDVfq8btNC/9Jn/996ZtFS+0oSNLImf1lz/mC+lJOxa7cy9/3YH+e4f98kzL6vhld1up
ElUS0tfPwZfqUt2VX8zbgXv72Ddb8RQ96rMrXqIzhjHnVtzqYhRpOTZRzJjT5EnPZu1Lled8Mh//
vdlb3YxFFWaoUTJ7w2bc/73otMPHQ/z28qVyT7xMeZJtejp5uP7MAApT9dlqjqX0YOsPxjC72vD5
3xtmtbblMgyyZGaYKto4xi5Jj1XlxfqZTfqu/ETCDzWKtBB+KZWfNbJPWHDkm0yePzutHRWuEo/d
XQAUs4fSDol+WxYlKoqodsV7aWyzwk/RlfwRp41O2IFhw+ufPTXgEXoFIEgWlUUEHlarfxrGRktE
oHy20wxLOnksbhoiZMK1WnPJB8czkdQyi7/u7gWsgqkQWBHwTZS1V0AZVOH4OqkTfQmN3NHdIIkz
TKYD61xYuL45iP5RCYLmCrb3pyjE6aLpxgDxcF0NPvetateRZ1dGIh8tigCB4tFYa//QRQzwDxgj
YlxQ/eSYKGWcDpgBrY3DJqu+aHVueOy7QvZsCYcty5hxJE5EdU5Mcb3BqSlwZS2VbAQ6NGcNtBVU
tcCJafFrq0rxxRyl8Y2Jz+IV4sv2zVzO5WUGueBM0fLd+1sKGQqsBYqnKE+te3a5lsmjhEg0aqMq
iBnS/x32Bar38ap89/bQ7l9QAYDOqdjR0TqdTKmykYXPleK1kWqn8pALLx+cxeF5BxwmP3PjvH8k
WDtUoUAisPbIzE8Hsyuqhzbq8q+VWXSXDVaSd0VtnJu45f2fLHwma4G8KYgfQb9Yk6CkAFklPTXN
xzgq+20lmcZVb8XKPgnzJ2qg5l7CXKNyJUnpvbnrhzOZ+LpnB4gFcJZNXgrsgRrImlVvyFlaS1Fo
P9YR1wK03NFuXq1RBuRelFGHCq/dxDG48BnG8SeUOgvVcc0wTKXvacY/OzPp60OdTvOSEpo20Cy6
XGvAXJ05GBcMqf449aZ0DeMV8eCeLuxzY+dKv0XspgTs9PGqerdhGGwxomL50gKiBnT6ohtefmSb
uf1YKV3iUTAMXCQvrCNa8tohAA98pZdWfeb2+rkjTl88elPogUJ9W5RW1wgi7v0AtXw9xHYKQWr0
WdLWKnZGJ/rwLkdPxbpoRKErPqj9pvVC1KkdV9bZZg8NEhjVd7yTuynwcDTWUbvVRhzAMSTKWrM9
5mprVD55vehzbwopp+0nvU30c75p79cutxXFc3DhyI5QzDydOHVE9iyFG/VYqf1sbppEbzPcPVvN
2BdOqNlbLdeVbBfnvVxsTYTwwh3K5/Y5gPg6owTwQQVrqeKyepCxWt0d/ZKG6dDBHxEZKub7QRKO
5uJRbmqHCIRc7c8N9bxNKaOxvSnrygjuPl5A746lRQGFijUgRtQ6uMRO50FOKt2IZbV8mtMpHmgf
JOO4NepgityiM8NzB9O74bgnwQbC/AWtpCA0eTqcHTYWniBW+pTNWUbNpy1g60sJFHg3nbs/lN0A
ug35hgYRwGruZgCJp6MNKb02I+qkR+ywprus0zqvyrRiV6Xh4NoztaUpS0afgp19Zl++P5t+Fggd
Kmb8B+hwlYNRpTLQssmaJy1qpOsmd5xLvU+c63LqDI+H1i+0NFfvlECPrnUl+qEqIj8Tl707G7jR
Fm7jQm5cHEBW+Zlj5KkuhTXROJcNpe4q6zdBtwi1DoNRHPU6/Bwjsrb5eEGtVzR6bMrCkYFwiGoZ
QNDTOUdIvU57exifzNKyL4OMSuDXtlKdzIu1pKGCDvgn3026GHblhIbumYl/PzxwGHvR74fev8iK
nQ5fFiJXG7szkKBO09uWNvDdkA96f4fM+vxjUC1h+oCOW3Ftq9FwTkvq3Wun/g0bAhAHlAFakmtC
RNCH1D7NeHoayI4UL0pUG9czu0uPWo9XjlsCtL8uWrV6SOrWPBb9FH/VymA0zhzR67to+R7wCGCC
LLBLivKn0yAZyuBMXS0/1a0IJpcooWp2gyqyBtW+MAQG1eXVGbjO+zHRUwNwxbBLx219lHRjjiUF
vgJPDj4uvtB752auHXRSUskHknROCXu9vAGxYYyECAtZh4xC3mqhpYaY1batmqdkRt0k6sVwhRLJ
vJUcJ1TdulKJ/QEbfPt4ea8jKw3KBDhitGBZZ6AMVgd2mBoafoS18aR1eF0vmpzJs6FP2rmL/Xfj
UG9H4nChZ7CTT19g3g123CBSxEHZS/FxDqTM8ljajX5mw6xPZB4I+CiHMTAWDso1L7nFzgVNuU55
CtOxdVMlKDcDiuZuJAfpnx4Ny1CE9bAXQB6+Q4c4HTxPvKCUJ5Tfy0ttbqyLbtADerMsUagTiS+i
cv6a9egxffzW3i9N6IGLXR5oHbbD+ihUWsdCYFWVn/B4s7ZF1ljysSZsst2a+PWT1uH29McjolNA
L5glCrduXYAc0kJO214On6wobbeBaYmtoxTOxkaLxbVgf/6ZDhLAI5COS59kYQSoHH6n6yUsEN6Z
im5+Sko12zlt20IP7ut9mMvmpiq7l48f793yBNsM3oGEiaucUutqONnpZ3ARxfxUpFF8PfaatqHC
dU5s6bejEFXTUwT+x8Fy+lBBiPtCh6nhk6OMwp/qTMcaKTrniwldlM/5NZ6lb7pg/8A0Egrij7fa
1EZfzB2SHvFjIDUSwoPNJFW+qZV1+nU067iV3SiFxWG4AOZqh4g1iaPiZW56I1+U60F6fwOR0U57
c8hs7GBEFuG6mxS44ngZ4DDnK20Qa0pdB9GI4EVzkqCvPSkyh8ZxAYZ3UuLmo2nOnjYPQX7TamUH
7bkYW2Hu6D53FLkSmDKKN0xNZGDDitHsNCIQbFX5RVgFeCm4tMep+u7alvUReYmYNZNKu4210QEH
GjgHLhzyzAYi0uQ9TXEt06ve2HeYEmMmMpVqrZhuBJI7tahKgh9y+wEyyaWT4KRzDddEawYf4aOx
TjdG3drpBfppUfkSJ2pZPqBjF8XJAQs6Hdb2YMoB7k9TMU5h5FaKit2QGyG5U0uuqlYZJjqKVvau
GUnCpBc4GHV9oKqhJM9zojYgZ6OgImt156GKzI7kgVrFPpeNab4RLZJNOzI6O/0B3MzBJEMPUaS8
CYypo+TZoJu6bTDwit/gfhXFJsbVhqQUh0WLTwIc3x8HLo9gS+JtJj/KUaTytkZ9aPCMeu7NJw2R
p9rVjFTNt2NczvKtHeqRuFTDzIhx29GqLg3dTIuQs8NAQ0HuxdLTLrsWSpABfRk7vKb3UL0taR+G
mujvdRAxORrLHPUbZ3Qy4zZt8JL5LMsUWUZPSXLkQjzYVToNVWcsyvCgqFL5HXXvalHYVcd4E2Ta
AKYrxIlm5ziFJPuT2o7tA86HbbGbCHOjXUVNfjpEJqGeX41akPh9EYWtb9lSqHtDMGTDRRdqjb7D
TsYZvKbWsIfSg75qjphhmvZDakud/TIFk9PMXtIDddmMUlaGXtx0kbFDZCaPYFGYdr8lBINbYdit
OnrZbDe9O/HZsd8rYFNSz4lxVkEIBzi2NbmqOdhpw2LH6muD8EaNfSBejGK6lSJJmo90o0JxM/Sd
Gn/u1VY3dkMApONx7hEMvKjDbBzcPEMO6zVMcAHc4NnS5QXRZLtYzFF4a+VP0IaAeVumFpn2Rrcq
9EJRUdW1rWmOVn4FIFRfCLhmj8CMG7ZGKxdwbyZo7a7dIXflalnQNp/4CvZwGMm6s31S94686XRt
zO9LoLLV95rMN8UICAmW28lWakP2YtS7gNOpA1JkKssPc6B61qfSq1LLmApPzpSmRU+/Kovc59Vp
MY51MyYv15UeWWJCITnogy81XwkDIQkLuMDws1ZHLGSogUy96v04BlCItBBx6bzgILhK0iAPD9BQ
Y9v0ykokYvT6qXDm77JkKaXixkWYzIabibY2MbDDOHPAdwjQ/bcCyEQs9qmaMBO+WpMHfYPNYceb
Ao6U8/Xjm2IdXwD4RSMbIQIUSImI7dUZDiC+qtgO2XOF6dmzE2nRNxzL2ztVrzHD++OxfuriLIw4
ILFrJIrWYgM4CSt57tA83ZcV+uQ+lVLRgzqt7fpMULHccb/eGjwZZRdKT9DwKO2ttQ5VfZLwPevS
Z2Uo8RoDhuXc4+sqboc4z3fY+amfibtS1a+srHz++EnfBTRIrfxt6UpmS+V5FfyyOBKs/TLpk5K1
he1qMuhPL2ua8crMYg5wuajiP4wwIBhQ1oIJuqi8EL6pp5cx0CUwT42Uf1amFLqarYq622pyaM0v
6hR2wXVtJM2fZpP6EmhDwSGLAfkCG+B00CLBFsNp0uZzEg2O43VB1UTfIa0U9kXa9JzkappYfcF2
mkW7i1RjVD5/PNPvuhu8ZooIBA0klcBM12ZUsW5QlCFAfEb3PvhUmQmliy30xUgH+Ssh1L3Nwix1
PFw+1beymcIRGhY8ic7y1FkflbveCqTxTM36J677dPEt4tAsPIg8y8SsFkCbxzA5w0Z+Qhuv1+Jd
hNIV+vaFTWRyy5k1jtlWTJQXtn2QdJRXih7/lKewsHLwcG2ftSWy5TIOPZ5TF3a4B+tUmKGPVRxn
jFYNZ5U63x0EFGsxsUdCbFGhxUj69FU6UjmFWlCoLyPCheYut+pU3Q+VQyREhBSdSzbepeKLgwSR
IwExxVhKIKsQNa7Z8/FkyC95MuvaNaV3dfQDW2urbTzWOdipIWQ571RVEoniWmyZ8DasjEHbNoaF
S+bH6+jdaQFEmGBZJhfgIuUrnT7+WMtqKHQrfmnbwNooWToCl4MPYCRK66tz1G+D2ai9UUqLM/2p
9VlBbryIT5AYUAnj/1c1t9mqpbiy8+gFxR/iTZGgwrNbymIBDoWS9rmHbJ7/YS2AMYml+YO3DRlq
rV6ei6Gdc+LfF2u20gPM+fhgto50H0ciOZidmt1+PLvL7J1sB/J/qB6cUZz6lD1Ws1tISiOCbGxf
FFEG+DKZff4k4jxofFGXauO2swFFUMsD/UwT4v2qJg8Ch04tk8llP56+1oE+7nIyjS8GoOrkWCeO
VFxFcTEnvlWgLX5mXn+zqnlGzkFkG2H6A4A8Ha+gQ5YP/dC8SItA3qcYhgFEi9ousGeZQj05UiFA
A7DEKyT3gQGL0Y+QtIw9u4zTc0WK9yuLa28pH1CAoYy87j7kaW5HaT9ELws+1Z8MMzi02nVjaV5I
TWv/8St+P9OkGHAWKR0Du6Trc/rkY6AiR95OzouNvsNjWQ3KbVKZiILLSHXefzzWO+wSb5IuK95n
jMRErtP3wCyEY3aN9JKLIiS5QszXamMPrVyHVmhZZfl0VxLg55fob8kSVrUoJTxVNf28y0qTwlDQ
FFkcOWgHo4isbCtyEfkynaooO+bg1VB6x8XMeIxGe3j4+Mu/mygqj8RcSE9RAKc1vby1X5AZIsTy
1ipk5ZkOlBUdWQ/1Z5tsMEJEITUl/09HQ2sDYVS0tGlgUH84HU3LGxkh39x81qXUeMZxFyyZKRmb
GtvLM4t/Wdsnm3yR9UB4DfL6Ium5Lq5OiMzhmWsaC/BUWdKw0I/rud3n6Lj7c9jqbkJD9MB9m2zC
WS/PBEDv55VC3KIUT1UZ8K+5Okc7A6hQGtf2c0AiEu/nzilS7n7MXi7CUHakM+Hlu82F3syi44xs
91LkXENvO8RZ6XvKCE0bnfD0fta8pAvDI1PQguMukjPgmvV4rBpQzTSo6bzTKFwbIaUxntvOIKtf
e9W8te0+PDap2X0ayvyZVOicWfi70aAwUHKB7gyRiqxgNZlVO4gUbuL4BmyfhvvcyBj1WqUT71Sr
iqvNhHzyuSrgupwEeMJcAsmFM7NEs6sINutFM3TpLL85TlDcwq0oLrrEqs9siN88GaUqGLkcVFCx
rNUJjR9sXOh2Kb9JXdA/Gb0xbvBayPxyQlXSVaX6+59tQKr7Muhsiu4olCGusypedRiaj1UVpG+4
rMtu7UTZpu+n3O2Tev7DSIKhcImB+L9cPzS1VhNIBYq5bTLxVoxms5OrediR911VRI5XSD717h8+
mQrkHRDPQm6gjbduqBO9JvVkzhNyoMNi/WGLbaiHmWeW5jkjrPXepvPK+2Yml6o+h/5qOY7JAmSw
EA1qra7ESD6fDzHyEZcRPs5PHz/Vu/XBi8IfAe01Lk6mbBWqIJNrTtpsdG+TcLIXGyEZO7TiCmNK
Ee2b0Dxzla0jI5Y5FzNlTWASXJ7rDrMh02Vv4Ke8hVZlvYAYMiiejfKA83ZnjcUGIRBwrjRZnPAP
z0vSRZnOtsnvEgOq67hTHyp5mu0if3NKbjmXyC1wZxI1b+yxrT6zVt7PKucJKhHEuKxMvF9Pr6HG
rHt8UY2J88R09mGZ9j8s6AbPdhYYj11Ynju/3iGM4bzQZFzkL4ChgB9YDUhtK8qgGElfUeCxx68m
uLb5IFlJDBjLzpqggOQ2T2mlbmZ8PoZDNcY4YRR1XEaHKTCQTHT7mMWI0ZEtcl/0cVIIXMuGIhEX
hOiAlBU5lqUOOyQtyBW3Q+nI8rIEHWYJa9Smo2mCTk51TqxrPZNwdOkmLPxd+tY2R/vpTMqtkueT
iTL5FCjTfUnpcp85U71BbSr9bCjTcObNrbcetCHOf4JoeodoNqyL/HJXSYFaN9oX1JYSD0DL6Epo
E+1SOl7nsub1DbAoSnF1L+Cy5URZ85PLmD2gkwN/RYuyN79XspOgexZSvpAyv8MIqNyGc039WE0M
bkOvj0E+jm5cL0RTzxGLl4UHWSzREr8FyKVjGKM3ncvxi6HCmYl5V3kwsbyEZ0KGvxB833mpcHNG
fRZU2VunO2L4rtY44frF1KcDRuIUcaWNFrVy+r0PJU1gF410/l0oi5qKY0rYGu4Krvv8XFyyOlCo
d9GVXLAzQD3RjVvrGhmBLgVBpYj7UpJGX9V6ZztlIjugd9F5KVpOlGGic7KY67zn71GXdUkkRNd1
be6Xh00SmJkh7lEtK7Z2MkT7rHDqY6lS9WiMob8ggOi3Oqe2B21Ru8Gn9RwafbUzlu8AyorAE7wg
AejPNtIvgXVnz00Z6E59Xw1plXiIsCm2l3eTvbOa1r4W0OvPER9/M9kUTheZBgifACtWRQypQhej
7ZT6fpgwjmkardgm9mw9SIaUbqumlv1yYTx+fEP9dlCgkLTcgPYRC56eAFIMKkjkQ3Of4xV0iGhS
7GSljq/QfAs82J29K5XJsPl40NUx8HNy6UVTJEaXDAjo6tipDbui7CLa+zItGs+g6+3hLDz7kEvP
CskvIdEvicTPsZaCIofb0vRes5SzRGpob6jNfVRKZnEIJFGIbaJPYenNRYuIc6v2TbCZ7LqT6ESp
TeLqtqQKqGtKWP/ZNQlKhWOPigWaBVSr3gFDZ3htI42Q8n7oEg2am53thSPTPwnG9ExKsTr+/h5q
CQMYcfFfWBb4LwsYxR+hDnKBI00Wh1eSo/SbrozOhdmrNO3nKJiGc8xy8y9ijKejCCXm2Kmr4n4s
p+iqK9u3OZfGByGHERpRRrPRUBrBXCyp9wAJv/zZMlpmk6I8eraczAAUV4FcIoVW0od6fC/NTnLH
/Sx5Tjn3R4T7yt3HQ/1mNrmGCTgoi3MOrvU66TmNmWTk5b3UI5AYtqO4wZwgff14lN/M5oIBoRKB
QAtBx+qdZXka4GUkVfepAjkPw7bGS4LA9DUnsjZ9p9f7ftINuqptm3mR1Z9j2q4PPW3prRKlLuVU
kvw1sAAMWZ5h8Sruc2UObuWgojEta7Gc+dgDVF8CrZLPJKJrEQEWEBuTVINsYlGnUVfvEAxHlUa1
2t1jqypdREM4hpthltpvgHyK0M/oll4Xgeje0PwbDpioSG+dE+VvClKDXzMe419eYf/nbfxPFOBu
/z4a2v/+L/7+VlbwdsNIrP763zfV9+JBNN+/i6vX6r+WX/2ff3r6i/99Fb81ZVv+EOt/dfJLfP6/
xvdfxevJXzYFgrzTXfe9me6/t10mfg7AN13+5f/vD//j+89P+TRV3//51xvO9mL5tDAui7/+9aPD
t3/+RcP5l+W4fP6/fnj9mvN7h7fv2esi3/n3h/3Pb3x/bcU//5IU7R+L3shSaKIHtmy7v/5j+P7z
R6r+D4MFCySFhJFNufCki7IR0T//Ms1/8FqXo56GADfMUjJCPfvnj7R/LGY01CAQTcRly/jr/z36
yUv635f2H0WX35ZxIdp//vWzI/W/xzwekugxEO/hfrAUoukknR5EfW9i1RXr0abLgmlZNrGXV2Xj
iZnWd9DQs2tafHtVaqWeLEb6RwHm7hHAQFcgT7ubUBX2lckpvUFOhNej37Jpyyl4SXCHuk/pwftD
6rS+k0vCa3AK9zoddwxNqhVvounnxng5b1o0CVyaoMOmB4jvFwYKkFGhwi2s9ZLEy5Hp9arJZVLb
GZVFq/AScmHfmceeEvIQPaNFNW8daDwuPjnnuKY/ywOnk7RsbVj0sB/okqz57IY5tqNV8CixktbX
sSYFnUdYnB2yKQkeh84aHlNbrw9CT8NrXH7Lb22fmLWb9yIvPNKUGLEdoUq3c57oj2EYVI9yq+FR
rljSa9n2+RepbYzXMS2mzS9L8V/v+9f3uyrSLu8X+DaSkvCPAPhSkzh9v8pc0mlNbAmZI82+KEWV
0H+HQ3IBjsT45HTafI+wSPIcFIa6Q58+vhnm0ejcAerRk4n71i7WauNqVsxuj9FXswOLId3IYQ46
+OOvykTyXU6mmYIabWmueL4s+ccSc/1y9ZoJPlpxN5g+YggFy0PAO/2ihFWUf7PMJqhuraYv6yu1
a9XiWm2VSt2qvSTzGqqhkTcCMAVm3LCenFsaHVmvuVKsjY0/d20cfckzMsTryKJA+VhITpv7vREa
l6qkdbZX01iKD9poleU+6Qe9/jQGgSpfIPTeFH4+oSXbuqPZQpGqw6hH6iKtZgSMkpDVhg0jSUdV
2ImBP6FSojIRT4XxnAVWO4KHwscMpzQxP06d3TZg+aPyQY1K+T4v5OqRMF0OkFgf5gMHuKI/LLe3
slf0yJ42ow5CYV+F+G3pFLEe9HlCq3JMmvkz4rvl97Ct+gfgQAL9IltMl+kcdVu4eft8VAMfIGHQ
uahtsn/SQY3uIk0MX0ul7lTIlY3zDBxNPgDMC1HtHTT9VlRB95q3rXzIAlv+XkZpqbl5FKKSaZp1
0150bdZc6X1Rv6CkMuwbYczYnw6R+ZgKO7yMzUFX92g7gySXY/t+FJZ0b4gyf5mLrnkxa0NcAOQw
98WoRW84KJeDZ2EA8TJXuX6Nv2m2KaEgfZGdcSx2UdSEWGtY8iVnCy3kKIsesNmt7ubZxHzdhBy4
j4pS3ADtCI6covNFTO/7xhhaVXYFqsu+lcxZ6RlyMF1nkpJtO3BoV5bW5ldyrCnX+awXhWuMWZD6
yP40jxRkjAsrVMdrUqnGl6mPuEZvFheVLDmXSUCn248ktT1adjJ/LotKvTcBEXe+U3TGRUy16KrK
J1V4cunUOMICNXJrYNU7B92Unclxe6wi3MroYRbVU9AgX7dDvRyFFFuuq3EzaobUXEl1WZp3MTpB
z1bca/tKlcAk0YlxJSHbr0NTDjd9qdi31sQS245zMkUXgaCpdZ81bfwQKYO9qRphX4FL6x4Gq5Vf
cKWdJT8pWtzolaIvdg3CBvvRaqqD1XaUUALuxaeZw+CpNOPGcqvRVr/P4PEdP4rLbiezu4A1pQI8
+jDYCMOEeVxvZTpOryPwq2OZSEnql62SXfSVFexKodTbatIGcdnogbgH2DoizNEM4dZpp3S/AM8u
uRvqwKsGKx82Tt/azr4lLNcPBdDw3MeOMbusLaN55mibfNE05YHSTHIvYwJ40aAvjxNpOhd75pnb
R2h2bvqBNpi2D6HIilyDBNi5r7E9/AHMrtM2FdA42e9odQKGc6a+9UU41FflqIX3ZWf0yCyNqkKz
mXgKS6Dkh9HJDoo6uJRdTblq+KJt1bu+saYvEeaNX0vewy5piaxqCV27wioULqNxmlwtTYMdPqJa
4HbS2LwJx0q/1toY3imxM+rbiSk85qOsXcuVBdcfoAHSwiIObkRil1dtXU03Fc6727rWi0sMJZMv
iiHA1k1O1cTuCAjhSAem33WmUn3VbYctYUS4oGNBPM4vAa2TvV5n2ScNokXhmlmmZW6DbtKEAkya
3dk1/lGGZYAfi7NqqzdzBuqsCPuLZkiqvYZ12qeyVrLBs/tAOhaRSewet+0d3WP7ejIC8drGsn2Z
9Ub7zQmUas+ZF+zDeM6+xJYpXYiolzjtIMh8qfuqq90uVHtrNySF0+8z+GG6jw5eVO+tKqnwzWkj
w227osSgrLKEa2M4fGu2UeB4mdUNhyCm+r3n3h8eY2DCspcqfc4ElwQgZlwGxypTjFdTqeXHYRCi
c9VaNi7rPg52Qhj1UU8NPDQiMtQ+EBUWcEZRUwdRGq3btpKm9K4O4uMgm2P9wBtCKMcEckY3AtRM
tp3mPrjP5qC9IDnM/TorpFvRReUnBd7TJW5m0h3OnIh2a0luX4DUs7wS596v6OA5lT8acXQc6fO7
ah86G458RRARYHkDz0C64RRqxf9l7zy260ayNf0uPS6o4c0UOJaHnpQoaYJFUhJMwAaAgHn6/nAq
67ZE5RU7Zz24qwZVtVJKHACBiL3//ZvTspRFvpnSKfmSSNPedbnmjZGoM/tCw8FmR0SMxWcJvf6Y
24RW4B2nG9cIzebdMCbjJ1LIrL3ZyaWJ/HhMrnSZtO4GwzB1k9uiutBklsu9iTEWFBa7Eg+TU+KU
s7iNsx+spAyiunfNYwnfkntvjeaTZteWB98Wat+NwfH5UHLHaNIcu/vIZLe8a62mv4CXYXqPcq49
jsVapXvDmvXr2izjx5mZ744jEhL5rDvikhxFcb20dfPkpAktCKde9TFLYlLLHIPIJq8ftTs1i+44
8I6plwA7nly7n1gTRnL01VBHceEboWnI5C6boadvBqH5hykrq23bOsZxqszqvp+xBp71lW5qjd0D
bHnrO1kPeL86hcALSNfm74EWV3mYTyrrePSOvwMsHA9DXKW36VIYOwg/GGQR4zaf9NTSnLBn890U
i5dcJUajXS6a1Z1IGu3uC43I9Q24bTqSYyqGy95grBXFHfGR2y7V813skbESptOkuVvRONl1bvXF
HmnmcCW13N5qjsyuWzi9p9r0rUtLmMaVY7WmGY3a1D9aqeEuJ0EkxNXCWPdCuLP+OCQVYUF1JpNH
z1rIKyu0PrnHXK3bjpaaoTPa47c+0RAEQ9hxs00bV0Eatnrl7EjulLewA4xjNVA1bVq8J7cdI63y
2OSWLbfuOA3xRTeVVbWb1NgdtFILRNjHTY1hVeyzDS1VIB4lsYY7z82wp/Mn85Osk/xkFWZ9iO1e
PmkefmDHDHHGZkHigvURezsip1aUj7q9Zunkukp2+ODnn/ifw1XDgbjzezKQo7LMhycLeOuU+Ul9
NAiEwhLTGjiQkQXHnBZaXVxNtWc/mKWTXcRW3pwEhBoZzrEunCjF3eHkqm7eelRJx7l0cFFyxUKY
TmVnkWGOy+tIUfAoGp0eXU/oqHy+ewYUYtymlNR61PhMyDkxpkNDTPO4lW26XKQmG/C21CdCBYop
PmlIDrdjazi7rHGS2xoN5IHHqikM/DkNWunatw2/btvHpkg38+C66DkQWVxmnK63XbVoey0ztKNF
ZvTeSh0C6LpSXfPTi4dmsBEblr62/AisMd8hC28ffEerd9pQ25eyFdmVUPHwVSSdddmXRXVjc0Jf
14r6GD1bp7hAWTl7czTVt0wazakO0uRQw1S8KJy2L7exiOPblvn6qY1zgm0zYAc40SIzIlKFK9zZ
huWGRjp5Maq+iBqjqne4cWtXhqgoJkAAJRu5X3c72rjM2SSTn32GTV3fmpnQdjHY/RjKONOfp9ig
p3Nij/7JdtkKKkN4BwJ52xOTPXFVxq19qOy6OWaBJU/zbBL04qLqhPpbX2iuDZtZq5T52MVd70cG
Fmf6A8BQda3XHJm9XNyvJDIvX6qxUe4phwTVHMw6pY7WVPJDpkN3Y6blssnyobhKeyv75OZTcmn5
afPRnnr9wu70+YDY1T4qnT147yWePGJg1p3snnmno+BD03TE5Z3Iah+vZVdTV22txVs51al3Whg9
ST7iad4PjT7d+8REv+Rd7uW7XB+LFyfNmpth1oxtTWnwtWN/eZ3k5O0tp25OBdL+OlzqOt72QqHK
7mWWPidoFuzIh8P5RWi5vCQl3NopBvhzlPhDi29tJ05MA7A+bstAMGSw7ZOu+RoVc2/fFCgK0MhW
xXBd2IWIXCeJ60iMxHFcL1YR3OqpEmozlymqR7dO+HZRAF4NCY30braCFm2kLw7OYg/Xfj7p+rar
9Ny6HBxZHlsrmB7c3M+fTGdhd2kYtrxArhZHh6zm0uLuURHo91kyBNej6PJki/Q1u8g6u7+ojLK7
i5s222RVuzwUS6O9dG25KOwaG+RxEJcm6yKGcPGl9XHJO9R122YP2LPPYTen2VeCOdpLE7q82Nra
VN558PPHR78Z9Bvc/I0ikmUpCdDu/PxVm9uuuSKtOXjFhHKk4BaWd7ILwtiva91vL3NKOX1T1o5/
0scs3Q92apBfOBry2SnmKd6CpKrjoLf9j5gJ+HNejN2pyyb1peLjNba4+br6IZ3VtOt72qqVa/dQ
eyzdUHP98iXt+OJM+Ki3RmqUjxCeqh/kg/YnpgjlvWqMEodGYJG71Ej7kz/yKrZEf/sWfAifFIh5
LjFPhmHDbmC6D5NHpOyG4eT0tdXrZW84cykiz42TIy6Qfn2dmxSomyT29HrDGkirk0vZm4Wdbyo7
mqqAhr4j9hob4Bin07qFCa+kWVzOUpbTIcee+GvlxtVrSc9ghK5R+F+Z4jZ7ownq716zVJ8z+LzX
A+OtcZcEZn2T+ea4C/jbn2KXgwdEx12j7ggov+hRvCGXHqtyawi/vTPdMvf2y5DFeOt3iF1m5PEv
CIHrW4aFlI3pXN41WTZ9s4ypecynzvzYi2lpozjRSWrhlw/d3s8D40eWWOkt9ilUdslSqFcc7+x+
X8ya9Wx6ic2qIeBt6/nS2hZeZ94XVlLXe8Q3mJKZHXqRBLHPiRZHu17c2Nx3g9PA/G/7eqt3i/88
gEGh4VjanCAt1fUVqqW6u8K32b5vizZD+m43SDQ6DI6p4UyHLo3iOYSP0lRRQhJeGWa1s+xo67Ub
u5XSZwZYOQ9+FVhq0yLecaMy6emDiGv36bGVCShj2dk2r9yieZCqyBFotG3OqetNcbGrJZHN0cJ/
tVsXe6ZiZ6VTelULTlWM6gI93ZgjaNsmwXvggkOr+8RRHlzZfmoXIUCRtiMCvj0NCJqeW1QGz5Np
zZ/MYfYe3axJrj38FO1QYM/wHXjKuWUjgljiWtmlLlPBpdUw4lxbNPeVMdr38ZiS1Ooq7arxxHRr
uAJr43Yc6jGs9N7pohriI+RL5X9Oi5zGztTM4GpanOVTS1t/EG0tbweZea8qneXHtqsJDUSjupib
2jTgYVh+Eh+wW3/ypSOeUndeTmMi1KHrO+OiI+rnszQb7D19O44fLLMWn/2+bQ5NXw3dRpdlfUcK
iHZsMBM4OmVBCnLZdmBGVarYHHOvi6+Hpm0/icI21uPBxgEUTM3b1eB82d2E12yG41kAPtG35WdX
g22Dm+kyHfzYXu5cb5BXFITqxSgDJDU5vgB3Cecmh8xUHa3Z4yul9P+MHLB8wgRD38Fs0XZeksld
JabqYRjrwdsU6UKjkiay3aVAAA42rWI6NXYHSbKZRyowfXKtG+FayY6X01yOvccyWc1crZBkNMu+
QGOXeARNz54fGknQl7s6MXK5FXY7apue7evF63l5mamyG0PraNkyT2giNJy2tDaZ1rfadTr0otwk
tSHwRFW1CFuvELem9KfjMI6UVIYqTOuGTANWqt+NwQmRWjPfN3Gh5ZsBsnjzPWmDJbvvlZvADhBU
NfW2QEUwH9HWLeYJgmcgbodRWPPNnMNCLqORyU58gBiZ1K9FnjBjRN4TO2GSO9PByxbtykkN4zMy
VXqW8F+12dRMN8g5WFpDxvuV4vXUxrZTbf5VuImn4/E2bGfpTlde2Xq3QsNGIhozx7n/VymdAWNg
jqOO2KUteZjJrcRC46agW3lw7aF76CzDjCrUjv+GZP/RoOS/HX/8MjL54zjl/8dByWox+7//M434
bVBymfXp8FxlDPd+GpWsf+ffoxLT/YAeliCZ1aMXHePKqvn3pMTUP8AVxBQIEjkiVxTD/zUocVzG
K2tmvUFBDjK/Atx/DUoc64NPIDfAB7qj87/uPz/t/2FQ8pbLhG08YPq/tT04+APB/gpO27GDbLHB
d8XzkF2C9hpMJvTKNp81P+nBvUo1PxVNqh7lNH0tdOwUsWnyxG4BEDG2s5F63QZBfnlSHTbD26Ur
Pdj2NXXalp2hh2WWIaS7RZI2d6dpMnDoxOPkPWYdPKVfUPbVBoB5ISMn4m2wPWD09OuN+OSLeQs6
v41LDlNwWJI2Hfb+ktrLRTtKKyFSp8i+ZcggTl6pt98zRKZulLR4oUdZk+GLIL3MssOGE5FEMrNJ
PvalBKqJCQ3lTBqKEwga5J9+Svp7PelRyRpEQ2THyaGQ3LVWifZW8/0iOWgeaAuIX4/V36jr2uoL
nqCGnVuSXONh1C/GUgF2scXkaWjJfDRvg2QsP6H/wxcdQWMhI/ZMpKgJthGvjU8Q7HZMvKnYpMUc
x0ylajcNOb1US69Pcx0uiZs7W2CRkuETRKEUshJNVagwS/MiW2izQsiZNLcrWF5EQQPXIqSt9psd
YQ1YWgte8uXk9f6d68MRINqg1IetIOOaFPaaETOTMdfoDm6QaONu8Ed5WQ3t7F84ThVTPnUmsZiu
VzTf4J63F+0SOKccuDISeV7JY+EopFweFuxhhg8MD0lrWxn6qVERUGcFy6GVQ/LFWcb+VtHDDLti
MjO1QamvruG9DAbGFczEOGMX4Aaj8PQkbMp4IkUdCBRXcmDNmxJc2Q/ROy3fkArLHpR/tH60QgYd
N1GMiOYG6CUIeM3vCY43aZQKmW37WcuvqU9z86YGablsRxB/RKc1X8DILy4t9FZR4+V6GTr6uDwK
i/bl3nOTfgmzrpyt3dQ63Q3Rq+itjHEBo60tZVobq82cS3/FIKI0ppvb+OVQJjtD2s6nClTkNRvj
2Y3cVAXT0c0T1NnQj1S14d9hfvUQ0gS8tnROtkElp5ulSsd+o9Gp0PvkyrcvNY300v1U5EqeoK9h
dNJMLOMg9g0bMlhA/8oS1IsQF4TFBwwc0+exKWEQMLoNvsxu7/LP7GWp0YkJWjRQoDHZjLkDAtGr
PcEeGKhrYjYZO8DGHUIrLtyFNLd0rnf6HLdalGVzcWThzR0GRsLZa/YAi6XI4AohD47HJ1hOpFHL
0h9ug9ZAf6apvn+Kc8O/N6xpGR8ts8s/50XtuWHmT+NXuwWDCJEHN1PYVHIwI6eqXOiT2qR3YVA3
zQ+tHYxXlM99Ey1pNR+Y7/r+Pln84kflzP1V6Yn60SUXQXTAVnwHeLOhiZ2Skx7L8YXxj3sBUpgv
e5IcUNz7/pceJkZ3WNIZiK9vecupxrIb0di+FqApwTGgqF/4sDXVXZhN7uqbTm+IavXAx1/mIVfG
XkOR8zkYBtUTvD0FWRg0DXOmIECqF3XJ5G37TsAAzRHQe5HhAGlG6LE8aysUCOORPDPLCNsOM7oo
MTTvBywBg/hSnvfGJws22w2a1xvAWoPvUwPKeg4Zr9VVlOpm3IRd3XZeuARJR/NuF92L6YjuyamI
R0HkrMcXCWMusS91TwO6tmxE4KpIEiirHFKPZHbxFc/uyOzHA/1Not5jFh4icJ5fRGzW4CZTgVW3
aSd3hBV2YmtwPRGNHVMjNs+erHhlS5uYbI1FA0Am+yfBnhpEAgdz5t/xMFWR5qSey2gTn4GT7pXl
lo4zuEj4/6uGJBZP2Txq886d1nEnsRGlA1m2SO7TgIFPZAzZlERG51fVKdDnpg3R3sYwtVqs+8Mp
iwmjqy2LcSBVUpcy5IOYdJvEhp3sUqY7VYjKqiQUBC7fsqkGRUXcC6PMdoHTJ9eZXMhD0pju8IS8
ES8j8IesCANZjM+mKdNHpIR2GVXk330zh8CetroqlLp02cnLb26WLuRd1KaL0VTc4zhM0hymAdIM
lgtNy/AN70gVtzeNWc2nZDT9csPgaXrGJ924yibk7RE7sv2K+5sJmOz7pDTGAXtVnbkYUiDpNB+C
zO1PY1vMH9MZExcWeVfdQU3xb3AdMe/MeOp+SL82X0ZVTXInBOJA5lsDaGXcdRAUOpzsMc3XLD7/
Pu5duS3YsQdOqjS5yUuPM4J8k8oOXVZXKNo4MS59xkzPc7YIb1sNQVeHvjVnViSbpp+jrPf6j5nt
5UE4obljsSsk8AdoWAvY6pgN7c6fVf+1BTkecNDPazztsXmctvHoiNcUP5Vpg5P/kIdt3eFf4GP6
8ZjFM3+6KHvlX/TDTLqZzfdx61qMmEIn0fCVbsfZxxTW7FcqVuMo1PIssY1HRU867pB1S6jgi4lL
3CWC21H2/eNU6mm/qfoxvkVRZuShsEjgi4y2kv7/1MUwlM50oNUB6Q918TPE9TdFMX/hr6LY/4AY
h4KNfEXYQFC7fy6KIfBB9uVQwLptpfb8xR5y/A8QYd2VigbpHgPdn4pi5wOUaZiyKyMfdj4igH9Q
FZPf/Fs1ScluryFpcLC5EtX8z5wNAQxVMQv3Nuhrqx80v8GXqrSzZVNDDipQ+X0n/Zx9ZAAV/hIv
hWAGMw/Tlc7Gbe+MoLA/uTDZgaoNjaFznLtJvp2tZtnnSwM4JREfTpGDXl/fGmABHVkKBfa4cdDW
X2L4JMQhIO1wL4Jp8IxIDspst5xoXhatlklDOMx6jQ2HF5snIGZKNJjh4pGnRpsuiwX41a6ltmc6
0Pfh0vjsG/S9+hjR4pOR5VtTxuQGT5Mcb8HM2InU1kcoA7GeRYjc8s8WaALRRq4KFKhkK5utZaUW
PjhEbzyjHW8nTGpcmoUFnYB+MEehXeDsModONy63CpnVj25JtQsA5XKD58107zGduYsdOFEbHf8u
4H/LLJ5LUfvD02wMlYBTogdXPYnO144545kzQsz9RJqWk26noUmPAdtwucukb3xhKKtk5DY2HHSM
MpbPMoVRs4GZ1UA46qQb9gIVDx+27vcY+jBkCtfBrbH18977JkcikqKlT20Z4pfgXHmDS2JEy5aD
spCC4wedffYpsbkMcaO+K6Kq8zQvopBPqZf0kTlBGnjLRc7c8ePc2NIKAzD6J5UVdYOBYrqKBxQA
P84FcSA3uHFgmqmDywPfriwKqeBGhKjNpQwbtx570GMrRu63ODYITpGi2Z2FoTdRvFQeQGnVcy6o
3Pg2DIF1YTUa1oXAuPitKCWG644uzdy3JrfD6wV4D+0Rd7ldA6h1wYx/aCIZDzGPJCYDIDLMUsWM
/T0i6iqJn+9B1YPxOej9lg3ck1YWaqbakILDoMLAcUUPZ7utg41udsPloCxRbWAc8huU1yZMGF0q
BOaJ1WebrZ0149fTixbEBE3NrVPYm8G202zTM/iJo36IWUqSo8SKTMxZL6VO8j2EjK69sxlUPeXG
oldRXTji2xhXcOxSZu8fGZ656Vb4ud7wqpJcwNFBOTPCRvzcK5GJEI2Yq6IZNlQS1sxRaEWDQaJg
AQZ9smcsvw6qGJIfui/GeV+NA8SK0eoycTPhQsZhG5hVu0G9Pu/TdmR2bBDxg+yMQ/9TvCR0EblN
GPg+kbSPYU5Yx6dG5pDPstlss6ifGU9FmpQErKal6aU7orrQKWMoikxjgEt72QGw5xEulFJjGh30
X6ehtZ5iX8p4YxkLWpOmQeZ5ZfkC50YDCyZOb1ebGXCVXmUzWa8HecT9usx32ZKUL+jaMnHwta67
LnLIYjdUToN+GD1yeqOOYJUmMkjh6CJbxq0fySJYgKUz8jU3srV9d01HZqzfoGSvotbsFnK6jDR+
9GaGaaEO0y7d0CCrO596wrjINLtwDgx37PFhanRhfAV5z41tmvWURFMBrL1p5dJ9liwGO8QCSE1h
KS08Xc05ly0yHyYdfoSbhoBc33S8pJsMIC2+oxTCRieNtU5tzF4G4+VAeWHsS1VhlSmIWvrRu1OK
pYsIVMD2A3IRWpmwur1yF/0TdjSBz1h0Cr6byZJVu3EVBBEJ02fDXsmCcc+U05uEeVZ5F8xMc/NI
lVekFCa6njwsJgxPGGWd0A+2mw9IfOlmfuCRpV67Raj6NKDLovahzH2qyriYWdRrqdurYSm207kE
dpzcB0OtzV5srdh0kztzLomUsJpqW3bt8uLEJakuFL4U19O50G58h6Lbwrf3kREdpfigGwPTjXOJ
XtPYib25Vu59bVDEc9nuqV0re2sUPUX+ueDv4xpbJSpcGoGux3AjBAqkQYineDC23r8bh7WHAGKn
nYAq4P1ozk1Glsc0HLQuNB+xmwbW1hkNdqns3KB052bFt1tv659bGP/czkCXpLWByTX2B4nm9XPG
tk/zg+7xRZ5bIuPcHslzq5RSBi+HFO5lcFRrN9VJmjdkS/RYGkq6x+7ceNHqfyHLMg7tc1tWrB3a
svZqzlAnp+HcwOXnZs6hrRvqqX6Utt9fjV1X/gCKCPy9vnaC/bkpjNf+sMmd5sd0bhoLQ/c4QsZC
Uei5C+fXCC94IlI6mb6yadN6eizKz05vM23T1t508d3+yT83rApn+1votLSxYu1oxbm5jc+NLi/I
2Xvn9heGZHFczk3xfG6QZYu3W1h5+QQV7dxEI66loTZordHXOQ8AS1NCUuHaeqdOwaC0rTRqcoRh
wRd1btTtIE6f6WJp3+smp5Vfzm29f27xVyoWqNW58z+DAPEZEJjP4EB8BgrmM2jgr/hBeoYS3DOs
oFaEgTRawAZkywAPaM4AIbC6AZA4V37/Aw7/r1Wb/9/XwHtEA6/ffwaG1z//VwkcfHBXjZ/vmxg4
GkR9/6cENoIPuOR4xBfglYOse/Ud+qsEto0Pqw0BkA7CWsDjVYj2Fy5s2R9w/4KKH8A2NvW1Ov4H
JfBb1R200pWJ7zG2xmoV1w2w6Z8rYPw2dBTyjhaixS4vSMZbbgK9TYlxCPqtucjh2vZGdZcNbrwZ
2UGOft9Yh58e1t/QvNdr/F/mNDHl/AYeA1C3gb8LLjq//gb8dEdMJtokmgfbOODG1zLB0+SpmW1/
8+dLvSn4z5fC3kE3XQMBEUj4m0uVjIwUTg70jtSrrqgwCK7aTrxnUny2wv3lntARom7ByEQ/C1ze
XGjpx7FJXO6p0cx5Nwp/PuK/1Gb7gpnSNYTR3IZK0uYW+0Dmw7idS1c7tt4wvzrOnF+pCcvwRC9c
sEXiCVukcm7wKGZjMg70+o4RtS5F266PVeeCxyohtkj2ZhcMYbCYtDaxcWPj0hPFDr9ky4ltdVu8
osdvXuV6224akwoHAQFKl/pepocmBThUE0ZjehiPy9itZL3ECtXKjYiGMfXSrdSXxr5A9s7x8w9f
TLBa4KLLN5CMIBF887wmeoTY08hSTZPp1W2nZBcrTbwjxHsbaYNWjdKA1YaOXHdY+G+uAp9vNDON
CTCkKuOAY+J4mqH1RjML5yPnntwaGqBi6JLovnWIqaBMNVdnxNIMJ70absbc/6aVCY/oz7f/9hNA
ssRcBo2Nb2J4zKjo13UpTdEXBabl0dKZnObGuNYOw9QdGDhrj3++1lnd+fPa5GLsSGjoYRDh16W/
USpMJYROK54x6qxV9tEoqbRBFZcSUX3RvuJc3nCU2ap88sy0qcNcT5dXM1FTvgX9Hh45i/1maxgz
3JGCST9sB+gIoRKl6+BQZ2t5lBfN/OzHi4lhpSlo8fSuS0kIaJr2PR/2N+o1XimeH2RT4G9vkxFh
rgOjn2QXA/KPHg41C0cvPy6y6PeZnWSbobevGjP49udH9zevKSAyBcGRw7APUOPXi2mZrIrF8rTQ
Juf8itm5vS95BjeVFlvvOHGcfabfvCW8fWxkTauS/TdzBZJ0heauFl6VyvR6WxZNkO1UG7hbRzBe
OzRBUw2hVzapCGfHTr7DCg9up2T2sZGuGsMhAi3R2509O3mwNdEyoGKnQnyRSbxkEZ9/RSKqW9MJ
5/3cpxssMpprpXmTimhfE0ULKM1nm3/0bFnTPEQlQoSFnbOoLlKvlhA+ut6EYWi7cXCjOODuxmV2
XibHL+hKe625qCsk9GGZdOxRvbuq/1FQ62sPO6cHlbbp+I5i8+2gc10OfOGrwQ3zTtzo3iI6ftCa
i0vThStp3NL+NiXTJ3NK09CflPOxqgv5OSkJzg6X1Xt3UQbRSS3MzhsZzPm3qegwg+ptq79jg/Xo
zaVcPougLa48V9nILfJRmLtCjfO3aUkmUEzsIcDH/qt6+JsD8Y3uiVqAu2AzRIuJu5pHDMev6wwT
d6EKB5IMwUp5ucNiVJ3QbdWoa/Go0nHxLEJ0z/4eangPHdqYQgND141XrENMVWFD0yaoNXTTHz5a
bmNtRo3DZlMCf6fvbF1vj9S3v/XN1kVLywe67qm5sBDT5XEROZ2Xb995JOuL+/VzMCl7XEaEyPLx
JHvzYjs5K5WSBhxR2ZcvBfqEjcTt6qac8vYxkZYfzbMf39l4Zl4zwJ3pzy1tyjaIw4fbP/+WdX/8
7aeAGbJV83NAMH99O002uUnc4phrNHTUXdMN95Yc3QBr2ErfNMwMPWwaXfnOZX/f6Sj3GG9zeJEQ
a7wNNPHa2NHwiSDMMF2GXdrl7aVDYEhoz5Vg1FEZf5Xzv2hif5bf/d0FcQD32fEIvcYO4tf7nJZK
KUtncG7OK4w+1+6hR0cF4tKtXZ1XvnMw/b6SoEes2C4uLzzZt057gFSIdOZ+fcUt7saGosdFl/2P
1ytXcVAfYw7CBvu24iWzex3wcFepDMiNHHW5QYngvVPT/u29uEhcGbjgHfjWlGeEOevPAfcSBO0c
4eVAlJ3Opf68Ev/uKqDoVM860AKL49c3VMZAj8oG4hStthopIGdjslW88+397VVwfmMHN9Cnv31i
TlJi6TCyG3kM51To9FZxGPthuv/zzayfza+fFa4FvBXKR5I9XPPN4UpqSOa4JS9mFOO4q63J2jX8
0b3IhXvkc5qJnbCHCN629c4NrhOFt5fGVhiSjE8Vhqv/m0s302i1MmYPm1v+5Xq/1I8QyeAmpHO1
rRe4yrXoF4DkodoN9mtXBI955sQRAeT1O4XwurW/eQqrfRl++PSKPir5X1+pM5nIPe0hWx9285y0
tRfOlt0cAnt+z2L2bPTz67Vg08AxwzLUXlMi3pTDLtlvk25jZF9nS/CJrz2AMpwPEFRRKds2WUGd
7PbQMcwrR+KFGPpFHl+WxJlYsPOG9FMem5lx7LJSdNFkD8AslN2OtkNpI7DbkcNihPOS9SXUjy7H
i1vNSjIsEXEXdpS3CX4bpE5jUKs7yd72FWTJPy+q3x8nvpWOCZaOlQ0l7/rmfyoPJ7z1MVZhBJoo
Xe2qhBxkLemHw+qd/87H+Pt2SdVAwUYjjwes89b+1uiBeJCEQZguG/37SBT9JZoWsenN4EfdVv07
pc7vd7YKujFSoGXgGHpriIqja4lwhsvNeHAxhm8m6pbV51brgMDeeYxvnYqoSLgpcgJ98s98g479
1+dYKi+2IcDHYWHKJWx01FK93zUXS1PE+NpW+m4sLO8T5FTzfugCidBRINvFHfv45xf6+y6x0uhw
BwUogGcXvHmhlvIzhWNMHHpqbp7MZOz22QRkHUKjshiYWfFyLAoo00ZWOu/U5L8/8nU7N12PLZ0m
dSX//byYxGzjnDXwyPtG2FFO9l3YZWDdKTLfdx742z13/R5xU4e2t85A+c+vl4LeSaoI9OcIIdGr
UdnaJoao8Q+XEM4/+Hw7vFeLppMj/teL4BTZGO2APXPuLeI6gWm0m6dUu1SMld651LkP+3mv4W0Z
q8M2Cwis6TfPmFw4aOpqxlzNUjK717wg3s+Mh7RQzRPW/65F8M5h0SdnORIKgsnoYGG+vZnUZKDK
yf0gi4pydVAgdiUwokZW7WXbi6AJ03FS3h27jTNgvlDg14++MHuCFlsl4SKXsb7NfOEV+9w1tac/
L8ff3xO3RbwkvsCGDoNzXTI/7S85LPmkXEip1bqyP0yaFmxqZRTvrIa/e3rwRBlAog/Gau+td9Kc
AtoMhezhR6n2y1SkeR7G/qghqdIT80ujFjRtZLYM0O01hp1kb2CgytswPoukQM6nbPJ6xyCjQHAw
Ty0ygymqbHHtKwT5EdGEFqGIRgAD2GexLp0QVgkzZR0F8JrcJ/X3Ypl/gx5ZESu3FSiGnZnj5M2j
C8asR5WQ49ZR5I9GUMrnbiTSEXKkh5IJ6RYWx+b91JTZYwzR/dI1G+sdv9nf3x7fGd8X14dP+tv8
fygLD/81qyE4QxU7CEXgGkzb3jkY/uYqFIFrRWPji2S93bIS1ef5SG4ZxJPUChvTdI4qVvr2zyvx
HCn86xeGvTcBQQ6ejFhH62+ep8BLq1LGJCNKiPGp9crgx5B5xSFrY/9xyCyBeA9W+VbgU7xBwjRd
jfCRIk85KO29ef5qQGR9+Mc/aj0MOTQwgcXg7q3HLVqhYMkrZ4os817EIc4soUoiasn5nU/kb5YT
+xiHE9bzpE7+lseEZECViVaoyAtqZ7hcbGchHadywBQ7ma7ctVQlOMl5Nj4ljTm4ORKt0jNvdZTd
j3++7d/eOIUGZANKcnL5gPfXf/7TrqBbssSqBLumvo+zS5fDH25Ep3Z/vsrblM41lpjAK7x58Onj
VPytEdVT9OF9VTGPzaZdg13XDmRFfiOKNv6IKjeAqYeRS2LM+lULqRMqMi5nX3XGdQ/OzDTr/1B2
HruRK9kW/SIC9GZKk6mU9yppQpRKVfQmyKD9+rdYb9JKCZW46EbjDm6LmUwy4sQ5e689N/pYhUSP
rRcp9tpzEhv7PRhW68G0l//If/v/T2sxzqBaod15zMfPGh0lnwq7cMq6xWelU5jEcS7qrf5UU/Dr
u0DnjH4qhwlqFvTzR+UKakDggI5eB1iZ6q0HPmZ1sKJ1N0MU2WTNl7LDFlxaQx1gwkmfJk9mKsAS
dq5gNtTsmUha4h9kqwwniohvng2gNtb2+QCM0tr7/Gzo+aoBsM/Av/V1fjFX03wV590JDuZfMNOn
cwRgaZYbtEOQapA5HkOKh2rQZJJUZbDqec8oB0QMWC+1HfNIrwf1MKcmP0A55D1BSDWfwDfZUF5z
QHmFXxSO8lpli/okh0Z/MWs7f6iKpYtmry6fykFfy7BSzexnu7QukNIkc7XI6BbtSi9To/EpuAl9
mrnCI3lwSnKL0XD9UGcOMQHVJeJcKA/WFaZ24w2nrvKnMrpSBIwahjLy3Dh+lkszF77eIonpNen9
orZ2W5BE5mxEqbuaLvwOtJ+BCyQN+QHVFFMQr8rRwZouCqUZUMSiNxp1YmkpvzNdTJBmpIkRUsWY
RX4PllVUBbP8MXlTsu5qJ63fEHdPI21qLZ38AaLF6ut25xCEJBbrl8D9TUaZC+UnzOkx2jsEyKru
Fw06sFA27qwG5PvI6XIeid1AKb1Yb7jqp61Xl9bPJgMNxPyJrY7nHoEiiPb17Z2c9ITEUtlLrSCN
yIN2QT6AgXomHcaZeFh3fenrelH2WZ6394PRdE8d8XK3m0tRwItbKDeaeCiuizmTzwZbSxuObl/8
bvVJvrnpkl82MRkGQaIObhra1Vr/wohVRyiwquVgJtDSfG9o7D7sPCteQ/gtym8hFQE+i5yDZyVX
SoQLQEj1Q28hwMQ3YcvST0y3RzNeWmiTyPlaFV+Yk/OOWXC+W6bYu7Mc/FYo5jTm+IylsNcYAIN9
HkgEnobskIVZdYuGOF/Xq7qo+nU/Dqq8pstU/0iN1Xiz68bYXIidhlMCp2SJO09pSBqTUL92s7lw
YJzRrpgcJDe0eEMO6xzOkGyHUPUI6ySxqqquPfxybrTWAMEjtURZcz0MRgUxrCiTjlyXOK9D0JQz
LgtXCFBfcc83Vu3V0yK9QcoaNoaHEqrqB+d3s1rKuEk/wJc3ddHNfowH0g5iM/a0m7Kecod9p9fM
sxFstu3P2OAQUYgOUe7CtABeAYkgfj8tClM3N7aZrsHQ6EKdL3tdzV633b16xaynwWzIATwT90N2
b0GObd9fKI1nip1SFc68m6tYPra49RnmVHn6o+laiUtsXcc3hCtYNW1nFukO1VZ8xfjW0C/jNU+f
Rl2m3fMwqosSWEY75ZGHgKnHgV0k2BVTtx5wm7Y5BkiGBzbuCeJ1g3G2ve6CBnj7lGXMlQIN6wMv
5aq3d6WTcqandlt+z6PrXBRtT0ohdLPxsYBq0AcK5t+Bj1PVr3LU0sSXs9NfJq7bFvydSjlomeW8
EpY2/JhbdIvYMhz08wwvJG+2Jq3Kd1aYDYO62OZFgaFB91vp1pfjBB8HGgWY9ADrIwKMxTSZVsge
CVuozcP82lgpSBunHRcWIlNtfdXpBvO8bZl1nkOhmYj1QC53cEsdtFAzu3jJi7Go7zN+ngZHsjKD
9WKHNC682nOaAJIrqq24M4HtCDKp9gjqx9WvsJROO2xP5RCkwhjBarRpc7WUs1SCeco9NPz9UGlY
NGN172mJ5uzSvJ1YFEmN/JgTsSZRzUx+p9gC6VLtKZc4Wz2eGyVu3zkPOVyVhu1tmYzYuFybdTso
yIH/laQm9kDUgoobpvXYwItstxUWT85OSazUCAQRwW6UJNq8MPms8xhzj5O2ByTSVPjSHav2TMXZ
8iSlbqYh6SI4YpzYKAyk5Ap4doNIpBLTzbwyZK6yktlIyoEvNGVRM2byOntb+IWRRWRm9R8ZJxNc
LvpkYECqbKmekSuoikgYVn3vrGL5XdZOVu4cKY0fplxSERAux+Yx9ZmXB/2se1VU2EUflk234hCq
lkb1Oekx9ZJrNsK86gtzva3dLn0fnNKdLi2Pbe9Mumo/BpacmPxkZAJWfs4hOg7zAS95oY7o7NMh
W/+sjY22TVc4fOqJBTVmtplbacuK79jdj/kgHlY1t3ap0K4aLNBM1scLOMC0GiqV9zSLFCd5V1rn
vbKUfY0uNcrjGdwadlRyw6LWVPyqGB7rzLmdZf3ojjwzzCthj9xkon0tTTgDLDBTUfxWM4jUqgmi
Qd02yJvGsq9jyvQBgnzoYjkmNT10rWbw7dnbM8V7yEX10rO9m21/gXYjf2jy7HpaxgvLLt9zR/Ot
rgF899oMj0WCMs34pXGcqzTnYPIX+iXblTKNssrYsbVCQeGEHGZmp3FX7S5YDU6AqeRr+IBajLck
ZeuqW/rZbazewNLGIZVq6XAf1w4ONWq++YwJxAX9Vf5d9AeOammYIXq1wpDhzKEqxD5z+sdhrHZq
wosxVM0VaYUsuym/kuPcmXN5kAqnVHuuHjB1vVBrPPYKUWeuTKc3tXa6M3Vx9s2yvtkp8SO9d5Xo
1gW//72hV09QRc6I6Fn8Qur3bpvc5bZzsIonN7kyrKoLBw6CKBSz5IKnTEbt9KcQybnD2SiuED9j
YX/S2uTKTPUWr9207o01PfQzgyUy6h+qXttPo6L5rekcOtV4gk73U+uQUkqwWuXYojLVd8SAIS4t
6x1DnB+zogNLoDWXMrNRG/VBzyThgNCsUQLS1VZCh69p+8qq72WTPhjp4Ke5a4TQPkgLTddIKGXC
x7i1K+vHqE0vivhhTFqALf5XLsuPPp4qTBg1b/l8uclkPfSorlfdwG4YiCXVDnmiGW8EhMIOJ6XQ
UKb5XEtrsArLxbTOeA/zcNLVj4YHKBLl+pEZb4D29pO13EwJCEDeJ38AvrPChkgGS9xPGj49+l3g
HXjXp0h1mw+TuoX88WunTvaWEGjHk3wKW9m96krfwPgpbsGKnDXWJoNOVIylwzsv/k3jIqJrFpBZ
g8MSJ5r5fuhwKMaG/FUMxTj4GUg2fHZVR5WEVhlrX301yVZFRxw7OzZm9wVxtmMe1Mm6Qmt15i79
mRrPxhn0j8sC02SFq0dYyNdlIzMfRf81etSVDZsCpMnms5hyZp/2xUedY6Vcq+53rlePKI1fnY7Y
zr7/CfQOxWXfto56gFPLGdYCVRcHNZyTy6Ky5me7BvRIuIL2UellsgSEKaHcV6lBEr8CnkKVjZX9
znPbDR/DQZwi0gDship7EfezB+Dw0MtUbwJVXRaCrnuMAoENgRaVbF/ivAEOsf7I10qLgyVdspqw
7RaNcgf65NpxhY1BlwSwl9LY9pZeJ5opUKnb8Zfps6MERo46N/C6Rt3LPDGZY7SKFpq9lgGRs6Cz
wBnJIKLahmLzM+BKCKzFq2+sPE/ZK9VGAL4z+tWMXGzCnY+wJsFxD7yJfj/CaWyEuiFGH0JEcxAx
h+1onGXH5UWzZJHDXI8/IF3gjKpZ3wk9ne9NexrzXZGkzANknXcks5pFC3ZCwRaPsth1P9IhT98k
KBSeXpJ67xxAbjPsMtABQYewmwVMKlYwtcaCOp2O0bmsZ0EIrgEuJiQotYBWn0rUx5mzxg01ctEI
Ap7KmLNOJwQyZraXezfH3MBOmAZAEvtoLbJJ8+vCICB4EPYIym0asDlpEHZsnBNa96uld8K/Urn2
vWeJukIuYNvS79hQsDEuTQGkAiLKskundvOXokciasE08H/p3QgRQJQjWk7Fc4bQmAwrZyNB4R9M
elGBt6MdNl4IZ0UbtmijcW+U6D/IXvSghatUaU7EuCq58PIu00JDnXqSYJTB+pPXAudCI4bkxRxp
k/iWU6bvmqdobWQXsntWpDZeNkufSH6ZYWEsGZMazPvYqxIgeg9bklgUqq1cgr4ryH3Ei/b/XlUt
N1i/vVl/Xxlrioig2/WpzN0qCWlSxM+O6Ot3S8l03ccboP3U49TjHwe1RYQ2yKtiMaBzkUpcUZIZ
JUKhTGyjvhSDWb6j0CSMqIH/s4TukHgDD6dAqEDKuHqJ4166ZzSRii5IbC+7LyatAltF4qZTtOM1
jQa+9qJI7i+TSWXr/tLYwiGpuiXSD2XTyq0Mq6ymdqgxsDe+sXDrHgnFK7u6O4yUbhhKK5cpn0oy
sYDfc8irMfuRzDWMEyXPnDFwKztjGdKN4V01k+ZW7XKDl9osW9/W8+p5Kkqsbnm5zXvR3eALKWPe
RL9MavdH7iHa8dfFhahb1u1EipoG2lPX1eoik3amBsZAWFJoAem8U5J+8FBbLkxyM3vIb2J78rDi
5ottQDLqxuvOqNwEE249vXPGALUEblDKXYu8+Aoye8qRvlLS95b/ww8bUlDF/uvqIhTYtIagrRqX
+qFXGt/hbstbAmLqn6tXMv4bB0X/2dhxc4XyYdACD0FQ4ysU3b8Uiua7TKtWTgVOpbn7ioxSKEWx
S88RDHM7hHGup9zRiWPYTq6D5vhkk5XGTmkaTNoeYps+wqhiWWdJi4rxlsFmB5NgWodftFtUiW3a
8B7sZKpv+bPja0nOLRu66i0PqUeJG0pOkQWGejBGuPjie9Hk/avswOtFS593pZ/TMeAAROyu7dP7
8UYgolvqTlen5S4hQK9FSW9SzeI+ZQzheRntjmXplzaEU0Veba6vMkcEr2UvGh6gl9hDBeubDupy
f2nBClelXd10SllOvPclxaTSJq3wa/oE8A2rld6WQbbCZdYpRF6OCzPeYJSJKAIjmXlfRkqAA9AF
q+IY0dYopcSqfkwOloNwtNTupWnNRga61PQ1WBCzn69FXMM8UibpgoTlAfATBcRCSHr1lrKJ/76v
aJ50I97RCbDuhcoJlZkOfd1SHbIh4Bg7/KIFAy22ZgKPsammauxVxcrpACm46gVraBsgQ/v7bxfd
Pawjyn+3nmKq2mIenqlmlT7SSJJeeFksRGJeaqW3y1Inj4lqg1Ts25TNC9quGdGu4JkQuWTTJg07
KUOJv0juUptoxwDfgXfgmSMg067mFofQVOApbywAKXurcdVzTaKPCufe0SYkaqnb45OHcZJiVukD
PV8UpkayWDy/Hy3OIb3XjK6/miS7I4QwzKisOIiEbTo6V6pJYgBqReG8knxexz7yUPXnAqhL341t
p74OOPh+68vYvsdJbPaHdRbOlZzs1PGNKYnvQHV5OkCmTj4oVBF0XEhAcaCLk8Ed5qaTiD0H6KX0
aaLVb7G9QE3W5rEFKQAZSvHdrJre43RCY8yatWShOQsvC/tkwKxnyUHujXIEO0Ce5tDjIBnWJaIx
3XZ+rNhkQjeAHu9oBZgqGKreIe/SibVuL5xiDYveTG6kRissclVQsn6ajIYSNUNdWjxX7FxhQ6Lc
rdW1PAy4ikXqFx661iBfVnzTg7IBAdJOK4lBHKwPTWV7YWcadOplo+WEoziCNQ8KyN5c7eYtL7zK
iJAIVsFSKqs4G6ql+EXf374y5kJeN73NM1VQD9vQ10rxnLe981CPa3FVWCB10AeYSnVCa7MNNj4N
PmwD+ybacX3r/zPQ+dxRHfNMNljWcsChFkdGWUNym+QryNTyxPCZ2I4v10KbjKib1DOyPBjmfL6W
yXosEUtQO3gbVD4HWPHYEtACKIw4I7yWGII4FOR0t4K+LtQPB9xafxlr6kZXpTORBlaSzEtU0aR/
sbW8njlkd1iYReVwOnbVJlZYRhbSa9Pc5LQYd2X6y8lSvPE9Bo42alyzt6F9ownyLbxur7TFFAfa
ULHMV4T8cWKh+DOptuFJz4ETSwKXHC9XHWijrYK1VMzyKpWOMCOShpwHbcAhGTAItsk1XmrA4dzw
bb0yWCx8SUKhFpJHmTzjSNT/rFPM2SpPzZc+E9nox7SQ/4CB7N8rLjKcMXeZcXgXqN2Dqqvs3+j5
sV57hjuL0GRN9F7GTjbMz3VpwQRRG0sHlTzgwrfsKXuVWPNe2QzlbcFmtYRkz5YvG9IpDZYmb5GS
UPvpu6Znfni5GjjMOb6bqRVoJX2lEBS8hLkLLPBHlxUIFhpCZ3KKHFZg3HKeVHw0kAM0i3WUh751
vQ/T6Zr7ZGFYGoGHXF+ZharIKORaazt1gabn6w6cZzTzY8bZicXFX1yaoWhDW/ECvn560s0G3ojZ
bP4fMdqaCB3a2iNQCYvVtZsVtwaP15f8HPD2rs2yZhK7gFpOsErWZR6MQ1o/AADtKQCpVi/5dvmf
rB0pCOVSjeByya//U5TV8LDMxXIlkzl9BLCCwKaY3OQig/4L2wV7LLBKk6O39ARz4KF2ynetd1Z8
+9apHDFte9g/v3iAmXFoqyTbeEwzjvQQTYEcPjcyht+zhMVQ0z1+cRGKxDCB6tWKhsLQSF8woTPc
atDyWBgtZrp+KRTkQbDWFJbqdhTX+ko7y+9QkN/oi2s/Ahnq8U3CuBp8GoTJ8zqqmJ//PT77m0D5
6eMjmNtU9zaoFYZnx8EIqWyyjJsvgwosHZuqCxvMl07RPZjMGV6dqR9vgIb19xCu52tOiPNTO9vG
tMcV2jKcQJ7CRE1BN0YbV53Oeig77X6EIfJHjGt3Fa8gVHboWWN11+tmdRt348Spu9ThqnuKZdE2
14v4B0nvYx4mKZW5PyA3huADYflFH5wl84diSKEt9/N8NfSV5QYpbX2bPTSJL3NwGhDhZnWugrgW
43vVGuuvspkz+li8QkwbYOQ8lQmtazYJCrl/38FvFl7m9yiVGdYhwT92LXCoIJZ5Qd2VNY11gYUn
juyRSDzi3cQph8QXBRIaCxSORKKTA60aYFc/r7xe53UdNIsm8IZ8nXfawhs05+7wx2qLpjw4gukS
XQJ3wnNNFAlUDjp9Q2RqsXKhFxNSkH9/+eOAdh5brErYfNAioSLgF/78gYheSEkg6PFbk6NwtaC0
o2bvzZd6Zl6gp6V20eaecWPUjBSZM9eRUlaP+jDTzaWHcS4IQA4XIB0HE+zfiQ/39ZfZPhsfC1eN
jWXhaJua68atK5oWwWJl8KbrLt1ZTXxPyMMcnbgNx4Ks7TZsE0ZXJ5fbRij2+TYgc8v1Lk5aCr2J
odDSd84fr2HQR3BSju5vbEJrO4Q3uS13No8TtvAieV2JjyFSiXk+znKpXvaJsUQDISLnriRu2cpp
DTedHj+d+LjfrFkGfjrkEQZmIGxAnz/ujMqoZKeATWSm1VmWC+k7jkcMQdfrcLvTbsdumoU5peG5
zYePOPYN55kav3hV4oUFB817BgkJ7SdDvXL7BNzQWhFB07RwwstZEyeWqa16+bRKcX9xAKBPVdEw
EuPy+QO3U6lNEu4OwqkGomOWJEECGQnPkv2rGdTs1O+5LdpH10Nhj4hi03wbNPA/X29QFZpv2tyA
2o3H65yCOgLJK6KpsroDSjtrJ4ZVvZ8cnbDLzGlCwxm7PUtn9R/17jxYDLBZmoHgoaM4foZVbamA
znMVSxvkbyWHdLS6U72z6Ykfqrm2T0jUtht59MVRhCPsoznLtz8OLIaJYaXdgkEWlEB9Y5t9/YOU
eedyMov8xHj+u0uhp+YFNXGAqqbz+R67SkofcGKQBLe7gZSmqzIoYqpDv84874RM5KvggPaTxY0E
tQJQ8FjlB9otURPBC6o6zG8AMOHSsor1Pxfh21qoMaTg5vHdjmQNCrRbenUpFAJntUIdWPx1Vms1
le9gP//7Hf76RjD/3kCLHmE7Hi6Zz3evsbypLd21CtZuWs+GUm0PNEg2nDMT+CGD/fnfr7etbLhG
ceN+uV4eN3E70PgA8bFY+2lIgLgz/49Ur3JvshUD3YnV++saZSHkoi5hW0EwcyzrH6UG1qFnXy2x
KHD01eOHXHfFldNpzr7oC/rIQyIfFjJjGBTURXlCovLNDTa2yI1tCQCqoR89nm1ctyaHgiqostq6
BtwOO0QX3XliqAwPDCrdf9/gbwpJ3JhcCyMfSfPqsdq1yetxABDSBuHb4f73/eGw96PgbPLDu8k/
8er9PQ1+fs0/XevYArwkHJFADLbBxe5xx4X2+/2fh4u7E5f5+tJ9vspRacy4p1K7kavM/cvc0Mj3
TtUffzfWr1/E3Ph9vAb6cfnaTGrSc3hoAxH1T/OlCJbb8cy6KHdzgDAh6MN5j27hwMg4CddbZee9
/vtX+7qIbcpNeMxIw3GvHieXctAHpamCoTFpa/lzPLoHT8/aXSdX9z/fTS5FUJrBA4LmzT4qZ8h1
MigpZYY/Q09eenYttiPvvyrqWSZhVJnWFqaNr+jYBaKLimkf2YEcZ7LyUSS1dU+iO5OxAhbQv+/d
V7XiZjPRSQPllzORwW7Pz/8oBFd7QrxiwZKZF3s4n9FdBN1Ic1wgZigZYajJW1kpU5hjOdjltZ4O
Yaa39okgxu9+QpJ0iO4mMZci4/hTYE7fzFI57VtNRoytpoOZ189el6onNtev7wN7KxYyrLN4Ttgk
Pn9fTEk5wUwcxHMlmw4IYVfyssECnbitX1cuW+OZxNiPCxRN9tFlkIzAh3f6IuAoPQ57Z03MCi88
/SvfmPUq0oelewb3mRDhXVTqa9aq7kOFh/ZhTtBZmYnwPghas/MAFfZEQPc6pTVILSHliY/6za2n
ZUdpjgsdZ+PxDelzBjBoWfKgLS0ryp1J9b0UIhuY9OHEw7Yt158XCmgH3Bfmb5v68vhXHlSv1xZm
FMx7x+oytmuHKDWCVjgU508dMeEGM/O5/+/PlmbrtHV4zp3NNfL5F4dx5OWopvjFnQz9Qp7oIcnf
dBfd1TtRe3zdL3FLbfY0kyWCfeToMS5g9hQOtIIgxRgL+Xsu8jlITJHTPajs3qNWBpoFMggIAgKP
Jr+dJlFYJ27zN4+4bni4CkmRNnQ20M9fWMmKXvsrNIYkU10sDSlmJfCHE8/Nd1fB/MJPybLLf46e
cAEt16u2GGrLmnvAzLpO3I2hn/guX3zUrIU6zwpXQanB+n5UYyXeWKGmRFJVAYULewCMPxd6Up1f
oes50BGHpruWDFNcd93pmg5hgsltwJDOucjdfr6S6MGDFglT5mt9ol5iRkeW2BEnBW9ZnpeDBkBK
aQRMHIYV/14Gvnm3ONyxV9Cyo6Y4dhKS25HCttIyAhIcZwcQR/jojy6Yq/131Tkib53mEWczTipf
Qq2xx44WrVTWcWOlxF7Bv0a4gtsbhZPaXT6ayUFf0+6u6Fb7gEaeiZ5Se9f//r76Nw8FUnPHdrZ1
3HT+ci/+Zzdp7Rldi0trdwYS2PsLytUrq1lMpO9x34aKm/7p5tRA/VWoe0WfsjsWH/Njdudi03Zo
/I/wwh4KeMjKYh66Fd8lTDR6KfFosLujvJgJBXcY4ubllrSGkthXK0Hy0aLVJx6+b9YrYxPwY2vF
8AIV4/OLJGsESwAHCghrRvbERMF9yAo0NBWnM8aHhfJoMf88UfN+88zgPd0YrWDX+e/RAw8DGmXv
xIYM+QJxxKDl5H0J5Gpuqp64lP7XKHa0Itsc52k5/hXCH/eyGPIWaZXmij8LVCy+pY1MB0hW5Ebn
JaIudWyYXfe4/wAZVEXxmBWrF6mJIe7qtPdQcBjh4g3KZTfUGe9oBpohrAmielxtPB+MlUq0k94q
ujEyekcX8J3/gqLjxrDOE0AsP/Wi0X629mq8N7SRqkghdex6RE2u0Iy3bGy+MbM9bFZ9BU1Da1QG
SvqU/BTZWkOPKGEl+o5BKqwkrzEPtMErr/GS2j+UonYuGnLCCh8j0XxdiJWm3egK7RoVdiJDc9SV
NHCkaH8PMGwaf670pvPLxek7RLRKWwIBzu3HQVray5jM7Q8DVbbYPKmENKxmaeoHoaR0+AhGUM4l
aUnu5jvNzz0vXRiEMFq9L9XENn3c8gipu3TqRp+uhWLdNAXojgi2t/MbG0zZnYlkEVcpp1cRInFp
4xCMQM8r5E4T7LmiiomYaTR8Uho1qLOr4grZnFchSgowzqOKs2FR0qPQk1zFcFUtYDHQNd64iWUl
IDV7pYL0Pi3Xg70Uxo7sdPW1avnrmKqS/LmLq2QJGfl2P+2mglIBw77II6dU0ozUw5o/6tUzSSLU
cN0lUiTCcAFskkZTxTVMbNIq9GynlCaDAp6oFl2x2Y5z4JLYKvdrR0wfqth8bUINT8o5x2SCktvW
HZ9IKkXGpNCjEOE05y3o9tipLivyyc7jjcDoF/RAPhi5rGsgejUrw0La6dU4ZHYTIZQfrkrhLSTO
IHpCXDaryI0Re7q/UwZX/J58tUunVfU2MsvB4/kE2GkhCRxH5IizAHA2T0qDUMBsZzNa1ML9oDEz
F+edvnSQwPGohdbQLkqISnu2IvIJ19d2ToY5kOo4kbtEK4/RfE0JTd5yRnNDn1FCMsJ36TdOlpfc
qHKBQJmascFobuoWEbQ6touoUe3yVzUKjvKiKWrFX6ftVje2NkrizEjvIOhHn9vdirlQRAMMPXEW
Y+ICrU7PNg+Y4Yp1V9mT2TJkaUb7bKWtz/Sr11qDpz1FG8XDB6V/SRvjYh0VU4ZCLZa3rtPi8dzS
WzifCql4TjSkLYGKKExLD683uWC+ImqTmR0QRysQaVKse4KZug1qqTXttTugLt8zeraLK71fnCdk
v46OnS9z6sPajuhmE97YJco7d3pInIYYITYm0/GzLpsuG8TqLyN71M9UKRqyVdgX0TdVmLBDlJYt
YVCJPRg3HlFdGeZaPcGWkCUfmVTrx6kpOJU4vWY1l2ZP+C9avIFnJbcZmkXuaJJx6HZx/G4ui3wG
Ga676EEm57egBmNaMvbE0xWrMjVh1w9jcjO6tMt9xqMmwQlD7L0iESR/2xvzWwv5ypNC3X6fVlO5
q9SJmg2dJoYnYJYrMgZLauf5AHYyKlQ7+Vgwrz+hOmie/72/fmMnItEZ+AFGaw66WK4/70iVp+Qs
uxA+cz4o7oM+7SWHtKIt9lbuNMzkAZP/nCp0znTwJOpJZtWvSmrY59CAzWGf6J3Y12XG3Tnx0b5u
/Q7RIQawgK2rTevt80drUnfoZuBR6CR682lhIqGeL6M1YKLQ8189GZm/pqFsYeKjc1J9O9F4yiwQ
4mbIaQ2cbZN69UuJAm6AoJLWP//9+b4pTRzmax6EZXyJtHO3z/8/pQmjtcXRiKGG22DlJOYuCNZg
AiReGq6KYJ4FkYvs19iNHWKcjb4kOhu9nYPaWLEIxc2N8Sd2nO52HPsVArwdZzpCSVu/scyxRoaQ
zvxBOChlHbigSD3fEUIRe8VLi4Nsmab5EBUgmIlBtH3472/39ebbGO+RAiAK4HB73IKBupxa1UoL
BGOEG2xk3utKUYuPf1/la2mCvW97ADeUtoqB6fMtzBaennHmKgrBsrq4TKBdiXz374t8M1/7fJXj
B4nR7JRpXKXy3+/9w2sQ3d2duMSpL3JUY3WtM3TJdglKB78MfyO7i36Pfu0/FDsCqvxTB9+/5MDP
ddbn73TUyLTdBDiC5IJLMEVrKMM2KK+MAzCb0AjrnbjyrqGZ3gOMPYPhGyw7b9/syoh8w50VYYfy
66vlzI2I0j5RsX99cMBRmNshC+wiK8tRiatJQ9Lup3RrcURGjhjZaQzvlNXwm/uNTgoXHY+oR5fp
6CfNe9SJKWymAGlKd7Ckpe5IjKxu+7Zpwn//tl+P4HAcUTvSLKBFpzlHd7qwag6TgHXQKjcouqxJ
cvDvMpK7zaG7ImiA5XoANvIolA6MtJUnyolTwzdu2A1l4mL4pInMMeioSUjUt5wnG7rxIvV2oqVR
GFd13I8f9qQO1wvxA3EwVrpHeid4qF+EFrfM+XKtPCcYA8cLnOD0paNgjIzJc5WDpRXDfWrTA+cE
u+nni44px6nXbvuljx5RPJq6jaSEEbLrHb3c9BbFMHsMF8pt9qlLb31wjWoIhEPGcT8OCxJWVfu1
Fmv2hmUz3y3FqFenPsXXoR+DIZWxCmgsWlLHiJ+hBYCTAHChg0Ie6wWZEZ4IYN1uokCrZ+KpcyQJ
CtOp0bmVboc2v13niUohde66xDB///tx+mYiwNkIcovJkYzB0jGjcCShOi5yMJMxIbv7xSy8s2rL
kesmZwwT3ZzPc6N1Dpor1Kios+VW5un8BOwGR4xWKDdOHQMsxfQfMUVayGgB8+xpsb1HqWJeSSZu
J16Abe06+h3phfNKYzigPXNMM9AUzL5TKetgLAxzA1DIA+ISbI7LWj6aenmqx/HNCsL0mtmQxvbD
LPvo3SbBMHeIRQJaTj/oGrFseybkMv/nztqW0OC6dFLBEDrHB9VyEjZzGUjX+WKlXkg0oSmYx8ri
GWyCTpG3zm5gih7UMWbJ2AxW/JZP/34Wvt5ZdxPp0NfTmMxqx5K71SlnmM+0L+XgDT8yrXGjvpTL
s7VaxjnCyOzE9b6ZEHEWpgHxVx6AsOFoLXNGowZNSBNZQId+91Yv/2Bt0+5EzilbpKV5ZdmGQItv
jqHMrfwQu84UmoULCN1zRx1J3FLcmmD6DjVB9kE11PYJkunfHsjnxw2aEef/bXrAlPB4guwNNZoy
g/6c2zVac5u7xKFFVefZv2wQ5Lo/orm4VbWifzOYKHs+ukU0gsTFmlcInKYOWaDRkPiJbBRdYbO5
sBiMiJ9JSTQ5qQTirRtwf4Ft6K3zFKdceuJ9+abeQPnM0sWvSuOF9fpzVQMk3tOTlEZmXzRIQmuc
FRR2KYq+cJL2Zq+cNEJiXNTs9z0R8c/wFLQJ7bc5XnlL18wn9o/thTm6ozqfyNvqe8bkxx3PXlf7
fF50mA1MyM8kHiesT9K8YEpxSp3zhe9IEgpTLNo/aAC2olj//N11g9yj/6PsvJbjxrI1/SoddY8+
8GbidF8ASEfvRIq8QVAkBW82PPD084GnZ6Yyk8EcVdRFqSQKfu+11u8IfeTa58Rcy6NNnPBsZveG
lZIQjNVL57LJhhv2hY4cU6W5zjQjPG8Us9paRd3vAPuLq5S8EjeNRbmTpGTeKjRl6Yn2YmlsDm7K
YlSA2ym7A8vbQZ3SRhBBW5wovUkb5GdtbFrUe3J7Xia4W1mNRGZA0lc7B3+XE2/4V18hpQRVg62p
GHscbowkpmv1rJU5Po5dpawjw4npVeHvhDD1Sus6QhUADTuZW2iOlnB+9Uk//HDkvpFXPRRmG/lY
0VxIjd1FPmwCgQ6rn6C4mmGtaCfe5uPVGGNGGjENvIyC7nA1tpp+nqM4zjwttbMLhhuhbyr1qdn/
V0+DiSiLoGEoCx1o/7UhNIaBWY8MiEz5/j7NLcSuAG7vYzSaN20jxuVV0glbRcRxwinnixaYPQ1w
FKMRDLTZevaPbRmDRhYEO8HcBGJDz9ueJ+j8vCaSkIxDDsId2CmDcY0AeLrOHOgshJ9p4odO0vjG
YlByZzRRfWpW/NV5GbiGU+4RsQn/5OBTClWnBsUsl2T3NtH9HNHNfTkzd7FSR4OGpya/9NpAapOr
zLrrQnnoSNweV0ZuW7tA5BXyt7D5c0o6PAY+G4ATdhG+oP27hR+YWqUR6pg56eb7nMHMivGhsUtt
8Mjvt8cv1i16CDwmF/6Ng9PH/qHMSdGwOAlIKXYwfqiJcPHVOE4vy8E8VXN8On7uLwdYl9ifY4ZP
1P/gZhPqxsOP9NYbq0yfrpHl5SsHyDXZRUpYXaG/7vCijCrkUlLZgvXURHAT3OBoT2lSM7cp8zl6
EPCBFTeWu+hGs8sQFjt5kYWvW8QFunZCiLBlJdPTjLlA6TpUOYZnOblsXdl9q5nrFjTqBUaa8oSR
RPOUIYh8VCTlTXUq+RGJm/xSm80ZUGi2nnuR9iuo0MljJ2L7aW4Fn0fQZiLclOQmy+sgbrXbhihO
A9K8DGO7Fbz/DFcTZ/bJesbUQMokimGp6i0ALCmPenesnOBDGdAjbtLMGVmcQOU6d4FemacUuYMh
h4xhNoP9Ip09LNVJA3YgsD3GQa2SzUx4ya8ggO/sUjRORCzF/fxkTCO+A0qOMIofjyX25dYEDEbt
N/7OVNaTjQ4VZ0LJaWYPWmiap5q45VU5eLzwLVV5sROF6/TZTv9tVoO+HFEU8TkkySjBrukU3dfJ
Z1lXqaFu8QoJkRCOzYkt5ouF3lEh3UEiR/0j48W1/wKnw9jNTU1B5Uxo2AxY9hcGuvSbOZFN5rWj
ZfoNwkm0DlK/HcC5/Jh4T+K5cvW2lp15DTefwByUUXR2snAuCiZ5J/r1L5aZT4K7ham0ZUHGPHjz
NeJcpI7xumchfl9ZspP6jCiTVYFZ70scWv0VxHYbVQcAhEZhek2gknSR9ea4IVQ98lKlBDH4/svX
jj99QiB0chuwMGNYd/i8OijdeozeD+FyWxNUNSZYa6F6KnyS77IP5NMj6ZqNncTrpBmqAlSjjNWV
rRRK6NldOjouNjwj2bRGHkOYzmKMSpyqTB4iAvlIXJUHXoYWauylpvTYmgRVLUm+YuBogeSYThTY
UxsMXxdd7GyRx1umhxR0IpoqdrT3eB6QVs5pmlzXkxm8NW3RdevQMadr3JXFGbhk9Sz4atoTk6Yv
XmTwNUiIdCy4bx3a5aEWCfFVEYQhzVKHn43WvtOpKn6dh4GbALeBa0XJiRrg6GlYDIjhnCy4Jf95
yIAMmhg2MX4fZC9J+S6wkuYMTVxO0JN1qlY9LiA5ANjhAljSAbLs738z7KuALKwunl3g1URYpyTe
gTEUghSj5IXwIypII8SWHau04T4lBo3Rr1Mbl5E6K++1qvw26052SbSdHwxhTR+R2bS34AXz0/fv
6FHkAmj0Uhgx4FiqfBiF+2faBo1B/JyokDAYNtj4VODg1A3TYKx1RUzxpZI4peXTZZEdmhQxhIlA
HQeATuo25mNYKs5emGPeTlxBOAzX5BCIE1/3J6Fxb+Gz6PLob2VlIZmxj+6fZNG2FU9PQ2DMpOF1
ZHb8ezJyxE9OrgZPljFjiWuN5vQWVkny2M8yxkKN2lDi4PZj6yS4IpHzMisT6I2UIQ93cl/BXB46
jAt3+EFSuztLh6Y7bX8NwRxbIAZmVgNLpUKXhZ1L2vuYDhGsoAJwVshKIFxuHK2c9ROv6XHjZTGo
g67Ho+dxwJfZv1jdagtrSEek8H2u70iaiy5koevrXODCVMOs9ecU3LhTsNeKOkAFB93qirTBU0Xz
12cCHYwPdJnTHtI+WzZQLStYYqIuf7aBR13VaDaRKhERGyobtR/XcHl2hDQOvphJeesy50Sb8blw
Hzx6xpZseDCkoRocPvqAhapsrOUc1Ga4gs3AThP1ifxsYm8VuE2YE69mWfiNWTIYVIgfyyArxJNA
frhZWCZ+ExXzbigCa9uEkXzp6ECTAU6LF/VgdOu4CAQONuO4yQSDoSlgtgfIJqObT7MV8Qv1GrJP
uMpFjYq9aYlPLbAeKOUWx/DSVs9t8q0fv/8oj1cqLhQ0Bp7/QkH7tMP+2z5PUDcxhY5BUdM4wQOe
q9RIZWets0kWd39+KPpbXjRVw17KOKhOsY1J6zZGFNHpQH5KZuJT2CK8RiRYbr8/1BePkuaL0csy
xOTKtIOiu7VICBfw57yiNQh466bCl7Om3OA/ra5UgyQ8A3cGzTWHAIollaAfoPkmGocPc1AWdy6J
2BVwSgtVo5YY9AxSeDZSB3n9UIonVUNOiehe5xuPsvtsHMO7gGJq1aaA3E1ahZim6sm5avTlekzz
DiC3K+SdZk5iVxDocSGmsjpFJjkaIDN4Xza5pXyCrX3YoisTzpeMCQlgtybzg2Q08kUxPJJurCqr
H50SpokHJ7OXNhmXgtqXYVq8pU/GhHPIKoAkbOQ7aoNaUtt1OhvObQQsXfnjoMvbSrFRc4rBinJS
yTLjUW0r7e37B3c04OMKyKNhiLl8hHT7+wsS4t56juZP2WwfXyldMF6LpJmerclhODLHp9adL15/
joefADpeaFOH1QGasdERfZB7stoHujuNVuDpg4kxipEnzYn27MhbHlNWutMFPabCRaN8UDnqsQ62
nUqFh1wuWNtt052HXSw9djj1nCPNxZcyRT3qjlJh+dNiGjPIEU4SnVIjCy1sZfP93T4aVXwCNWzI
vDUM3w5bU8LZB5VQ6AKRIewVAey/ITdSO3GUry6br94EfjJBuZiJ7z9UIiXSNO8RJpZTbV9gER/+
mFSReYiZoh1CdsMP0ly/KjECu5n0HHw66ccLY5R6TO3G+vn7i15eof1VngtGCEfBxLyfULX9s+nm
eBgwHkMygi2uO3QD0/KxUtcNCYVb0WjObzl0KFK+P+oXt3rvqAdVGjKONMBBhO/PgXMCCVf2h2gU
p2619tXFUbjgD40hOoEk+xfXZim8UwxSvK7RHut8DH8mhohWEKN0L3DihGU3tp5iVIb3TTulq4n0
yHVGwcY7Nik/7ChQTnB/v7pwSmGETeypvGUHt1uqe0GGZQRkpsBvCU3J2Br4wZ9Y8I87Rzi/yE4d
6kv6RyT5+xdu6XOkEmYI94Em8WeT281dpCrDI7bS4fsYTOqzWqlttirzvNio+YycFtcV9gdKNNLZ
tTS7SwTsZDcbJuWp1lvLoiSOySr/4/fgc/OD7L9gKYcAftSxDpENiZElWBpWVE52bqbC2H1/lC+W
NUbX2B9j602e9uFWiy5noh2EBjHZOBXNfTyt5iyB9W06yoka8ovnixH+0ufo6OVQse3feLt0Zhgc
rCGTFcYXxUTWLoP5Yr7//oqOJba0cJ+AMgNzqsRDYjfZzFXh6HjmjARz3EMrU0iVULF2foCqMvTr
pG9K24v7aID214kRV7bSqlaZ2cSSL3WViPH+yxffJAKxCBNG3EFKdUUGzJ9/6Rp0P8Tw0I61I1Up
0Q84orUopsoZdiwYhXOO88updKsvnjBjToa/aAaQZx0yzMuoVO02ZpiZKGGBu5rcrDRJzwXE3PnU
J/zVvcc+mXkHT5p57yHCVBsY6kSk9jJRGOgGlpYlr5XiusiZ92alguverM2+XZTWpaoRWZiWheQF
oe5czyKU/E7uqX5rp70d4X6dKNu/Ojv0f6zlUH00pp4Hu6pSTU6EeK7AZ5O4a3eGavqhzqH5i1Jd
sS8n6jJzl+A5cFUlml6u2qzo70zNDnBg4NMIMEiS88a1rRHzWw1xfuGiWVdOkRK++FBsFVYWno1A
KHA+9j+UMsQza2Evecwp6l2nopudtZPo/RcbABUerOVluYUGvrw3f6vn9RKIrxi72ivkGu/GnK9h
dILGV0njAwyIY9/CKusqKZvoqsSHFvNmZ46esaF9mhVJ8yEfVafW5mXtPdhxCXJUUXEv7w7N9f45
YUFaw2cFLe5La7it9BaNuyzS3xgkz2t9mLotbJGVlOQfLe30Sh+dajMwJDux9B4TCSygK50yxGJu
zckc7BGYbhYCb1gyLuJC3JVdUm5EkCQbp1fFrsW7/pdeZbLb20n0mPTTBAt+eE9t9VYd8L9BIY3B
s0L+noaT6Lq00beNNGSrVh/VVTen4YmV9bhQAXbGdgYFLYwv3Th4r/GRdYyq4ClKEkzYluXtErNS
5zzTRqKHkNttpGywT4A7x28ppA8+jM97xDTpoIAYhnBxF+4E4w+5vZxKQ7+CpaOfqoSP63wAPRVx
MDMhXaX43n8l2jDuSTtvcFAKnOxX1WrqXQn/6addDfoV3on4U+Cp5ryaZoRdKzMVVfEKAyspDF6C
7NGM2uhXgxL/SmDUBFm3GbEhJIHIevp+2/niPGlDaKeg3AHlHT6DMusaqZUrQfWiBNsMedhainLt
x1A02guE9VORNl/UMSRhIPSFQUVUEYjn/o3B3zWLKZVpkqs8I92+h2bNjkJgX6bo809brUOYOaaa
/6r0ZLoh4sSa15bRa+WKGWy6aoTG/ygpc5JVHUXVWR0k6YetGBQD39+a4x1o2dxgc9Jqyuz9B1X9
grWQU8rEWUG5wHQ1jK7ClsFFlzKb//NDkQLH9BaZE93awU3pjbhLYo3BTI830AobQtIM7KR3J3M8
BaEtZ72/VhHOQUeI2IS5LSjn/v1XG3Ma9RIEou30DJblrN4xN7B/zZoankmOPOGmi5s0pVSSST8r
HuGJVeqL2wptjaptKadMTmL/BEInzjAPlDFUUGqxCpve8Qu9SF1H78MTVeKxg5WFnQQHwrWDUhFH
gP1j2UUCXUdfjhWkhe1V8K8/ihoFoYt9edu66ahJuYd79Oys6YyNYWWxDM3bKjOxppck7CRd6kzi
XE3hSPjEgpF5Zm5H5Nz3Ra3uQoIDsa0OO7FyQlUEvuQMwUtlYkXt9hDpHZIG6BBOvJlfLJwAwMDi
EHIRCB+KhmIpJ3kyDJBgZdP4rE9yubPzAedJLI9v4YvAbVfG9P77d/SLhZMsHuibVKkgZodZDnbI
0C6buZeQMIJVxaDR1ZJBPtFNfVHsfNodLHw4ZGbkfew/slHphrRRHA6D17Zb5zj/u3KEA6SE+8Ds
xmCvO/pMY+folTirZANoxUniFb7qOuQkvDzg78lu29fWxuzTUJxa2Y/fX11e+FkK7xYTlcMPyIqW
GWqGfEfIud3jeGw6MCsrA96RqsC9TqIBen+UF6ZMWIRmrafQGhQMLAXqWlMNrNAtmsx6wR0f24g+
ggIUyenj9w/reFnX4bABQYFEEAl3iDPamQ4+VclojEg1eDGzCJkEzib+ZGLi6raZGW2+P+AxaEhj
yr+4mLCQAYMsZ/S3uixF29O3EkGheSm0FUZAJibfSe81k5Y+s4AS21kFtb1SEl2cGdk4rOuGhMN+
1MK7Tm7McyDnP2e3gWGi2TeYyZiAVYffvzbbURJ2quTWgCEEpDS29ZZWUfIc8MV/LJ+XvUJdFRfr
WC9zA1aHLO4ZTuXlOghsogjYysCw40YJnjRIqrh/keGQnLW9xH79/R08XpiB0VgRKaEZpPD49m/g
IJpmkGtZglHXk9bRN9ngKf0gPSB4VLEAkDFjl0PSbrwgQpjlKkptrb8/heNX29BMuBwMlWHZMaHc
P4UKN1vKa3wcm7B6tSRHOXc67W0YRfunHgfEFplQR9lUYYTBTN0/kBQxiOBl4kD1EHiKkiYgpSAQ
31/O8YrFqk87okOpAh09lJ1LrYSBqEWfo6UBJYNo8R+NMV3/06OwJvKGISRcluJDMaUxDbLcNkrq
WU2prBd64RoTyfBEE3h8LcwGTGAobsuCLxzcMUE7vLi1k7GaFsU5wz/h24QHrL6/li9WXzBBStal
OqAytw+qg9bpZk0RAeLaIXUu42ocPkKGyuiXMH4Zusl4Ik0ocRHYEvvb4d6WKV3vY1pKPV3UM6bC
SXCehYyZ8HKzTmznx68nTYICT5qmgQbwMF+LBVkJgixDSaqL9yDNVNzIGu0usdP25cR9OO7olgkH
uytwncFXefAxargkslikkkuyVbtW6llJ3URRm7POmOtVm4AoArQYmmfKo+oHZtQ8dE0dPmJ9rP6x
nQS2CfR1jKC4djb9g2eSFEwFBuAeNjaIC7o8jztTDdMTJeixSwfXS03OMsnbg8Tn4JJDqZuCVJDj
Vah1+sNhv3djG3wFx2JYKLqcMHjAZT5t++5do3H08bfpf31/34+fMORmeib+QWKO29z+uoAmGSFj
jPasx4lsHU20gMwsOmztxam7+sWGtfjvEPVLuU1Q66GKgzA81tm8zTwbym/nG2XGBG2Os1Y5J1IE
7v8QGcbvrJyt2GVOpV8qYuHEGJYoZlcn4VWFudQnpC5COrFObAZfwMUsjSxcUBoJR9cOZf3R0IZR
oGW0QoYetx4RROUGPWz0MCuG9IaVKR6SWUcywJi0/Y1eJCT8GITpugsW8cduD8uwj29BXQjYeP0c
PBYiGrJIatPca8Yug5Om5zsT8+o/3X0WBiGaFsaK9IfwpPYfvsKVyPSjBSoMWfpVZXF5Dg4+r+3I
kP90NeVQEO1tHHh1jnf47PEH1SvQpsJzBi3y+0QLN3Tkfzw5xjrXQA/Ito6Ykl/sX1ARSPE4DVif
h3FWbUcqdM+qbcv//ps5qhsYqDN6YgDFhws59OC7jTNrHvECLr3MLsYfIo21Hxhch4+W1sg7uMum
G5pyvR0xM0fNMJd//tQYAi/Jkny6Miexf5Fx0DtlYdJFUWEto1On4D3tiFIpsQL+/kqP2h6el70Q
ghccf/ly9w8FOSyPpIY0OVUtSeXJ3UJVCHM6gy6NDfnJXL3lrd7rlBc3Fx6g/Mk6wydp/3ANBjJO
1dMJ58jCXTb/wjfJdd0Jc7BBMGfTV9Ok3+Btp3maTagNQi96Ihsyg+IQu7a4CSzu1v3d97dB+Swp
js8MlAAKAIDT4e5kD2w6tiDWg/EAwQ9Dh1myJ4ta1iFUqIPjGelICMSYa+E1J2CW3gRf/DWrmcMB
22v6exzCMtxE8ARe51abzsGku43AJUX1cARSIeLnBVteWBkTzgJA6TPsH2du2RyyHG5xqHR3ECrM
FlGKkI17MiE6qAIYGOQe41cCtCJlqh+iAN9jTw8HHZZBO+BQbNXDlJ9RfEL8LFiAPWTfjB3lUCJq
uR1IflkVrZ7GfsS9vmokJ0gwGumb8w6jqtQtW+xO3GiWg3ITiWTGzx6WKpLs3qyvwKXsxG2wcx/g
jXZa5AVClV4TKx7OnQjGHmr7WOMlDUMCsbvBkl5Ksy2eQitQybSrp5+d1WjvYVJKL5UcG/AENCMq
3U5NLaS2SiddEYArYamgDxUuz1RH4qJfPIb8qm9x/6W2wkY5lWcclGDPJNJulqN4M+p4H23y0Ixm
UkoqHO3sssJRgAw42Zca1XnJoZhj059p6s+qKXBJNIt2ukCOlyeu1hlBe12EyL88VQl1yM+TUiHq
7INBfdSrJOfiYmzbQ9nETUHVBekLCdgn1gFs2NeVqNXGHalZHuACq0ihcS/4URdDXvid05I4Ap+3
tri19Sz8oF6QDUOZcI1qHAvnk2GquseZiMKHXLYj20sq0QKp8paEvg17DDdQdR7ns7miwsa4s8iB
HTo2NqIGmOH7PbasvctbZhoksWbAdQQBEVQ1FhUOe/TJ6uhz4mXhpwgn35O5Gfm6mXqqbjgSTqMp
pYMtlWMQFAQxq3vsnHymwQ97qkwGzCkM5nEo3+nUuvHekTvxmOL+BV0QcpVE5phOdnKdyorXKg00
7ZgCKoJnpfU3BVG/cLjzETsEnMfDBRGNCGYhbw63Cr6nyA2DwfqBfUhSelrk2FfVXPcXGndT8TqL
4RkxHfowrmaeFXG3Yh54PNmSNcDLaE1ul6T2asIxeHS7RrAWf78UfLVEGbSKiAKQ+9Hu7y9RsIBm
YGMd61m5sq/LIhvvm0Z2ThzluFRiJbRZ5akQzWVDO9himCGouRwlyFOGbJUM8zrQHWJ95QcjNNZW
YTxCwblI7BkDJeRXE8GIrgjl6zrvT0yHjupDrKBImUW4BCBI83iwJCtqZbeDivIn0KbgFxq8xi/K
uTkXZjCdaIWOby3masx5bCyV2HScgwH+oIsho+xboksra1NpWfC7aqxT2aVfHEVZOhpKXvSUgNn7
D1B3JsNqiOvwFLNN14Me6g9x3IQn2u0vbhs1CAUloAeUsUNoGU9ygmsqfHTroE9JlqjnNUFciym7
daJx+uJ6YDaBUkK3w0X00Faw1kDGLaKlPcNmf0xja1oHFaTW71/7Y8INTwQ8FD7EskEzcNq/bR3q
miaJSSLHI7sm1aeAn+3Ncjrbqy4oggqPhLETGJ3gzexKyTQ8Cc0cSm80hoSsiUp0u07rsv7Eh/LF
1VMgAwSaNBTY/x3gb00kMh3bcyw76sJcIeSzV6mCkc73V//FUdB+Q7OC/QI0cXjxwTwmdZIC2Tgh
mRcMHygwHRJbvj/K8ShgEV1CnGLTxJyVocP+Pa4tMpgy06qoWYPhRk0JqnF7jeWb70/zwNCi1QS8
eksMpoZ6oxJrEFnjikGgc9uQMlsyXZ8/kLAlBXtnlvz4/vyOy17uMl0qAxHHAMlQ909PT2xz7jLm
DopAWOjFi+03nyprfRzrt/NoTD9g/GEAZSFpzIHXdt8f/4tvipGivXhVUJBCyNk/fqqKhgRLxsCQ
C7VtWRDdSgTV6MkZrh5/fCiAdUbuTMxokA6pw0aXmv2QKJWHvoo4Q8xDVsyRUZ/V1qmR2fEUYFHY
M8gFW1gIZIcMS9Jes4BcdbqJZGp2ETkrj8nsTD+62Ii2Kib/N12npLdhEMaAw6r5BA8rSU68e5+u
xvsFLmehwVOG7uAgUT14uBGwkxzEcGFMvMHisymY5Z9R2rW/MnvimhFlWK07iKGwz3H10h7zOq3z
cxkoEBc46PWPk2So93ZjZjfYnKm1R/yowGyFxVZz+9lgLq21kXVVD7lurOZ5kN/Tdhg1UjlD5vMk
b+S/7WCoVb8My0hymRqaJ97f4/cHOzSgDgp4jKTZVvffnzYxx0oJJkxd8MDy6S50rxCJ+hMtpH3i
UMd90zLP1VGBoTSBC3mwLBlypSHTwWJ50rRYPatldbbdKin1K1sDEtsyf6ggdA+GOOXn/sWRl8E7
6hSGhIC9B0c2azFhSkIEz6gO7WORkAmiK2Oz1iyhvahROq71QPwx9gH7BGDTREXPKPuIkEdMSMPb
g9GrPTeAR3hhGE84cxmXTRDPlDDpKeHw5yB573VddDCs9zxGkA/nEL5NaStknNoqL00VcZ9j+ml6
CrpMbS1Cu9N2U6iFNWlmmgRnz0HiZ6dVdm85Rcdq2mbRTTwENBRlJeHOldHbPFhtrvvoIVThjTUO
uTulE+KtbIr6LmJXk/3ciOJnco0c/EwJ67hpkCoT1FjYck9olNTRNkhJtqrCMk0vxiA1JZfARIGs
qavq2hW2lCs+NGBF8ul09N+SNTXFNiExmXhp0eCNK2psCOM5nX7WUm1FfjUnQbcdQ8oTt2CV6v50
lcPknE8daBEODZ3F8sH8DUCqDWxH8EsiwWtumgtGYx0aAyKGdeQF/vcL6rJ17T8vyKNLTYdeh6/v
ED8NEUnZctx3jLCt7DJVEbstXls10Z5hu104U+geLPUqKFOc/b4/9tHuzZgEJ1zcRhGxgk0c7Bso
tSS4ITOmJ+AiZ5jzCo8f0P5nd/qvt/F/hR/lzf9cTPPv/+bXb2UFlS+M2oNf/vu6+iju2/rjo718
rf57+dH/+0f3f/Dfl/EbCZvl7/bwT+39EH//f47vv7ave7+gJ8fp67b7qKe7j6bL2s8DcKbLn/z/
/c1/fHz+LQ9T9fGvv4hzKNrlbwvjsvjrP7+1e//XX4yRFs7If/39CP/57avXnJ+8oleO/nH5+vbx
Xhbx6xc/+/HatP/6S9X+uUhCoEvh9UEtucx3ho/P35H/SRlnQk9gsrb4jXO8Yvlb//WXrv4T1Bfy
Gd0kZA2cb//6R1MSscJvyf9ET4qhDDayCDKwlfk/p7j3uP7f4/tH0eU3ZVy0zb/+orM6fEexnaHH
YdxPW4Dz1sF7Ik8m2aEtnidkEvb2Vp4i5SKZ1I+4uorC6Sd6dDKzmsmbDftFaaqfUSTtTHMwX2dJ
mjZFVL8bISqi3u5uFEFOl2uR6LfVcouY8TpwO+dZI9ZpnafKxg6UW2VqfM0QN7QqPyuj0q+D2Bje
56TuaNfFLo3IlzYqNPfNVZn91pbM8iojpSKTnfi+ba3yeo7O5HTXTGl+n0ZGyheVGC5BrqijQ8gd
U3oHHW8VNZj32fmmNJPrcCQjWBmBMsdSXU+2NF+S+ArslBeoivW+9iK5aIhM/UEq9iMpdpdtml4q
QxRuZlpp0v/WCaguinMabSqwFa6aqT+WpXlNvJ56SVTZRi7SHZHHXt4Gu67OfrShRgmlqx5V4ptG
Ki0Iea24YR4m100pPhxnmQI0CJkDeGlKW120orsgTug9ipV3ls1tZWSzm8j5k9XLq9yOlQchZpKl
Q5tZSaHfa4pUuF0nMaGspTVA91MtNHb5+UGk1YcWSf0F4WkPaWk9z7l1ZsBhX2uJ+l6gH0gUxtHj
JN0SmXUuO1Vzg7udvoNRuIpjgo6kxtDvJTtxmGSRaJfNG0mpf+FIs53s4CNXJNkXAQOyuRGXczjB
AM+jB40y39V0rCKsjkCqtha+MarFu0XVhD4osdiUsoeovssAftwgY3LYxmK8j0fbYjzXPEBcfsVk
1c30ZD2WuLcmNaeZK5AbYV7kHsK9yjXsqYKjUV81tdpeQ1fXmfy0jEfzXlkFmHn4TRWantqF26jO
zFVEhrPGOM+zcbBzK6QKHpuossEnc3JHOHVoOC2xIpDNdqWCpFJZdBr68Ohlig0GPxSqJN9ZNwaJ
h2PY2+eSLdmrFnZDyAWvECmqLtqIli+ArZR4HkKQq/xXHJFxr8zNNq3qbRDbV9Y0X3e2xK6n4r0k
jMANu2CL9hxL0tGCSWkSPpwvU0BisGS1/FVahe3rLRh9PcMp6vM64LIYAz6rdvNsRZghu/qk+0HW
kI6oOYHlRqV1mzTN04CO2w1gH2kIY6ZA2/CO+7W8sMus5AGy9cTHkYlfyRBj+FrSQYeGpOOtKCX8
EvWWkO5Jp8U5wJG6UXUdwDgfVJBvTMpvjPI6i4LnknC0wKnO7GKdzE9dqvrLjM4J8p2SdCr21lZ0
ZUTzbYOrwTawleA6qbeLxwpZMPNuKhYiaJ3DvCk/pFonW5EHsrKIfqIjf0EY6Ml8toBQuRvHz0aP
D4gUlkjJYqMGDU31FQNdn1xyWKj6OG1N1p0tPMnhRssNEs3HKvTzRmQbrVfuM9rkziHpPoowxTHl
lUygkj5rlw7616s0mV+NKbCuosogwba8slMG7HnGX42via8PIeiXcxb0F3Goals5kYsVFHjlDgos
IHFCljWz1PQCG87Apb4gTm8k1SjUdiWhZ24/dG8iw6pNl9J1VRsbE9MRBtw8nzJXbP6repvUSCOm
FyVDJn/0dXzWRdFNxGlsU6Z6njq+Om1UEC2feaHay9cgeb6uSOdkYHot80lyZTGgrPlmwqLlpcWB
zxlf6EWWtF7mkAtcsBUI01wK945EXS319GZ4whniIhkEMPoMEW2arbMxED+1MdrIsxTitDHd9enE
Y02lrVkkxO1SVZwXpbqxzXHAFLsh+CaVLuyMtGNDDPDSrPlFTrEQ1qwXsJPzUQ7jqzpHq2MZ+bBi
e39WSGU1WuLVM6n3Jn18c0LZRa8FN0NxbX2+hCqT+wacSK8uibVtm5u4I64cL2GU313/IAekAIoZ
K/SXkHRBN6qEcWmZRBNIP2EMILEd561gVBHJzast7E0r+ocRnMGexicJT4+VLMbnqSPIFotiItNd
jMWFP0eScwmJqrvK9EJCSd/6c5yM7hLy6rdiiFdGURRvZQ/VIyBdme91eI3ha3q2M99aTTP5jGf9
2rg2Gv1dYYhxHoiC3s5S38iaQyQZPkILTi41zFJe4g5GYl2am5q9Ll4yu+Mm8PA2VD17sQgAwRO6
i7j2NhmxiHa6815ut7HZqh4JvjtrENJGy5vhJ6ApZp1S6KwK4r5d0xTXOttpOf7Cy7XzkzB/ZsZC
dKX1XBRVv9Hjzlzb86rF8deBq2T5khxfYVN5o0jNeVyav8OKvGXZ7AnkdvSzOOG1Rkke+8BQumdV
/VsVTwZudSTMS3L0I7RaZSNM8w2pbb12gHLuZXkUtyFJboscivJAae1wl+IU4mvM6X5kbdysukIh
BquqDD8xrHhVLy+co0fVI7YsLU1U2t0A0DLSj3NxRbRwfTdi730V5rGxK3Ekug0HPNhBfrKL1pyK
G5EFRXSOdU6z0ZzW+lkoIwJLsl/1C6VpMBaOpuiJjt/aoUrDfnnGp9tpguCCbLKasiKVIJGNvLRa
5Cr1gNuNVXRPIb5Ar7WQ9DPBGrsSCtEiTTTKK0ees7tQnhs/LOSWgUyR5dtGTbK7dA7Ua1uS4rOs
t/1ELchty2pj28VttXZiuYZ2FZXNbwfND6HyaJhQRaevpp6gCl28wfQ8b66x9FfPce56BZtq31OH
RMQxycWD0zUdmkaeeTDWZ4k5oeMukuFWDhfJrZwHb904BLOLUaWyE1Nr+QnQWegamDRfykNUnWtp
3axg9sjXXEJ0FvJxs7zDwL/BskJcQpIbPSjJa6N7NeyR5BbSYF2Z5mAlyuga543uGrUz/uZVnOuh
b9R1fTuMjnTWVO3sjp1qbBQ8nuEsgllcOQA5rpRCaHXmGOpvqIcOdJf/zd6ZNDeOnHn/Cw06sC9X
ECApUiQllbaqC0IqqbAjASSWBD79/Njtmekqv+4OR7yHOYzDB3e0RUEgEvnkfw16Xvi5L3g/ZSIe
q9x9JQEDn9GkB1sKU6udPRbj++yg3mKAFLshXRw+0tTKZ+Fl+taoViaEzoeKG3udsYEgYHM7kGf8
tezMmg+2TEk3l7bu0kzkR37G3TTinHjlMfHBBpLIZUcL5NtkKH03DvV3vNobbXGjuXSP3kLNMpdx
0wzT8JRX6lxxpx1//lbU1VFbrGuU+Hxj9nNxGcfaibwhtZnOruEUzu/3l1CcWt8lZgXp1+u3IvMU
vVPWgSbqBplmeetLABk1iHtPiPHYVit/fFYcabpYNkVZ8QqrRn4Lq2gzKq96WpLpWSYc6azSoox0
RWw51tneapoUoXpwFKlB/mpriosWiJOo/T3U7tNAT6K3safuXs3ERE/ufZAdCQiW8ZrgoMVZB5XZ
6Gdbkv4OE70lF+Kug2LTiT8RJXPoTEJfziLONTQG0tLEk6Pp1wT3jW0u9PuNIXkL27Zq8x1ShIc5
lXY4uylBA7N+qPPkeV0HEU2dF+lCRUanPydue65Xjx2AsGQ4SJzk8165ZPdMowjuySOvr9Djzi7J
v3ayZwuE59YDOAvbDIiXdPDlNXDqV7bvY+G2KhoHZ2/6PzpAoosHhnyj8OVgQK+KN63xXUhA9o98
Jn5WLQQoDd/TzlgPY/CoyvRWzNq2tlwZB0rO+0GjQjohurbNZsENoeuGCKFSvqigyTY5Y2IlA0RJ
wZ2JKDvSOekgRb0k/nzwBm8OHWRtn8FMaHISFKduuG47w7ORddqt5ZenxslXsjrgDor05MgnS7IG
gnw66UN5u9jrwVqRpqyiykOzKr+gksw2wXBYCBRhNmtoJAgOlUFsz0YfFmP6rMY5NGalvpU9yeKo
to4GyjXmNJIyCPSOxyFo4r7Pyi3W4SykYPlgT4zl7GpEkoddUw9x60o2n16xV/ARGmHpBKPjE2nc
s6z49fZ6katfh17DZQbDNkUr9FLmhXVL+juYxu/H6P9/mML/RrTABkb611jBbf75PRs+ib/9zH9G
Ga4/9wdOEPx21cNej/zEdiCqvoqI/8AJgt9wEkFDgqpCQvwBBvwXTuD9BgpAVDYBwSBaxlXG/l84
gfcbsg3iSOBWcHtwoP53gALnCov9CctCMoVYE5YSty2dQOAWP8Nmoz6TX9d3btiaNUXmVLIf18Gm
+6GglD0ZiCByKuucOUweg92p2FKrF1nNUsIcje6jV1pk9Tf2eFqFtHclkk5zSN81O3/167TfmE5N
aJzrXAK3nKPyujxYD9OacdYr+5fSnekyrnzzpmw9klyKdmFU7os5bgkjMMMuTzrJ6Vr8yJgbI7z/
VLWRW8d6HdcnrQbBCUvTu2mpAgldzyEqJuXg4iNgvyydRClxLQor9OxO08gNoHmYJU8aGfR6ke9I
x4f0MZpsl3QcY0lm+keAzL/1zD+Kmv/+Co39BKf9SwDtp//X7lNcISr560f9b1w3VynBv143588h
++yrt+ZD/oSvXX/qj1XD828ieuPZIx8KHljn3/yxaqzfrgakK2UGUeph7eWJ/seqcazfnOu/4QfR
XBHa8j+rxtF/QzMOTMcKxF6KLevfWTW/s4N/XjVXKgTMHiz26rdCJfLzqqFMkpTrsg9CGEPtcZFo
R0LmbuqcZx5Y6roHUn5LWw6x9LKM/gm9oDbGo+jCmU2ie3Q1gmDM5sF3qXFYC9W8dEqh2HcG6hq2
a0OsCOopEmdsa+xvSOubNs0CG/6nu/4P2PDPMOH1Mn/5M4grhVn5ndf/JyBbtxdkYH5P7UQBBNWC
DIxIqWwZWumQRLKqcYEqO9vPWlDe6Kuu/w1m/3uWxD9dAIgnnatwxJhPf76Pi90R9TYvfiiTqrjt
C708DYAXJdGCyMSTxBrJHkin5NCWQGfeWC5RlmpfKjeVNzgpYqrDvY0VrHuuUl7WqewuJrv9DrdM
gI5Q9jeY5gw7hvkA76Qm4QmtNn32pMR9LUa52ie7NwoXb365bp15SA5/3Oqa99hf32rjFy4LRTQf
aiK993AsYHS5voj/xE80QB+TVxJ6Retq+1DKIjhLRWD4dl1bslsysarz7AeFC+/t+xP+RgXlVlLH
gjIzyF6Caa7e4NLdPtSVFcg6hFKvEDk5o6NFcwGU+TdUA9qYf3o+yBKANAbE5vxEhNrP1zxbNi0q
Q2OFw9hVZ8NQn0PZrrHGHxgHZjkdazEnhyFQX0xlr3uvpplvSAfnfamn+jLhw60i0Yg64shGPRYG
sPZMPdV4tHkJP5EC639PJa/8WKx9vmyWviYDdb2SWEUwH5bcGreW2+h3/iK2RdLYO77GbqvVgxs1
rbQQd5fde6mugX6BxW5iWssPevS0hw6b6MHLgxEfTmueW01qG1vYWuxdI2GNvpTHVknv4i+NH4tx
br5gEQ0+RLI+9aW/Pouxa15E1jTPmle50WhYQJ1p1R3zVAZxMhLEQpRVtQADCw7DSMAONfHE53Zp
5UmsTXMhuzK76mWsF4tm7luUs2oTBOWDN63ynAzoH8APcMuWfTV/sSyN7TbTkptOOdjrVz4s9KZl
PnkeIIxpDzepXPOzKuRlqvAa9s7K+AYuPurkdnSZGRY+sEahNAW7RjgRPUKBfm+QncxE2ExkuSsH
4Ez5xSnNaJdzp1wn8ESwtl0IorDrBfNs2b74ixZsJ3ca7jrQ8LjUx0NXdsa2V7WI/2ZJ/Pr6MZh5
PHwptDtcx6Bfc3JbN82VcHAmSH+ae/DSFumpkBMVXG3b/wCi1PfLAMWoFeTkznrZnxbXexk0U6uj
vpx6kN5Oc43IsKcicq0U1X0g8v10Xf2mx86/EBHxNyriX6X1xACZLhAwAh00c+iUrgv9zwvZnzAL
iSnb1C14edFafkheHcZrfQn2iifIq/Ppk+KieVelBmrPFG4kqPLk61/fvl9fKNfrYF7DhICQhyHu
l3cn1lORId/L8MBNwAc532/hdShfx8XY0qHjPtotTaV//Uv/6TWGCoAo7iurhGgQceAvlDzzZGpq
40zDHFjFFGfT3L3aXp9+H0vLGkO3TpuZop+1eSpLEewoCq8Br9Q4Jl+nDjHwkAX2126EotVQx4Qt
iY1Ht1NRqdfIW//6YnED//ICu4rjrtsb6BqWAHIsfv6uaEDwm1zrIXuCiTPx6F24+PdsQdFwnRuT
XZD5ET5iJEgtYSG7YcJImJkpUq/KzzZS5gaWPfOttW1x5+RVfy7NxYtdGPud5lRGNNtJ/95Y2j4H
tz9M09BTGN684MXWkSqgGckbmSBvRvftdsAGXmU/9Vo6UyPoJ8tuQmYcZWSTf+kTOgPEnBqhNOaG
rI7BG8++zj9s4B5pV5WavQtSArMzcwhJMiG3YvGXcO2m8UWayJITOwvukIukYT8mOjxE4vrbVV+z
b3ngLQeB3mFXiKKPZZAm2zKlZnFDOriz1ebO/SIXoe+1Lkt2ZQ1D7+SUdgc6HV6SEOOvTjY7GXZh
PnwtDPcVGoeSkk4g3YGZm28bTbO1jUeWcI8w/M5xOnk/aM30Yae5seV1Vp71lmSCKLGn9VBno4ID
a00vSoWmAEs665Q55r2QxbxryTJ+dROwdFRCztmRY36nFZZ5SJHm0f4K2a2KKomVgMKB+StDs6yz
g3T79QAzNO2wlqSXuqU+K3RxPEKZoHiA7fEcAZ1g2e+yc414SF1kLNqYWrEDJyK2owXQ0bTWHPY+
cY6Lrcm9kv4S+0S9UsnW9O2bkQpKOa1h4+trcVPjNToTB+FGfp6o22Lwb3w3HwiJc15NMtmPRI8+
u2mhhSYB/qGc8pO/MCl2tbmGOhEJZ6S+dIOtctiVzhq81+w2u8btgA4mWharSKWtQKk98j07xFsM
fv+0LlVyot7Dv/gTduGpbKqTNzVoWo3W2UlPv9Ol9i2TuXpYelR0GlnKc9hOkxmhL0RWmBQ9j7y5
K4wVUq1IXtPSEvfz7PqXivS9cGYWekq6xXi+HsFuRFpYRz0tbxAB+TtjyYZN5pfLY93R05FWbftA
lUZ5VI2/bNrCfWkQ+W5czZ7verdd7qYAvBSshlq1mnG2Ev4uqaYZvH/AygK9nHJtSEsIkvTBR+AL
I9JH5iiVavjGdzh/Ae3+Rg5RfqCzxqTaKnduHfpNDmxz3ivVtDbgoSu2rlsnUZ1qRYQy83MhUnhX
C/A1SBtr8kKQTfOwdoEEL1bJxqVXkhSb7FPYA6AJpTvo0Upk1u1kPCYNqbx5unanUWc63fam0O4H
Fsw91F/53oj0RAiDinu7F9+ZxfR8MwXXJ4iMjINl1+aDzYF5s/r9+Nx05peiTe1DbUq9C2HwDA7F
PMhrLiC4Kdsdonp0ln3FF3ButMx+I/3Pf9Hcod4L3j1PoD3tpZWmeGVUzWJQq+VW0nzIZFxqXrGj
pqjC+lDNTdzIPJu3hNRiK0NiTjxnGWTJqza47rYsivyz93qrprmubk45jQRhLuz5pkpNc8cz1r1r
qvuOP82nKcP0UQ4sy6bKAupNy3Q5emk6HPMqBzQye+foOUonE2h9sXL3h2DFQ6aD0KOV2Ka6iZ+n
KO7Mipqc+sqaJQj+dyOhPG9T7u5J9aK/olU9LX1B6T17QYZ5bgqagAGN/Llnzxw7K6JcooocuzK6
ba6Vw2XuRPp9KcUY47vMwlbOpQjXZlp3Y9pNUHQICoJ2SPZBsVAJyShwpvpSZ+WR6nueu+mai9Vo
vBaIsCXisdOYr/V0D/YKI+wWwJTGQIURdNL7AiF/7FrRnLQcNcLGr/wiHiZVfeRuW25kv9YvfpMq
EF/Xfh+TZfySjRov/sWOE6n5b8Fkz6fC7fo9C9qggKIN4tkL+GYmx9PI6fZbqk4m1RCJW3pjgQEW
QSVSQQRbO2+u4AXY/8VXsqPZIxZ37g8G77Fio2N8ZgVc137bthI4MVd7PdHrS16VZhG3jpEE8UTn
zBLnCnvEU+46nO50IMFIOaOOscPSjY95XIVxmQqZt3/8pmIu3FNqWZCkyXUZLL6fHupu0Qm/G42s
JV9+mckRz0lT/6ClstoIrvg8iYTYPppRweqxiq23DOpLBIcaxFIOfqSvDhtwUUz5rm1GdTc3i/Q3
nSvyXaFW4+z5LTG6vW7dFA4vX/xGdb2ZlaHuGk+YvIiTPnPitk37lgxCZVvbecqhJJHM6cZRYPfk
eR1q7q5e5rs5b3DM1L5/yz4ePPPLq+5Bp1+geCdfMLXubIQxhJ8zjJRMwUZbEbyV6KQLG34Lu5bV
w8fU6jOTjDQIxMr7/e+XWgYpQgryWXeLORuPrV6jyIMtOdcjj7FBV9sZpxVNpQabMYe33o+Wga0q
YZe5NepGuqTd89fnag7i2i6Xhz4gQBmaRIgnsa4auHC6MAJZYlJ3A8T4Ths8d3pQKO3O2So0OhxT
w34rKOFMkbwQJxfampMY24IDpQzncs4R914/CMqq30vVB7eOI9MIhWv1tU0CrmMqaXf3YKq+BmM/
QEYKv30wW5QSG4KXB39DUDsPrMjsK/7PH0JQHd+GbAtviEyNagr+d1sTDF4IbYNITt1VPSeisdLm
NCZnrt/30qQ6ljmxwdwd1BkbZyCOlSIZJvIcLXgOUsGto3d8DVusRR+28BDcrktGTdCKJJOJQjlv
yIj1FyOYqKGmUpZ20RbS/a4AEvmx+lpxsgPhb2mSxXjUXtMZMxX5Zn1o+6TrNyOWvrsmWLW4cTwn
mj0CdeMSEyw0nZbFkuyqLdqge71f7bfKMcyTs/Q3s9YYsVxlcx90Cv5MW+dzRio1scXTalA65iWP
VlX2KrYL57vIBsMKZ05TB6uqlmtEV3nxrKK9HyvTPq2BPkSiavi5weoPc2Xk8UzpLic1GcAzMEls
fS/x3g3EDLx92lnscU+3R2NAxeElefUhPaaOztyVmR4Ut5gymVSorNgj+mp+NDiqTnUy6I/ttbCL
vnrXWkN36I1823Tt+HUdAEwHqzWycBYGO0hS5pC7dWeYMB/NskNWtAdVsXnwvBYhOk6Yau8OGaW3
1mjlR7Njm/YGOOmisrFQuS2JEXwZCcxE65L2pCvai0upqU/bL2RkV4jke0tXB6OYjAd6bU13Izn5
7wXhRye7ZGVvqJV5Tkz7hRnzi5el931m0tXYtf1RLrqxq8bhAW0cjcrWsgX86d9TYYkN+jCaaXni
L61ikFqcWrvX5oUp3c/73bJq99msBxsqjdON5jpLLK1k5Hex0Q+moy4ppvOjEIW4yHpVe1AE/xuR
m+ZdPQRiQ1eqdSnAjWO7r43YcHJKm5c+PcmqTM6uGiVN0l3xNGnWSyt0e2/B7ZytZnzTpkQ8906b
uxstw1GdF+THVctAZnAin1PRuV9HEtI30k77jz6382hdfclzgIgqXF18oGbv2ztTo9LQz232zGG4
RxCiy5CVCURILsVOjKbNt09FQOM8BeZyWgfkRKLq4//IkZdfQ9UpEZT+mcNLGovZxmM1+E8NY2e+
wAWXlGs0yKJC63et1/Dgj853szRemol3eqe3D6QCfik1mgyyJUzL/M3M9KffT2L/h4P/ndr0ag3/
Cxxc9PPb8jMEzg/8AYFbxm9XixoGHVpUbI6w/w2B279xpDU9XScABfiZE+5/Q+CeAXCO2+Ya0GXh
a7laH/5BHDneb1cr+bVyyabwAXj834HAf4FBsGujVUdpDdpOpxDJtfyiP8MgviF6o/cJRs9Wgh22
BsXOz+MwoatJqSp4H2sgwKi2khqWW3LO5ayZ22808JVZNCRm//GnG/f/gLJ/8XQh5uNiCOm61lly
21Dk/nw9OZbVdmh5+3VLp5GwsDjuN8cQ7n2/6O6d1WtGAKFqNVPoVQtN5Rkn6gvaPvtuYcCkEZzX
sPc3AMQ/3ySL8RKpN32+MH+gqD9fFBxH26RSS0jdZefLOt15aUZ/SMO6tsch5LhDQpjtIQ2dMm8i
NpzqA6q5a6QaNEKhGv2bm3TFO/4Hb+dL43ow5hCu5YGMmP4vbJ/jzKx5008jY/SMIjK7lY4lVyfB
Dx1JmzEe9yM0nG23Axqmvv5OqBrS3QQHAqUYNMkRyF/Jpt2AjbrLhkZL8ZYXK2dsldOFEv315Zoc
Dn69YM8jJRZ7IRmDBOP/msBkGmD05BzSouR3eRk7SHBU1C56fu/XakRItjhWv0scfXCiEvkEEEeg
eH2aOWGHG5D4FU2UtTY/nD5HdOHNWVDQOMCjG5aZdKZDir2Q8aFoCWNx8DNYsdHM+tvYesEDtt+K
zD5n9lDO6jRUjeaUVXsfm9C8scGw3IhpwXmdJHVSpxwZM6leLf5BflHi2tkrWqHqi2srbvISdIa+
nUpoo3O/ZJa6ARJ2ra0I+vRNJYiaOKgSBLOv9EkH91+qtcMt4dQmugSoptB2ONl8oarQafeYmbXP
QFH9HFmaXCQ5Znb95HRuH0R+G6h7z6s4gpVObpWHkkxPscEROH34sja/1yOp5iFchPJCV3OTpyRv
jf3Ye+DuCeoLMLrRZggwEnpV0Yj26DgCXOXawS3Hea+vxAJEhk4zQoSTc3ZDvcdGg4U95xRlowqq
d951mW8sXS7WqcPnL4k5G8ZHr+IPRT2ilgO185mKGeODT90yNURDk+2nAPqBzsBtmJzFgoLvY0Ma
WwofBA1QIh7uyB1v+i69XemmvdemGRN2klKYUmqI9gkpq2x3b2rBncr8KVqFqLaJRTJ/Zx2JXfkQ
E2d9koU2Pj09RAQA4nKMLbfL0hPsrspYm8dub/bstlfR8FYvGLy6Rk43ngoOnvudPKuLbzcIyYho
tdxRZ1YGilB+gDz4Sjz1gX8AkNx0jfGt9zkd8obfIgQVHMZKnleQL7rmm7lkVrDzg67N03Epx2I7
OJXfhaAeDGlplWZRwTngoeQ/O1Mfqp3rLtM7B4bsbe7oLJqDbx5qqG+1nzho3VXDt2HqyIOVKP33
nCjC7VTU/VdHyktut9qthmXouRlS8yLy1Xuo6IoX4VxYzjvNkghr/MFMTh7g+8dQo1uPzKbt0hiB
sXaHniu9uyZm31icHtdQuHBSNA/gONKrcpvW6BmNqfWx7atb3A/mo9OkJOoV9demdd+s2TrQ5m7e
kRX60jTGbbJO/W5ECbMV/WQrcP/AOvakqBxLNZIclVTvU5DWRE8EFNb6/fw8GJURdwUDFxEJdyQr
axatL4juUhcqKEtaiq5quxLfcvTZh77JYIkmnQBbzv8jkCJiLuuzoqLsmz1qaCBduRCgmieFSo52
Pg9daNTOpOPtN1MZZvQfBpt0UNN0I3ytQvA/yFJucPeA8GuLQvim9DYtaYgWo7NvZycNtkK5oxMF
i49E1J8zgp/brBenzl6yNEKEVzT36PW8H6nqe3HTEkS4MdCgraCNqnv1Lerod66oVH1rdJandiRk
g0CMWWWYe2A5dqtN0FXFcFl8xXTOQW9Ctuh7hfhA6a/Vr2Y+p5wDRdbCiWqzBtBD0GNXwub4pTfs
XKcPvHcXBst/Tw2Kn/NwSOBQ/DhJeTO/pAPQ7d6c+ta5nZ111L4kOdFSe3/JrzyMYeRtxBwOSRfS
iGItkgbSRKGZRWMN9R6i97OMu8nIguklUbUsXrUWRonzW+su7pOl+fb4LPTSLXer58nsLQVyBrkC
Vlw/NGOaOgeewG27vVjwNblbB328QJvLIZZkxkBM1GSvvLN3XTfPKhrUaKhnwxfo5wOks/OZuadH
lQ+c2O/L0czMF80uJKq+YEU8rGc2dnzhcax56C0xZ+OWNDxeYztwvKW4d1Vpzie+ImNgtdTKeneq
YPA16FZmmQcOQr53bprCQneV9Jr4zElpaRpeeU2i9ihfB7lpyprYIdlg+XVCW4yk2aDSHOobGRjZ
K3pOWd0m1+igg+z1MT2j0W45TxAldY026YT+5BcasoJUs/vmPM1rbj5qc+BX0ZLOGu2y7uTYL4GG
UvLg+tMiQmrLUiTeoHZa8w0w3CqssGsXy39vHFj9C4BXre0628z4PhWW0oisMFNe/LUeUi1s8QWu
O3chNznusrTptslKigC2lnpCm4vIZ+4CRH6pcNYreskhLy6gBZZ2o4jSUTlRG/6c0K1ZDtkZFGZq
P22L2eA0zstUHWaL18nZ7ubF2Ro+C7oLmW16k2Y1rbWKHxaSTbT4k7Xkww0BGYSCmIlbnydTDcO+
V0IXtFPaU3v0kUJDbgaJ8uonbQI6eHXB55LLYopWeBvDWxfbD5t25oQoisxmu29tUQ0n2gT74FSy
naWYaqhlJI7VYj9GrNHXgfuYoBdFfMhjinQI8ToOz3BQwUh4WBkUak87jW3uhe9I+6YUOMNvXV0E
xZZDcEUVMJ5iQjuu7UybZiIndtMBSmuP/jpZyUXLgjT7ACad0nMLoWeGSB44+o6u8YwV7KRbx9VT
cSLq0EcSSJmiDp+XfO1J1q5rxKjUmAObTbEyXJwyoxlPFGX77RRPAenHeXnTuq0ZajpcpyPjlA1X
75J7N303bD8mczV2ExBylNYTdzW3OSRaiLrH8uytjvngsCNsYJA2elLczK7FhEyQD2fhqJuzHSBn
nCz6XVDbP0xUqZWd+JfAJDAA68F+vYaX5YOywzWbLiLrHhW9TkEtX9uyfUUUsN4ng/mwzp52w5qq
wy5prcNS4zrSeQcerL484Lm4mdfk1evKW6uQLwtxST6ZasoRzgZdXR5iSdmodb1xbXnAFfE6adTy
DEN658jF2Tg+6AUhDjc4Z++9YQ2Oc7IMW1va7dGcg12+klXvPxRz/bxMTr2fOjP50Qvvo6JaZZNp
VRK6+bJLkepUp7bGaaZXuUYoSZB2cdG3R9wi/a4THHOCvHGfMsnlVMQz3A1XA1GXroS0djwxcEwl
FugORtCx2uPcBF1c1ToChoXwoUQnYJ8oeW0S+1Ia9/oyRkRpHWZT38mxh98OGtYT6GdVTz04aHrp
1nbDar2gFOi2JhFI35ZpTeJ0Bnymc8sgJ5V6QUSp+FcwoVRB/ZgTzNTO3jdv7E6T94NQ6u5osZq3
bj3omx5PFyDscAGtFfFazhb61traSp0eZ7co0SeNPe8TX5k7o+tI+kdjsjfnlD076b5o7qxulsJ4
VauW3CWLXW1nVUqEpumT3drHxSBBLi2CPJ6G5t7VMofneJ7DJuPmyMY3w6zy/E0GjdirKdJy+UKg
bEL+UvDRXxsV7QbxkT9bXcTrdNl4MO+h7o4oGfQRVYKilzGrq4gIsfTUMb9tesP+moiivXX6GsRM
OftO9MVLwF+fY9ReA+upMQt8YLn9Orh5NKZkfMwCicCYbaVqEf3m1jPFDQgczJVHBTtEPZrVXvZl
d7smNKrZWX6ZVF6dTHeKhGFdZ6/ikCvCGpzeGB6JOBV32jA/iiltHpkE8U7bkSJ8fJ6s9bZLPBA7
+J4m6bESmfPWNMcjPQp2qIluOTkIlsKcK7mtRt8/ylRfwjxrDfK2AiuNExc3GYdv+0tmdvwdVXUa
TO5mJrInEnXar8ZCtEwux5ul4iFbyyKIUKYdW5wghNKZseamP6ilZpyaQPqXZk7ZBLF4XhWn59Gf
77TWpGvNdusntMOoi5NefiZNuYRlNWiR1fnNcch6Bl+TzqG0NCKfN08Iz0iOo50y95JX+THqottl
xgAfJprhraY/YTP44xI1WZ7dq9rItpzeH/vc4m50xYOBrCY0tbmItS65I+/iZfIkdnDXnLxdUQ/Y
2+ox3erE+z+AcsxhRx5qiIHkjCPOPo6IrDYFpNgGAvUmFVCnvn6TK8KWhG9NYYNgCQ8KY3duijvZ
1wUwhE43LWu8j9rE3SaTmb10nUM5GepVdW05WRjv2EDRwXjz2Utd7WvqWNVN74xWTEddcE23WkJz
bjDGD8jNG5mOx0z54mZ11BCVWd4BaddTLKHgNs3aPndUkbMZmeo+qxMtqotRoCGvuqsjxSlf7dTI
IkY15960V/2y6BgJvHra5h0eL7tR+RdTon2j7VfEvWbNl6vphS+jWHZ1Zk5xYHYBrpTEfM5Uk33h
K2RvLPxG7lfmpTDVR0K8Chvb44oPvVVwPr74Yuu9WWPoUgNlFhJcsHXNHO/WlO0y6PTPXEiOL3nJ
WYUqqqM3TimaXSREWiAnMqn5bkSWJaeubJJ72+e9a7Rm7OXZ16pnYdEI33wk8/AezHOxITyh+yAJ
vbso9uGNlyfl1nRzJJDJkGwIwU65prl4TLKModat9a3uF/Vto1Bo0b6WvpjCe7alK8ewbpLXEkPQ
w1CjW3fz3EQ5QoUkQQTLXPD2g38bHpbmGn0GfVUVnxnPFxZim1FxBx03jeqczplVbtd0nVeNc1mD
cMWn3A+Lw4rkzMQYmDh9TOA7IVVOU6/+ds6lxPY49fpXXi/dvs27sd20nYQF7Bwx7e3JOfa8BbfX
yiIUSZ18XbHPNatXxeT64YSVk+FwOBqnbaLGFyIylihXHSY9zJLxNAZbn7kOuZtb39eJ4JmWc3Uv
lGAMCrxjsdAtzOPYQ/VkZNzLTqhzUztrzlvRlFSCOHEtKh8JtRWOkwT38AZ7O8lJaCG+dGRbOhEW
2ZAWG6Z0HxNq/kpkPe5bvcd/43IfMfDaW0Gt8Gbo5v49QFR9qxqM44agL8hYQAFJT2vG0yKrszTz
22yqsYN3JBXBcAv0Gh6tE0HmllsNVoNTP4ezJM3GMHORsg3SW9NIt6s8IlnEiZNKrXf5kN6qZaWM
3rKXU6aGW7PJGH1bGMEG2iQjzW5EjbohDtL2wqm35iH0Uh83qVvM3m6h4vkL8oU07ILWulJX1nYx
m/5UpkFNw01T2AdTTgVLQC++Fo75ZmuJc9Bdr3tXDTaWUsqP/yTuvJYjR9Is/UKJNocGbgFEUKsk
mRQ3MEpIhwbcgaffD9W9Np01s5PWV3tTVpZlxQxGINx/cc53TB5KCv9HrCLI0j0TJVMk4U6ddaIL
QQ+iDmeF3LjmYUdKzg+oi905gT/aDhdNOvuHsqZ2jgwz51GhFprFQXkMDTxoHcSIsXJlR7WcNGz/
D9id9nGMfuHdMOH89WjGwjesPAejWkkCkgufS5VhunZ1UjeMq0rJQjvklBn0gL1jUdHShHncVcUv
rAHvJpnJJ8EWuNTkfIUb6vvdLMpRh2wLRw+OGD88l9Xybc/zlWs7xaV2wls2uM92y6umZ7jvwL1O
2Xyb9+qUERt7Q7MzIwglA89OGqNiuVyc7AI/4MvgVPcomT4yI3twtZpOto3zcBizU8lAwAkw4feB
R23ftvT85Xx03IlCuLExnLG4DLWRtLJ6MZSdhGR3CCVu/JnbrkqBatdWdrogO4uCbfsLOLB5NeJW
+a3QBK9rdfQ5ZEbLOCz2iF/NezBN+ZVl4ck0DVls0QyCwADiaGeYrm2qGXtVZ3lmnTraOwd+J7Ap
oqVI9Tu4hnOi9G5dBi457ll/zr4hEPCBZHeTZ1xboz7qYj3FNh0X5nI3q/lmrtuPIvPZ47XOWduQ
M1J91cb8kK3dmzvf4/b8OfTBFYtYBBlTDhknqM71rK8w7twPa+bEAfVRMrrlFJs5zwyXV4+Lh3xl
HFb2NBvfCxre7ZBPS9/c5eU2oH+kNOI/esQhs2UtlhGHQu91V/SazUVhrstNPwKqial23Y2oanqQ
uA2Geo4nt8fEZZku+IMxyMKvcBtTrsZmJCB+cer0pmD+QKYnt9IWuZ7RIZTF3njB5n4cnsQS9L8Y
tfYAGtQ43ImtX/UROk9LaNxqMdl0t9Y2SAydCj6frWIUgoahPLGxoRcniF+8B0HdS3wFavf10OKq
LWPV4WWhWPWZhHepIYy43tKCajfoNBHMrNtLzvjAe5nCqbITArWhI2Oaq95pzMa9oUXIc6hr7Tx6
OtcPIMY58DTsS5qPrsrcaEetPAcFqo3j0mOXTXybHuXGW4Q6Z1WBqAMe1NCdMwUVpJHOxFq7/jJe
1fkk78YNofmRHkSziF2VrxIFvOBa2zx0kdm6or/0ph4DKJPvHNFAY1nXmPz8/jxoh8E929XGr2G7
lgxUtybce9Ull7dVBsvtVGWFz+03yPE05+68D3XHKVtk1XLSbQIGgl0gWrsUTThdM25rnjvYlXu/
15cvdkXq9/WYmnAr8HAV8rFxKHFBYhrdVTo57ndGh4rJYMroUIra8ZuEMPE8TfDh95pLNjOwrrP1
vyP5cNsuNsAWvO3UDJryXW53gXaYWo2jUTTnXjmZL8wfU+BVZJagMbEVM9BKOVwmjDIqHs5mXI9N
PtbZaR8oT0YW8kqSE00/lUlriO3N5oPF24usqkoWjXeVqgknNl8pVX0t2KDYGsx0zlHDxP9RtD6s
odawsvlopkN2w+Qg+zTtlYrUaw2KKiXQsM1F0HX0qJBILnDrEalAUPrinCksrkXCCQzaFYEc7VtK
E7VblmB/mbbGyeDqsB5p2Xz/MXQGozg6eBPtaBsUjr8x0+11UznTWzhPQpzUpWOSU52zQN95mwUH
Z1DLMwoRjI4+IdtsaBBrzbGs8gBqQpH3bxMYtS6CT5p+MIA3XEyTmeZ5qfxnq1mcn4xvsCuxfYBx
wNtO4zoZTkV+bmqFrBWG5Qsuf3sXlM32CPgeEY0hVZtziO0Y0GLU8r2ftoIkRoWMBCMsaO/IZVz8
WPh7DtJiTY4XCzz0QFVGQD8OFtl13kiFKv3yQm9z+5Q6fj6eBENZv/cCLEdErHyn4jLL3VeU3/Dv
ptR2B6Lq0EzdsdnoUBCjuxtwOuPpPJrCUIh4SYJ9UcCa3YPt5+pV4037cCa1rkQAK+7deXE4ofsq
3BK9ldtDw8wljPnGZUzP0qBLKlsyoXRU535WHE59DEZVPWCeXc0LQyDZjDt7wviRid5Pv+ZsWxXT
2IHMhRCULoyEuR3OJ8hrU4yCBtlEXrOrhhSjXS49/hiECIJOov4yv9wZLeP8xDmXrbGN8PCWsf7Q
QBmW6CAaZqPJXCAzibfGCY9N47sg8mmVf86tad71YiKcL/A7/xvT5uCd4N/M36cizci8lrZ4Nouc
52gYK18eSrMoybrutu2zIGirS5ScXJRCgeyXS7f0OGmRrZbpwejaoj3AAM5w+44wvhiK5dRBjF2I
5BhqHv4mNIY3KZyNAqosNetBjkDm4MqSt5lGgBgj2eKJE4EyrzKmZ3e524MtCUazNHClq/oKF3r7
JAthF5wG07pzVbdMXRktpv46qJqfIdTcE7MZ3VuAw+VL1lTtu6/b4hYHKlGRawfFj8bUbhCrVX6x
x6yosItWAM1PHjRl3j86yiIeeK/5JHr+WRZpXmIeKgaTzRp7M69ouSFaXd8F9mTYcSbsfkAa6DCq
Kpt8earryktPvTIzX6tN9Q9dao8+lCAXqREWMBYDloPAClpMWf+Ctm8Nl+O0Oo8Cleozwq39VWAU
/sKrIz47ayNhYtys7nE0mvCl5XO4qipvEHhmUUXFphFmE3czGdt87C0f3VgVxTNy92r39gbZ/dIZ
3dfW9Ow7fRhsOqor278d8Wne5Xpx4OtlJjM3rywx5HcqoPbqMqt+4nimP3XNbg/sgTT5bjY9c22X
OD08OtbMpgGLIbM1gr+seyXRe4H28z5hGaxfbCnoC1leA0kY+z1ycRLIe04Kj54mkcS06pPAycXA
gijdQJnkmb0dF9vquwujU84NRHOnP+lMBGex33dYWhBePtW6lSf81fYaLWlus93tuvSuU3pM1GiT
HBjY/vTlVptH5oad92NkVmtQJsCOa2JiZtCpEdqa8ZlLJ4BsMmTVTZ1O1fcGlps45E7P1DWYeoAc
2UXK2mlpaqZ84eyiTbfFfLJm2GE4odqemWsLh3orBAgnL19JQnUX984oLH7SkLb1c1pN7mPJ9U5t
ExQGRGnJiCtefGt5KwxQrlGJTfbOCJfgaykZH+C6GKYtYXskjUNtKoq/cPYJrXQZxiS5dtwHLN/i
1Q5bJgJyVcAEzEUH3rEtYBPFZpC5EBwWlT5uZZ09rGU1M9KYZ3CvLCrH5miNzJ6wUkAbhya0rZwo
6DUPi2MpGXEl9vnR9/Gs72OrcD6MAF1fuqDLZZwidMTLYnvVvWSzKQHG9AWLw0AkMB22Z1hAPi/X
DrGuuoSH36q0RQTd1nUWREq7i3dlrLn0uTNoW+OU7eCSCM0i42fge1C8ACSp8RB4I3CisVDtdYe6
0YsDOJreCYFe7c3QV5U6aIYSH+nmLgoF4Lh5Z5NlMObeVLWQoN0XXnHa2YQhJ7UjER04Y1e9GXwe
HeFXYfs4ge67kpaCyaJ9poiRzWauhw8V5sOJieB9jlTQ9SZAKERRh7F1iheDAE3otaJqHhA6l9Yv
5fnwMFiB3U+mk903vWGkSaey4DssZXWDYWO5IFDJIawDtSGkIxEYb0jfxXMRenJOWOikt6VDg2CN
5VwlfrNCZOnYxEWzWzbvjPH9nyzW/Qrv0+7pd8s+q9C8N2twI1PbT7Ye8vRhmK3OuJXS27KT/Ru0
ntJrWB8EkLXbebnW03RYQT98betsfUJpmTDOzyHTfWS7zisPDvVS2VX0ggK56pzAIirfnUW2S6Ih
lUgIsbRvOPf84qGc/QDwjgddOlrVwP1kgDu8LnMb5lOqyvU63Ewq8GDL8JmQi5mPtAhCvLBtQKxo
UNqUUUcuUJ10terO7LTcXoLOLbggRMYtHa5qH8+KCaiSmjYGbzIfNAsZFIpchjYm7njpFvmmRh8c
0zLPjZ3M4CJYw9fuzAQJnnMVF15aqngzU3tX8Atu13K2n6EJzBvzl5bRJJJlWUS5U2Ysuy09Nrcs
VhU2MjXK72yyNQ18m3nnlMLuHeusFR9mn7YkB6wDteFspYCnchf+IHumsD9bXWWaB6tuve6AeFBe
TdPU3MupzOi0Jf6MJOyw2vHzl+XL4wigjO+D7d4wmdKCD0MjGgFkGl9qPxR4uLlt3gYe81fcJ0F2
IZbd1gOus7mctnn2L8ZQiJERjDZrelFAmaBKsulKFGsXHGeaeuswjWaPmM5Ks89w0wz9N3MuPqyu
ax9VrigR2EjZ3cF0dAf5NcyCM8g4wXzKRmhQR6Nea86N2qEk84M+Xw+5KHPW+AgOeam1XjYoolo9
mvV+KNhuGligtDoOPttvg/tJsDnmWmWdFnWqA1g0jxswjsqs1F3AkfFMREzxRslldaDurPreDdi9
RTQILhkShUKwp6yVqSSh3AznSsc2nhphouFJJezLAf4MtxvElDxq+MqajFIKqY/G5JqPQ9i4Fy0i
fBHZfeq+zg4F3Qki/v5m9lX1UIAtmyJH6JCxfT6za/QKsTyWsHuSnm9OlxittZeoTNqvVohdiCmU
YVAHNSVkkpzD4TzoGEDFjtaA2sZt6z+1pfVlnsm5OmS2nn85erNA1ul0/GSc695iydg4DHJV3HB0
hNdSoRYGICXrtzEAbHJu9/bC+Iyq627J5Pg+m2hNgOJY6YsBzpm8xcqFIQBdZb1OFzcsIilK46c1
ASW+7Ji6cplgAT7Hbs18aLH77rnacueKFIbm1sKs5cT9POzfA0/dds603nCXjkHkgyu6d/cdIl4+
1ul0Gn33ISscYscZlsGNVzShSGZgrjWTtGJojl7tu8VBctB4V5UO/SLKyhGgiahT6Ive0K+vbGuH
B2DcdXrG6Ml2kz5c6ueMpsyOO07u26bhMwnXhnavdWZ9gctuP0Vyb2a2WFrt2+ovPQge2L9pUpT+
cj+RZ5VxbaA+OKvMTtQHTTDTfNxWaZqYRq1PuqjSiIfF9W4Je9AFdgCPTxdN0uYmyMY2M3HRHyuM
OHlD8iBBFZ8Oe4DhILqpLI/SqLdnb1jllfI84LyUjz4kGsCXY1wZgWqumPTNP/l82d+tMsSYEuA+
udWGhfAoUNbCAwQI7cWyVg9XQV2IO4BNXXfeu3sYR20u2OiKrN6eCmmAiylSvJyg/5ptTdp+hNiX
hctGBUfP/NjLrAuIixGaSj4jCpb73tFX44R0JbLWefiE/Eyvt+FmGPkiUxs01dQ9sAZG/qpkau10
sw2Yk7VNDfYn01QO/S5Ch5OBI/LewE72XOQWK91gzerIWDg9o4rUMHJHbKP+xZFJWIaFNux7Yhd8
uVICLBE9Y5EzCN3rUqxPHVlgpdDXZpsxjgExU7G5VNjIkqFLJ+OqMEObGSdhMOmRc5iNFtqxLllh
Cjy55K3qhBOjO59lQ35K7hYzoNtJtyCCoXcoIi5Hj7Io7GR+s2At+emlUw9oQOEeiQbDk1dFZmiA
PyZYzWthp1qciiHoJ5TzNq54xkWQxJzesk7zKpQXXPjDW7cC0E1GNe0dnig77zCIAPmDNztULIXw
MArKkbTDUx8B33qLIs0o43ZrgRH7Ls027WvufzYy5X31rDz7MISXnpRLHsAic9UvhUh1AG0XAIiT
I5c97CJUbWfDpHnvCk9nD3mxrq/IIOxn+KHZU6YYFkSBTBkt24hibrxgm57K3q0gNUIbRDnupWjm
4Buji1rTVgOQct3prRkUvVQ/eYpLs2sYHdfAu5AAEKWSHhoMqxTJYMH9030/w1UureneM/frclG6
kEc2eyyWVnR5jKZCp3zGyjfBq6NTKxNE6qjRC3MaM5rBbdtXHsFwnkttvOnB1ldL2TjjaZ8vxSPv
GhJrUc3XqTPjiO2WcuoOSOjRWXB9Fg81zJ7bIITjE9XaMA88GuVTkFLQMgjDZorabanEFRAuBYxS
TTVOIcZHFvjorThFOjf3iS3S5hn7ZPBd1WiposzcsPksaTe9GBWvIs58n/yqYKNkPoEQD+8vRGBp
H9DbVc++21cqnmt73s67rMau4xNQ9DnMhn01oFj5NJvNfmbRhEBwAv70OjXoaaJ2zYfnCQPgT7n6
OYoLUTwao1oMRD4Ts8kSGMNLW2JM79zJyY9VvYNaV/rMe9weBd2SydwYmmMzgI10s/5Xk6f5LQO4
5sV2TZCRI03WHgwaqu80hQN6kGXI9wsHK9H0fPmhT2t/Mb5G5GTXODIkE3PIoJ4zp4oTkLlCMvwV
ObjapvmhMiBMEsnOw+qtYY7OAs9ski5kZ1NhIhsw9owvDzzDW8HW5qUOVyYM7sBvOY+Q36KywpAb
NLupS7hT1yACkxRiFbuEKtonayPkAyaJMwa3JsIYMPDbGdp7dtSADYiLp3xMLRgKl4T+0BX0rJrO
ixU3I0bQrE2IH2e7tVlwMfjnXHNe2X5qc7b4e2Ezu/nTYnNZZRqMLqQuUAuREUgeVrhyn3XqVGwu
8ZBf+o2umCf3+LqBP1YAotLQ2F6WeUgfrKBdX71w1NiBHNd7H1hbyLNCcT2QY+N7iY8CVpEauvMk
e+zA4rB2ms/QnPz+TE4qN65CI6t/dWqubgpQ4SJayb1CnUZiDmk4Jdlo8VrAeWD3pYs7PRt7upRF
kxlbeOV9SrudpZkKyLiFNwf9QahaBElTppQTa7khGJh1qh/ndFpJXvJd/3sUm+a6ARaHrErRQJRe
3f7a3Ca3D7M256ehCDgXbYRNmD+lO80xppbsYzEs8ybfPG+HElb8CGvFMkHwZOWz8lhdxkaswRVf
qTYvifXry/KmClyyUitqoCZuAeJhV6PWvjPMeW+LjI7SEFC3y/Z/onw9WM3mDXwEUt1OrJIKCgEG
eqd43eqrEelbG/eyCkEyrgNbQ61XcUlu/QK9EkXp+Dxni/tR4iJ7soNJc7bUuvws0Kk9TqlBc6yd
NVwST2DDirvGYoutthBHCNOueh9t10vCrHt/UGe4kLHReWObCEBLZdSwTFriYdix75tVlHOER7xR
OwmtJA26q6ZvLib9seJpKxhMTxix2ViwRwsHjXmnUPqBFpXpfhHq/LKrpb5pQ2SCRHCbBKstoqAC
wxg/MHzLqYij3PCD12XTg0JQmbEL3WZXvJiublcivVbH3656PBB83SuEbPEydyKMKrb0l4PaXx+A
xuDGUYFma78S9EVfLutjz8p4uZj9qUbO5sz5iEKmdq8bs14/pbeUJ/mkqzeHoOunkaCIkNFlyyzL
0mzhj+aqB0zIrTI/PMbHiBWMzYCnXlT1++SuXR0NmVPeGY1AEzOJguVTGxQ+cwy4AIzDg02dzX7f
i1PPzctnW+E+T9gUoFfrfKv3DyMRXfAEts5tQRGu4197/zAKmFbFq4lRKMo2DrIkHSldrgUyvqsM
5w8fyea4ywGlJ9koVG5IYdBv46tnGqKfYepNxZkttdWebzXAkCTncclp1dwZJh192RrTzfJezOXC
Is01lF/HEpnSKwYpl+UUvE8AhABn2Zh2lXMjjLrGNCV4HE75Tm3P+DyIvs5pBH5mXVl9lZvTPw/b
gq6FTLUNHK5wq/A4tCVnlePNzT1WLYcnctMTm1nS166ZbaBz6tHt/SpdvANxMPf+kzmwZKvTipbM
Z44a0Uch16gRETUHEgPIuRtliWanL5mjXoixQmGd2o4Bd3oxtOJ9hesU52qyjZO17NBpuCtdXSTA
605RwWjmvbCyfjuvJSDvWAx81+i9pamigO0mutEK/1Svg3w9RUJstlHXFGWFHmPjWkoV317OXgMe
RWlb1s2Qe/B/llXLF0ri7rVA1Ew8S1Ga6m7inca2FSCziDETFKx28gb/XTV2zleaea5zWTiD90p+
grlEDEvD776kcOQ2ZcH/aJC23jFV0OXj5nTzXbasrHbp6iqYArgZv6u+s+CJu4395oAWyeOaSOBd
Q9t4wFEcg8c+N/qnqp/q9zJlRJ/MMJScuCDTk14nZbKFhbQzr1RHw3W6sfmo+NBTH63nYnheRFMC
4dEXrfVuze0uSPQ4veFWleGcVKGjNCgrTo5dNrDtnAIx+r+GaRZfnecsQDQZE9zgI1EPhrTX5TKn
1yfdb5ArApQW0SjRLxWKPiqL9VjNoBi4s0IbIx5oOQc+0nZcGX0z3BStax0Ik2nTeLXh0zOkZ94b
z2tBTuzijQyrOi7KkLcHvsphWridj3A1mZqgxV1nCLbbfFXW4Ih/lvz4W/Qnm4FcXvcU+vCSNhim
tqpPSKUYrZhqiwenSwmlLbglddWDzPDTOZmHxStjzcqvPvj5JjHBDd36s1KZ/ThBKg5jiTaXKW3e
1tkRbYc4cM/AvUW5lbM0L1jncIYwNnBgC5MP01q8eXVbisjaQDRGtpplfigW9nyHfu/z2OXb8C14
zunUW2EMcPizahJJtZABd77MInhaefedswb1bhpjfLJ/9pxWbWxiivCTWYDoiYem79tTYvJQLohi
UI8sy/oPeFDMGsoO2H009aQIRgCSzF/7qOKNxWQxH9Ez5sD0nILCMPQnpuMDd6N7sqWlk8U1Qgvm
ZssgWYIPtUb3lC/GW2cB441ZSXPCl5nnn5d2W1nXvTD85nTMxfzaqJV5xIAlQUXslCpUfkT+3RLE
aIg3xpV4n+oBXfxiLSsrBduHdVUyJVCJNh07v3R9FB2x7Dmmo9Aitxg1Vs2WfrMbnBQ2ep/8Nly3
/NdA4T+eMArz35nkCCfxNg/ksQcpdkJGm6Fx8itLy9OC3FEelsWy3xld0Mu05gBBNq/W8aMVM8oW
vrsNdRbdaIbYAbNvEuwjl/N+E+h5l33VkkjXJZd+9MuVpyRbMG3LHtBhNK4b8+KqpHlOijEgwtu2
3P47GwzHudKZDtJjvWJ2R0XCcgubQ573iKXsSiYCqOy5PbqQmMiNz4CJg2dy7ljTzW9Z1bZs8xef
Nylzuo3bq7OXJzAjRDjtR2AP1khi3qmm0s0PTa+bIdZ2n6FHMgcrv7AWeG08z7Pm1hzd9LoczOHW
h5YA6KIQYX6s2YPRurVbkSIB6yUejM1HHlmWlc3PWvcYAXdZs+91k/RFJilcQEQrh43lsKhiiF2c
0+FlE9RmdkFXwFGKESKTZ6uzGh+rnkwTXYzFCDEdufESyIwAtGyZ+tyl5CthlmHBTK1KCzVHvvbQ
R0JH8fz71nenm2kO98GJtsyXdtD62+zd8guMtHhlRQMRndmbvKgNRCokYWr7htGB/MXGdeTWENib
DmuWCQ6PqfWAWPL/bQfHRBIRGRr9DdBdw/ky6X7XIwUM3w/yOTIurbQPoKjw5/B3Havgi6QKBk7s
gaHclCmb4bLxLfMnwQyufRiQ8AFt6AQRZ4hRipJlpsZJEgCTdxjIVERMGMjPvf1aV78YxTCyCWwi
Rd8rdkPuRVqEjoz4QEPzqUR8Kk8zM2WxN1owe+JMMyr+OfV9Kr8kAiUVo2xC+2tsNhxrZ5n87zKt
RlxjQ+jwzDEWPF+RCSO2qGvnwTNhj0Z+0+0rCiRmGQW4K7LD3C5pmgT0BAaqF4w98Y+l0E6QD6W7
b5jp2bGbelkCD4j26gemBna0muRWNJIz7bKjUV40QQcx4Aer7ULouaOzI/TgJRi8gBx3rPxXC+OR
u2WpQNb+oBjxFIMBoAuyV+8ZVe27Z0tIMd6QX/wwUOxYZrdfuPXQjEmdWqxfMkZlOEbX6vaHXwah
gX4MDh5G7eYQGjXHBOQT5PyF6upnepJiO05dwJj3R61GsWx+x2UJoIbW0HNouqbCtj6YljChQsPc
7Zj5xdw4KxZTxo1pgc1oBuDFJJyaLLprQpKACAyjnfwgroY4AM4jZnMTA2FR1YOD6ggpLOdOFt5J
Vu51klbOsCVGNoN2Sl3i1pPW7SQLWemY71TpgGdWlMhvqZO2wUWdjl6a/FghWfPzJ/R4mdrKU5P0
d8o9NaBdrN11NBIIVuHFjzwdpwoR05pYkq8GalRuIgqcmiFYB+vi8ceQ4ldwh9mHIgercXXXz3yi
JoontB7d4QcBcE6Wzkt1aBgeThgk2GZSga4gwNHoyKNShKPGP1oxsleGnp7gXghf92hyTnrhlO9k
vQ5veeMgdeo5weMfTGcKOiWnOhR+thdTwJg5+I0aTZBRzzqmY91ofavwYK7gkUTYZ2/B0s8EHw/z
+FqPnv/ssbsxQUUTbRDZjV2MUaM0T2sODfOIppimdMzRQ8ZE3o7Ia3NQ46q2w3cjZLKJVFreDHbZ
4h9sLPmGlJ1NOIN+GgowOc1Fzl8MC5wV03jqMR92Y4k94rQJxvybKVn9Ii2IO0cL+ejZEoLy4QHq
TLMLMDwiyDJWSjHyRV5wd4TnonJpzPrAnY/FXLATMRB5SDADvf3wAwXpaLjsj0glyew6Ektf325j
MT83RKrcd2gBCrI7MuN5yjfnmaDH+pZ1cvUY9M7y/cMM/ZwCbCQqY0VXHzMzo3wAM+cvyY8M1UQF
owyqi7XqqzUtGKyKNIUNNgsbNqDRT7v6wKkSQHtC8Eqn8cIlOCeNq8BHe01EQ43cs90FwTQqZfSj
R74wB3aHFL5RaP98tslDXNlz+/XDtluxmWiUjnaP+YrmFqQFBHU/q3evWMHAfpTu/cxgMEdS2rQP
rZqG5k/u39/hbZiVUXczQPZNE7wdrva/Raj61coBkAH2rht70HEFhpkLWxrKiudZkN7pSBPmk+q7
+gK+uPkzs/Ca7oakzSY/WVQf0q6FJBSkti+XakBMUkPMzxE97krmohL9M1WT+2AEIrw3Fc1xtEy1
c/+/u5jN/XX+ZroOsNsDqoVyalIB7Jb8f3fKd+00WVIxZp7CEGoayjuLFBRnDL4KfCaEBvDprviX
7CCNmMIMt3AxvZBhnRPe/OGl/Pe31AdbaFnezqHmt/qb/5tWde44ujQ8IbSBydADreSgQ3PCKtmB
ILpiZguh+m2IuEpd6vBoeKNipt7Cfou9hsrnT2DU/df/29tj+qZNDL1DGeD9Pf1usdowUCoD6OOh
62bnKbmGO+mrO85h62v2HXm/BNj5D8OguvwUUhWSCoo054pxOVLRmpYp+APn8K/8zb+9KrK7nL9C
vARLgb99aHmfEre3GIDIsnbRn/BIrXuDiegnD9r8pSafPmumt5yTaZxwLGWIXOp4oF1xo5WQgXfw
tEbi58HuJ3AsEdXbiD5N1v7IjQMAn/fUcZm/h6D16DCmor5dma/6yM9MiEYq39b1hqut/Lmmsr60
Ww3Pjjy94TK1TOwMRWAOv/7weOwf/99+6UBAhnBd4dv7wub3J1UWk7ScNnMSExrKdhku1cbkTuql
jeUg5W6FrHoZezQQVZxhC8W/N/oIlXqmKViPbTzeYAQ+c2jbT394bf/DY4KdHNylA8DCI2H099cm
yCUzUsNm4DPIGiDYMKOZ9TrR3uWV8PnarxX58MKvS+ZZjaMsWsVBrAkMiPLb6Az/gdGglNEfXtZ/
/0YRS0k1BZRtT1f9C2DwbzRQm4GhDPptTmoNzRcYV25CwMgJ14AwYW4MnWyXHUBq79CwEhkoZQBC
MjRyI3UUJdz6z1f0H6FW/tfovv0nffxb6N+/fvL/z1C+vzCi/29Myr36+vz6ja//1//wrxw+5x9I
0j02/p4ZMBDfzw/1tefwmeIf8C4IrnYAXtj/hEf8ixTuhUD0wab6wiFIkSMZgsr/xaS4/7CCgMMW
aIdvW45l/UeYlN8Pf/AoFsBx33dDW2AQ4CL7/bHtsaXXum42dnPI9JiQQERh9k0K3E4cZX7gGZX6
YNhMEBabBsJFcW9Vv4SXu+4fTlrL+e3rvb8WkLUuLgsGeZ5gZPb7ayFIou6hJeSHBW3DDRJsnBm7
GySPwTnk3nWzaSx67O+4YS06VHiUs0aFgmLhRpsIy+J1HX14mw0yLciAlGRJS7nSxiV5tNbZUmtz
RCto+nwRKuVnR3xSpLNVS1uT/4XW/2YXfS1MiMzB/sNv9zsphF/ORYkHvZtozv2tFn//5XBfNcS6
l0mRb+IEpVNRHvLeCj+ppg0nQSjNb2V7PbDGwjcHI9ZhN53+R6cBL8LzLQcLIo8chxUlzN/e4UpK
PU4tAWd1WIuz3po8cNGdi3e36aHlXCMpt5yjZkP8upmjyaBio3pUvdXZZzYhm9Mfzqe/CDP/daTv
ryhgqWM6gaCLsfnX31+RdtHjpBPGEN+3PHHfG3PLFKOcXUnHNGGxmVxj8I4eee7WuVGU62Mz2r44
nwoXUYuFeHm46gjD6hlxjU6brCjG7CuCYr1fhlzX8FBPAatsn93aewON5Z6MB1Lp0pQLA5XZrkxT
naLLRwsdMPmeXUqvPA/Mx0IxkzkNxEQeWwBc1HhQwgi9yOxQ+F0iWLMdlnVCu+fGaE8PS7Zlb6Si
ILlSmA+DAwuenKhCKhMCyzy/UIldUSUcxWq0EAFs9qxnym7r8JD5JM/ELoQi/6bPfaLGWXcb95qW
yDiYYrcAFq6n5gtXkheBnZkZ8b2RZpXNpMSbzGQKdF1/qLWu5JPFRKY4zZp0k8hU3daHxYcYEaPd
iKujyI3mxVucBsdHN8olCcO6yRIWkSgHXEetT9KD0PR/iDuzHcmRbLv+yoWemw2akTSSgHQf3J0+
x5AxZ74QETlwHo3z12sxErrqqr7qggZAL90oVGV6hLuTtLPP3msjDCfsY0zZrtFGd8mcbW2KYtyF
ZYXjEJQ1KizplIiKPYi+5X7wm0UdYRKjnvPtIRzEylOx38Lxrf7i4C24Of3pTiEUZhMJpt4CvWMK
709Hb8ZdQBSjJbYhFN3uFZpBPBy1hqaJasCi5gGXVT2fJoE/4y4Le9lda19g0LMs5PE9dkOjfKkH
b+qPXYTiA3dunpvjOApkc5kObnqc6hQlTTV+qYkc9rgUM6PF8JgmNLui9cPCJfwOaXqvBj6hN/QW
uY5vMpNBgUHJwCGf0kQqOZGwxdMEcrlp2XYfcN5amgCdWGvQqgxpB1EkRXZI8Dt89Ry4l0EoGTUf
5mwt8oraBAbnAksgOo51EndBxlgM6Tkco/bZWOxlzzfNtbfEHhb4lG3FVtkiccW7DzqxJAQhZfuK
NEQUB+vp4l0WbbPwIrKPJj5oQfoJS0/hBCzD+/Q8sdHMjspGcN75jRU91KU28n1N0WwJvzIcWYsa
znqxEHhzrkUaA0EkAyA+Umt2ef/UWHZfkEzMLuCeP/NdxRzM3qruHAdqKspbcqA8E1EEW3Q4BGWU
rbCmSPUftZf03TuhfqwLqAV5+tDG3C9vczr7gDUQPwywf1BglUOVHVF+2WffTHOevMcGmI+dDkn/
BZQQhvOJbq9mgZo7IiNzwl3CDYwYbKFQPRZKW9iRuTuSScQOuwmZYFOFlS6epgkjW1BYdhO+TuOQ
pdu8iaqFy17YLAlbVlObsabKbY/cCGEcAwsrJp7WbY3tss7Jj1IlPWGPYRrYFESwjd2EC/ejzoYI
0Po4aColyfgmB0mdApfwiKWKVjGm3mIsCiAaRFeqTdOwONjMqH7THn45q4Gy8/LnKTK8dodXqp42
wzDEDxN27uZBsOCgsXIQGN6W1E2+x1VfIPsnA9SkmSd2vGOyAis2e2IIKnaanAhbH4qBZ5MQ2YjF
FekB2i1rPmV3Vk4Su2nVlrAEzuMW6zEAChGhygp0C3NPUeHYBBlrF2AIipjL1TDcCtfsiHgVubHv
BKYxAqPKO+Z0otpY/Hd+5at75cjcJDic1ebWR/uhFDO0ydfnYW58RD5+qp2gh+KbadqoG4mYK7Kq
00gWDTI0UYTGm81x2zJlM4RA6ub+VtEB9ui5JDaQom3xU1qlkQdA+71h04OoloGV65oH2hRhl/Lb
oUX/mIR57Zmh9LGrMB3u+hh6Mc4dG95SB5ywJqvuRBGLbMCZGIXE/K1IgJ1uK5l7bzidaeXqYNt+
ZKlUX/zZT9xgpExL8/7jCtyJOPazXe4n0+scmt6yzWA0FcRhhALczjb/FamivelMknLAPqNaB+zh
8XBzMxcdlPbRQ562SzilrFDxJzpWJ++lGqqBYS7xH6xutfLV8STpjuD7UG1K0Nv2ro60ZR0wwqb1
WQEdUZv13uMEnWgMeU/zXhvtwinCj190kkUsDksqIpbUBONaLVgJGVQoeG/xOKTbwooxg5K6WIx9
3LCs3adF3eAaGZo33wc1tBsqGP+8dMm5abCsvjg7umMzivwTmhv4gFRBhJNsJKTH+JghunXQ2xEk
rpnTRPewnmF9T1Sm+tus8x38Zpi6umOO8a98xYvXiIsEqoecCIFuTZqyYdmCareGe5Pm6Pg6w08h
DdCzHMHBU2N9lG7aJnhCs+rQzIo5ZmjlcJQzoeu1HxZ4FttjklBEo7sPE11p2g0w1gHLabbS2wlu
1w1pcABQtmUOJbfI1Uhdi0xj1cC+O2EgJui660YiaTsel+WKimrY8g2h/q6iQf3s49DyDmQ6iObF
wvcvEoOiOpUjHj7QGB5gmjrmrdxYUDEsxMDSjA624ePGziy1mHD587HZsv8svxGeZDsaQQvjhQdp
B4sbLnJbFH1O9NxOll/k+Gj4dQvBM5vyZe+BuEMiDtWwXlhFTh3zbKKzspzDTb2l39Cu4ctjm5z6
ij+4YOnpD8qgUBL/yMKaAiJSYu2Mxkh+Fdj4sNjjN4REmko8GEi/vH/kptwQ3P7QW+DK3aFOD+w+
DW55iEavWJtsmBKT9B6wQVsAQEOSNRvK20QCMEHl1slULQBwA994usu4YKObeqp9fCJ0GZ/IGUf+
M8fOuT1nQ1x9B6nu9aeY2u78lCRll2G74jPYaup78fgbk/VhoIt2h4SPEzd+CHANDwrAajb8d0th
1j9EB3GMZWtTqMs0ZDWGNGf2HUgcrGVPRuahNc9xZd5LNOuBXm6//8pK0yKmYfk/JhNX0zavcT9s
WoQptn/9IAAO6B535RKVlnsuWithiRJRnbSvYQ5TA6lSCnFygUwdLC19PgYtqGefudoM2qGB5oVi
zql6ynFkb+0ZUMDGayfuZA2KlsciRZZvGF2Kk2VjUsHhGk5Pgxj4S+1O+LdWYhD9LTqtcpDarbVW
Bk/DQ54MZskNrI6fcRt6AHgIR6R7zyxpq7Z0x3awJF9L0XM7Tx+xHshqVPBj3wHccS623NnTKPdM
oViXzck6zpOr6H/IErKmFNs7HdwYa1aBV/W0nZnYmN7w6I3OvgMh/j0BuZ1dEnfBTm7zcH0yBUmo
YFI9nlfERnpQpsZhtUF7LK2k2TxXyyGs03Y4RDjmUEDR1wktuIn53RhU0x3V0uSPdSUw05U9a310
/CK+VBNLkf0w2fV33bVFduoLq4o3kQR5ntWT80Miyn8HsIkzLEkckOSe7qkWrUQ8vVnWoPAWe7ky
tvCB05eiSdtx4zZ15u84u9j2uRsje+S7H8lnzdGemGln8Jh36ZLDhCAz9jx5ZZXvhA7nw2Rx+ybJ
abrkMlM5DxgmpH5l5kHSLVhPs7abDEdBJcDqu805msJK4aaELaIcdLMx/aUl292ThLJbd3pT/Ccz
7D8n5RkJq+1kpGLtbYaJ8a7JBhUY0FRNykvQScRGWdEOWygIwlfD9u27MiEnuUMQBfyL5Zfdh/By
PBidnWu6MGTjkDWPOGN4EeI/AbQZr2veY6HetEyET3Q9TtyZojz7JduJxZ9j4lLaNKIhM86QgAfd
lKRvFI+4bzyb0Gh7gJvTtlZdl+xc2WEhwFOTugdnIJcLUwUnGb6qcNnZnS2ebUmfJPCizveCwTDY
wBZYyWI82lY+g0/rAGVh06i54ZA23EleDWiLqadfeiixF1SuWWt8UUvxQThmwZ0MiAwjInai55Kj
2C130MTa2EuCVdiLfWz4lSJx1tJlcmbJVhDhEs785GACey4LFlMseV2NFWaKKi49oPe/RmwPcRAb
ApbHDDcNQ0Ls18RNeFdNTClD+2VcdCb32TL1Vw8me7DEsbymg7HmNpzYOkqRVAdT6G43LOisETaC
U0lu5zr42CYHZw0qkF6+W9i+rENsuc1YbW7NDvFFQkTaT4NX31W84Zho0merxzTJxkA/jW6TbuvB
zO7KJTyCXvl0rI7xDpuH+G6GTszYmDQntglARjo835mVJyfZ6xsc+09kNlyI5uVLQds6XYqpOnnl
hKWjj4+EcKtbB9fdsYxRhSMbhiVXN+aVcqYrl5QpzTKlwByQujd8S43d0tN1UPuzPth53d7WZdZ8
GZJoPo1lmyLky7c4Wde26+EjGSea0ZyM5lgu4rjvD7rhpk13V0mBujse2HqxSxuq7yHT3JY9dnNm
5x891l6Npu7dxENkHDwvpkN3IiG+KbMcvHpLA0Ic+R1TdT3fZarOD0Of71k1DFSZRj+kzW0ZNLe3
qcaJ3nOyAReMwpSGsKnaz057g5ywigLLidPenUdKCD+CZ+9GDtHf+glgupO6RAEEwkNlNmdtLzdO
1loN4NUecGWzZPCmugEh1Yruq7I4OH5TwqBJ3BOUWFiqfvRg52Z+t3DCOnqNaQL5bG41bt2N55WU
RWiOBzUWj40n1haXWT/jX/cufTuWD1yD6hgbA08ssTTbsM3jn7SGPEobA8CcVvmxbnIgIiSU2mGw
Tmzu+2utfXqH45pFmNGme51CmjJ6hyxCagcSX0CACELKlZwpPSVseFxawg82tjkiUIPaA+jK9kJn
ZwhSPkflhO4uxMwimAYXZF4NjENihOBYPj7gdW9ui6gIsgQ2ENmG/Dk3wegwPFyznmJcEllEPyZ6
yhQAvS8OuP1AAxRsdoBDu4vT6nE3j1l6BryJLcnx7Jco7qx7V1rPNpwSzC8Dudu2o/J8Ar/Oia3j
8efw9kOmSQkuJN58iHm0A89U/qHvoRlsAC3oIG+SB4+TxJdJOeWpo1r9bEWD3o+lF9+EjT+BQ5TE
AvAB4AHlGMPP+hWQDEM0GgSEGJ+dM6LdcpM1jA8ETikOzvet0cankG3MV9VQYJPjQMks74tiJr6o
xfi5WJ5x2zmUheBruI7GcF97zZnQ5PPUlebFaimF92w6YbpuZlGk0h1ZXwEOw6wupD7raxam25ZH
GblNkDUaK+02xk+1NXtQHmmFWMuzyymg9vfMU1BKKHO2u23r5NR7iTHfqyhq98Bs2UEbQGMIOrCa
3sylOxywZ3iBjUFFh2b0zLZ1usWPOZIqjARDlzC+lqyVseyBSRmI+KazA5NVLE4wcb/KPOPi0uJy
z2g9BTEwMHw0OnwhReceuhlPPmu1AFK4u5WtMPaDSR/OSGPUDq4tsWmcUbf5lBzASoWBDUKRkIzv
33B8LfYRFMODWzoQqrIfdUV5Btypbw1eOUB4foRSpZy3UrnHbHCac6wFDNWay5KbkgVvizHbyr9H
wCnwGtoWSZQZtiDl1f08P5NIoMYlAmXcCOb6XoHFMDliuKuG1Hi9unQqfy77hf8qcfG++jPm6NDw
D0NKiQ68YN4OMv4kRpIxkL2iKyXM2ZgWXfHRzkJjv/K/42u0tlkYDQE8UwAPIIWOjT120yYjeb5R
GumFwDC2Kad/6Uf1MsM4PRQlx54ExJ5RZlg3TdoSLnY9Uoye5N5LTkxv2zd9D11qnJdTROskTFi9
bkoBW8KGcoNkjp9mx704LgJB5nPt0IHEx12NL2HLNRdn2ZVoM0UgqR2fZqv6yAaX/JMdEvjPP4yk
SK6d3d9mQxgdM9Uw8WC92vZE/M5LHB1ndEG02r7aEWHvbwoL6yg2C2IIeYopq2yGgHs/MWV/HSlG
ad02snhU1I8dLHhrOzlGsGNHoEJtNt6FqOCEQ8RXGVpcTI5pcM3V/ISufYSZDPINXua5HZLbruuy
oPDz9NVRvneJfGzqYi5+Yu7+NmBLO4qR4vEuHW2aSLVNDS9FV9gqvzhL/t6xliEL6vMNgaz72Mpo
egZEYDs0GmQ0mjk9+oWCa6OhiN76DfeYDglq0wAqOORdnZ0NXMZ3vxk6CLd0vlCHYUeFRzkWw02N
jW3PvmG8gTBG/C0xDCzMnkRm7+dLz96B8La7E5lpH00DMEHaU702jd1DivaxKTw/JrFZPreGHID6
6b7ERzDq18JKFatk13loZ33iEmm2NcdJqDzymyUrC58n3MNtNiDkzn72GjLQbHoK3nDl2mDfwCkf
CmqD4y2UJyuISIJtNIGAXQKQiJTEEr4Xvt/e6s7qt0baxQNpxNm9l1Sw7Bj1GNXqYjrI0eLH7uab
UlX9yWkR3gvZPrWU4hxbOOZvCSi9LSNVuI9VO+AqLdtTaMYQZHK97GRq9GfYZh48DGeyA9OO/Psx
LY9eBKdw6JtrA+jyti2G+yE39mnmlzt7xmpDqBVKpZm9gv4G0iTa5FEk+oL3CkOS4knJrdml0RN4
wEmK+p5Riz0Cx7FLnFBl22cLR6VMiK+0fR0XB5AlEvApU95by4nrwnICj0yLFpguxkLeIlX3/I0d
rWGrWwiAVNH1xnnu3DO0NvRcr3DMTYuKUm9dPEp0quGWwHl+HHu8mxmhszNqAwdFDOO1S/H0lLvN
cSFciIcpAThJ5QvlJ8apt7V8ch3sjDj/nfIhrLMbMn+/MM817LMy634xQ7l2Rct9Q0p6Z07vfYLI
g8OvPo701GFOPfmA/9gaKOeZze8XDfMYkrc+F27/Lat7O99ie3rgCd99G/JSX/VIKyrWvUcziadL
nZofYfeGy9T+FkbGc2O7XJIp9InaalC54qQrn0RsMtwoI2gyOLc5D7w7KJ8SnVyPd9Ce/RuABjvD
iqGq9Kj9MavMfVh0dIRQGOXoFBe9QboOAhf35NLpKMfJK+MizLFGmnHPM+Vg7waMDXjeBbs5hQJ6
8peh4M9RhvRusI0EdkSqZB7mn930DYTr1nH6H1GrXyAWvibSoXTVf57Mpd/Wc5neYEFwEHDN3zBf
5H7IvoPVQfkNY7qYzpXRw3SrIUjWP8mgtvEtUSoIweNvXDCEAQt4cJysOv5cIcETpfWqzFhuYAeA
wd62nxhi3K8rkrhf8cQcouuI/CQod33nIyxauxrgmfEIFSIzKLIz4uUucXzT+6jlJwHZ+8Qhr5ES
2MiN58M6R8F3GEt6QmivyqPe4kwPI2DlZdSRfIK3VZe3XlhhNy9Rvc3nVlk9X18fAt0RGISObuWI
EeDcoOcS+mqq+M2YvRbh4BPz3P5mPq9psupS86XHvpi53nRUYqAPFsM5sLyfLue7EraTo9xbeC0Z
WOnar2FMoxM5zI7DMpri6EzZSqJGO0i/yK4eyl9YUbCVb611GBtw7EuHD738RFkTXsaMEX4irkMo
ETn4aR7mr5CtaYEq9EgDGQQs8NjmJyp7qhilXtjHDKhyKrXpSxxUBm7Ddxtb86Uv3CpAZ6LOfp/n
Q9WwgRqGxuHG9gnqnpD3cbisAG8SMio7uO4s+5exmkb1HGGhrWfUkBX/PX6iwIHRgAUXbiTJ4WQ6
7FZiOAENoMlWLgfUENwV2NEJTpsmPy9JlOPwiR+Xk1mCIjcy0R77sXZcUCvDyiuPEHVxwDmfKHPV
WMr96H8zzt0QEBgW/QT4eRURPSHUm/sV2DjaL4u3+hOX7i8rOp3BhvlkSpK8u3N+89W7T9g6I3bo
Xqa2V9MhsYC4XM2sbuxDycj1VpMiYFcRk1WKgRhXp6nN3F+4O+PySxNDoNt1WVzdAOdZCfDeSoNf
8TP9SvT24ovzCYwfP+HxIeou9LRPqDwnbgiklRKZf7DXbdhJdEPIUfQTSG9+wumtZAXVzwas8At8
XjxQIzzRGQZyUXxD05Q/u5KE1sFlAE1vjYbky56kbnkuVzJ+3jeGuyOgAjDfB52PWZ8gIfK1dQ+v
7z2eDRgedji8OCt1nwhDfidof/4AjgUgGja/s1L6S5ArE9IzT5lIAQouwPlPCXGUBL6/G4pzAfAf
of9rN6k4wIUmnxSlALHMPOBNVEuUa2NA6OPOrjJlbUleoJC3SeOecNEadxEFjvd9UYNMnEiEMNL7
Xv8jq3R4Iz5rCvhJnA8EDC7ocu0xAGIu78K12yBeWw5QJO56VMivcUgDwlhl3kcx4b0vNWArfLnW
Tg6gs6AaVcW3KAO7UAm4JY6iXIGFbn7I4KkdEhxfD4TAuFeT2bY2TrUQ/0rsMt2bqhwuSy/5TZ3o
Z6dbUKmL2pbUO0j1MaxtD5qwQiPnb7hSto3vnUe70QcsERGhm5TsFirwEW45aWtSTtMk7qz2u6Je
QhkpH/vaONGm5T6sEnR01sDN0a3bLFiIo3vcGPbJ2lqhW8qNO4osxgZpCgLiD1xKFzwoxJvifD+v
7RcWNRjx2odh6jyIKcio1qYMt80R9iXtGYu1RNf5s1LDJcG0b5UAQLGYtq2+TjQsLDi/8rRAXJ2W
9jiSOIgO2mCapAgGrmAB8+0Zz0F8lsDWWQe4XfwlNKoW2jg4MInSDSDuCES7uHAbZ/2t3CqFzOA7
HDYssZL5IlW71TGyOHcC1qwjeg51Ln6IYjCpdYCcl+/BrIZtkIYKRsjAnvNL1OTWeDCWhU1CXyxM
RdmU+hCP+oamM0QtsePMRryitmoaPaaxcB4yI/S/U9SaFrwRjApBGXfFtC38Mn8ZnYzuSYszrXMZ
8oYxcfJj6rct5haXvl6NOXbmLPgxsdNtDxF34grHM6dRWhJjtj9N2NpvDrnYX2xEWDMvC/uobWRQ
Ur+XruE8cehltOwjAYU75Dsw7VTnEpIVeHBrlL4kp1xN2v33eAZxvWNfJNJTXAyuvUu4nlbjboNn
wXQLE9PGsJjyzFmlNo/IgT6YN8w7LzKbSzQt0vmAGwV+hH3nFCTLerVk3yitmWmLZEudgLxzq3g3
2zjP77TlJdNZtBXf5JaFIWJrnrHyMkpoZiqq6nBnFiGJ0cTTJeUg/ArcwfN2vhCvhp9ejok4C/Jg
wJWXxClfYWoY0ZEwAedChxPSbY/XdZ33Fw4qTSI12zOqbrqzl5GifSkdyQKf/SxCpEO85TbFAkoJ
J93E+ACgDsUE0lQKSHTpm+eEgTkJKNeO26Dq7PqIy574PGFi4ztRNPYeKM6zecKM4PcvTD9I/cqz
WZjBQ1K/nIYd9M4I7U4HPKyTF9d1dLwbF85OdF+kjnvNuky+jO7cFObmb96UllXlCMDfrhgJp0UG
CfoOwMmJ4pAVw2Or8c1rCvH8t5jV6DgWEHk97v4nGxQfS7l5Du8NVlHkRtRUvf2NyH0o08LrghCe
xR3lDhOZEaCSZB11/+NvJbI1jv6hCxB6rG5fWnL43lWWvIO/ROKy4ZpZ9ssYJ/Xp07f0/84z+I+W
wX+/Sb7jRKp+df/1D1bCf//jP+rf/xz9rP6/OgttfKT/a2fhc5l0P3/82yUpox9V8Y9FbBj//kcR
m/g7uxcPu6AwTSGkLzAL/nYYGt7fle1LqsVdJWjhhlPxH01syvy7p0gveo7F/srBtvofFkPb519h
ovJsX+HBdp3/HYfhn0x9Ns4uH24tr27hPlPOn3xvhSA3aHdKbPJ2V3GCgtX2F662//QVLBxBtnRs
2/L/ZCHTZA/aPuMV8DG0i3s0o/T/8hV4g//RIQ/1aWSfwCvAs0z4HdxO/5+8go0CZkrWcQAC/vgK
GHG1Sg1HbJAJDMc+sor6i1eQf3R6euTHbBMDqiOwTjmSwvk/vkRU4+iA8UjIoKsA0MR9bT7iCfNe
k8g2xAVMS13ym0XdltNQeVPaSRiwIshvhBM5zc6z0I73zdQXr1MjbHhJ1AEsby0XfXFcM36CmjPi
VlfTMEHai3xdsP7Dd//+tyvw38q+uId32+n/9l/+2A7Hb8C3h6CJ6/jCsz3f/ZPFmmLZqUGREhsA
ZVez++H52dmG7bYCEv71K60f6P90Jf5+JfAOjmXi5gb6+qcPHFA4idGczI+c66cQMOllcBdaNovl
L7xs//kLWb5SWPgtPvg/fihLXqoC9YSUM7GjguQiSNuXxB/f/vXv88/vHO4ux7eRXPns/+kiZHCH
4SVmgEAqp6/drLbIrJyi1JFukL94rfWr+sf3jrWwwKXP//jcXP50wSdu1tlmUsKT9KYTR9ImBaZR
L1jgLrG7/9e/l/ijvX39oFx+Kfy0wnL5/z/blzPFuQjOo72ZCvJ36oXRO3IvFBAxVb9DXGyjs1dc
LZ5hf/HCxGP++ff0+AVdZUvFN+TP38bRrnGqlC30Z+mQKxBDqhh54SbtSun213Ikr7Wt5tz9IXEC
nKOuXB6skcNZR4jGZvMeJ9UxR+i6Sysm5i0LKyxFcUXfwEahSL7VIwf+wamp25PSKC+p6Ovn2ac3
isNL2j2FcyK+hov2v4WewrugwblSlU3nSrIT8DmJuVFUUQaJpcZ5xwoPUzFwG+ua1kt3qryVItxA
RfjIaxbYeybg8VnVHpX0bSNUkDvae3B6dMiHqGMY2EaNvUxnuipM64JHx/ywiRvcgBjFBYFQ03Da
hyR7NmsXgj0OpeTB6qOf4Pq8ZdNoghiMC4gJmwhKzUI3nxSPeNzmhrMVR4tD77EjP/tA7h6bZVxH
VwKDsF4N/SOZo+4edEp1KmRcHos16GV3hYDfwdazwso6UIMz9Mq6sexRDwBMfOxlsfu5SRvwuOw6
BZNmP1Wi/kgTI0/WQ1+d7rqZJq27emk0Jz/ZFDdFOw/voddXlyZiayPCxbgHfFfdi1aiebu2usJ5
i7fYEijEBRSXsrxxzOpOAtMv9sPQmf1jhPCXbNKm0dSiZJomZG3oaLxESnMA3RKPgVaSkplk8ylj
mKQFhLJ5R1BwfKxLFyyFTrzsK0nk81qnfXSqCWnVa60vg639x5G6X+sgIvLbRcwOtzc2fPks98VQ
Irward900PH76FonLLDOfKRyrxt32hH5Hs4gEVn6m+3aVmXXaQkxpbDoOsE/sC8lN5Fr7+OIxzUa
u861i1i6LJ4yXvBqsqPx+14H6DLwVauZgOx9NpvuttHkDvd4XSBrdUnV3vTMAYE21uR1Z7Usnesw
rh56VPUad/ns95eCt/LOj73mNDJvF8eynMf5CTrPYh3Y5TVrLwR2D9xieeN4/lNnJ3nQy2i5tF2p
SPixAjk6esU1bRJJ2TZ1bdD0XCSGve7I2ZwbykTTA2nQMadxizSQvBuzSKffB0A2IginsDOOs+Pn
46MynfRdV4ZfXSzUlROBiDLbQWXJFVOm7zyprGxZjDCGVRs/mQtIeKpNvzW4NqkihUjNoMOCSx5s
judAclPQL8VGtHRLla0JqrUi2v/K2r+16X1hzWmF6wnaxhwb20W2d2Z70Btlyu5d5qCnbIMqS2Me
2/vJ9NXX2LbrX1KM9jE1C7lPID8xubb9OzvkMXCiBHsFiVSmamHnfrtLaAIBCNGHuKJnz3jGOinR
k8fCZJ8T9fEPNEHvgRbv8RpZqS8wo0FWs3E2HqCPk8V063x592MIflucW+XeHQfnrPGWY7HkLkyF
B+KxsmLvnQtY4D6ZeutgYPy4Hyg0DBxsXctG4ok7J4rl3ztyHL1elM8YQR+RAAbIg3q+qyV+1kDZ
1P5s2SD27CSXXLNUmV8rWPbvmPTLq4B+9j0FB+od8Mf6VcChFl3JLmJzPADtwzLS1mHyPCfwnjeF
NtqDA1W7ZWcLQyIwyVj+Qprydlltjf7DQAZHHUy/zp2L2WNRu4td7J2BsOpk3mWsN5arYyemBO4T
zea2QFlqjth5sXypsJwQEeyxuWEIzvsXaOtjWO4AKtsNhsCEJgWzTGBq9Nyy9+xsTVZ3QCWf+LlL
miBbQuFLNzjWW+cC/kJy4i5SqjFWTM7pbFys1EXQjQ1OZ6AqUvo5GpabEgZMg5JJmSIh2XzegA9v
z0WDDRYeibEELkZTKA2mNh5iBnHqieD3Pi9h4bDJnJyA3GR99mtB1yNjcrRrvG5+8WpkuavQiQnS
F//KU9Oa2YolL8v7zkjjQ29Z7sfYQ9NlecZXZK+g7FiBWcWeBam7o0oIe+0FakbrHpl5PXFq8FK0
az3P4ivigGDcHzGApKBvzCSp9nSgSfueEhhdvK2ommZvJ7JPvigTexRsBPOMPFYJ5MBY0N+aOI19
P3KgvDbsPr9EKePwUTSjDI8sEuNdNMjoVmCSfSjrHqwBbqFZbj0RDiHgT6DVJf7sSUXvquWDvXUB
2pEwHkf8zazyw/zOH+iVAMqZTOW1VeN0cdshOla69qObecBzsp3QdE+zNKpH+O8+jCHSyPklcnoH
Fgc9e/d5NEo/mORc1GeQPHm05bE4A3Smu6Sgh7TVjd6EPLBxw4Y+PyoxbBZMKRrbA8pC2xyHjKKb
I8+GFmldV8Utxmx9SIDpvhYRYj/z+TyNe3Tu7riMoniNjHF5W7gBuPvITsq9NjyCRdxth1OTI5Nt
WY/j4sxkLA4R/KR7AP2Dey0wC4utDThD7Nn9Q1SsKPJ6sLul5O2cqMrRXHNRl4BcDUlxP1qZNhkM
QitQqQyDpfeAz8ycLVjap3OCF3ziULJpHYXaHTvcwaiPqQ7xgnRAoNS1Tq05CHFFJRlBFosqLB/s
ynZrumYH87GIHaM8aJ8Pe6NN2j+xHM3Rg8GoUu7XvPgzXqoHbtNUQasCBuvRidxSvZo44yW2I/zJ
LsuEW6iDtndFbcfziHWq7S+dPZVhUBsp34YOL9iMbtjOPExNGEpFzTJvHgbzIHTBn1g4YOEEzotv
BjEaLrbBG23cXmOWB0T+CS6IDEHZagh+fBhGI4JiXBAAIwuNy3byPrsWwDCcY+JZRrYTLRwmzp94
2WGN+c1MYFo4ULbC8B0dlpZKggTpy9iJBKkb18l07Akudw/YPv0Sr0LDrg2lLEZVNPkrWqxSb4tv
0kHiRV11GIQpM+6wbSaOkS4T5xRhvirPGi7zzmsoDgysQmfRA2cX0Nw0I2cEmJai3RXs1Pa+oxZO
UPX8hGimh0eTHJ9IkvRM30FLcRhkiDGyjlSBx7exvWSHcITIEkGeoEYDyTDikoez15s2n/A0HSfT
toIcAt3CRkPh6ha5qX9hFXc3ElfjbjH8VydKEaiQaA8iNU0Dr1WG0uqGuhi+DMXYZAF5iAzKl+N2
t7Ffml+LZqozbiN9HbB6ny+NXOJj5Q6y3yNcTPN+VNrO38Y6XYWnCmkLc98srhLJmzNwYtNYMneV
vPGhwqwWTh8cFQ/ZFSTgR/jv1LqUzcbVCTyq+xRx/X4it+29gx+PohffLOud1Iuf8kBT7tcwCtt9
bNVLkFfjyKHCML8acEk86m98/WWyJPVXRaHVRRbCQ4LwKEYLyw7zoxFq+SwHE9qMR0B4i+VzmdhX
K6891B2Os5NNZeFHIcHiikKWxlcmKxjXNkRC49EtY4/MNXRf9Ny2Tz+6AgLFjphYEd9Il+rDDwRS
auV7lzTkjnrIFg5wFnNX6YgMbfvWjzl+TYWLe9cTxc6hLymQVgV3FfI0fDaprad+hm/GhfHfOTuv
HbmRaMv+0BCgN68k02d5J+mFKFVJ9C7o+fV3URczrcosVELTUKvVaLUiyQwGI87Ze2152k8kf+zQ
KJQoi/RAso+8OXBEkhOKOoq8st+LOdy1Yeu4YwLJI00PXUcHYypoLxeOGZH0OQtpl05E+1LLDbe0
DIKbMZazx6pZt+zukRQ7EPp6ngm0xW1+Mxst+W00l6aZ/IJunn1q/3R6RTpbd4OaQIpFZWlf23VS
rDh+GNedPHG40vPud4Yi/Imn0N5YyGEOjVOpa8lupN9KyMPmsUSjQUS9RTW/qaxhN0v4P92FH4c5
ZCrCN1Ovuk09z5X01GkpISVJaQe0BxIFuDCbV3kNm3QCSaBAjHuuHF3hkOYktpuObbYShtQkLqcw
4QvDqB5lLamSlYUnQPEQwKqbQIzBvIupuoe7DJhH7LHqyJt8QCoDCwfwyY5+gKXuBGj44ogcuaSj
wyz+FhN5TqZ7NlbDqiUmpUBENw+HMlK1acd6ifCs7oIMrYcmx8RZDxNoI3QVXkrWSgymlEJ8WC/H
shhPv9IgWgL12FvbJGwHr5Qrs9lWZKwM92go0fEJU01uJ3iKP2ur6a80SoebADyKH5RON7pqnQbl
EZb08E3u254UimIcOtUvOrMlIixsiUAa5iypjyXGKGvfIujOH9vCplkRFWw1/G7pw4OTKARJl2SK
YVPItDuwv80P0kFkRGSjOR/CSG4PvZHpr2OuhgLGVC4XV/MwoJZV41ZE95oR80zEaaQB2e2k6SD1
4TSsah1+cWq1BcqcwRg3vQQZAD6KSRAHns83mHrdTYflpd0ZXWd/J0cYvkEf+K1BKNJ6JswuBR4T
zd/xKAvLV1vQLRxkEWjTDU5eiB+CKwOrPM+8Hlsa+ar9HHHAQcKy8LZVh86OEL5ZmrXf02JD6zkk
6bqWCQBy5Sksms2Cg123jcFuwulgh2Yp/+o4BCumPZr6McnuK2xKK5mEmVWn0S+BHCPbG6ePwh8J
hbhH2n6s56Vo5GcBCeZnMSMANihWrdBnYIShqhB8V0VlUcFT6oOtxuI6mpHp+2MV1oB8o6F/ccwq
/k03ZWCTPjrjxtGj6drsJw7urSnGja7wuvQLM25vplJXN6lhKs0TqNYJsV0U+7Niq/OaR4+uYUZD
DiaQ+WY2qnSVAtDByIau4Y4tavm9wyMBDIJLdvO5YUOka0GI2xZ0M9kfLTYPt5LwZmuGTo5HPzbH
NE6zI3OaqNpST9Z89PoOsZPyOOjZQ1Cglil0NOpKYbIBDBKM9z50sukbC46yh4Ph6OvAjIYdiuGq
oPFTFC+N6Kpow5+mXzNpyL/JhUVPqC+1N5tshtUgakjFM30Ur6iaAZmN4HASWLrznQaKtC0xg5ao
Boi8RCUn8RbJtADRo4UwAPxYWzZ+zYrwLJEJuiYCNfxmRq1e7opxjh9QnWiPcl33myjOcXf3oZmS
LmKP3yUR5vdmjezbIDsaYtiUHQcSLph0SCevS5v+JFTR9F4ErbWSIft4hZWVN20TO1szdfrYtTnW
uw0nwZymnTn86DBO+62lNuY2Gfm6fOYAPKA51WKx5iXF3oC3C/mSIx/Ai+sieKrN0d7MigoGTQTK
b4gPbMdrEteiuJm3YTQmO0HadOCWEMDpR0HjbBfBomMg/4AhgayLpy0wV+R/VQKytTT7PXX6hy4b
zA26OYxHo9mTeFXHU7oly4BaRqnXXh10jQmYDfG1Mki8f6ypDJCcLRgoP48gX+oAMixvwOHFAb4h
uMQFwAjYVrUjDtC1OOpd3/pA/OF/R1O8MQYWNoPYWXwL6vI/NU6eP2dToqablPVjchUDRKJWTY4/
cCPQqJpqfywUR8AFwNbyK2zScsW7v/jRGSROxnZyHzSK1l9VgGH9ZVv9BPTLeoDjSaCUUlpd+jbb
TvUyQdXr11hq5OyW28HTM1bYTTFfl5XXdjaAgXbOpRsFtO8SOEftEJzoaMsbXS2taUvEjjwdgV4Z
r2UMJ88V1E19oXHOWMexhDGFnS2ypimVHaIWaivxIkFiKchu3kdt3b+RhNWtaPrd6kqCHb6pOFi5
ijT0xw7y+AMdXdXreaRuG5LXf5kTNSu20cNCvozmb04R6N/gbQ33lMc4WjqJURzg5zUKwX2YZtyi
xv/sLzEowp9p6KyGmMmNridZ43qyVo5SBDCe6TgluJmYBCs0i53m2lZUG0SRKdbR6C0YNLYmwjtT
TBlocdpQ7IuZeShU8bY9BDNRHM/SkX1+kmOaqORdU9LhWqewAbvmKGdVvHJy6b3FKYUwg/P5rwBt
qrKSglyBlDZEayMQ82EQFl6VFud4tMWB0Lxaeq5vZKvU/bpDurCdWoWhh0YjWUCSsXGoUqXcjDSP
fSeVu8VlDPEnBwJAv7oNrvUydmpMuRiJPbloZgPqQPMInP3VskV/hdOJ5b534iMp7+D80Ji4Ym9s
oruU6bedgjZDlK2zU99Ywui+zXEBuEymy89iW9blFTX7aeU4wHugb4TRDpwFMCxh1OaziVpnP8BB
XgGtGHscQln7XrHNxEjp2LnfV0wNVxlk0j+pW/kYSRDFEHjaP7fsjH+SZ8L3QMwHFixZztPSn2Ev
QfZxumG8KuwSYb8Q+Nrx/eCWRjdZO8doQJa+rkwZ6rQa4fiWW2wvyTwVT06uRIof0xS4GSOieDBq
aywhCM+wiiSEsFnXGnlma7tvLURDDecPdNzGAM91iONNBpFnp0ZZ42wCjgGvaZeYm6jqSffRQDD4
1oB6BSTqKK85YEzDJq6dGx7QuxRNMSkQsHCNGG7EzhGdbqydZtEnFGyfnbXF1ghpXwvfFCSh42MZ
EN+quNdJF28c3E1OHrwIjkWOp3b2MLolX96zSaGWyDkgrNq9hskPwnqi70w8gO1aHtAv+iKx2UFp
vYrvII6CoYHhplM81AZTXAXYp94pev4q1fwuiNIYKdpoqzeTEZfKeo6GIIPwEGQPGrpqTP5q/FvL
FmlP0CB6XtnSIjuy8DDj9gaceUT2nxAYKUXhUjYHtOsDRptew8rOZaxB3fisBxaBBQG60oOiFTgl
iP4hBhDzQShvOmDRWM8GJDgrPTdhInZ6h3Y6C3P8H4kUTelKKDmdzJaklOBxzBrR+lYczv06MrBY
ubQOgyvwW5BUmrhKm01aACiT4lbViMEJJ2cb5XQCriPFdBYWrTESrGpP8ZtCAb3HvoWEnGjn2vAD
PZysrTZNibShc22+DnOoDG7FHoqjb5h1m6os5vQuVGr7sSJiGXk7c/zYWYsPEsGNnCL4QweOn4Hq
C7LjqDKTW9Wx0IrZfUl6PUs52P2iqYfXPGqQ9dRaXb/2FPDm95ZDWHbbswXeFayG4xYGAlLSplLV
OyVc4JtBWiiP8EXUZBvqmtJsCeQKvJZo3ZUuSbD7ArN56OCLUltnG/drjrVoPRYQE1x0u3AWmlED
LwkNJzkSuopXSxMmVWpFXqNSja/0HnrtJpNCcYeKs9sOpYFiyRbOfNOSPnDLrm64LrQGyZSlYFWZ
Gtnid5lj8F5MnUx6WWKkmkdXN2xcUSTsauUyH/SDZhQS3iHsFoVGcpdI4ZtfWXww7Kctlfr7DmxZ
68VM4ud8LqCGEHVJ2JephPmz6KYlQrvusmg1wxCjWhlSWUWqEibPsaBkwCptSiQCZIE/m3pzDNuA
JRpbPrK2jJgyqxxfe/i6AS5/u34AUC6esrwy6MHx7vql58SpZHkCIp+1ot30qBtXmQkCFa17Q1A4
Gs/qgeQ/iApZmWrqMUbW9ztrOcoCDuyUmVJp0wykts5TvHYsgOduNFe4csPWybZjkTYpAi4r2hE3
okvcmr7cIMupv+fGZFwFGHh2stMOD7ImJ7xnsx6l9i+nqqS7nEzLdeK8x5aL+VcoYN0ytNIjO1EI
R/huJFo2ivwLT4lDeuWY2LjbiwCFYRrl0Qsmo0qsEBJzSpMF85nus/NEufAGFdNjoBgsr5oZBQS1
cN7kWyznVduO3Q6HfnLIo6nd4kK0rnSMht0BUZTMWw2SHiwikBoJFURqZ7uOHF3aCnzV18h5CxAZ
XZ+QMhmkverCZJFIk7J0eol5MbdHPQgoAvKNo5mn755mN3JhyzDEaR75HWr5gA+56D1J2rGhoZWi
2mJ7z+/r5fUbAhwgX9qpUuFhBXV+0BIEpdQUixyLmaqvyEzEr867RX2Eg17c9FbBnjClNsmt4hy3
HimappsE0ZniF7XNQQ0I75TsFaW3vgENjQ/SkDfTjSjbTnENYMCqB0ZuHzrJEPvEidYq1vC4/pkq
NV56IeZseKkq+hpu7aAn2ohK47UrSKpdgW8gvZzCefla15yBIycZ07uCFh5XZrch2MrWsO/IYG+L
fZZMJeH2hSU9zU0l38hhONeunFNRQlaXy6tCnmWOd6qpsuVxzPEqr2brRSMsLPRDqTVBRxSZCRu0
DdbsqOQ1ERtdsR9bRf/J3pM7ZBhKJbb0w54wBc/0fDKttdwmh+S7UWGftn6CYUF9rNmUQYDRFAVX
7DR3jNdJi8bPAJBTo/9d1GASyzUUbumZNOh6S/I58dN5nE0/+eKUq9hqkhRt/4DFIo9V6WHA9k3b
pU9JyYNHoz0MrS0thcmg8VMoqZlnJGJIlv5Uv2tzB9PaHFYVKkE0f4+JAfLbz4ZxfGoJl/OrKdSO
E3XsO/rtyY8CLsg2xsUodhZxDekWEoT2UxmBopPZQh0zDyYScXATJw+FMhEZPlRpOfvUKGhqJaPK
NtcMZQUt/Bj3DySs4iPKbUAnbtDbyrRG8lBl60w0DiXHIgRbnraW+VtCJJPt2qECRZLnrJKeRkTu
LurYSfysaPJMT5JZKNF9E+TsVsjGppqP0o6Kv2GL4Qkodo6WFnzEUzOMDnvmZrEF043HT1TEFNjX
c+9IEaj8tqJJFqfNd4TRObnq1Bh15OAlOOVsfo4bTf89NiPR4pXdqbvFHXqtEmqAsrlT5dpN6ngE
R10NlXzEKq7E16khRfJ9FE1M84QJhg+L9/Yuzycl3ie0ozmhRnwFRGKr3atu2u01UWr1zKnSMe9i
lcUYyWyb39qh1TxoHP11/Hp9Fe+D1qzuwlDBZTyoEIiztAy/m+yGGtjcAcXIRMbrHA+a8g4vXgFB
GjYxpBDcCoOn8vIeD3hciEol55CUzXLs4lu83dq8y0gNK18gbQ7XEHNkzuZhmr3Ao2hplShN+9ga
piCBxsI/p5uVRFcgLvdYPUXkz/BasETjSYYqOXOkAI+ON8BjX5wfKfNld3x2SfF1XWn1t3TqxKEv
DHGrmOxOVL2en6t6iq4A7du+Rm/eV+as35tUUVBgG7QYTLT4wIo3k2lAzp20zCYht84Sa7xPkpYW
KU4l9S4piEXU5cqJ/AhJPME9ja1+j9kIUhGdkFG4dCatbcNDsxNG0h1pyVk/lKqzD5qtG9emIkje
IaQsSDeDIOmHc2GMm0ZP5Lu+VPuNGpt1xpM46U9BQ/6R23esSlaLtWpRuY40NbF+b1W43B3ZvU5L
UN8QOivM3fNv3lsguuZK2Ci8E4LiOiGuspzeeTmm8HqGQML6a1IPLP1CSqzBxSlTdfe1Wqu3EHrj
dZz34zVYN/Ub0lnlaGLQWNUVf1RNmz/wihgH6Cqu6TBm6lCtp6acmCU66Kd+kIH6a72U2Ht6ROML
daNizfZZnt18qtqD0KLwyjIq61nGCemPQu2uq4EzPgngtEMzmtUcX5SQSj/ZnTgyAxQC7zxKwarH
W3ybiI5qVRbwgUJTW4e5It9ocUfiUAV5zc9ZU146mR2+7AAPFoGB+rwNIjX/HYRsAI/xgKllj9EJ
rWuQsSiD8XKyFMBWIu8yIAcPidIMP7QiRmBNoZRIL2jmQgNCG1QNDkWl2CctKnLgOmZHYsZYMqNl
Kb+fEELQ7Ezq5BfkgPm72hi0UGQnicWW8uX0BMOjla8i+oPcCwTLAcbxTg9WUMO1XxqP4QZmSSB8
rU1AdBdSmt2HoU0Roq0q5X5ouV2wO8hOLmMpKtaRRFPUyVtQxGGs2U/5HJTGyuw7q8bkHKOJ60G2
+HmizcUucMh2gv5lVXB12NUKL6ODuC2ycM4ep5h0X6qXw1Flcwe9IWWRW5e81w7IBDtlk4G9vzVg
zsJahlxLJVZpQs44csDmZfni4Oqzs76h7GmHP/q5VnlQBN7AWabD4Id5H+JmIoiYoIZR155VdNFr
J5wavBO1ZLD/UGeoNAbg0N884jVnSonUPYtVUvKahlCOiIbvDLNkZU7VhvUivQ1GK433adim9xHx
HEcqLePBAHbwRDM+bK5jWQkSqolauKU7Gj5WUsxzBW/sOlT+aKgtJUR6wmY9WeP340TLGX+xxHPD
MCeyhfbHWapH8rgi8SaIEwH0Wrb9DyMxWLSCmkT7BpbE6Kc0wjKPQniJtTqVi3uyIelyTkV+CFjG
rjnHmDddO4o7JZ7++E8L+hh93qydQOLQYrdp780dJH829pm+TspGt1aRauTbPNIdoEgELtzTYaMO
XPNnlTAd9GA38a7p961pdjcDQVl8S7WAxyLwv2Dzo9CAszcwU0yhelfeaomuXmFjiLQDUrxy3Glm
TMXLFnJ5K7VFSuMHPJ2LDiDmwFGLm5DwK56NodgkbHIOShDNrwEq8gfRort0u9kYjsLp5mZVwePH
GGixy1pDqbBtV6myfkchW3022X6/SGqM/xa3CW0IvVZeuzKA+8xjF5S342JKwLHV2+zTJn0/pLFY
3AuyOBbGPKawY219wHOX0vYQrYRFCE4GbTGMMzdJ3xEqwV4BTAlMosYE1kk27R1diWh6QGeQiW/s
fUSDMg3qgCGi9Hcjy7a0yR2tj25FVcjq1s7t8Kfc647lCr0ENbB0eg23Nu2Rcj1KHUyNIkXcJJe8
OaYq34i5VZ8spRvpIw7linstf0cDWLH+gRcaVZ+DDPt93tkYkt3ZoBpBWzVjQc77JKBf1ND2dUrZ
Xmkj7Cqvbnnzp1T8jkms6oSfsYh4OQq6J60K9Wddky0/tdTonUgcR2wFRtWGTkRpJxwWwT0sn3iM
DkB0xhcHRaC5jh1TyKsBbV4I8tzQqmcHXsU7YQRqChWqpJ6EjFEUK/bv4NUNUDdXkyPY0yj2MBFa
B+EejYL2Wtt9I6EXK+wfEeKnFs9dlQsa/qH9HtHHcFjc6cRQSwUP4kmIr1m0CHDZNeCmbpJ2CsuV
gl4DA7iFAXibJrZzRy0TeYga2vFDnwu5gi2ISIIHMDHYqugw3W5yPZr3kdKPbzJv1F9aSZqs16dE
6FIXVpcZntjjNxUWzcOEvS+jER/HAeEvFCsWFGvhYBlCx+AOKpHuR+RqhQpq3FZkP1ad9pvgMHlI
xigVu7LpAyJkWKJxJoCdGH2sC8saHfYUD3BUUfGvdHKUPVXXDKxHc0ARPA2l5lnrRv1nVLC/x7wX
BbxGeKm2+xi0q7mjvT7etSmE0c3/aceZZBU2SpQ4Uq30rVaRHvWGHD4iwZL4Pu0KuCAm4AqS9oZX
NWlJ5tNk+fvXMtJz+a8Fyxc9iAL5FrHxiaK5HJS+IbaNIMzmforRNPDIOvBhvh7lE0UuXUnZpjFq
w8zQT5TfckVO3dSSPZiRgStL9zGEJae8prdb6bdfD/VRi/9Hj+voKqAdTQfSrdonF4RwC8t3Tml3
pmaIv/oxLYO7r4f45J45lmxS5NG4Htk+kUzz7EhjR6YxjcS7Cmr2vKKa//UQ53JpUnlkWUN4ZuCC
UE8kzHhkkMtENQx+Z/BriX11upHR086RdkFHbJ+JiG0ZijvvcceyFWOxbvztLChqmMFBXCI3Waqr
S7xrLHM42JrjW27vY+eibvnMBWByy1TVgTGF3JwssY8DlhWEdjnElwQs1IMfyRZ/X4hN7Fwl8VUY
rnoav+YFlfb5N7boo3WMDYatmOAKPo6phrQ0iUihhdHfq2W37Yt2rXWrr7+zP7ryj7pzR6YUjhwb
k4BDb+7jKKMllfCe2D1X/uABU9yQfe5DkHChSK5Kj+2lTwYTf9Oc9drV6A0+/FiXLaFLCqFPH2Jl
+YbfXbASnD8RfCyFKgAyccskSf3jx6rsrIuFycdSnJuxe27t44XrPtehMwB3VlUV/D14Iz4OADiP
IrXtDG69Wq6793sfPLZHKchla/r/rtvygOX5o4d0xv/fq0aE6UFj8iiletWFJ0hZ7vaHb2NR5WP+
sUwZJv4fd9HfE1sZyIy2c2XEY7yL6U6EIEqA1HjmQ7NWroOtlB9Mt+MbeIrch/dLN109e4JPhl+e
u7+w970MqiVIGF4icwntwp1tecXuxw1JgS44G7tw412wrrZvSFvcwq3c68n9Pbgk8V34+v9Ayz/e
CFBNOG40BSeUyUr/8ZM0VN2tURBspzeEOCqy15cvCRQ4MSEKUHWU5JXkav2r2jw3lFOoSO/Iyb76
epKcLTO4WLD88I5RTRvT66m9CIKOGmHB5wRt3JS42Tu5vZ8SSCaDBMCnJjaoza+/HvOP9+Lkynnm
ZaADsmHz4J88kGZGmkgTKbRWEuda1C8VwTFuow93jVQep0Jd0UW+pqFLZdsQ6Gb19na0Na/R0mNR
z9smhAgZjvcXPtWydp9/Kg3ukMzNwJ/y8fsQzUTXE5sY5I6fZaUfZDbtRqKT6Fde2SaRZqMNe6J7
AjF9IxlLZ0n7qerKBZPMp1+II1PhcXgtq/bJFwIcDz3IiBq7zlHwGtLC4QaZHfpUxrYphTv0ZG9f
X/nZLmCZA38NefJIqGJC/1EwpGDiG1TI8LwONGs7MWzL6MKSf7bqnQx28t2TFod2fmCwHnkV+zwa
4Rbnz6+v6Oy9wiA8WZah6rzM+DI/fpXoa6ekg7uJtsZY0WraVCmibTJXvx7mfC3BA2lhg2T9dmzH
PHmCQ4tEIqnVAo559i3w49+mbVBMy5unebbK568HO78mR5fZq7EhMHUQ8ifXVOXQV1rDguwRo09l
jx1qMA807cI+7Xz+MYyjacQ/aCausOWa/1ofS7AEfTsTUGcpz22yztFaFChMULt336zqUrLD+dRj
/6lg0losYbjDTi4K7FnUkq5F+ZVRXQIkdj3Y73TM78gZWfXFfGHR/eQbY09FNAZLD/88fbri2KY0
rKgBTLefPb7tbGzvgSO7ehEevv66zkZiy8uc4KIcbiI8l4/3UVp6m1A4LTdqrDt+J7SAXtC3TTTb
jwjM/Hq0s5cqL3mV2Bv2pZh2sUB+HE0mAapD0Mkj3HmN/qAYvwccRoVMz9ha5f23oh9WX494Nh2X
EXXiSxSHl7hx+oh1dZ6nIVQ5Atl0j9zOVWf8gl73rw+yrXIqAdoG1B/P8embgrrkpKKM11wxXo/V
d0MATUgvvAI/+aYYw+a70tn8yvrJuk/7s7L10GIvLx0Ji3d1sbeyl6l7/vqGKWfbMXa5Opse+m+O
apvGyWGrbzUQ65nK8aSRlKMmo5mqrXrcZaOWHKbO+A18ArJYSHEScs42nbDziaGtViSSjxdm59lz
Z3MCMymu29SG2X8uq/RfT/nQgGgaLYUgeJWajYXAfAPgXHvUIKfsqJlQuSJ09sKGlOeLP/bDK5Zh
MZurloEWm3l6cqtrhH69VmOH9H3/4PtX/uGKX62XH+u1u97tXJd/XK3Xa37l7txN6+42G/d+w0//
9y8Tp8VP997d8J93/POe38fvXS3/nZ+85YfHX/7yk+e5vnd352/5cdgylr/8xN8eP5bfsvzW5V/8
98Pz3fPh/VD5Ff92OPDj/bD8L3zOw4Wn9XzGaTppVbZhOTiSKOp8vPukteIuahU0Ky1kIfEGJ3Ed
pMfAfPx6yp1/y5qumTw7mGHR5J6alcPJqGfRqkjpmHU9/P02Ng45wqUq9irn99eDfXZRPKS6bOqW
zrgnF5Vr5KsSvUe6a1bdYpLe4S1GQDsce1Xafj3U+TTSdJZUVebCyE7Sluv+a/amONN6aDQWWODU
L4Pnpq59al7okZpV0b7RU/96vPO1TjN4dcMoMOnC8uB8HC9SUq3SEsCOc6+LgxzkmU/TvdyPUt5f
WFbPF3KGguElYysm8MA5WSTixgx1gxAA6lt2uiPvIIb6OOX+OJnwq2nlmfvQmvoDwpJnC13JhfV2
ee4/PqAaVPo/PABL1c9mzNhPBHkGncW5w6G/iBu03n99L09CBXkrQhn4e4iTm1kpdkeKUc+XFyvF
FrY4SWcT9ECBetKrJ6QLmlK8p1Jfe0OR3WidXHtff4RPZury5HECsVV2AX+OiH9NnzwLgkjv+QQK
DRYv75VjSdiyXkzfoPL9+6OOB9XQyJ/nFaaeesHR208UwdnuLlmpirSXnauc0BHiYv/9mv4eZ3n5
/HVNAvhvOSqMQ7/YH5QrEjHcuLG9OrvwtvxshpBzYpBOJvP+kE/2NXWQpWGnIGSoS+WursK3xJIu
XMsnjxt+Vt73CsdiotGW//7XtQxRimA043goUHW6jdZ7hjo2ICLrC7NdWTboJ9P9w0gnc3HEOW5H
JXet0zG2xbczEy/61ZJ8oBgw6AV1vu61QcNtSpeG/mQNY2iDFwDFXX5xcpFJh9kdVRoHb+UxDm9o
nOvytm5uB3Uj05bW42PZ7+VxU+H/FPeROKKV6Zy1Aca8fP167vypJZ7fhv8+y8lt0JM2DuJl8vBZ
pnITttel/CMACKIZR9y9prGJx4csOBD+hbxgZaaw5y/sDT6ZVmyNTGKbWNcN7fSVqPSmVhL7YLmV
kAnU7SpeWEiQvr7QTx58kHy8McDbUHY5LXZ0qK0BD9ADwVn2Wy2NNUL4XxhSV7UZ/ftQCySH5DxK
qsCa1I9zuA6HWgfXSZK2JV76eLqrGuOAXPIN5Ft3Yazz54UtssnWStcNSrenvQICb+oagA6zWIOa
X9tvWqpi5ne+/+vdYxhOhKpMHV9BlfnxkqYend1E9KBrtf0xInoMe8cqLqcVx/ALFaI/H/njjFyW
FtA9MgIPCzf2x7EcXWrqql9A1vIkvw5xOzxjbCaUusjyvS4ctJQVnbQdbEZpeIHYWSdrLaEjuaLj
ZL/oWjsmtM9n3mBSnA6TR2U73llSqN9kfDHBdSCq4Vcmo1I/4uvBa2KZZQN6MTc4AbQzTbo1vens
NzxfYBAmkLBn6G32nbC1eL8AsVs26UP/CCgUk9iomQV1vKoAQ60lkJrx9Ygni5Ttx4YUEwxFVbtL
irH7FVhJu8MQNCYXFs3zB4jNvOagsbAsnIXyybejGqJvjAR8WVF+1/RDcilb7bM/n8PsQuU2loLh
yfaucjCnhiXmtmkuf7ZoHebBev7nCQbE578hTr50CH09vheGkLFe0aN2k8HyLHJqMVR8PdKfHeLJ
/ALKyRTj7KotB/WP86s3okIeyet1Dbd0f/xvPVy7Qe3sTit2XJt+DWTCz71fw3rJ+FsFD/jUN8MB
Dbz7XPmy+/sdLuTa8qf9pbffJzeaPgWlP2159WlLwOffb78Zk0ViNcRMdFqDtgDwj3bp8s/XwaUV
8t8QJ+s9IS/DgM3QxjYsZX6ewgRNShkSMtSJVVPK4+PXt/uTFwydb1VhZ8vktOicfbymskDL3dmF
g7PAdE2t2lcpqWrZACwFfROMKVRWj7A57vVk9JZwxKYsyICIfAtLjKImd19/nvNzkUkTEugAbgbK
TsZJ3c4Rc5LFlhRgFdPvdT3E3CxgFzTbZI6+2bNy4fhw/qr/08dTHWhqCpvqk9ttVNkE/xYZZF7/
BJLuJfZ7HTceQPEk2VnqhQ3a+cUtFS4SyLnTvHr+7L//2j1x3tQQB7bUqu15q2nBHSIVV+n6K52N
pzYH/7yZ1kE68d3SwaOWZ588tLIJFkNpHJs6l+JG3crQhrU1Q7IpLgx0+pZTebUsR1lGYxLBI/04
h3AndzbizNxLRfs0BuwMYRL6hQZg++vZcXZCWUaCqYyylkhUfnnyBCaGEmXY5zIcnc5es1GspWG9
CproByKS99lRnyOYUmpZ3Cp0B74e/PTpV+n0AhJdopkdatjaydSEHIkeW8hY4jCMYwVBf3phhPP7
qBg2E5+3Bffy7PA81lkJFZ/wuIrTkTtBD0BdmztubREx9+8X8+fsw6oOZvB0KTM0G74VVnQvQ9hq
GLfTJcqXetq0Xm4XKEIeZSh/tnlWhQRLkgrYGaj0G5p1gXGwciKopCm5iWTpJm90sozU4ahI0t62
SU9QyyfA3FeVioxbIq4QlcVtoaX6JjP6fam2WxguqhvKaEW/vhdn5b8/H5W9jMkbmnqpfDJ/B9Ej
wUBAQEKhiRsu38oR6mQTxUrvQIKJMCOQlzW+hbPhJzg/nV788xNEx412CH0lOIL0nj8+QQ0IaIWM
2YKUq33I8TcU96qibr6+zk+mF4PQbgZaBwTm9DHNs7zO0YvTXubhCRp5Y+K50ovt16Non3zxbOVp
btvIPRbY28m1EPyUqA5JGOPaWEvXP0c/f6VdSMMapspmehMv93idborDMb3B3vX8ID1G++oHL+wL
1/vJasFdpa5LGZXWMkeXj58EGWmhaCkXjGYXN8aTNVHmt9pxiw7ax3/rT4G4xwnAXgO609e34dOb
TWTXMjpF/9MCH+zdWosNxtYT53UaWyTnyiGL5n88nDF1ucT/hjl9gRWC93bHMHGJSSozr9sovnC4
WGb/3xuyZQgVbZDJ/AR4eIq5tGvkJ7nE92mKez247sm2wz8/3tvNN13fdsGF+vfZyf90vJMdSTu1
NpS8pOQtjCDtGgMwMeYjzvJ5r0s/HM1thyepvzBrlU9Wd+RJtGgMjlGLFuXjXEn7inhYkZWes5Xa
jX0HodJTv7eGa/q6n++AXL29//sM+XvEk+vUZnAdVZiWXpXLN4S6oOUbrxSYDv8+DDtKGKIyTz5V
tY8XZtZO7EhZDhMsQ8vdTrtaNL5SxBcm4meLKDOE07tNDDa6uJOHrcXzB/6+5Gu7iY7jut81Xuop
P8qj/oZc58Ip9OJoJ/Oe80OgEJCDNGRNmMXW3MQbtqqH+ZrEYlJELtzDzyYHvE/q9LwsFXq9H+/h
gJ+sthWi8WIsz1rzK700wNk2fJn0f4+gfhzBon/byTkjaEB3d+031ZtdmdxF11T89NjvZ+818+JL
QpfPFinakhYNSrpsSF4+jqomymz3JuV5XX5UjL2mrobs0rxYpvHp8oENE/skSONl+/ZxjMAQKjiV
oUTKk9zYV4/mu7pzrkFOPqS+R1Sl780FVvP/j+WXVgfteBnJIWvXyai06Miz7Fi0YCgVwkRAtJgh
L+0clml2fnH/DbNMnL929KBoLKoMPavGTQkaw2dLWHr2o9q5ZFhclUeMytv64OzmC2vH/5B2Zrtx
Y8m6fiICnIdbMkcNlmRZku0bwpZdnOeZT38+ap9TzmTyJFHeqG64GwU4MoKxYsWK4f/lpaB8qt/s
tGm50KU5gAaOvP/O3sFmfEjvOsLWTnnO7Oh3fgfM5qb17PogP4R28SbcbJvGiX8MG3aFj8Va9Fz7
ObPjCM0AW2MsWTkAoWsH4xlkhlt9Q38U/s9Nteu31gZ85LvgIXqDMXjldC4KVxnENHnskDzPTicA
VpkVZXhYoN828T6p4o3UsXm+Sd3fZbdJspU+yYJHG2y1MyA4zUdwY5x/9LgtS9WK6txRApEiCJNq
3VOdPQYmECMgYhTCyo24cEoN1WQugr2Rqds16X/iZMLQaoD89ZkTpe1o1+Z765GrKvJaDXYhypF8
krZNPRFecTM7pooE4CcD+k5tlsLN2MkgkrZav5LqXkwZEuoYMKRdp2BAUu7Z0aRZ50EZBDOx/mJ+
N+6myk7luI/ggO6ACHWazXgjS7ZwDzro6iTtkilPZc/OKwjdA7wRyGbW8h+Wqu/iR+U2KWwTJ7Vy
h52+ws5fxLfrV/CSYU+lzhzGBOtctWKkVgnQZa/ZGsb2wgEAK14HfJdgRw149uHkxogy0+fvF8ot
EJQpJOSh+UWq7vwIusg9rDjX9VlKls4Ezm4rSkQW+1STwFt9X99Jd8bteGtthd/giG0CyRZv17DW
F1XkolKYftan6ZbzM8BSGTgxIr7JFvsNDJF7F1p73fpHMX7y0LRdydhTdXm4rufid6Nr/lG1nQaC
z4VCIVoAZACcKm2Yg8HWfwIo8XURSxc/NRMOg86+8tQBOZehNnAZafwDLDHkguorZK9Ae9ahIzRO
2b7IUEuPjzRfvOAH0AstydVa6ruk5ekvmH3MSOvbvkhVzgS4yTeKASuqWmjv1/W8jJky9PAEaAZs
VNaYph9xEsMSQXNZYa1yp4meoc/SwxuWW2v1QRBvVPX3dVmTL5xfyueyZp8tgvctS6b4PAD0AscS
k9P9HVALkCBeF7Sm1OzWK0c/adQMQbW3ScxPoftiueywfQb1rZdXLp2Fx6zMNojG8TYmeoePAZ4T
C1oADiRRkU40Z+Yx899oajthMji6AUFjqu0Htnw8wLasNRedzHVuTunMQ2fxulQiiTOAh4bwnwv8
WbX10QjWbvGFVMowDUp60/aGSbJ47iGDJQ5Bb023D4/lOjcdqQeXM3gosmx3/bMtKXQiaV6GBfUy
CPyElX42qQ+J6u4iK2T1V/98XcySQvQYmWg0aLfx0c4VisFFCJvB5WSXyYNheT/7MrgXqTDRKlzJ
EC7GtrlTGY9j3I+hV2gJ5sZjfjyJFQ9ZcpjfNo33OA46s2OJTZUGHKb6ICqPTKwAyy2zVP8JFHf2
te9AFLAL5WcZRSuqL73hT3/P3MQ1cPYgK/B74FJ6y+CvV0vpRstZ+438xyoBWEQaNgZVGVZQIKxK
/3O0wRwaWyUaozIM8c9ui66Vh6irQeuCowsoqCMIuiHZrxw4iUDt4tv1D73gT2wJUHH+GLn84Gs5
jW2j7pXgCAdIG9mT5iTGP8Z25SpakzEL0hoUdLEFjIlTBqk9unuw+DYFgMXXNVlw2TNNZi4L1CBA
4eAHOWq0N+tvQvDJjzd+uP3fSZndBT5LuqAqTTRVg5N6d7FypMwqm1+uS1m2GJUIJm9ZtJmvFpnS
GBq4IQRUkm9L6sGCP2CwVkLJssH+FTIfHPX7phPHcvr0AtCNDwk4nYPTNyt9o8t7BnemTi9CB8IU
xvyBU6SGC3MVBoPGmLy8PuZKcdeogBy3LK53kruXO2Pl3b5kvqnRITEWKloQFM2iV2hEpZVw3Zhm
6ESDdScm6d6qpZfrX2n61rPLhV6fzhgGI1/USmdiiqgIgf4r8AVdvh9GY5+5P69LuMwGpmoeeeM0
GnU5V+53VSOXcPs5hhnAS9r64Ev6XbLN4vFZkoL8MzSSyUr8u3SL6a5mrY2+GMw382kWTa80EFUw
XhAwbClYt4WlPIWlft/6/lpb6lI/SBBICyQ2WacR5tmZBZ9Qqy2VXLwONq31DWBnt4Ef8DvU4v/V
kAiipk91zyC4zu+YANSCpsrIhvPma69/c8uj17yWMEynK4fq0ifOBM0vD7DnDJjQuZ+l8qsRTXyG
++uaXD4mZAp5dFsp5rHdN29+VSq8p3XNYGHY3471o57uBf8Niquiu81l4BpWipVLX+hU3OQtJ5lb
5qVhUzaIi/PBgUxuol10A4DLob6OVyL4oiyGmyA+FRkImvfP29HUGNU3uXhF1hbDg6qNT5lSboWy
AcJtbVb9MkjIos7+psXmi8yf06850UwT6tCD+yZ3GFqwDWPXmS9uvr3+sZbOEikN1ytNRMaoZnlh
xrTtkHUQCTbZb234XIR3/rAJ18Ldks9BS6STP9EIBBn3XBNJKhKWkiYp0pMOoGndPV1X4zKG8ygh
gPOK/IhCM1MxKpunjELlDoAvev4iu+8MPCnhMWExI1qr6y55wamw6cecfBfqyH7TxFxL5sicZHTU
jCdwrm0DZM61WsCSCxjUpli2Iv1kZuNcVN2ZXar5GK4oQuji9lZUQSuwlpgsSmHzSeX+Y/hGmlnP
LzNYBxg5dSzhabAAi7c+gyK0cnaWPI104V8hM6sBww/cqoaQkcOZHavgfZRuRGltcWbx4zA/QG5K
edqaL6qneV4xO44YM2LkXxSEAxUMiNO9/rvR6Pey5yYrR2hRIvOBMA1Ow87zxq/PSJUmulxHbvJr
us4rprmFo9DlG6gJrrv5og3/FcWMxrk7tCokcWEGfG4xHKroWHSwD2mkkCtiFv3hRMzsuOquVjRN
hxhwOvX2W+N/zoPX65osGo2ejEHzDJqyjwr8yRmyIKAtA/ARHYAn23BXawyIg6ccOnqwEhoWlSH4
AAYFnAAbW+c286EJh6oQZaAz3+Vg5Idx8rVXh5X7e/HTnIiZ/v2JQnHSwTg2iYmA/oeGow+2g6Tb
dbaSOS6FUtKef9WZDHsiJ9CNWJYi5JSaf1QaKFlH728+/4mI2UmlUO2lNHdycLk/a8FDYD1AcvY3
n/+PFrO4VqlWU2iTI1dStPO92ybaF17i+GrG9PPa831y1/MsmMvhjz7zZ0QJnVVVqAhrUrDpta6i
fjvuBe273pgggyfbdgQDGWQThgHbQzRa/zt7zrMG3QjdtoCbdwqvjfylVfdutdZdWPHyD2q+E7eQ
4zaIzBwZMVt0hv8gsmBlqH8Twk8MOUuGCx10FlFGCNgFVr1tzZ0m3xhrBaTF0DBRrbKFw6TUfMJF
EQff/8AI7/J3F2i7YdvGTzEoQUa0ls8t1IdxjRNZM1f3pS7ojRaN5L20a26CT9mn7IWO2sEYbRgU
SR4em4Px5brzL36rCfwDY3FBza8oXzUqapA54VX8ohTbOPltrEXw6XdfuPyJiCmKnLhD6MW1Aooc
D7/01Ux/9tKPyHJa89nsILxUV/x7oR41WfGPQrMQ6/p1LMUFCuWZDamz/C29hQvjXtgHG2uv/Lpu
vWX3+CNsFmiNVoBvRuVNW4JCA67exu97h/y7035m2sot9fFAvmbH6cec2DGq+wraKISJwwE2Lid4
heFwa3xqb8oDQMwvgB5v2219I+yVffkZwNC11GztQ84cFMSHViwyTOuX2oEBhrZ/0wAAl5Rvcn7f
yiuhcs0zZ2GZWcOo9FSkyan6Mzbgs2LSajeUa4PBax7zMeV2YleAM3OmF7Fr7YGA+EVLNwZjT2N4
6OEF1A9ZwB3qH1x2Lq47z6TAle85nzIdpd7Xch254MS9tlZ4tPovmjvJbCCmYuSa1lBRrmQgK99Q
kc+dCCi5ygeImfunK3eJ/JQXHSC3e7n61kFhlHTv13Vc+YjzsRNxjIpInMJLConYYCROWeefY8FY
0WrNlLMQA2y4NrYJYsTsXQudvL4Bopwa4AHiwsGyq7X3w5pasyDjxbkv9Ary3OEeTqws+yIXz9ct
N/3ka94xCy1tEeeUkhAxds/98FMZVrKexS7TSaCc7+9CNurpYYsAcPtex0H4LFmhDQXhk8f0GICu
sJ4/5LG3CRP9eF21VdGzQFKaciGGAaJ1NXtVkuYujL1bKFZvYjW4KS3RGaGGySC51Xpx5X5Y9n+y
fIPnEY3eKT87Oeyp2ySNUnMZhYLqxOK7CI8iK0qQSLnQzoT3Y6av1IQWfYUEAmwDHs3KvGWvjJHa
Q7vEidO6rV502xRC3g7ShetGXbyKTsTMDrbaAFsfDti0DtodwNZO2QUPbSBvEuW3b1UrZlxoQ3HN
nnR5Z3bUefkFKrjTjvsdDKfge/KkH2HdBF/Dlo/cQDdhb0vfwuPadMDi9zuRO1NTL2ulFX3kSjX0
X0nkWM2+hokFwFw5e4M07G+s+qeZPcsyVS0coU2ime1mrwLDw+ZbBT9HxZrbiqClCHZaR54dCUlI
00xM8cseMhxoQLvsqRkPVFq2lgCoJ/lfZa6IXPKYU5HTTzo5Cmri5UUcUCtgwy4xb4Xmn75+iXzX
8YU1jJ6lrzY9eNn2ZDKVfeJzUSVY7H3cTMEM0jkwHIPvsnnnDtlOljemp22uf7TF+HIqbuYkSWYo
eVMhjpVMx1CPMSAegvlkMmU0WndmBgbr70ZfW86bIvI8Yp9KnfuKH9dGrkyfkIkm+M0yMnYGVnT5
cF29pYByKmd22cGBEkY1tSUn675HwDhOJM8rudfS5TPVzGVW81hpnS9/0z5pPL0gZmVm9qnN3c/c
4SuXwJqI2f2WZkJuZnXJlZ27dwxDbAuQ3//CUOy8icBEaqzzzBycQk8RpCaHFxhSlkG/VSLsgWvg
SYsH918hFN3OXZviVACOLAHJGIbvY/0F9M5jQBG2/1kJz2EgPZnR2hLWoumYRKXdyeKcNd+3SRk2
MF1Wc2nWfS+tR3UNHXDRkU/+/tmn6cV0aIUpaQt0/WBawYMf0Uv3MmELNfjKRbIsyzInoAtFBzbp
3Hy638LhJKELPVF4reXqcegaIHuDfQFE6d/4w7+y5kCrjdHHcqQhS8zJ9PM3MNCccO0eXlFoft2L
pDNGwAOUIfyWNQ3bDG32UQJ/5YQuzFbSeARZjNoEUyfGfFCddrBstkwkO8OTBoji06Z/z250uC53
yTF98/b9TbqHL/vo2lCtr0SgxXB+InsWX1OhqgdTQcdh2qjxYt/xk4Dlsj5wRqu3oTuCJGdtcH7h
upIkFrdAK2TvnfbAuafEqQZdt2UwdB1vg3ajtk+MH5bZRrBer7vJ0oOQIXbQqJjAZU1kPvUbDWmq
J7rFMKDWbNUh2QvxBA3k0fQYD7X6G36DTxp1rXDQ70JtbQRgSU9miRg31plw5s9zPfVR7NIuZKBG
bYpmo8QyqNMdK+VNlNUO5yjdiH7Rr+QCC3fKtBqosPgzbeXO5w5SH1h1Ro3x2om0x2vu3JRiBlQa
1027JmbmOLABsLhukHIwZVnKQLA0nt2tbdh9tIhmF/GZMjNPGUGt87zpItYekk/xQ72Dznb7mO7A
Jx/BGJgKadXP9h6CbW0NMHghNLPcx6IFYw5sds7nSGVQq8H8p/cXu00MadnPbgDN+boRF2ZyZRY4
ph4C7JmALE5WPkncIJyu9KShEacP6mPSMvuFtPrWlMz0RhhgDhZ64ZGym3Erkco58hj+COWYKTEd
kuPA02As91Zek0tOy/IFkLKA6DK1O/tJ0LqLCQhqlOm1d614hutpE+Ue3gv1o2799ziO/n+Eze6n
hi437LgI672e+ShBGxxZLzXAZIef1029cLkjiUYxDzfsPI85aUEtxqrw13JoI3DSed3E0D1upEE4
FkOg7crYAqO8r37XffbluuyFIHvmxZOrnXzltNULPZg6BdrwCGGM3D7V1Wc5uvPLY7rWyFmTNft8
cVtII8w7OfCq3R2MwXYJFrDaAlcc+o9ha+1zqHWvqzc/KeC/gAKtT8DTANExw3eunhfluiA3ogBx
QODehZXxTzfW4398e0smrVAALUUABSeo28ltT2wIkrWbebAJ2Wr7I8hENkWMnaCsfam5839I0SFz
BI0RgR8YwydSohwa+j7wPSevpPc6T/cu9O29YFh2W3Yp1M7m/rrtJtucBrhJoEIJA7RE8DNYTzlX
ayTItIIEIbmRfUlzONkDw5FYJr8u5eKNPwFW0xZjrpUJT+aqZp8olvsyyQRu99uviU0CaIP39/7m
bJ2ntWTm0hkYKpk2X4xpVgdZ5wr54AS5sCP4tD7KDciD+/1dtYltQAGvq/RhmXPLnQuaHapOkXsI
dF3fgeruA4m8BI2cRu9W4f8pKDn9N+Gf269fN/fW9v5hZx/7SfH947tq36l2sdG2+VbbvtuPsDHT
mIntt/322Tk8/fp1uzZAME8m+QJndpl9AYh0I6/0sItgtKETNGmwT6U8Y9Uj+mxonbTSz73wKwsk
NqYimH1QAYExZ5+h79SmDvUscMpQLra6lkUHADmCrTflH9e/xAVogIQsumpIo6tG4jFTzQ9NTWor
KXAGbzdKAL2k0L2Nr27cMk3w2sQ9xGx3MNLe+nELRZyTQLzT7/UE1tNIPArNp9L9bRhHrTuu/LAL
X5x+mKkygcQUJv97ZoSxHCjOqTqpbAqNNhiDISgaVlrBOwYVTnIfDVmgM8RYQsgXCHpTH7JM1h79
WBa2YlA27iEJTM+/Kfmygw32h7KBN0l+6iBpajdlO+RQ1nND35pikKqOFMXws2ddB/xRkRTKV54P
0AkBeR02m+uqLXxeHsEy85VQQPB1Z5ml7PoWUKbwl3TVnVYyWjNGrGOuHLEF87Gmzh6NREeR7HUW
mxjzzEUl7SLW5ZqDBqcbUXPl+bGgByroPH0I7DokxOfRohm9RolL9Bjd9tX3xV0FiLBIunPdXPPL
/38OH9t4yrRvdYHREbuCUZsFscI3XVtxv0IfuI0qAHqa/qBwIHQtlmzdX6teLWk3QaxMo3bMDc07
9EVfp03IgBq00dZGam7GmpzVHFZ84SKywEpwKmWWiQ/WKI0tk79OO0BmDc590zv1ABvD6qzVoj6c
Ix0kNgB3516Xi4k0mDmL/YYeHQUIoACN2Ll1sHInzlMY4gnjjryZRBhOVNb7z51CYfdYrWvQPFy1
VOwKDmFW5G8Gq4GPGEPmRb1pmn+ue8jlxT+F5z8eMv2mk4u/p9YpMZPts3LQ30B9txML48bsivu+
r3eAO6045IUl6SBYLN5PG9yAoMozcXkjp2kAsx17M81NVbBcFQ3THKvweF2tBTkgFoGaZ2k0iJiK
OldLdbWqkCafCFkv1CAUb8S7KP56XcjF95qg2k+EzBwQLvphiIH8YziJYCF5+bGpYkftgGQCQC92
//H78vm6yIuHPWcKOh/yTVINVbrAN2yDvIPkkCqFJgdPfifvVHja+1J8lyTvqY+me0Z8gwEU/Odi
E6jRSmi8cBdOAfPOFuGRSvhF/G0aK45bXw2cTmwL5k6Ndys1tB+F0kiOBJnBJi7S4eW6zhdm/jgW
Bg9StinBJZx9y9ot3YHN9dixAkDV2rukO+bSU5kR0ZLHaK0vuhBV2G9krHLaxecOmCxwciBiV257
QSzpwIK5egcK4rjJO5eC29iKBynw9MN17RblUaiZJh3BuplfNlE5tlKlw/5l+fGNXH/zAplV4p2o
rqxlXJwI4glfbZrwh6ThArMyiCH29YIKvYbiE47yXrvF3hPWFlmW1JkgwUnseUJT3D03HxnF6JPV
hU4cfpe0X22705Vfub9y8palsNEOWI0+PWvPpbCoIPlNAP+rJx7r8dfIjKDXPwbtr+vfZslmwNUY
bLLz/CKWnIsJ45oL1LUCJyRo7YVAS26SQg0C2wLxZeWddzEbQ/T/gCwkMNJmusgmQ0C2MyNgulr2
O/G1TwyrtVM/lJ76ga6aPUCSyLCRIIs/q7QzdinkhS8xpOqch1A0Hss+zhOnHXnE7eErEGHNEyv3
VwWcxZfR9+J3w6gAOzBTeByH1jS+qWEm/fjv9mIIVSRCAN/C3vy5vYqGjK8T3cBp1GHj+uA1WdnB
cq3/fvFTZ/8jZhYQUtmNmFdGDKxvu6E/eLXoaFG0Gd3X6/osuRl7eaBssZyggnJ2ro+lFnI+quSX
TWLAZZL2qvomsSD/Gfg75X3UfVLs6xIv4zvF4Qmw+AOAZLpdzkWWmitSvI0iJ4TyWZE2ku+M+hEc
t3bcTYXTomFGudz66YpNF1wduSq7n1ODX50H2bHwU1fIoUX1uE+USNtklbDxDGl7Xb8lL2fwXmIs
nvUpStSzI6VXvaUlZUrSFvMYyX1gVZ8s80Utt9G4LWly1cG2cG8Uj+bjqwCUkvlcio7f/sjzW3Wi
29z2zQOYsdd/lopVz97UWB2mN8hQeDROgEDnVtejttACyKWdKNtDlW5L3OHXJVw0dDneZyKmn3By
rzR9QVCuEJG/Q3ShpmBg2e3N8LX72X9bw9ZeuKVZeRLJTljTV3idnMuyxmJC50OWSWAc4HOuHmpZ
tbNqU62RXiz5DWm+OEWvKXDN4r3HtpwXWAUPGS8/1O648SLtaGb/te81WY9QP1H+8bzX5jtqo6dW
itkjxstGRweuXot021RW9lYX7MYp56k0reMCgzZzg8oKFcJoH7IbG7Uwt7fCPaHzZ59WNWTbYrrt
gGNeKVgsxJj/QdoFr5HN9Y+AcOIXgmsKBYuAsH92yl04jbJRUBzM5OB2yUpSvCZq5hbmCKRwwfo4
Xv6am74N1SsEt1/9/7qDz8c6U2lmxkAUa01JkQN36sarqq1RB4dmVFeO1ILrkQPzDyCeQHnNMzUx
EEu1hPIXy5mbRio/TQO6aVDurp/chdiggi8DJqTJlgCKnR8mpS2zMGyqyMnCt04veU08XxewoMdE
02BOuxs80eeTCrmbR76eNZGj+90/QZ3sMkZzII1dSQAXnHuijWHRk9yC1afZrSlqlekLukdVI87u
wKEG1l+8adJfsERAUb+2v7EgDSTN6XU0vfiAYj+3GsjDmp4pEdinpn4rUu5KWmOjN+gHD5qxBoq5
YEKkcW1pU0n+AgyocE0IXDXYkr3RvBE1AHlNbStXKynawvmhJyZR3GWni0flTCeG3yLBEtKYEU19
P72XwyS3u8Sv7LRb+ViLCp2Imn7KSVQIVCEkvCNKKa0vcZkrIMVp47Ap9aH8ft39FvwbrdAJkE3u
5XkXI2izAKURpbFmZQ7GwyD915YiAeFMxEybQfNbL3cRUea99Xn0ypBnv+d9vq7I8uf5o8jsoPoD
wBKjhRSzE+yR0K0CIPxZEdau8kXXJupQXqa0xVLc+bfpSkMcU1honaBQnyf6j9ZyD6Psb4shulcE
c+3NvfT+naLc/5VnzLJqxhT8GLQM3r859OlVCZxW1nqA7MjFN9cFeCrw9n4W7a5bc1EqYLtT6ZDX
8Dwl6mJPq7ygiJ0xi2+AZc7j3zJsl/D5JorkNOaKuKX8iNraH3mz/EjuUqMSCuR5rewM5WAL4H0w
4eB4w3NHF5wCpjZswT65ruYFNuOHb57InR1qle0skWmEGKTpca/4O7V4GpQvnbqv0RYSi6waWLFM
d0111Ney4UVPOpE9Oxe6KzCkliCbLhmeo2u2SNt7iL17SetgEU9W8pvFqHIib3ZC1N4iWmWTrvKd
JyV2Ufk7vVubA108hydSJs86iV1jHnpNOXnOYFnbXqu/A2oAMa/HaHYwblY+36KwCYUYKJ7pgp6p
FNex11YqZbdaE3Jww0s7L4z3dGq1BO6X8JA1tjrcpWVgK+JR1PZ++MPVdVbxvrbZSvxZtK5pqRM2
O+xO83u8lWGzafKaN0tQ/U7M4IasgYEb01u5GxZVPpEz8xoFSHHqcKgsyBPOrOwItUzG+j34q0YI
rkfJiEoYmBSzRM4ryEzzvsE/BVYQlMwq7ISZouufcMlsU20KgG966RcVTWpxfSL6XUz5Htp5HihS
qN02tfl6XcyS1agfWtSEQZc351tiRt4KPuj1sROFevpFF4f4WLpMCflgSLxqSfR2XdzSQ35al54G
vciAwEI5PwUMBVIfDobYiYVoAwYVxaqs/aZT3B9uGiEGJv0+7jaVu7sud/prZy9ZdOS6pYgJUuoc
GTjrUr1tPJHLSQjuzDpX91E1iLaYadWjWd/48WvfZGyTrXH/zM0LqMfZmMksfNfp0GR9zZ64MOoO
5QpD3uS1suXJfl2/ecicy5m86SS4DCFralXOorM3VJ8M5pOLdK/kpSOYidNlh+vC5sachMH+ijEh
o6NoMRPm12Mpx9TVnKaqWqdQ5MAGgK9/zVKglkU1/UVVddhnZRu+iGWzRm+8ZNKpzA/SM/j9nMJz
VelyBilnAkiuMS/tEAa+R62uqOprKR2GsW9W0tsl0xK2NdCQ8SC4Rs/ljbXbeiqke06RgA7bvFrV
DZ1gybsP6pUjf3HZT4Y9ETVPacYsUTWaE0A39VOyrrXOkPlftVp3Itl9i5ryCPTY+5DLx0Fcu54W
hUOcyWfleNKgnOlZFnU2FNNbEXga9winRrJjiO+rkXjHsOhjW1Qo0Ixa95pZ1o1YDPnKEZ1nVnPl
Zw+xtNJYQmT/CkC88LGlVeNp0oOQlU7UkuWPBgmlttYPW/Il/Ah1p9uJ2Zvzb2uGhZl3EyRFw390
0RHcFymINoP38/qJWdTtRM6sxADSQdWGCnJMt9vcp5sshYCgeBSinSmvRIJFUUx7gldnMkA8b/FB
Whg1isZgW0Yq7gXJnpSYDmldSgdNvTXXoKEXxU1DytiQcbo5oJCr5Yn2sUbdiF5wKEZdcoQCRJwh
yYZPVmJJmzhw7/O4++88G5wVQCinaQFIrOZFaPiLXO4RJpXz5IFAYUvxQSz2f/HZTmRMyp9E1TBK
FVfskNGHBqRM0a0bUPQ23Wfy9SOg0bYiGCuZ25I9DeuDOBFuootaWwt1mjlOuGqd9EUQHMv7ZozH
qvuSdCy6rC3vLAXyU2Gz2ylrGBwxWNdj5z2kmPxLDUOQ9nyO+o+Y3S+3uw20/5hrT6eckUCq6VOp
GwDhc5PmftCK4SRSkMZdL9UMQQQ7+OhXgsnF++VDjjwBLcO0DXXbTM4IQHBVTJOkctfYuvLsBSym
7/wB4MaN7EHhZrMpJJgbLVnDRl4yKqzoVJphup/67OcahmJITp5z1kU2xgUz2CbBi2i8NhOz6Gfm
CYEf+XLdTZeiGKyfFOPoVMDmNovcUEd4YSVgU8mXnxvYR5pE3vqAPpfpKq/i9Ko+TaQ+7PpH1hzl
wux94GEi7KpGv/yB4S2XGSoQk15KL9gGaXaU676wxdx6MEXv9bqeSzcxvfUJRorRyAtEAxaN26oR
uR6tGPIR97NF4gGgkG0JnpPmKwXoNWGzszGOoGaHEsJa5d3y9nIdb+LwrSi2PfDS1/Wa/qpLm/7R
a5bRlGMFy86EW9VKr3L8AzKkv/j7GfVkApMsHxTTc4/0xNozc4u/v7KSZ8lvf8rJf2VV+3ALyiF0
7MkI6Radi8jFUrF4QRO2ok2spziAv5IcXYwVzkR8/PuTYJwybiTGESmu8cAcY37XH6P98Fh8VXf6
s27/yP+Rtu4221Zbcy9ArXm8bsPpG1x8I2DXmBAwqXNeDOa6dduF7OY5hlg7WmoP8MCmayjOS8F/
wnb7f0JmaULZxorJXDEpmPVSGEd4kOXRBCRecZL+IXm/rtGi150IU84/Wda7Q6GlCJN5YErU0dS1
Os6izZgWYZQK0q2L8jOLr4Ehl2ybDYxX2vAvBY4Xv0hhteLfy3J41hEUJlbLWaxPuorDOiEJmabf
7UXeAdsIiMiNJFFhuW60xS/EhCUdYfYG0OrcaIIYRjE8kIQgsdzW+k0YbLT6t5ZHtph+UdzP16Ut
fSJCHe0JBVCMC7Ina/R9JTVw+Xx4q9k4E9Y2kpYs90cAgM3n6gzFaCaxiQC9+2GgBENu/tqVsSZj
9nV8kACqlJaAM+g7K3xStE8k2tfttHQBnqoxOze52IhsBSOigzk1dNTqmDcbtVr59muKzA6MlvIk
bRSklEq1SwpYekE/Supye12ZpYvnZGFr/r41BNmquykIyMUOmkHfeokAYIv093SNUn5RoT+rYcZk
1pOIGlrNQGqNpNyFo6ZwnUTfx9VKwre403SqzywfKoBxHvIOs7XB+KSZgt0VXNu+tNHV6KWV6o1v
1Xy4AZxVaJrGmvGeLNjFcfipLPq1H7Nm3FlGH4txlarTAllzIzxYz8NTu5HsCAJHw7b24tE9DJt0
G76Yb+aKi/5/ntf/7uHNL+FB1Sp5CDF2b1qvHWjiwZjtGAtk08O/YYKGaWp/P3byxk/+AqbpbN9o
dsp93riNOgFqeQHzqz8pQSvdFka8AcoZ6fm69y4ESIacGEbgiqTdPX8PtqbrKxlQMEwk+ByO9y4z
+biO1u3V9iZciy1LVkUcI/20OFnVnheX46ILLT3k9U4T9xNNCxY7awozDNIKzNBCJzn4+nYQK5vC
5uG6pgun50z07PTEallXJdTITiLdh/k2Ll5Td0XEgrciAgAvhSK+pM7n+VI9d4N+wqgIiyd2BgR1
G1o7t72tlZUlv0VdKOoB/0lJzZyD+bRDJGkBVXqn1Q/ycONnr2H35bq5FnU5ETHddSfBJp567G6A
iDTYhs19AbWn0G/H/mC1K6nawm3ApN0fZSZlTySNZWf1Uc6HqaNdEtwM+ffeA/3x53V9ppt+lhAy
D0M6zWuEfuf8IRsnQlvJ0cidE9tSa1tO+kPZNneyvcYAu/SUneY4GICDG5zx0VnOEbGrH2f+5Nv3
w433efgUQMAoHL1jgrRmZRJ9KVyfSrvAzMqsXPQFkT3XO38f3uV3/i64N+/Enbcf99q+3Nffrhty
IcmhRs7atzhRd15gORhRWvqjgXqWFtotu9h1t3KMlrz7j4QLIIdIDqxeapAgCo9tf2dWx8TdXFdi
+SP9qwX73edOZwqj0bktMoancTN8iqFH+VVuh5375n8Xdn/x3IL4XmQ/YVq1on1zLg32Q7kdpzV9
ZvhdCtMA1pMFJysJz9JBOpEyL0cbeaOIeUf+3qhfa9VJ5Ns0fKvH/XXTLd0Yp1JmllPdpBH8AF1C
y45TxvH62zjcCeGbpXxKx6frwpZcYaLzoMrOOqI2P0tmA58GTE4A3Q2lTMlLr+xuzP2tAeb2ivWW
/JpKOhAlSDLY5jz/RkLDg4ei+rTLTENrrG8HcQ1iY8l0bDDzrDeYxeIInYvQTL9NZKiaHb9QSOJ6
J6MzL1PRCjPrSfV/mkpyvG6/pSjOuu2EmckSCW28c4k1CXDnTU+tok/tml0HWfisxR4zCIIdaCsd
3TVh8rmwQgGCJZamTDjdZjDfDf1NxYbRIG2bNRLAyVLzaH6q1yy3nyBrzGhCV277TyK80JWc2W64
TRJakTWoiI8Cqfh1Uy654qnI2YVYdlE7tDV5MfhQN1Fqfa1hT1BUfw1UYMlJ8BGK8xpdOIA2zq3Y
jjxRPIFT3NeSLUevhfFqAVNmHKXg4PorCfayHf8VNi/SZHUyZIaMsNzzD12cgvPeHKzaPQZqagvG
+FvW+8Y2BXENmXYpVp1o+TFgfXLp+2LY6WFEFMk0026Kl96T7TG4T921voO0Yk955pWNC+B/O6nY
yfkPX1JLW6w0J4uGOyPvt4mobELRf+jNb6LubjLzhbt0H1ayXevdg5x/8XqVVlNgi027cgctOhRt
dRqy5IoMDZx/6FQRYiU3OJu97h2qioAd1P8UY7kSrxdPJfVXk7FJ5nLnA5NSBUibIhBCdfFL5T7X
ykOZ7sdf3vD2F+dDJheRVOrNF2j+nVW0QjESPyP6jgPPQosR/GoNB2JRG5IOyWBphj2qWUAr4irx
CxUpoh498VucKA4/u7BWJXF2U0trl8LF/ANVTKC3/sibec+YjSOhjDSYx61sl+Kv0f+e9YkjNuqO
btD9KA1fXPHFqEpHj4uVR+jiITkRPotyUS+0ceS1BFQxvjW150R0nyOfDQos+xcf70TSLLjlijRK
CnMWnIsD+CRD+L0xVq7yRWUsA1R3OGeYxpvFtbzvWrVKUSbwf5XKxkx3QQUHyBql2fIX+yNnngV5
HHe5A+IO3uCttPO2VWjT0HnU3G28Fe7yNWyGxVN8Im7mkHkUJFoJk7UjMoA85jCwTzCufxMqToTM
vNCqrVZmof3/kHZly43kOvaLMiL35ZW5SLIs2/Juv2TUmitz379+Dt0zXRKVI0Z3V1fXrY6KW0iQ
AAiCwDk4e8anetzm7WMa7f6FBZyI4GxNKvPIToBC6qJnz6UYSFJj0Nz9izMUXfW4+yP2Y9KCs4GI
Zn2olRBS1rfU8pv6Nrb863qslhjwsoaAhy5g9EkxOzw5WZIKrw7WJCPJsn/083MUW2QCEm2s3/WI
S1NK1PTJBv3odbHMQfiE5FQqi1snUnHBnR0rhlS84ped7JqAOrkuYcV/WCM6mh5AYI5Hbu64qNE9
gFiAOK5P6gsmx2DWWvS9nwz01HQieKiVMAvQJF3BWwAGZUFTfa7OOJuL2bWIB5LyE1QNnjljYryY
PdtoiZb+uK7ZigudCeOs25oiBcOCEEbzm35qkOuQcRQ8D66u3olCnHnn1bJoQLkA7iU6kRb1Rc0f
gSBAYunndV1WEqozXbhAOraS3Fb46Sbq9AI2g8DqgBHu1F5jO4e5116isfBNIdadaAk54zAX1RlG
BgIr4Y3VRD8HLUFvLwgRKzZ+phvnWbbdR0rVQLcITC3UrsnYiZq3RHpwbtQDZmnKI+iRTtoeUKUA
W3WgSC447lZywjNN2J+feGtcOEh7GVQkyM/MDg2GwdSozJ+AUEDdUmAT6+sG8l5ASeAaxp98HVWo
4bSI3mDv9bR2XyeimtNX2ycXfqDQ3yL4Qy+vpLaYJIgwAm0LpG1fdydS7KWXO/l+/IhugT32jPaX
Q7UJ/awh2Xf6OxN9xNrJe/YRXNAw2sZmiJioDMWkH4mj3E6GC1osqyAVSBMwW4+XUVMkdj1U/VGd
ix6xM0idUkJqXhuk1Y6UflTT7RBPmKUWBBHBRvLDBNqUZC26lpFKm5iYmTe2JMpe1sPHH2XYF5wY
ZimBdaJ1mARcaO2RTJE/phuasSFTL1U2Y7G9Hq9Eq8cFjgSviNNCIXCpMXjsLcsDA4HoE2/UBAM6
6679RzUueoyFQxsqQ1IrbzDMabcKKRRRNXSl3eXMBLn4UeuYcewTlo3NaOH1zOStKT47RSeD/Fmk
3qySQURsJzIKLpZgUA0ohDr00pTXPvwUlipF68blTEo9YKZvwt/fOfE3aR63IIV86yojuG4Ia3nT
6dLZ3KtTZ1bxsDDjriIdGM0BiOwwY59r4DaPD2bhFeqNIWIdXKtenwnlQkbSmBPtTQRiGLq9S3y5
Isq22Cc7xA9ddet76RkxpOi868quZgNgbseAg8HmArg1tTJkPqEKsfYYeQmVdxrqYZb0wwLE2nVJ
q9bxt6SLWnajJDLte0iaGwBQNyWp2n/jVycSuCUsLYxRyOwsa4ARYw0/jCiIRLNiq+fliQw+xtp1
mzYasw36UTtPS3SHzoAp7zxLQ5uzYMlWQ5KKdlhA66GSwL8RKtJo1UDnhw+rR03Ba43tTe1tn9xX
0ub65qy61okkLiTJTtr3mc6iRfsoG54h+04likjrBvBHGy4iaZGalMsIbUYJCdPgS1rnF6qvVB2p
FbdsRkIB3Kuh2/E1ox/l4I69wLNFX8AFKDC9IrfuoGVb/jS1H4CTvb6Kq2fWySpyzrTkzhLSiWlY
vEbjo6P4rfQQ9nBcj7apj6e9/2YgDhepjKUI9SKGQhG4Ni3ZDRd3jEDtGLuD6ClKYIt88cwcG3Xp
FWaLqE9KbL/ek/l9yG4M0bOaSBLnYhowhUerZZIw9qlJ+0SKgVdJzOnHJOptWI1+GKxBuzKohlFn
Pk8y6mUGVzirkMj2G4auSGR+74yHVtSNvepdJ2J471KTvI1YQXCxvgF5dhhvzVBQvl417RMRnHN1
9qD0Frs5jvZT3P2e9d110xapwLmOkdYmGN6xUmqREjmLPLnfaOHv/yaE859Zr+1xYOukDqZXaBS8
IRstev9PQvjTnTZN2qFOgHspzqFU9RfJIIDpIf9NCncWNQNmTlpWLVWsl1j/xERvLuII/KrXX1x1
/uw5jwoCLNY6z5gmlkKcLThwjftP9SG9tx+Uu9pL38C36uWAA/Xa25eoI0VN6r0kCKmrznryDRrn
QTYagG2W84Fn2jWG12So3aa8zZJbBajr19d07akaov52V5s5wcmdQErUOLMAmONG1bdQBSJRN3pL
9TucnrO4CeRU8/pR9jvH8eqaBoZJP65/gHDFuXgRh2Wh4KREBhootwrw18kSqP74m7rp6Jm7ZVPe
hvvGL17l4Bh9b29er8tfTT5O9OfiSNcpZr6w63M0furVi6Qt26Exg1xR8KRp2gQwQ4lgzdlfec3G
uLhSxkM42izf6SpSY7LCCX0wKRJJBL0siC82F18ss2iUiammzjt78uj4Jv1TFBM8YJxZDxddumbR
ZRz/MFUnsKbHIv8uHDL4gq25slz8gTyDtrB0FqiR3rZuuVEeE4KGtQfkow2QdA4GoHLd6k0Nwsf0
zXyTybhV73rX8V60DfWoqCAgWFT+zK4LjPn20dfmPef9g9M+6ong3FkXgdkN9rCOawRnH12ujbXM
PGJeehKn2yx8UUXdHOsx5o8MzjZ6Uw0nxYaMJJ9fEtqRZNKDbApJVZUfhS5qUVn1MvSmABURYEco
VZ1HmboxGpVqyD8sDBSB05M4fTA0iVdXN3G6k0UvGuvFIrRa6GiUxvgVP/BDzaKlE51R9H1sX9Er
DRNJbjFiZxD6oN9h4vx6EFn16BNx6rl6TQgugtmCeon8oc83dr0D/gS1BfmCIhLDHQygCSnssYRW
0tY+zr58SG600svfqs+GKLt0k95kD4Yb+teVWzXHE+W4E8LIcry5AcvD7YC9VPny9BZLAs1YmLhw
cczvYeacgVvwl7KxyVWTRnjfyDFOCwTJzG8ByqVOXgucPmsii2jyfFWnE4Fc1G96Vco0CTrl9qze
msiO3bA38DQpzyJqsZUsEjhZeLYG3B5er/lWXyWkUqMpLXX7YRqInJrtpqvK9p/3bKLJ9s8KcjFj
sassnRY0IPZOdlyK2E0ia59PgunnVQM8kcJFDRUBoo16SDHzja3djMA5ke8M0eDLGkPumTL8qWKG
ZTY5rJtyiTzMcedyAwDmu7ryp/J1ADNMsscYXRLuh/ZxBhKfETj/6vJusZlLoIHiZYxbz1EHWfho
shc3PIVp060xf5qiGLxq9ScyuNXU0IKjG3j0YAWCWPMo/W5137rFV8Kfte7XokH91c07EcetaisB
ArIJoZKuvxvzD0V9Np29sNK3Yu4angowzWkBJg7zZeeh0J5zoyzY3rXz5A719zgU2OCq654I4FZt
1IGsW1kQ0HSbDFij2i/QvV2PeGunFepRQN1iByRc91wHjP9LsR0hnGtzWTxWcXfjGOgzW/rUuOkw
NncXyXq2UfWWbq8LXtsitL+CXwIsWWjcYbqfJOPqVEyGU0wIS+ajZR3R9jip+0xUsllbQU0F4xE4
XNBAzPeAjWonVXWsMfdSvTCRd5GxeFKhba4rs2IJaKxkAPGASbDxpnyuTItwKCW2ASQwTLuDvi6U
CbhORRno12j36dmB3k0UGmTA2wGEApvGGVztoOCQaL1BotYB7OfSWbdSPL1Lrab6GdD6Ce1RiEiH
5a0bq9nr0ll32yx5jDTtc1SiVwzZZXeSOS+bDMPIJIrARfDPFgJfCKRSgHthJAGtCTwuY45HW4zx
yOCU0J676m0s3q///by58n8/+/MTqyloG+sUvWegUt1k0qulPk8gL6cbw/aqSFQ/5Y2HF8ZFET0t
9KUCEDAJc0+OYpJrUYDWMMFxdnEtZWKQJrK+fbxqXoQRte0G5JKqTlAaJLr1amSfmvYiFROpjdtM
fanHfTsEcnhQhbR7F88GkI1LDfYJGLNfQNDceoKcPa81oJeoyoeCCdYQQDSDb+m/LcONe79pR8w4
j74zvoRZG4TOQYix+dWryxk1PkEDqw1r5wVfyvknSGZp2tMAo7bmCtVcLwtRaEhuOt2PVYy7Svd9
nJEhRT+q6U6o9BZlMKHs0vt4lsKprCL8xtsaMHJzSDJ1dLt0M1jPxfQ0Np4mx+h9z9zaiIPRRtdK
GGIK/UlvtnORkMluSNF+04vIy6RDV31S/VfbPDn2ve5s0lneRKCjAbRyTp9666YoRECPFy9Ff63+
H9U5a04SK1yKHKrXIJeKzZxMgGGMZhLr9yDqxrXZm9NHoxfd61ac6GzFObtOp0mS8hFihxkIBECL
xzo+gecAxhbdgsZAcMTwZz+nJT9YgZp9ZiOVMkg5o84wz0TOb7JpQhe1q+KKZM4/ZVvE97jiuqcq
8t2NCcr0plQMBgj8TJR7wKQrUZKAKu16OLqo6PylG1ooGWeHCSyQc+MN5zk0sx5y5mVyc4eSJnwq
8l+OcaP0R8uSSOZ4S+ZhjHVsMs9UAlX7ib4+MhomUelIJIALV9phnDYteFUlqfIFH8g+4NK7/nwg
d6MJaaQbpYLFN5A6dPYNYINIoVOIg89bIP74lc/gHMxV34oeluSzrPZZQUkn451yctw5wUi7c+w1
DJLV9/YQkca6U1vz2/XPvEiDv9ZRx8QAOAQsoPpyQQAIoPI8t1jHCOe0ZLlOBn7JXQ32JJAEpU7k
6dajDZhrYIg79VtfkX76qZe2YLVWrebkKzh/VOtwsrIQXyF3FtGRmrKn9Z66AmXZFfliT07EcP4n
22Wf5uFokLFxtMdiUWTGemHsJ2Np3MpxOtKXC4DJQhXgrAWN/b4Pe5L26ei3WmILSjAXV+2vtWf9
8ej0w+Sizq+9jBS2UND+ltdHqgYgY9P0HITGlFiO1zvvVvkhY/+BNol/vxlT6cvOx9iAP+P5+sJc
lL/4L+HWvwRCrKa1+JJ2WEhab/tWR1Gy3tvqjRMC167xFHQwSeo9e2bEYNZyN80vuhR6eL/qAQad
pjNR+5uG9UvbPjU6N000Mukdofm7hd7zuaw217/5ovzy1zdjGg5954wfkW32SUYiZfloOeNskLh9
D9WNZX1IWkyaVt9MoEIKh8XtQJFkoWlH1OKyaq3YMks2kXleYGBH9mCWGC02SJ+PJek70HhjNu+n
3gEm/bqSfK7+l45/JHH7EtlhqGsNJIF6Adh/1JXioDOmnQlavf8miXMNlWLTwgySIk32QpzceKIk
Wv6giy4GX8wyF074Z/X4U0kvatuaY0TBpA49WyeLit/mN1W/eDQ59lLqqwiVkYI+xztF3qjaTZTs
dQdZ0WvuvGvVq2Uv+I/PcT4ACZw0/T36cjCv6pfqKzLf2TleX5n1EMlQeTF/APTpLzc+MTRTy0NQ
NuCDTSm8m2K0DDTWMVIsQF1OWpCpejDJC2DwLI86zmcW/mgawMNgkHazOINXdoMgWK5b/skHcXFj
iXV08mN6kxTmErBSnSJ3mNq/bWPVdSS8Vib7Vn4YOxPvY971xVgxfSC/4+LIjgtMMHBmQoHjMiYU
gaLoYmDASodwyH2gDQra1NZUhBzwUaNYBw4GnjhNajNUiCwcCJMhpa4UxSNJ57jy6NyBVy9spQD/
33AThgxqusEJSzMU1YrBzgUKryXqKJAD3RzApqwjm0s0ci2c05gizKRN+22KNK90lFetMz11Kl2n
NJ7CaNzZcnbryINL9fhojsp9ouuBMWSCqsTaqsAIGeY1Lg24wbNwcWKJZQp06CqHk6aZ2t6r6YwE
u+x+aE7V49qbo8eupskrsJmKfTwviSuN8r0dgzz2uhF8rT7nwhbSUvkr+cL7AWeAFhCfQj1WDNJN
FfVjG83BKnhUb5UQI/iDEbGxynF0dSd9inNKgfWxgCUxMVRsHWqu6Fx6FHwRq+1zX3S2S1y21WdO
jocO2GXPIFiNzQDgQvNQLgBZiO610W1kemMZtz0VBIdVfzixDvbnJzsS1lrrFGCMIUmX7nJrDJIF
k4MdFVgh+/wL9VRmhgicIMbgFjwHLr2SMPWy9MZUgOTXCVqw1kzLME4kcCeNMuhzAq52vF04d5H1
Nmk7FJ6y8U2bjhRc4PSgq7djKVBr7R52JpULJ6CPiWLdhl6G9aIsb6EUbnL5RioemuR33oHoB/RL
ImaX1S1DaUrF6Q0r5oFZjQ7lBXOGprqJiBHqW4oe2LJwBNUFtmAXW3YihlvQRm7i2WJipoi61biJ
Mz8sfG16LDUTVCCC8s+aS4Kr6I9W3EriOsQqbggNWfmgUAwzH0Ahl0S/8thBScinBXIGtyx+YsCA
0FGQi11fUkwen3tBntJc6XIcSFob+6Mj3w9aeRhy+9842986XtDUL3kGgF8W/irjse3uU/N9EQWS
VUc7EcEllWUix3I/YdeyRSIAYnQHSRCqRGvFnSdokpIN8KghUsXxRsOo1TRFN04pQqhiEYE3PzAI
AdgLkBGMpe58S6J6kiibFAdMveYndUpC+6DUHVh+9pIpQkNauz+cHUxcGIx0uzLaFDtTKzfD/NuI
1W3Rbetyck0APMbOvbz0XwPcjQVMKWsjW+3Gnp6cftsbPx39TtZ+ltZPoE3q6oPTFV5blp4+7iXr
m20CjhUdXtfPi5XVOftebnVQesO9t8T3xjVKI6rZybj19MMuo2BEAN1MRTCE1wqiHXNBbkvOhHIR
IaKqnXQShNLFL1BaG4uZNEnhgzHL7VMdGJgvNgYNrmu6FtgR5Rg2Dqp8Ksahzg0B0yhaYU4wBGNs
SHuT5jZsGvMNnn2XW/fF3PzWTfrYmKLn1rXq6qlgvl8rGrQ8xyqz2+1zP34o6u/Ikb3Kfi6bXZeC
LXY5Vta+7ifSG4LYu+JjZ/kJt9Kx2rcobEK0aVCXDh8jyGmHQuDIXwPeF/t5kgXxK2ua9RACz4qk
iOhD1m6S+bWcFwR3T7O/NTZR4gKM9YBbQg+X7C5Z7C1owivnpyrtvCwJyu5ddVBBzcmyvP+rbWds
FYCnAy8US5hOEpMWMHu0mpGilf3LNO9zbaflwQD+zWnZRvPPNtxT3c2K3XWxa2U5rPwfseq52Awz
apJT4EY3OigyZn6GhDDJE78DeW/TerZiu2X4bUg3CrBsyxzI6xbQewFuiD476ZGqnmq5Ye6mKE92
9r4VfR/b+IstY3iHKu7u7NX1/PNKcOHWsYRVMfXRS+eEZGzKu38IrV2bfcyLwEQuJvdxf7cYv+r/
yeMMUSqjvExaLEeaTFsUU5QEA3tKUFW7XLpJqpfBfjKMA+Bn4qlHSfIwW2htjH6lk5coR7MSjXiu
++TJ93Ami5FIqgwp2x7jveiXXZMvgYKQ1ycvquRm/eusA+Anf65nfJF/3TbWkr3TxeAnvPBMaEwK
YGxRbe1whN/mYRWY4SHEgxjFdan66cQ/UhHMxv8j1ZFRZGN8RF/x8cQRJBxCjdVpBlnyDyeXiVG8
R1lOrPrFtHf11LqW9STpkkBZ3tDwwGri3AWNHcjkcARzp/wgj6DulWxww8g7A1g5I3g+jFvM1zTD
Y1kKwt3FHRWMNCpY5gDHC7p1XJm545fRJg6YCo3d9+B7sPv18MO/e4o80avchTUzMTY7S0BCg24F
vsEKkB5aHy80cV8NcggCQm5BZU9cfytIZh2+7MUEgQIJV3xgN+Nhl2VpJ3umhmpeqlGVuN7BOwTv
h79+BMEhOBCIxU/88P/3X/xmQ3YEP4Ovf//6Q5/4Bbm9db3t8bj9fdx6++Pr8fXn61Zg1MxjTiMK
PhWce2jfYD/tC/Q5WneGHpY9eHjd1g2CIHG/fmxFmCpfOCYXgjTQ0oIFCGTyPPKOPJY0ozMW39t7
XuAFUNongnLj2g6DYQFkPiBbR28FfzcCpC6ldVInbkb2+9e9d/gMNm8/dPLmC7b4Ii35WrcTSVxk
lItICZ0YkvaHA7bN9UWqrG0MHliBCwg+Nx2tAec2lJROmbYJiiD7g+e9H4JfZANzcLeCpO4LEY/f
l1M5nCLKQMs4KyHn8Pn5/fn5OSILeZ7I40IwpY3f478g2r/13e3T78p9+v00EvbP75ngvZH9j+CW
9IUodflFAPBzbEDGIqqea96gtaSIWwWWwtxld7/D8hLXg+5b1xWo//WXXRPGlaRGq5Ano2bCPFg/
CR438ExI8raeQNQXqO6FKB0NMxYYI0Ayx6U08tRGwD9tmagD84Bgx9yeBQKoB/089vO6e6+v5YlM
Lp+JnGzq2xrojh4lGsEvQHHHr6/QNnMT99fmbfNw+3B76ws28aLozPwDTUF/K8sdIH09qLGcQTAi
YEmC4Hnz4d6Jgsqqv59K0c9NxQJsAbhxmHreAaUyRNCHDSz1RWQmF4kHrw5nk2aSN4r8JejdC3Yb
cieS8FWHvbAOE1NqeA3GkDr/mKalZSFl6NJhO7W3yPsQ9L4XbB5+VP6Pr1DpbpkPCI7edfc/Ecu5
f6aFlC4KxDL7yMh7776/tv6I42B2O6/1B8+z4BUEJ6VOOvyT47dvaDhwOx8P18QkBf7B+gsOpq+O
9WvrwaV6dhGj80r/a2vZMeodvn6B4zDnYScqjlHmrOwX/Ioft/jfL2eCO+GHx9z4uj+ZzF+ufBUP
5i/VYd3LZ1/19W2B99fpzb6CfQt+4kRgP0RfoDGT5r8AoJbo+wGBPfIYbl3KEpVivUGDCxOMjOLr
B0LkI3mD9nfuDQuT3jEQJTUXOQ1qc4BOQK8fqDbQF8d5gNa0sTbYkDv0c0N6Ew+mTk+czPC1PBLc
O75YZM6U5IRxUblLCymNbQ2HX0nuIxIRXIPdgfzC7xYCWAH8g8zNh74Eam9uH9zH3eNm5/tQ//fv
408syy5gjvR63G+P3vH1dX/c9uR35I3kp2jkii/GsPyYLQoSKQPv4Dx9rJGNtMBTU4YRNTlsgCiY
lbUPMCc05dZT2FubxVqSXdQUuSDIrmyJiaEkcHWAuN66wKOxQ6meFx1gAZhS0Alucb2H93/0rRpo
csdcC7lu/CwUcJuCXkWMBKvotACrBLcpTqZpWTNAT61D/QWt7vpmtF0LJQqr8S1H8Fh0kf+gvn0q
jct/SqfIDKORodzyMGIU3bkzzdup2CRo9Opu8Lx6XbmLFkns4pk8LhDWIE1MewnyCocs7+FvoOxs
l+/592hX7tLHijSb7Hn2xu+GIKQwv+FXVZMZhzl4qR0QA+PPT+4KplbnTVg6oPOujsn4LUrxLCkq
FwpkfN0xT2T0aqbQcYCMOgvRopKh12E74qHn+hKumeOJJvxNVcXD/mjWkEJz7Vkdge3befIwZkTR
BNn3RQxEN6tto1vUQmcjo/w7XzMEhrxyZlqw4R93Tvu7KdIFvrUuArwzaP1F0yzfmKuWeP/QQfbg
1nO0q1pwWwLT4sc/XDCowQaALYPBVQP561yNKO5BmBsCD20xvtsTqokfDQrd8igQc7H7TAwASEEw
C5YdHBqcmD7NRsdssFr6vqydA9UtD5iEguggksL5jzMOo6YkkNJUADdMmtvU0H/S4p9Sj6MvAGVg
MDvIqEzBYTl36RIjdcoBYiLzPSm+T3kI8lFPCHJ4eb87k4MT73zRKrMrjXSEnLxoPaneLNOnVt4s
sUpiMyOGcwfuw6J2cxEU90WQ5eRypq2imhoNIZOrdz7QbdxicAiK3v4wocdXe5QLSRD5LtzWlsH4
pBiApgQIMu6b55oWU5h0U4cOYbT5utFU4il4JKH2Goqwe0SCmMudRCET8/SKNkNQq6Ex1ko0dQem
uXI/N9VnBm4wgV4rK+mgpRxR1bDQ8cFzjvYSoO4UDUGirbJXsO95XdT3BNAtJJWLg0YtEgLf5B97
NDwN5E0YS8CZ+5XXnKiYWQroq9K+cDV0j47DQIbYc/BMEtaCvH3F21jJjBF1YXQArGDna5kMY4M2
JIQOQ3JubFqgGxYsw6Vmia5Ya5uG9zfgqGNcRUdZ8FyQM8sVQjg0mjNUwtXnwTlquZ80mmDlVhU6
kcMZRyxLeM5OBsTC0NokaBFQLepl7RJc36CLd2bEDwDC/9GHfcfJDk0hOhFsCn3QQO1l2QJih6C1
fHN2K/NGycgEGqZa8lr0ovTLPtEEjUGraqLZDxZigcuef80qQPnEUPAKF4e8r0iZr866r6ilKIGG
FmdJBdPyjxj+7SrUeyWXcoiJ4tjVw89Rq590ufQ6VdmWlcgYLxJgJo0dxGgCVYAsysXkZMJj7Wgv
UApmIVflXta/J8kv8Cl7cS56GF45mCEMfUy4tBo6mO3PN1CRWrluB6imJcWDRLVbq/523UZW9+hE
AmeKtTw3EXUgwUoHt4gGgvvxI/hMBaa4qgi6RwA0jVLJBRR5lxQzRZ0d8cmOjrI1PWmJIE1aN3YH
bzgouKpgXebWCt0AhkpLA8Y+hY9huYAn5tmii6dXxH4qCl8djpZ+sH7JyOYL2m2ur+Na6NDA/4oP
QIoDsuTznSr0tg6NGYx3qY1ehwbIqT+S3g/Ra3hdzlqg11gDONQEuT3/etAYdFTURIEczTpgyNOb
SpOEc0YcJ98MtkLQ8Cdw46+eSd7BUC8HyjIW1tL4rD1fxqIYdb0Ae4r2pkfoaE1o/2nl2r7qjEPR
t6a76PGz2ViPyTiNxMhiZdfoo3wT0nqHC7wWVF1N0SaqvVxfjYt7E5wRL2RIKTFPa6Cz+HzVm8pQ
xmQOqduMCvpZXOD1R3UA6sbQQBuz89zHAjte22bMMGjo0TBBscBffyOMoSQmWhjdQo1I2H+3rKCo
FjfJBNu8qtiJHC7BBFl5LNkleojD4aWbHoZih4Y5jxrbyjkoVVCN/+KIRZkWb27Me9B9d76Q6O41
pHCMcQOwQZA1oncZJHltI7p4rkWbUzFseU8OJL1Do4ZiY/lM52G0StJhnNd2nq8bxZqLsKuGiXsG
JsL4/js7aSl1+qRwlekujA+0AXmStXXkoCv8eP43C3cijNuoWG7KluYpoo4uk7req8mmBePCdY3W
zpxTjbgzJ2ujtpUQQ4HqFkhW7xaAIonL2w4PwcO/MfA/+ujcVWAAfMeYRxAVKR+VvZ2yY6M+19Xu
ukKrbnQihYuWpjNmU2tAimPvHLSBV/eDRAZRp9uqE+GmCTtAagwYAc7aonxIE4ocPNIiz+l/ySjo
QZrVAhYP3Yp4KHLtWZQfrJk4Q2bGIzamFS2ZE5qkpUoxWlG4SK58J6/RigysQet4fQEvKziIfGhy
Rz0AIBpAfORWMMtLvFmDyNmt65YYsUZGUyfm0ADOeEp3ahkGxgjuAanuiYH+HaX4QY3igCH6YEAP
+lCPGJv8bdQiEK61Jcc9xlIdA9mKanBxBAd/OKYxKglFZ3lANUDM/51V7aZUXorFlcpDJeq2XVtv
y9B0PN+jooST4HyTK0vqQAOQw9vBc7Ot5RydMlo8HUotN73ri74qCuuOa6MDYh3+VVdHZAkLB8qV
zXJwMEg5TvKzaY1P18VcdghAhvXVioBUycQN61wldDyaVGbX8QXN0VYWvwxdcmiHX3P4UxvRvx53
MTF62TX08UlJJt8Ai6YnqTK6uXthHXQtmp7aM5cgdgogdiUH9ixhtualz4yh2oYtOqj9wbDmJx2o
MWGASefCICji99SrFGf4BsscvdlRIgC82EOOdpVYUcpHW5W616lXkpRIYetYXi01iGlzPJZ7pymt
73RenMfBbPIKBQfFfkrD1DlOJoB8Bxq2HzX+lpSkGEJ4z2t72nRxGWVBJOlDR1QwwPZEAcpAfCyc
nI08zGELspu0BsmcqslZoKPjqfJ7E4he27axqocqrBdMPKZ5k5O+6izXmowqqAHKTKMOQEytXhZ4
/on7yiFzPdZ3TtMpCzHNqfgp9VbyPrNnP5JYtZwQAJniLjXpCxLptsactZ5WqnmTDZaGTqlIfhrr
YUoPvT6bD0pMnckHSuIY+dak5vdgoeo9tdIiE3OtANPQcwVYU7Ukh6/6YGf9jdq1NPLTUbPulYY2
uzhqrGBKB+QEoR3B3+vWprLnzKn1MqZ1hPG4fsg3StOVAUXLZxGkDoafXDVBr+YQtdO3UI7T3h0n
jFPGhlqJhjHWYvyp4XBW3Czj0gzgSAcxVEna8K4PHy1UlOxMcNxfNA2xWy5G/tG+hRIpWu45QW0q
s/EGuOU83RflFhD/qRzM9Qsoe0iV7tEupknb6y66FglORXJ5zGQPrVVIKLc0MfrF1RqDFHF1xATt
x3U5q2vogA8d7VBgTeYzb6etl6HIIaebmu0Y65uyTl/QwfhY9aMguK0v4x9ZfN18mosxUVideTG3
iv1dno+dnriz/U2v/GXx2+yYNiK+3JWrBapWuOECU5idFjZ/jMl91CQtaC5z5xDVD+V4aKYfUfxt
Lt3UCOY2sJJneDcBAJBaofNf9ZLsvcu/X1/my1Pr/CvU84A7Ko0ddjG+YsgAyBM+NXPmoVXCDWNv
rN7ixE1awW310oAgEXgeFrvXo7bP6V0YAOdJ4q5w8e7jVrUU6Im9G0ORmJXKLuTgNEb/Petr5AnN
wnEwMYNUItEazSfdGY7JEDfbLnZuTC0pCVWz0Y01XO26pNklJfjL0YduC0zrMn0FCgfgRVBUsxnB
Dfvzk6x/sTOnSliZN2nbA/KVeBNSu/e6Ga2FAOtAqRc96IKosLbAFgCX0U3LWvu+WgFOZFaDUzmJ
nJconU85aWjeulE9hn5fKb+uG8+K47A1Rjcf65DCAByXgYTKlFMlg3q0fk2cX1k8E62BzUgfEv02
zHfAk5qXfzrWilLomVD9fE1lGuZRo8NkMQ69TRXzvYv7oGx0QVljXTn2koJSvYUxRk45WavVsASR
DsbLwfJA7xrnmSJtpvd26+qNT9sDDUVt8JdRD7qhmQbLif5FlPbOdQN3cu/0DZyjpb+aFgPL5V0Y
zqSQBDu3ZiOncji3Dx2nnHMLujXtTZl/76ivjMfrxsG24bx0cq4Kt3wNSJQNhUKVrjkuckkmkMdd
lyBaLM4QbLW1jLiAElmFaQiJ7rLEPlrgb1J70dv/apg82Re2nic+RSs7xUsRlCnsewkTIK1JlglY
5iEJldtRCUnbiR5z17SDR8GL0XCAR1D2SSciHQ0jB6ONCrba6aA+vp+Tu2JIAk0E87pmCidy+Hbn
MW61WY4hJ1aKvakUIG/PvSWPvOubJRLDW/aUD3ovQ0wPbE9ntP2YNl5FRdhvK7VQNoeLoGTg4RAI
Q5ycEXDmiWyjqlsl44K3oDHUg3qIMFhg9LYCFL0mTfwMbI1BZdfSXSIng681c/Fpj3TYq22hAVKz
mUXYsmsGZGHICYNO6H9GnfR8N6UCFGuORDGKm2rDuzwvmHIJR8UCbEar299Kc27v/4e0K2tuW2eW
vwhV3AG+khQleXccO7FfWFnBnQR34tffZh7OkSBesXI+pyoPSZWH2AaDmZ5uO+Fj5xPUExDJwenu
/sMKnMyMcuap2Vh4pGBmWDS8VJH+s6VWQKuNJ9zaQE/nXzn2etnKeo6wznT84oLUVa90PxLP0nyI
NYkQ+Osk/8u4GNJdeHUvQZxiEfjrrI4NJNiThEVhKjT7pjKHDAXcfEukbs2nQeDPBIEXLnQE3eer
2LV5x6vFVN+bd4BzPCWl419fpdVrByW/ZRe7zDDVxG4cZWknNVRZBHoteAPetYOhHbohBJ297j4Z
DlpO+g2KjzVfg+kDvAipFYSiyhQS4kLac0Jq3Z64R/XOz+V8LCxr55TdxmpdPqpBfIoigQ3MM6yp
ERHNXNHIxChRNi08SQI5cE933hvjvhxvyub1+myuDuzEmpKjpMXYyaKAtRhJa1buTQ0MBFXrVVs8
tZfIUUQluK8R0buINh1bcddENnlbLuOabQ3iXV0IjHqQ9K3XtcRPqR6M8xd3zP1ZTPdRTsMI3RZ/
P1Z8AJLYgJYuu+d8cxZFVfNpxHUYW2DiKn70LA4KTYBRNtlYw7UzDkIRBCmofwNToGyXRDqsLBKy
gGYeBzaGWu653ZPN7sz0OE6JR2mzcdWv7RpUfkBia+GuQkHmfGzM4ZPe5gk0/9g3Cf5a8lS0ltei
/YpOAW+3tERWwnZMJB4ny4KicqdMpSGqGgwOAimDnolbMVvgRSINyB0mC7eHiVTIvutYG22McsW9
gOjMRA7RdiykOJV5daahmqrlSWKn9p5IFtbJFlpi1cRCD4GsD0jdHGUiBwcEFHSmOH6SH4WB7BCq
t3+9D/WFdMMBVRtu4Yu4uZ/BQ9jbuIGL4mAIDjX7uyYxPDfeYuNdOd3oA0fdE1qrYMC7mK8qzcFI
5sDzpyMY0jk4L27s6pkbG/t99S1Jwd+F5iUN/EdqUGEnAzZghlmrFrYZcwRy4UW43lR+2PNjkj3W
1qPj7KXowutTuayGGkOj+2/Z8XDKmrpaOqO9xUcMsCPfiAWVcaSuSr7xIF9JuqLpdpFMRz0RPSgq
gsZposKwCxwuaoCYaN5X1dOUPjsF0pz7sX1onVvDCGVi+SPCT/0dqbbro7xYxiUsctAUtshV6gCf
nB/upq9oM8gJva/kw0JCiVQ7SxO+vsXedZlyWQzh6kaiDJAMeLBzQ3xMNDNaDOkNUraO3xuTnwBT
I8FqZ4Yx+cqj17YMp/KLQfdA9lRoQp92zNl6WV4cQuU7lgk5Ce071CK0HlK66DqPPGZEYQ7GeJBx
j6jY3wvmReUdBVJf34ly8Fhy55IN0O2FO1U+QIljWknqfDbwAZYec0h6QI1PA5OZjbxIqWW7gke7
xrA3TtGFU1WMKndxZNY9oHYw2k3xLq1vmqnw8jgkw4FM79d31Kop9Pcu2Q+4OrWM0EZuD4QdIMwu
NCgJ39fGLgfDujEEUfS3VdBlVADWOZoFzCXAdedrybKKWrwBEdvkPsruWAxf5BbpyYUX+GPCXE4I
wkKEhucmkOQdSmGgNzyeBTK9waz/zrdUSy7jF8WI8jqImziSDcRHQcBMtRbkdloLBSXefy0GN985
LLUOPJPaSznlaZjX9QgBjrmodhQRx02WJ/ZfeyXlg5TLUMSGrBMLQO3YCKiGdDNoVllgR7d0eIni
Zzc5CjdMejdw6H1i+82mwt1i4Mz5/vmAf3HwyrQbXWZJWuADaNr6ne4XZGdaR0e7tyG9AJBFRQK3
wTMHpKM/LPt4fQdfPgMU68p6kNma7VlgC1faPu4eJI08I/nOAE0fv2gszJuwbTamfH2f/TtgZcZR
mRZDuUDxzegjzz7NNSDEv68Pa/VgnvQWLJ7xxPNVQpMQNoUJMElqzQ+W3BTscZAgZP1rnLIyf4qv
t4pKY3m1dDGk80PVf+CJExpxuXF1rTlS5HcR6Vh4fCJhdz4ecHZajRuDhg60mLwJC1BqzV/7pAdX
xO0Y7a9P3tr6nBpTJk/PbUSIABP6YzTuHP6cWnPQDN+vG1m7jE+NKPMWYd/hLoYRCmdjDPcF9F9A
O6xFWxt8dTSo8pq2CXzfBUUb60ou5xaOs7Ydr/oxDaM320Vg67tGGDsWv0AQMdArdALhud0Es/kY
T9+afuMzVof771f8aWc+2ZDg/R0SUuMryvSuGL9N9o2Zv0Rbkh9rVtB3jbYhUMHjvaRsE9eF53Sy
Ckx88sHKApc9kClgW/Q2azOKoGYhjADV5IXWolMPcTsWbe63fPIG970luTemG6mCy05aHKyFlB3E
dYtWktogNo96qrmLFV0D5V2fi9wCAWPFDpkhQDOJU5ehWiXzZscz1t8zJqGTkY5zdT85tEU+g+VM
/BoJWqLB2lxx1/BlGvcB47nxS2tzaAw0EQeDMwCNmgjbGZycO4sVXXc3DOak7fPCnnAfNFZtBSi+
8/8SjkI+xFpI4TGTav0kLw2d9EmX+0I3gjLaFTqefczr5w1w4VoUiIh7gYUuz2i1X6OudVMQiokU
De/DOqW/89q2/vZJuazW0msAOAUzL9DxUW/FxNIZQs2qvU3AUc7LeOPaWNvcDCVhEHQDHAiK03Mf
6AxxL6RMcj/pjCyYpo9Gh0TFZM/BBDT+de+0NmcAT+Ft7EKOwlYBbhHoBcQ8wztlc+Gx6nnIn/6D
ATTmAq4DzD2wLueDYe5gkzzHYOyF87w/pt2P/2JgARq6KG0jZDw34PJ04q4V574c6U8QffgMBGwb
i375XsWqu0hU4g/eOigwnxupIDAkmjTN/amN9nqycw28I4qAOIFpv3FoiQlyVzLNc8mG5dX1OTG8
/P+JOx1qPsxNnuU+FeW3YaC+xY2NY7O23U7HplxQSAMB7BFjbNx4RyosMKcdYSiY2xu3rYtPVcM/
kO2jTo1yHMJ7ZaFAHElZKsHb2VA98mPxY2rwVBq/ANnx5E7c8a0yv9OyrT7B1eEhh6hr8DwLkO58
BguwjHTRALPz4ECXUphBltLveWW+leTn9a24el+YAPOa9iLGoDogEVtGNbdwdES4D2Ni+Ppo3nU8
2103szYidLv/Y0Z59+Wt1VedAz83R+bgmePkF8C/JiC8TPv88L/ZWhb1ZP9ZGdhIyQBbQ/nO8tsy
u8/rh35LZGI1OF86Y9EqhRT9BVkZL5K5NXFX+Wgm/dW3qQ+NMg+SxuiXtrwibp6yMg8q8X3pk7s+
wPWjjbsd+HcHFCsqX4iGPv7SqQRGWC8S73e0epydhzg5GuavShxs+5kYn+mWDNFa3A4UKSI1YDYs
vHSVeU2qGYEcdqXTxE8GqljlTwFKepbtrTG8PsJVF+IA9YPksgWAk3IAKmuIqTBgSnRoQG715hDx
dIsadsuIcT6eVKMl9j6MQIP9bYw0tEtsmVidMtxVlmEu8aWKcyEzdSdJcJPMpP8leHKsRyilW+6B
jR+i2QIvrz1E3BNryoBMDU+rEflQv9clAmkNDRgSDfTjNxaTL9HgPuj2l+vrdJk2XC4ZYIyxSuDL
QmHxfA5RIyMoAsBkBQDYKAtfr5NXyqq3Upu9EZIodqkHXVnX6DL8arpzYPRW0LN6RyHOff1b1uf6
309RXEw0pHOeC1w7rj2irQvO5aETu97udvlWIXdlopH/RcvFQm+s4+/zUbeQKRbFHzrnCZIy7T6l
QWwfHHSxcfZBxo3jvmVNWdakZ90gixLnDh3djnwV/OvEkUrP8GQCkKk8XJ/HFVdN8XrAwEBeg8BB
cZ9t3djSGHtc3zbdI9vSk59294lJEVy3s3K3UkRxeEA4eEiYasnWmhqSNMUACQPwuzWfnfFgk5vS
Ouh56zUGXs/1RpZubR51ZOiMRT4HfdjKwNAJCBGDCF4zl0+T8ONyujV2xx5I3q69vz62lb1Il/1h
UmA3DAzxfINoBE0yWo1bte3Z7YS4wpt6iLfYBbpmMvrkAFl43eDKNQ6DFO1JpoMOJbVYJXk1RRnB
ZZSOxr4nzOuQSB5xzq6bWdsbJ2ZU6dGmNWq7W8xEeBal7X3d+lFtQGpnw/+v3XAUWkNg29DASgfh
tPMJFK7dd7VEqVTWDYjiOckzrysNcTvn1jOZ2uSZJbP5IxJOF85llYVx6vSxZ8UOGrWvj3ntokcl
C3X4pRt9oU87/xZInxlFx3R8S3pXM7QbAKAhoyV2RxkoJBocGrLY7lZr4up2PTG7XF8nYQyo0Itp
iA3E7xN5BoY76GPnrYrZnrjySdAUnKxbHNdrR/J0pMqsa6TQ6TzCZDJ9JNrHaIS5XFQLbmzN527r
JVsNUVtjVFybbCORVA4MVjMBl+MXIV+LiHtGlfpj8aHHG67tEhhk4IV6MqfLMTqZUxu9kSbQPblf
G78mqCcOEK07cveOukdqPbrda1+Ews7RMwI06sYTedUnAOkLRgNoeJkq6VMPFELFK2yjTkM5tD10
1AwHBjE47qHAtrFnlz2pPFyQTTNRQqYMrk69oTI+RQOkrHPfdGoN7C0JeJ7GGdymhVV4vR79sDik
S7N4NG4MTX8hkW4GI+0cHxQlLi7xuDhe/6K10QPRYi3cg4ClqsAEd6xFapcWZj5iO2rXtxbkWduQ
kWwvCrm/buyC2hX1enSx/2NNzeiBO5V3dQKpPb187NEtRkQjQLf/DOflx5UVjEUalICbiDis9cDw
KXo6P9fpHZw0KT5p1EufpoAEerrxYSshJ75rqT4ifcZAgn6+/4jZEqTUMAsTqlGZqB9xNWxM9JqL
BsYYfdPIL6BNVtnibhbFDekWb5UlNAvmAbLlHrR4j0YjRRImk9u9XJ/tNYvASIC7ENJsSMkoXmMQ
qFOwEky4YAJJH3veIk+myexeDHoSRLxrNwK9NXvodYKcFvIbC2nw+SSik9rtJ4HLtS7B36Nz8iFz
eZPoxmMeb6ExVp3/6XQuH3PiMay+ywyE1Yip3dSvxLehf3XkbtRRKf4yGfdFjHj+/fp8rm4S+Ads
BJwVy1VWsNAIz9IGK5iPrhcV7d0YbZFOr00h2g7wjltQBaDPPB+VHumZBI1V7o/tnZbfQqmcGHt3
C/27euaxRgvdCNAZKt6RVWYDaevlzPPyKTPJjYjFy8ySHcg5HtDAsxFQrs4bGkWgbm2iIU7FB2nA
eXYFSPd9sxftbetU7p0j2dv1xVkmX3WsOF3/GFH2Q50iFxAPMGKjIdnNhEfSLBDGt+tW1rcd8IwL
BhBdPeplAflnvUwzBy98q3hGdzfw5/UxGeMDiaCZk1kHtGTdjvYv6v6ncAdZz4U2A5vPvADUgJDT
jRIX8X9vBl3yrhP0ZDVGOMSRP/XFvrA/xmragxN1wzmuTS3yKGCeAwYRUlmKc0TaxCYgIkayrSVB
1B8lbqL418bELs5IXb9TI8smOj3Pk2y1MYaRgbgA79SpP3Gyy20MNR29apj2EhnScmm7o27iyeTn
//gByumuUHcjeYEP4KQIrXJP5TuPHqx537V81zfPhvaZmb9RqLxud+1wnI5b2bdt05msMOGk7bQK
iblnzhRct7AWy5lgFYLLAmM5XlnnM9twnZttO+P4ARtr6jt9eE3J3iKHPkv9HBJr180tH6wuJBJR
aDVeqLKRJzo3Z8sIDi6GC9N1oBAA/eogY5t+VGQL6Lg2c6eGlBi1re2SAw6R+1ZdvvSy/GyWcmMs
azsf1c+F5QpxAZqaz8eSWFFusgHRWtx9Zag3iKfyvyQRTk0sozzZ97bW5aL4E9qPr7i9KCQb8X71
e+534knoG/5rdXFOBqRscjdzNZFEWJw5u9GbwSe09kaWetNWQLVlSNnWE0mNfsgwc2l0o7PXIb9v
WvRZbsRUa+uDMgJqZFAnWdS1zidvSiWTTsRwZnNWeQN5r2txGHn5fH1Lr+00B+BrwCbBzwVq2HMz
UazZ0qJwDSxLrVst0oH97vT09bqVtZwduiKAVADW23AAZD83o3UpLfsR+aSkJx+9MPcGMaG1ogG1
DKGPKb4b2+/myAKB1mS35zuOI8Vq7uc929j3q898BlnEhTYGNCYqdMKsnRH59QIuX3ZQcUyGycsm
1H6tCtITlT8SF/g7AUXJxINki1/JLSnBNcgTCvI6rhtEkph0ZTLihXQrZUg0FBhpA8mLEaLZ6JD2
esgb5+RomZnhQYX8hkNyJTJ032ZbuObFMaqe7HQSlKPpuCIvaLnk9xBKlH2Y0dtyCAH08Hih7fqq
wvvQv74H1o7NqUll1DZYCnjNgUVwmylMuu9tsq9GM5Dd9+t21qYXe+3fBVbOp126c0KhBIe9BUx4
OZVePdLAoc0N73jqgdY9oN13U2b7cSx3qZFAP3urn25zlynH18oGg4HDB9m4IvJyA+WKwrPYL2n/
EM73Ob7vpt7PrH3b/4eEI7Pw1gfQdAESKLPMzDnOAE6AW9fTA6eu51bRnZG+dCxIne/pEFyf7LVw
+9ScMteiQqRGUJAEEZj8Us5iN1gOpCqRTV3yjrr7+7q51T2EtuUF5W0huFcvrS5JXdbWyN/2LJhF
UNUPUoMi9pZK8+qw8JA1lzaDhVbj3F3Fiax6K4EdUbwsh2IQ+0kHb464Z1tpk1VTf1g0UHYFTaLi
gOumiJ0mFXBHmu5r/GCSoKjCOfqWmBsQg7VgaSnfgaIH0G6qYhiSmU0duJURvXS7zobm8/OQPWrO
6FP9ru02Tvuyz1QHc2pMeTDr6I3iMYWxcmjL/QD+CI8wqzuiAa7b2INbppQgECR7wip0mDLHBzr/
yMkTMgEbNtY2HnhaEWUaOpSI1dyWvhA9VCk2RN0LL+srH2VnrzYI+k82LK2O5sSSEvpBCMeVbgVL
vIMamQk1yOhhGN6vn6M19386HGV/p2IAW18JI7aVQP7uUysST7f3uv65mIXXTo/oSr9ucXUCTxIo
ij/EZcP7ckYCZYofrCqstWOSfzbSjV23ssVxs0IYFYScSGOpW3yqAdKpl5uVWr8NuhvQ6WkfB1Cp
avTHsImuWzm6S/kRSG8khDQQb5x7CaOdqlYuUXphDxAkJyHoMj5bznQA+vu24M4WMYx1eaaWeAFs
3EvFFcjPc3tSb6beNDGHAPXtRoftkLa+vkorm2+B2CGHi0c4XuLKKpVtm8+NifpYTD5q/lCgHTXN
N3LSWzYUz2DliUYLARtLK2rJQM1K7nQ2hddHsrLfzkairM2YZLbJa+yEJq080NTl4piYLzrk0/8X
OyC9UtaED8hDSYwGYHmv0h4BiOjTGlReGzvbXlt8vNORXcdf7kWPloEqo0C/MKatARjO65u5Rqsp
upQCsCEkoIFlVVztil64oEDUrGMMWsDjBBgD5KHN8mABsQ7wmkMR8jEjhrwaafcyjtMQ1vpf6L4A
nU4DQo4n1rlRscuaFEm6ZJKcesWcAfjb4dTRQ49KBrBjVWvusrw2PJvI6Us0Su095S2/c5N6/ph4
TqPncgT5jWelqfw0apTvGeh1fkZJJp9obkDJjKBZel/XdTkCtMfH1JdT00f7JurocOc2GRGh2WZ6
vG96yt5cyIR9IY0wTb+sqvi9npmeeIRHYE9hnTEcUBMswzFF+/+GQ17zKUCyAZmJhzLgecoFLWvc
CIWOjGJUdkFn7xtEcrV1mMRdbe0K9un6flo7HafWFPfP0z6ZUwPWKPjC+hpNSWCeYsg1XDezdjxO
zSiupM0kds4MM7r5Uy+es+jT0P8QW7W9tSgYOsgUqT2Ea6CNXEZ7kgFoIjt2TfRD+634UYOSqdib
1mMWp75Z35J0DwyRK54cZ+NNu2l2Gf2J2bGL0XdPkTAdzJ8DRLKr4lPeZuBq29k22Gasx5bsoPxB
tkDdfxq5lKgHdI6og7jwztguyngZaNEIcHSFD6KqH1b1IYcpBDKKD2Dxam8cPu8YYmOe2ccJrRWZ
/YzH4VHG1c1s0v31FV65nM4+RZmDrmE5SjL4FGvUHc+s7IDYNXDLHff7KgNd3RYr3EpMgYHjcloQ
vxpVqYcjJyoTqwCPZV45L1Ve7RirM98uQENFqt9Ivx/auX2pLfbz+kAvRXoWYLsJXAfaJIEeUTkH
KbdpO7k9ZLTnV7vWwlgv3tyxBMg7f3FbII8BeM9B/qC3DSQnp6cE1c/OTl4648Xq0/tI/zzR2ifm
VivN5QogVETPn+kCbA2acOWis20QYo5UA42bXu9B/gXCcLS8OWESFx7Jp40TvWrNwGnDc2VRM1Xc
FMpyaZw1aKXvpiqYSwq9DuCR5iowOBCcWyf7T5bkfKcjFGZAj9uowAFsotyvsgBFDUugXR6mL8V9
7T34h9vn2+C3GxzGjSt2Dfl/urNUtmkbVD8jgZCYP1TyGKHpW+esoOhNtbp7zRmgEVyXWXqbypZW
N1lMoluN5gmUZOo2/h3Npkb8LnN0FBeK4Ukz5vSQFkyvPItkuQE50qh7jzN7ehs4gAheasXiJh4H
+2bWtPxJSxFslbzaeIyt+ShE4Ch4AaRnQytQcRUpl20XDxPQa2QY/AgdCxprbbh96x3ic9muabLP
yIA92Tn6ezPT06f+9/WDc3EHLGJ5AM/jB5cbwuZzLxlJLgsaU+LFSMxGPHRHaGxOgbCO1+1cRC5/
7FhwiAglAEhcdu6JN0bNvI2NBHaa+nNugji4/rhuYPnQs72oGFAOmpN1syyqxcD0gn2h68+b4pxb
Y1C2e2fPZpp1MMFiHtp95IG0dWObb5hQcU6VnsJ5LtPUxo5n8TfN3ViH9WkCNgO8YKAns5QbIZoM
Z4BEJsaQth4dw6b5ZDh/H74Aewa07oJVBCZMiSuAXZfETLQCD4jii2nGe7elb46+hXG92LpQQwKf
DRK4yNahJq84Ozmmk2MLeIR5BDUk6oRojezjfQE41vWttXK5LMlx9AQBvweKULVtotVHVJnZXPjC
eJ+QoLG+DlXQ6EEhbwbt1erDqPfi+GCKycvR/aSZj3kCosiDZvoG/u3611ysIKJ8UM8CpWbjHOFW
OT9JWp5KAp+EEB6iSFV86Gew+G1dJCvuFiuHwANgHugNoxB8boXkLt59scwXfcRHKDZ+/ryIFkL5
6mX2oNt5+HvlL1AM2OhlRisSXKLqh/p4oOYEBJTPAfwCfGOyPwzjbdrqZr44XwgTTs0o2x+vKlO0
FcwU4LcZrYfZ3SLrWrmCYQHpAGdhmblg6bHzOdELGxYqs9/NGuh3A+Dx97ncRVtCzWuDAfc9nh7Q
zViO8/kaOY6MsBUQ82Ru2j11ZQLERlcUG/tt5ZJa2iQdlFihvrDQ2ZybAcLGtBpNFD4vXY5EUWf4
CZWPKKp4URXvagld+Pn7NBRh3gIYab9c3+8rkIRz+8qapZzYg9M1BQqGYFEWgydmAqo/PX6Q0e+m
TcKZWGjUxDN/2ko1ry0mSr0IZRFP4X5WZrgCUZUpyxZRJQo0yXBvQC4ED5doupXZVi320p1hmP/a
UqFjCRhmrRgc6r4pOwDpoQE+3UKtgW0lEVbHhLZX1BXRQWKo6fMsdlCCcRaqXeQWdXDj0Tzs54e8
+yjJfmPpFhd8dinjuOEs/GNL8SLTYLV9RmELOSW8l39pOt7LByeqfIt+l6jDJFZYAY04fb5ueGWM
yJAsDFZL6w8+4HzLgq0lAb8Y6DfH4jcviWeUCKrQR5zeUDfd/QdbyP5he4A8Gj/ntsjYFGXaQyXH
NVqUtveGsddq24/b3uv+HnuAfgdgu2EFFPvAUZ3bqrtZGHwG+6Tb7h39XmYu8rS6J/uN+Vsp1Z4b
Us5cbc6Nk08w1Be3WXwv6/1k/jTYbkIun/beUN6iNKgZb1V1ZO2uz56vz+lyrpR9A2JxlL1x62po
bF/W9yRaLG0IVOGhCHZ/ewQwEgwICaSOFugAfSnbGqzSP7OtlruV83dmU7lXTXhTo1gYN6WVh24a
6kV0oOaN3W0Vn7cGpziVWnR2Wk9ozjLN1GMOkIR09vrsh25HQWcNfqKFCXu/PqHLx1+ZUFVeALHE
zEBZCQpJilT4TdcG0vqQrYUEnD+lzfHvrZ0+epXlmydtQKMinqGsAmEVWvmz5o4gAZ+JKRQ9iKzq
LUJjSHdejHB5i+IlhbQoBABMZflk1sVS7/XYJ3Wpj/shr6Ovkrf9FDpVQ1k4znk7eGVNXLKfs9y9
bQhvqyBrYv1Nh543EMG1dcy1iCYPcuTsd1npxve+IdENSRx+nPMZvN8FeJEZH4Hgbqu8eZFSTnta
ivpJI8y5dWbD+lqOotlXbm1Bwa2ro8iv7Fn7SKYu+XD0FNQ6Y02cL8jgl1HArNLQPGOaxBCAHL2Z
PZGwwdw7I7Fexizt3cfMLas06GTalZ6k0xQF3Bzq4ejywtHDIkvZV/CEkTKokABtdn0OucLQiQr3
V11F6G3puM2rXRQRywQxu6ZP+ybTUurPLVLnIC5pUf4uB1GLkItiso+EWgP7ZLhxm3hRok/T0YoK
Sv1kaIvsRgNKBNPXcwEosznt09hyu8coyXl3dHLBD53rzDDhTsV7jD78x1FmteUnVUvtsGRgA5YG
m6OgZgQl96KewfFgswioe8nzzM+LfKL7wrSiXWQ0kJUqR07v0krQyke+A3lrwMsR6tu4WMCvk1vz
T9AV2iiu1w56cOsBZE5P8Rjp3XFOtQ6URiV1Gy8hc/5SQZ/w0TDqKdlNaNy4N2YSTZBwyCc9BF8P
GTwnscr3wbQT0AO59WhD+VHqIaBl5nfk0Bz2nLsjoCldDHZ8327bbmdJ4NHCNIfCktdlcf1IpVX2
nyWY1Hq/cOtS7FxauO2xqzvtu6b3816L4jLx7DnlSGI3KR1vm7Rh77HFKRh3Iz7uNdnOKAGjcekV
1Z5E+GlRdc/DWJsNpFeBF3c7Ct1VapDyx1jb488hdsTXah61ewspj4OwOb3tSVags4EPlAajO7DC
izVHHt28Jp8zty0+udMgevACJjQwi1jcWj1PuZfk1Hip86IJI2HMctfNUCj02pFnb5XeiKemgryD
F7lje2DpgCbuFg3d4L+VQ/QNLF7Tj0qQlkFepJV7AEg0EJZR9FoF6eQ66IlLqYDyWYGWZkbm8lsh
0+zgpMR8E3rv2kHOouoX8sWt5YORwBnAllhIsC2M9BsHVT501PSoek4au943zDbETo8pfRRuacwe
ahcy9YbERU6n1zjlu7LIR+Q5zSj9xohu9KghYGtid8OjZ05fjuFoxwvoR0/K+7zookWbIx87T2oc
FUMHz4R7MmWzFpY4st+dWc+4lxWDviUzc+GckboA8aWJVxZesXjVnd920WiMQ9/rBNAjn7S+HkNl
xjH8VLtn6TPSpded88WrYbEG7UCAXeElL+K/OLHLNo9gjbjfIG3gj9ZGJuZPpHp22SgWlKgvii2w
F6aoi4OV7kdyyI+hPPwy9+Smfkv874MHPghPC5CkDOON9reLq/VPEujfbNZySZzEDQPcTCJypE9K
tLqgRjp0D231ls4p0F2TV7SHetzK2GyZVBYvL0akCQ0kVPj8kQNto5VehQORo7/j28Bs393irlli
PHV2TzN2yuwaveyGEvVSb5oemBGaUHnQk63AffnqCyPQlkSWEezPF4Hm6MQOcQYYcV6N/dchyN7y
4zju9X12LPftQRyu78lLcrxl4U7sKfGmKKGrYkBTxhtC/UX/Onw1/E+ZH7WB8XQ33hl3NND2NNgw
ehEyKEaVMMXqZBYDGItcGM8CLkDj1QTSvR16P7Wo59DHmDSe6BMvawNtS7Fn7RguxIoAEYOBCOze
51tV55mT0QYjptG9WGjdNyrsF+Hsn8H9+/uVeIgPw5D2BX4/mcEWYQ67mXmavM+3KCO2xrGcj5Mj
JxyT2/OyHStouRT6IdK2UET/z+b4ZygqSXhj9QT8mjCBpBflwUfyLO+Gww90g8a/y9vcc8IirF/F
xgRumlUedknkJnIaYRYkQfOn5+K35iNkQXh+O75/mYPi+OpCGW4r27LqT3AYliZUXAnqcxIs5URD
vZ140vXEjf3D2M97di9+d8HnJzARzI8xzgIPGi991W6djbfsZa5l2TUn1hUHKtwWOKoIR2K2PRnv
qrfO6xpvinZkb3yJt7zMsscvvIxr/0nIAfWm4hSrItERI2Ks6Z34Ld4MH3XDW+eo76dP1dfppvGA
vbvNNG9rz64Oc+n3oAuNBU6h8o4GtcokxwnDnCDB6thopfd4+gBhUXM+1naQRg9iCyNyqRyGqaVA
9VoAWKMMouYk2iwa+ppgsEWx63faruw9sS9v7U/gybqbQxa6z+MBEfVuCw+15glODSu+1WlFJwYE
7l4GYgLNm/XPFvDWwt7w4WuO4NSM4tCwlgg+DZjRjHcKQXZn+HXdX6/GFacWFJdGaBQZEXDqHtLS
wjNu6tB66jyP37U8cDzmvbaHcv8Mrv2nrXOxMoXoVwO6xkJJG1h8ZWwGNOVs2aBVWLSvOoraIpit
4+S+XR/gys0OK7gMFjgZWNQUh2OmSxNZI+HnrF2JImTcZID4bNFLr6wTMkjQhEELng4AuuKwtaih
Zl9OOHTuq0uftXijBdhaPvPsVCMdbaMGDakAUPteMPoOurBbBO6xfwuaOZ8f3EfTY/s0gFSW14XJ
bbbrbotnyIDvJh8N7W9P495+cBAVll7x1D7C19xGO+vhQe5BeXw0PB685v5fzrTyicscnVxaMUs6
gkYEyBaTh2y8zZydGf3tcYAJrCFK/pCP0lxVtG7g6ExsxjLGSwadjp8sc+P3X/jO5fcjJQ8laRAn
A6p3PgQyaDwpxir2O/O33ryM3c0Y46ESxMmGoYu9rxhS5oq7Ec4Fh2K1AW3fMbpJ6IeV77QtbvA/
3bPqtvkTCy0c5MDYKmcsl8gRm1WPAQXO2+TRXX2X7cyHjzoA+Mzn++4uuRn84hh76YP9nH9yj0WA
CGBPPle7LdTGxRlBqw30sYD8XmQeL9jxIOiuFU05ggLL+N0lQT9soThXJvXMgOLKig7SQTPaKn2b
PsooRNd7DRT7FsBrZY+gBIu9Z6NGBKCGctSzCC9tu1usiPs8ar3SgJRD5bMc5bXgr0/U/3H2XTuS
48q2XyRAEkWZV5n0Wb6qq/uFaEtR3lHu689S74s9mUrdFPYAjXkYF0mKJhixzGUocwaB1HonJ1qP
UP34ZORbWR9aeyUhWxoNXq4EVeFJt2V+aSd5aHSyIfgoxk8D5tLZkdWgwQLTE68s+aXPfxlp+noX
x0OmmygqmYiUUwCIMqBB1pQRb/kpWGGXIWar3YEAnpoXBuZrY+muqF09QFUsqPl20F0F5+b46/4H
upWgmEWcLTnuAAea9IhYKRvxoTiu4ZVeduSnEqmW8ZPa3hqB4raLMAs5W3+NMuKKMBBSHjIFFqQI
+Nvxek/9FKlHB1eDKqA/bO8P9OYWNSDuAw0ctJ5wLKL7c/3xmq5rY6OmoZeimhK/G2YQVSu4nb+d
1dlZhRhgTELfe9I6ncUgigl/wB4SeSjbPsC0xLUP1mP60ruo7m6iP6bP3dxr3PiUPfwhQec+ABrs
2g+p+71z+Y/74/3bhLz3Y2ar1a7Smja5FXqDh7IknA58Y3AbfzwZXvijCdgmc6E6lPvM010zd9nK
fb9wlF3NxWwlA0jM7IZhLhLy2zZclM7cMnrJ6zVY+i0k4e+H/WfSZws4inO9rEcEGgLipm79UG2g
rP6We+lLs9N24/a99YxN4pLA8JsHZ+sc5A6dsv9VAXL6FRBXgh0trl1k9NfLy7Y7J7cKB30GxY+I
FyH1tB/HNamJhRMI0AGITKCVoRNwm6+jSEF0YY5SeLQBNuxNpO8ri2bhML0KMP2AiyOu4kBkiQYB
mp81DjnHTfbiCMPkffhjfFAf6ZZ7aRgEzn5NJuQvXGC+XC+HdrN3RKmXLSLXQZ647afxR27Hx9oN
QXE8K9/KUy1wr69l8GsTOtskrS6zMNUQtYg3dfrUFH/uT+jtLgCGDzhPrA7APm7SPRF2DqkrDmR+
pDc7hzUPU1Nk07ICJgtKY2/uh5sm6XoSUTGeQMZYgFDR+JuDX3y+No0qxy7B3WHZ0wiESfks1wqb
C+cKYsD3A5k8NDrxPr9eIlZTKkX7V2fyW/8IAkW5bTdI4dsd31qOhw5iEMBr2I281F9r5y3HxlsI
oFID1P75I8U2q14TNiq48S6Sbv+abSDJ4HVBDaa6p3il7/weTW88800/uvVRrrwPFhYpxv5P/HnJ
SY1EQYwe8aXHniHSU+G2tH0QgbddsB+9LvQ17/X+J70tEKAefxlz9vwTPQp2cE9CTpu70R5Vx4P1
qeTuj9iD/CsG74dBH7AvxXmtQLCQjKANgAMN+lAGxPXmtchCz2VhDxxC8uKLxTwV7gbtrudbCm+O
XHlqoU5UNm5mqqiErtzWt496jBq3NWy3kfHgwp6tMhVKs5EyQpI4OhE/2qdBFzgBLjAU1F2yjf7w
N+sMtarBtfz+p/TkmqHnwl1+/QNmJ4NwTMhTWPgBqQtRtd0IEtzJ/tOcPn/Zm+EAg6djfwSRLADd
BgYlx/jNADzYUw8PzeiVzAVWZ6UEuHiUXMzI7ELFm68fnQjaneUQmHCOtqqNQMbOlZVFfnsFADIP
jRccW0im0Tu/3t91MkomJYshuvaohTXoGZuueJJ6vSm67/fX9k1REx8Z5xSscPEiJvCwuw4VlxSA
agOh7Fw6zzE8fp+7pD6OQ1zt8rYWnj50PwgsxI8xeoj3Y9+e/DhDIBYKSUm4QkE29zp2x0mvVDam
E9raHrOyoF4TnZgSj/lhDGcwBKFgHYKGcB2BR6WZZOakRUplYClIwazmGBfiS2MNXgs0l4WO778Y
FNp3wG8hAcXQrkNGRIoQMo+QUiifIrtwmzXmyOK+xFf7b4TZtkiSsYhhZI7TiODcBQUVs9f43XfY
KPpwbIW01yZyP+I31KS590sFpmNliEtrBiAuJEHTDXDjJGzY8IEAfQdNPIFsdkqnjUf+1LmrVejF
BXIRaDbS0oiSRBcIRF+TEyAGowsVhuIo9qn3Rf+pb2yIYa1svcX75XJws70Xp9lIaxMxQSN7Uw+q
Z3yVmM/f9qPwKrdz0x9r2s1L04lSBlQtga8F2n+2YlpLT2EECJI+LSkIeUEW+r3zBDKSGgE60qGn
799forcPThvob3w93N4otNN59QEdYChJpvCxy4ZNbzx2U5qJmvfYwu7bVeXZgQqM/ceuKhd3kq/R
cmUBTSO62pZTfNQhJyMme3I+vd4jTMmI0k31jlQ/dGBilc8h/7UyRv1uDDJnfg4WZdSsEKN2jGcd
4rGpNLxe/RnR+ORE+o6I7FvDh6+RBAhRavsiXuuO3Rw+V6OEr+X1KIGohmWujV+QT6oaPcyA64ci
bI5m0/sU0IxBrAEeFz8sck/QqyFNquN9ch2yTEgsR82AuVXBR3Or0K76lCNHgUkduuYlpG3xXKoK
TTc6nWQgGLU4P2nciHdWkbdkIxNDPUDEoVvjzd9cnZgMA3OAIj2e5wCwX/8ymHsYNfwo4GGYqkdN
/amW5a7uQRaKqBL8i0+Pyho0RiD6BrTbLBa0a1C+sWIsL/uBde/wA3fVECLCsZfmj0r+bsqjpIe0
fQ/NlRf30ie/jDx7CLeZXomwgse6Opyt8qxle5iGeJQ8WOG7Nu5WxnlTzsecUssA9hu9F7DYZgsM
FzdPBzXPvcIxTkauvwztm9MWAedg8EfoD5LurKrxyVbsQ62xr/fDL42VoukyqVVAlv1v6nrx0BGy
obIEXgv2gM7HQENItBKgM20vrNRPGDseG26sHVyLI4blIbIVgB/Qhb1eRUo/kJBxjLiP6Vuvqwdl
0Pxea2D8YfKTqUHiPHYOKiTwKfuVosB0f8i3ZTPMuIm5BnbsPwCB6/iEhZrVNjBezOvTdLfXexto
29LGW6vb2U5go7YB2z7ipxCRo5s4X/vkU7F2fnJOWKSpuUAoqCbXP6ByBKulChPNLtprKXDMMBwz
lD+hQAFJ2SUDIIFnEO7uD3vpS/+VqDWh6Dld+tdBoeHJy3A6yNBCjU4xAP9uDwDl2UmdV1RCHqyI
fW9jp1nRylk6MlAfRzwwk1Hzn41VI1WGtmUDRHpJXENmrmXCVbPvXFXjK6WjaQSzaYWmrQX49l9h
nvmDmhWgUVi5mnst/enUcotE2W/yGvIh1X5dlv62yY1LbwJPowGFoKBJXU+oTJDdxw5cv3HFvvYo
YUNOGoZucaDZ5barn1pH9VrJNlyLVm7ehTm9ijz7lEpuRmU3+Y3X7KkDVrLJKqSPfEOs1SRj4QJG
KIDnIIcB0MS8KaAMI5BuKc6HZiQHQ0DZqchPocJ9UlRBnMIQowg3uf2CuuFx7Mxtra4RfhYHCy8d
PDEI+GhzDb1sRD0rzDDYUfnW0HOt1G7RvNTRWgK3sD+QpAI7oAO/B/7XLIGTdspq7EmkU5o8VDZo
7GCzmqX2U8manZL2+4T12/tb8rYkMS0hGxcqAEoobs2RiUZhWRmwxbkXiz3Nd4IeNL6tkh3s4TN7
F45+an2hcPNxNnr0rmQoO0NM33qUaxZmi2MHeRrqxegog+43W8rE6UMARnMvgqs0bD/Im0XPdsW8
ODw6Cd3cH/biF/0nGp31stp+KEVU4vzP8hai2V/KGrlyb0BBbOXIWzoQdJBUMLEGsoh5w58lePZK
OcLRBKCpQhEQW5UvmVYcQxK/9E71fH9ct3UefE4cPuiJQLEGkLPZWVervSrAugCW2hlcrhVuUW9i
FA6N4pylHnS5mXhh2YewBWpAb/eDGwuH32XsaSNfXORx22lqlcK9Rcs4VOyjkxY2K8t1IeHX4QoO
+iqsSg1I/1yHaOuiCG1m5yD624EdSY+qA7JAsb8/kqX7GfJCkPqe1B2mTsB1HCoN4M+BjPbqysm3
8DUzwARO+XNqc8dvaZ9sQ5mfAWBGcML9ejAiN+RwN005fYc4egMKRjqsZC0LawkfFixA/AUfd75V
k6I20gGcJy+Pa2l6SLbZyQ7jMfMdHcB816pIfKQKi9a6fNNoZ7caxFCRosEvCjzEeanUFMBS5xqo
QhUP9OqhM0tfR23WAk0nsb+ntd+0ax9g4dC/Cjn70EJmTtdO7CTLBlW9eHcq1VP7NACX/8kilZuH
k14KoaDj6rDscxyYVuor3ei/icFs3NhH+AOkHmo/8wd1OiBJiyQ2U0WE2yaa2wEeXtJfLWmOBsjP
LMaFZ3x3hOkWtNoasgIpPduJ9KmyzV1MG9ArUOg1xZHB5DkEXLovVhUIl3YdKm7A8cIOHU/xWSrb
1jLig4Ndl6GG2kUHGX/C9dkiPqv5e2QUe0N8ajVxdbN7g+3RJooqt1L1lXNuaWNiO6KcD8HcW5wf
NgCk4EYkPoIojScMrd9BGhAEqLpaeRotR0J7CZg+yCPN0ZOaVZeJnJ6mkaHvbPg41C38g5O16tjS
DWHB3A6cULilgRN+fQL0KlEiWqWFZ4dQgKt3Iv4l8nxjrHJvF1b6hNsAQhiV+Vsl82wQNGqisoAC
PMBvQQhW/YaqVYPETWnfW3uwvoD0pO3S0CpOtVWjdG3CjNjIitYrNYev3CBLex3idygKTj49NxdI
3hSaOcZt5pnhFzN5stkfvd/D4mFMnsL0dRXxtzDNqP39E252Z0SN0FUxhQvZ2YaiWh6M1YexWoxb
eO4gp5qwaqhSIbuYZVY5LFgJZbLAeQ4CyYnlv6TyR28Cy/ik+rbMtsnaYX1bXZ0KUhchp5Ff3IYi
knlrxQg5eJpffYEvx8sPaLrjFe3KY+hm7tMh/K08Sc/y05WDa2FSr0JPF8lF6CEsqtqJ2sKLsq8l
RHH0xK2Gx46sNVYWLqSrOFNOdxGHpUzNa4k4ip5slFIBS7334KCzl3nhEiVcuf+WUsTLGZ1tyY6E
ohcdZjRpPseqd8fitRMvquLnDJq+zmYlB6BLOxPvRgLXdVDiQTi8Ht4YoZyaESSJcD61QPaq+r7a
1mUNOizOIPNQNXpJAo5q7GZIm+pDhZ/Qk0KdgRwaK0VNuys0cBNjMoE8B2vgG2Mchmd9yFULFHBC
kicc5+W26DLD2gkW999jrc9N4GY4CcKR417hIC4c69IB0Q1sOQNkBbMFI7+nSnVI1FwJxHQOkExn
igcTKu2X06j1Tq+7ePDV1FGE34ZRZnl1z+wHqsAoxYU7afFEuKG+lbqWfFI1hXCSotlAODi1ylGo
FhoDNDVvor1MO4KHFzQUfM0KK/wGWz60FiPUTeAl8R3kNYhN6Wb1SkrSFf4gyw4csEb9BgMrHJ6G
KswczQQemhsalvqBQ98/dZuiQ+M1rcHO2tapAmgcDrLRNbTE8ON6VHdOqYPG0yRSH6HQ3Dso7/VZ
ibMezcRDF4eO9Eoe2b9yDaJjg7ScPzEvtH1KHLFFmWvwnYSF5gEN0RwiwEOLecsxyS6vwRTyS0tK
T40bk3lSNdLfZTHIswk5TjCz4ojJjWAylG5VRfRPikb/d000g+3FvK5+ylrLXnORj8yl5YBGia04
fxKK6X2xcos/VFqvRh4f4KgJ9QkgdJoRarlVHO1xe+KS7hx722ZM7z10d/ZpI6PDCH3ivRxKfa82
vf297ItOgM8eQh+2qrHClKon2QH8XpKeM5rbASwoBfgBicyOJG/ZGbwapdoNmQbqRAwPgHMqsXbd
IdfzT70aGGR/oGppeNUwlmB1WtTJn4s+Co9mNRBgxIqxHCGgXJaxa4FgRYM+hvxNFMI7SKGj9mpU
vUDLpIRVnKuTXNeeCtpmRSA7TfKz0lTk1Hd6HRBJnB+tM5RbNAozCjkA3UxXEo3FF46DUuBkIo5F
9PdBe3HoVFWD1ZMWuP9V02P6NizPevc1Fg8kdrNoR/I/1Qg375Npr8k3LIXGsxxFyskdGLC22bma
t41T1vBsAVednuq2faD8V6ynLo2LrY5wQ9ducr07lik0xZMcRmn5yqG0cAQCsaoB2o0eMarzsyMw
A3EEOsLQpZWK5urelp5kZ2BXqh7EnVZiLZzuYKCim2pRHaIp8xqppiS01hoFNVLpmuZDkZqeqHcD
e2NkzWJuaViozgGwrqNPfaM/Ugwdjs2SF6CDGajHlkZ+0NReJq4YSwpBbVVIf+RaDH60NLs14bGF
6xLVfW3CoKBIeFOWRPm5raIRbP1EDJ8igZ2xUp0bRYXuwZom/Fqo2Y0JeTodyEKEKvtyZ5cQ68O3
bPrY4/+zCjQKrGisoicOQyy83GYZD+kHp7IH2GVEbRawFJqAupK/Kn0XRFYaQDQw6Pt8JTVfeIpc
xZxGf7E1LR6ZYRshZgIFgKwieIW83r+UF5L/y3RxDhpihSOMv6oRBRjh0CMH6bNymb1Cb11YjpdR
5u/dLIxkO3YSOhHSwf2tfAjwakRmwmsi2Vjc2LZ8TUdlYWAgbEA+EPvaAJhh9rkaMtQCmgS4MWnk
1apETsP2idD+98wQzBDYJgFVgJLUvJbaoK1iF2GBzBDi4BXdgdyP5O3NWit7LT2dASyYzFOMKQ2e
H1SD2Rek4KLwMuzXz7KPAYE2hxEiLU2bKHDsMDl+RRjFA4S9OvDR3AH5zjcQqNoSClscuFquWcew
bp1dyM0wcJAYHfWqIwE0WlsUYGtYlvpx0+VPfWLaIAtVbRivXDaLC/ridTLLAAVFiZtMC6GyUE7r
IlR54pCsfJOFc/ZqtU0/4mLXwBdo0DoHQQyo9ej9TpO/KuOZip8mDe7vnsXTB4RDFHFQ1ILs/XUk
GcnG0nI8tlpUqiCe4BOxg3q1wz7ux1ncPxdxZiOKakeiQ4IRkWm/QPfEhlFgp0UbiHJ8pcw4FHG8
gtdeaoVgXaNABdGc6cCbxXRakVFVVoUHmQgXQiFumGRBMn4L4fmghd+gV6onfmpo/v2hLu3by7Cz
fRvXWapD3aHwJO2CIn0jw7BN5EqQ6bfP6lBwU4MvGPBzMO2av16bBLipVkWJoEV3lJPwMeZyZf7W
QsyObi2vkAZwhEhTeP8OLHzWG7FyPSzMFQ62yegGkjdT3/N6+VWlarVJ3aCkohYvWa185yzZpKz4
FxWMyzCzkoIUSWU2NsIAO1skjzm0qUJxjoB/dgLSfknN7f0lsLR/VbDh/uoUQiN1tgTSEj2rlKIW
2gyhn+fNYzRaQdMbB71hvpUOm38Rzsb/00IlFm2xWbhoNEtTanh0M/T4tDEJaGn6elGhSx+eC2V/
P9rSVgbC5r/RZuuibOEQGw2IVimPYwcOi/6rjs8NhSku4KJr18ZS8QkiAbDrwQ4G/2e2QoxY6GPY
jYhm/jYsCKts++5PEr05HfNL+as31gBES98O2DoYAQEai+rpPCDp0a3lcekJ0Qc0ZwWIp0YPqabI
G0JA+6Qpf9yf0KVNAGCNM+kgTo+Y2edLwz6f2AXo/OcwTunNR87pVseT1r0fZ2lkeNNBbw4H/S3o
1h4GS2CvQQ6qDtrxWLPKdfogrPCiW2O6LYf6b3tgnpQRhvr5mCCptarPXFXdXLwPZugWbDesdQmn
5XZ1Ek5qdhcw5ln+XDTAaAgCGLNu9fteC6B5Dafdl3ENZXQLgJoFmj20UJbUWDYiUHEiv6rN+Jke
jD05V6DfBMYGMmVyd/973dYLryPOk86oqYFSxFr01MEzvuW73o8ehzN/aXcQXTj3HrgTXvYM4bB3
DUjpQ7G9H/+2ETyLP9sKWaQxFGsQP9wrj84rhxxI+RH5qFe+DTwYdxae1175pj+AvXw/9M2WmEWe
Hdha0nR9oyF5G20oPcRfwqzYNGsJ9s3RMgsyy30qJrpoEjnyRg2mW4CswW/8pXZ6N2/UD641blp1
bt05KxnkrcTELO508V5kdz3GFbNpxarb9qRGO0g+eOL34Lh4IumPnd8f9COEAXzy9i8mdSKG4lyD
i8i8LVR0NdSSDEwqS2B6HW2r/IP9z3p609ggMQzwJx6Yt8YoJW+VdopROma766jzG9avj40yFDuA
flfuvcVV8k+w+f5oHRKDsYlgIfk9pnsFso/G2h64aRNcD2jePbdCCjUJghiGcmKG35qnyGqhMkU2
lQ7kWzAWP3Xl8/6HWjzSLsY1W/1hNDqDxhDTEXqGol50pu1gQMkBxV04eq45ea1N42wfpCrLcOdF
WI/kOWRPZQubgBW81VqI2ZIPnSgcLS7wpewftuFCXtW1+MpxubyvAAJQodU8maJMP+JiX8HNkBod
xTioc1Y0byzPueE2IBKRHUv2VLxZCve46hK+KemjkcAWzdWblYz2b7Px5j66+BWz9MjJSAH/a/yK
vtqr6LGGPd6hgRV/D/vHVFKQ6f3p7dquMbcWF81F3OlKvhh9iP6yVtSIO0Svuunp8W4shA/huPtr
8/ZVhQ2BMA7kXSGPC/LDdZx6lHBWZ4ijGBBJMjAOzax2jMFugME0KJwEs1XNV2pyCKuVJ8lNWvE3
NjQrp1YveEuzKxgmn3TQdMSOS/sATRA/AYSm68k3M7f2fO3+XfyUoPb9v3Do9l8PtbfsMh/0GAqF
IMpYv4te8zlqTPVLYUNALqv8MN+kWbcHMez+JC99y8vAs4vXFGo96ByBs6j2S2LuuajAGIdVC19L
Cm8r2NOcTpXOqamFtHC2bhJZ9zITiGVDF85tCageEqV/mviD2bq06IPp71c1eYi1CQOm+aO9IuC2
PNEXv2GWw0EdtMmSDr9BAd7zDfpY3TE1M1BtR2CxMrXQ/E7h45b39nAohF49pmi7NWDlrmA1/z+T
AQ+s/6jlzVNxLUxSqEPgh6gmBJ8bv5W7yPqpNJuYbrjh5rAx7jBJ6N71a8fXdATOzw0Ir1l46EBH
HMXn68VWkkiYRM1xRPLhgSglTJbWet6LywpwVwoSsGEDyXAdQh8cJwVSB9MsvtnxNia/nMmMeiW/
WTrr4cHmQAcdmDM69yqLlJ4oeVFNaQY9SDPfhRI+p8OP+1tkMR0HvASHkAWpYBRBrgdjJYXQ7AhZ
lN7iiEWz7SOzFDReGhSWwkaaHwOA3ngRdz/6Iv+sa+sZGleOp6XknTXGWm198VjE4woVVOBu8Yqb
bSNUMHEpVfB5ies0YIS9QC19h0afBzaKHzPxbMg0oIAr8WQlW1hM04HFAt8Fy3ZSur+eCT1Ou5Yo
oCDExVNl9ltRGT+SIXbT5mXUGl/j4W8bildQ/mnh89EWXxsU5YOu0vc1jZGjoQzrfL3/daYNO1/M
+CY26r0m/jizjzMAkVMCKzexDKND3D6nBDUwCul41j/ksJtleF/fj7i0ti8jznKmonWSYRgRsYjG
0iVI1Wo1+SrApKerFjhLK/wy1ixh0pRm7PUOsWIk0g46s1bxUXQr6czSXXcZZJYyVVQJa81BkAHH
bxSVruBbxTkwdPrb4P7cLT2ELkPNFlCeNDLMQ1g21VD5r7MAvXULhfeY+zqeeAOXbiFXjvzlkACo
wWMDJ9HcRCjqCkB8TIxOZSUiRV4V6/vBUV1pOg/MrF2aPsbK+Hh/oGQpm4dgNAiw4KZNsqvXWwXg
eBPAFJxNxlZ8McAvxgv2lJ8JNOeOSjB4bO+cet8A5xHORv7osrfP0oPo10G8sc/yl7HyjZfOfCCP
kEoBTzK1rq9/jpJWdAg1HMignbvAdz4IvpqvLS5W9PwgikJAC5grLOVZOsKYAsLJ7Nl40Tb5gQet
4/ce9JS3fBP7Red6a0pbS2t3+qiwfpv43XOYTF5MGI8a1JnMtIbiKR3aDh4KODWpLxIAqiPe0Je6
hm6ze/8DLw0WzD+KqABYAzp3PaFVkSKVUFuAbofHmGyaLES+/S9OGjAPcIc6BvDGcwMOADK6DG2g
2JPyuzI+8PBdOO/m/671oIPfANEjtDBs5AWzExSi30OCqxQbxBavUrYfUQV0azcG9ydsMeOBJjAA
HjZWCF5O1zMGx0fG1R7Nn8Q50zAw42OXbYZqW8knlQa5FhA8ksyT1r7dD7z4pS7izs7rsNdk2IXj
dIZC5gFYGFK+5KmyuR9l6R66HN1sg0VcjDztMIuhZaCETKzfU9AdWsaZpxeZtRGF1Pwyy/7XdjGS
auxnvJIgJYs7efZQoV1WkhpKs94IzSOR2sfWMv1hVB7BT3UzTdmY5p/7I106Si4izrX+WZOKlsDL
0yM59+zowZFrNhSLKc5liNlSwevOKE2OELbN4IaMnRWE/Il3XwrTg8iYntVImVc29NI98dceaOKG
0Zt7gtGC1iN4tV7cQoGRfu1AB+njzicQeRZVf2iM9KR2w/7+ZK5EnU8mAFp9DPdIjLR/HIvHSD7p
4UelPNXGriq9ck07e2kvXAxy3nIAw0jGMCGER2AE+0TwQKA6Ef6LnXAZY7bf8r7KTa4jhhHXrmK4
1AhdMKfAdjkMTQDF+/szuDak2cYbUjseShXhrPB7AhudrA8qufKVlp4AJrbYJJqJ9BdluOuzi8S8
KWskEp4ckkRsNL3lX4EnMn8KeKRsnBywvD634werb6rRGyquPELjD1pSAO13p7BMkmND7W5YuSAW
xo7rHF5raM4CUjFHSdkZrHAbPN9Rgdozfqit3rVbtrIxlnYjtDahtWYCjIUMe1rDF/WeKhkhyz/h
G7qupCfFLvUnntJjXAJnH6vyMLR65yOHO0NhZnDDKB//xTApeGLI3zQccvPqa2WB7JEmeCsz+9U2
nnJ7p601/2492AAHvIwxO3LgeTFmDsrlgNdFHuzeA6PJ3TiBTI4x7BgchHTYOoet6QoNfiMEPscp
XF4zzY2jHuhHCKgQ3QX01EI98P4CNzG9sxfO1S+b7SfbiktWT0VTEGAc8tFJ7KEDXxPKWTjVsbjR
hjSn1ide09cf2URzHGwUvCr16k9cvYXV+78YxZRjwDt10lya5Us1VWs21MiHUycoIdQKNe+h9O1s
TXVmaUtQECWxYidi+Zwu2ekRtmmMFwZhB135XbbwhF55UayFmKbyYj+odCijrkcIab8C+gENXV8d
VupDazGmf34RI4+r1jZsvFrs/E8ZB3H+2Bcv/+aL/DNT07q7CFFpsAkuOgyjICGIRV/s/BtLva5a
y5QXV9bFF5l9eaHpwFBRxMnkgZL3qF3JgJb+/8ClAj6pQ8MdFcbrccBHAyIKFlbuiB04gQ6RSt6f
qcUTkGjOpGo8CY3Mk30+lqyhHEMADMxpdn0dTCxA66sRqrBJBE4AtcIVYNYtCxAH0mXMKeG8/Dwh
+Letk2EhvzqaO2yBnXeNr/nWeRhB1P+oT45vrHQUlhYdCH6WA1MzWLfN0R2JSVKghqdCgHJKILyB
cgDsyO/P5ULCA+2Bf2LcrDoVCv7NNKzS1yDrw/0xPTPxrlpurLty7XGzeK6jTQgmJUjqYIfNbu6I
hZZW93j4Sohpqu89uHQummse3Ao24mQ/qpCYU47NJtmuIXsXZ5NAtQ+Q4qn2MFv3NVx2TAn6hSe0
gxEeiv6bLVaqDIt5CZi9/40xWyR5FkNSgOPJDfsKV+zAkPzKTnLjbEPXfOG+ttIVWR4SrFenaqh1
w5NOS0OE4Ygh2RryjZ9deh6alRD/wdDP77upUjOBcFBImONwmqivhlgoEWi2onwHbZz+oGrcfhh2
WuxkwfRvSZ05eyYi5cHKouYQpVoaRACj7FiuhnseVc1Xo2fq9zLK2Q46C+MmUoAvc1EqINu85WzT
c10eYFjUglprZePXeGgMz+Q97vu2N9TCVUq78tMhkudGJFgjtVkAgC71cz1YymNVsr5xVXsYt6VW
8u96pCVnM5XFMyvq/mREonlKlEqi3hkCNQxXH6ffCAkdea7qP+wxlhBIMmoQXXQkcG9SCoF8oxUP
OaC/qd9nfCJsQ7+hcrPQqm13zIf6ozFjY4uJ616QrPA9FI20wGF4ZbpS2sYuLPqJ+TSW1UkQMv0y
Fu1bsAl8vZRZ5g5GGPmZk3eb0qTVRgUbJMW/lPYbQLXVEzy9BPfUMSTvPBntQ2fWgDerfUZEwIxk
KFwjVY2TXqhsxzsHxkZFrda1KzGJmy6FXAiFtvzXXjNTZdfKRHjSoq2zicxWbNPRMT/TJgSQRVWV
twjJ07eR2ewRN5ARKFpIJIwvDALQPUTNDJ8k3ICliBprX8ioO35C5XCwyoZ8yqTSfxu5UJ86K4mC
HO5KqFbAWi/xISSQfAGCsCs97uTJr4zR/hARJf2ItLbd55k2elU3pGf85/Ic2tDxaRKLnBn0V34j
kwj3dq9HZ13Q0q/yURQuSJH5F9CBzOcu407kOrIiYLUbdtJtWMp5spVFqO9zvW6e44iUG6DZnMaL
CBkOEIDvvlltqAaIBmc8Kli27eC1Cq1HQUFuhAXhQ8LKqAB9bEqgnZ6/cih3veTZCN5SBKg0uGxl
+ZUbZui4VcPCr1Eemr2rSbjDHYVWOO8RrFE20ZgUByZV8pbJgrC90cViJ2N9fNY6ksHEbaCewhTr
mVol2zcakrFtawAYEpSyZJprZuj6eQbw0O02qev+OSnaoXX7xGGnjiopHDUVuWOiAO/D6sv8R5NF
1rPKhF1hgTP6yjVaZ34GhOVbHhn9q84b7ZtTOOAiJdAecKMiyt4y0pbfaYKaNvhFAEm6YRyWX9qu
rF+ppMKBeR4hW6kY6dHueqB+ZNtvkrwGc7gc9MrlSpX/6duuDzTAaN50U8C4MbEBVXDB+++LIBVO
+EpicP9TQUMoIaMy8qYPurLJmUSOo+ZqAusr1ncfpOLdnsGHDFE70zx2hc4eOGmwgXMVvG4ywoAh
TIv22HWx+nWA+Lirx6WBnw47udQf4AT3kFYoqbqQQO/3JRMKjg6zioetKMbqYFTgig/RCE1HB17v
+9gCqQkuRJDhpmNYof5Ne3gWRvEvSKt374XlyH1qJw4kBNGCesxQIMvgxBn6RZVX37nNwgechtJX
qnT4YaV6uRkNoqA4kfWhW1sF9FNB7+NH0QrUDZzBZFsIz6Wv8FjGVo9qvXURiO9hHFhuUA2Mz0aR
Ry8KG8KdGRKK7RAX2Ehm2AScZP0RPn/gE41m/BX+coprDKEMUhjx7DoAaXvX5LT1q2qw0HbSdEg7
WhJgh/8j7TqW5daR5RcxghYgt3Rtj7fShiFL7z2//iU0MRIbh68R0izu5h5FF1EoFAplMvWZmneD
jjG8OCl0rxxSY9xVhDSWY+Y6EKxAg91a9ljGdeeqUZtFyIg16IkygASi2oOuFV5P404DDw9NPaKk
2bOZaEjSF+0kYcZJN5rZWVodXZqW3KY/I8I4g6ey7l7r0gq8WWuqT1QPuv0QZak/61n7SQulbl8D
BAptpD0GD2hTuRpTuqXo1aMpLxiiGvXUtCnQth7QAUjPYWe1J2qay0GBJb70uQTM1Otx0NZVun6n
cDe3VMOHBjpirTr3aqCDtsarYr7+bzK4h3uSqhp4KhG2du0x6d8a6ykNHq6L2Aq+V8v4FTmvolQr
KAAp00AEmCmjrMZb6O/7eRBvWAyDEvkU7NJlGDzLPRjycsRvuXJEm6yE6TY5EMXaLAjkQ461EG4z
Bi0bqdxBCHnIvwBx/XbZSw5xe38c7N6pvsj761rbDO7XArmdSTNA36psVaOjwAXdL/v74YS+q3tt
B9Yn+SyKRZmWPiwQpguuNeA0oDP3Uosy6DAxxovAbcZoZjPem9JDb9yEQBYngmyFSBIzmJVB1HAe
UQFmGWeWd3q0DxvT1snDkoKyVPCS2HyVobYG2AkdtzOKMJeikiw3yJBDVPCQ3FHFM9AvcQT+g+pp
3wPBY3nzuP6Rxdu5qlRBXSSQNSiuqd8uuj+M/3KUwJyD6hlSjZieu1xOMxE1UwIU1wFKhiFZu8sF
a9hMJP0RwOMOZUVXEjNiKZ7hBeyUQKwqgx0REcdsagodUyCO1xX8x/6+MgAqx0Xd9uyBR3djiMn8
FLByAiNTt5ayfiOol0I0PZuaMcUbAXO+ZzRIvneHu9ELTYfsknviUicC69V7dyS2tat+Fg6uixdd
sfcj0nee4Cyz/AJ/ttbfwp2tCOyvqcY4ZgftcYl9GT1NCv2kWm8y2lJxvjBwls6+PvjX5W55XuBp
w1IAWoWmFE5sA8B5DKAjKyu1uxpj7VkjosxhBvdhYSsJ3FEO+0oNLdaQavXz50r5nqGX0gLlKtFQ
V42/WRkgBLpJcC9unmpM6oA9DT03hsLnWtqk1Vol+bW1qpOhLwxJiL0JkEAnvIu/XtehUBjn+OuW
Jv0kQVjKSGsAQjb4PW4Y0/DjaD/Fb4H+Pal/CoQy4+T1ul4hd9DLJkGJKYfQKLa1ffM9P6J44ejf
ZDfxpl3xIhDH1vBRHB4eBqaoUE3mblAdIKVhILH2pYcGGOjZ4WvshDedTXPQiaj3gd8eUOoyb8M7
UU10y4DQXPhbMqddq1miEMwdyFyDrvSQ/QzP8rfmNdlRQbL048AncmVrQZxGCyuNA9A5o+QEcOyn
8tVfdqBSBMK7bpPv+Y3xCNYJp7kNC5vcNi+mwBtttUURVoZF8hE40kjHYAdWLq+lUqPqFTb0pnzs
7sx7HexBuxoZaMdyQif5XN7Pp/FAQOf49i97u5LM+UHDikorYqbUvZuGfYcQWdkRV6N2+c2MAKEN
bmq3PcVfE8A+OEKqjU1DXknnXFAsaRIue0ivX0e8z/Z3CrWz19GtjtIu9kWkCVuRBcOZAjcT+geQ
UbvUctxGmUpYr3oZ3MbANyF+VwFn8iYQFTC3brC1IM7vDXMzWwNrIZea575518JDLwtMZst5r0Vw
l2RSw1xj5loXephytMco2j/EzWjmQNUSyPgmQCMutVUC6lZXWbOtNZ7GeUctzzIE6eKtS3hVMuNH
r5Q2b2VlQGFKWszzaGbHLgZSSxk7WqK61w19SxQhoEZkbQ7Wh/alslrMKBzROxKBvDpHMxHmbLPS
U4TY01smvRbE7b0sJY2ed0wQ5tfOyNulxwJ5I492bXsPPt3AaYYeJCWEfJ5kpXXJYvgZiTWn12PR
Vbhl8KjGMU4DTFuav7zeyq1knbaUi4pHAk19GZgtSvQYyqcODB6TIkgkb9njWhTnR4pKreHHIYoN
7MTawxiJepm2JQDLDF3NDPeXu4W0LMtpwrLhXburylttEETPmxaCCvV/f5+/awrLVJoJv18X35M+
ccMCCSmLehowgq7b4tawHMoJiLjQJoIuFZ6iCYaIno0GosyBuJjaQaAg+UYIqH2kBbuFopeb2moY
e2FanjGQdDub42FpeyQfBzsB1YG2yHY8Wvteue0D0LIWAl1s3bvrD+SMGJj0/dIzXfTSm0nugUUE
rqWodOruWFd7TdRhuan6lT44Z4a0Lu6hGEWIFA0fbdzZpJrB5rgPkYO7rvotz7xeGPuS1YkoLOCs
ZzMWlmAiQnvppFtZ9q6L2LRTYDdSREqogvF2OkqFgTISGgoT9RylCoruwu6mbX39EcGZ6kxKHXlm
6KvHdIkT5U5/W/ihR73aJXf9QXKLn/Fz/2QK3PVm0gFoYb+Xxl0Jw0IjqWL7BLqQ+La7Z5CQx8T+
Lp9V8OQpeCSJsIs3PdgfiRY31hIXmVWiPRMtfzGQ4NrnlvpF9p61ZykXjZZtFvpWq+PbGIMx6ADN
BdvIDstZO2ku0qC3llN58aH9Jn9TbXqe9wYis8dFULISmIzFOU/AWzVjrcJkorjal0l8Jnq2v26V
24b/e+v42KfV1HlKAijSIv2u1EYkiAs7o5nA+EX7xTmOekgbXQmgwxn8vTIm54rBrlNXH57GJHP/
tyWxJa/O8lzJKriZoDW1011SvuQEnM6mQG+/2qz5x8/aKjiPgalbvZWRlnfSV+usP0yu5QcYpR4/
dSdA3B+Hx9kWmcO29/2zV9xNF8hKTK0WexUmexnzO017M483NUHijbiFsrM0/7omtwWirR6BESiX
eZel9CSejKxHMPk+3qI56ZzeL0fNid+ui9lq4EVoBJJqAPgABJlvEaqSOR11HXJofI7zYzDdZZhO
U5U3Mu57VNN1W1cctMrZaDD6F8fP+vdRH9PAgscZSzEtKWpIEB21xwIcvjKKcVGyEyxw0/xXUjhj
GRKaGoBfwnQCGNSXJ1DU+/GxegPYXEic5jQf6ifAkI82utsP10Vvnu+VZM5mBr2YJcJuHQD0JXQH
yk3Mi/6Lm1rJ4K6duogXYzEgY8pDtMvD+f81VAye4ZjG+r1L3AUTjlUVSxIkYBvtAOBtg2ji69fk
+IfzjMYA8BJSZLL5sYo8sNSlYJhlwPTZxY+Za/i1s+zJqw+Uc2e4Ie+xH+FSM/32/DLb7V7wcNsa
/cUa/3wAZyOTEZtob8UHTO5N4Frf4lNz+JGeySG51UCsSwr7WAq88ub5XonkjKNE/zcpc4wBFGby
nCAGsvN8bM9LBLROqs1opsvmR1STv2AcQWCXwuVyRgOa0KkjNWSTm2jAJLVr3SU+2cUPxZtxA05Y
CYiXtuLFPhVcD5vehoJpBxS4jIHhwwRuOraJyXY6Nhj0uYY5/+exrVFZrM5DS51ikh+a6evSvWJG
FtDcmcDlsI3kLQ0DPEhigxIBPadcugHgW6PaKFh5ngCX05fpLO/1QTK+W1kFXAqzVF6u+4CtMAIT
wIBjxjSLiVff5YVIrKUgtYUFg4/GlqbzUH6/LmDLyTDoLZQX0OCJh9KlgFTV60nW8LalwbJjDXmV
JPshkuZ/LwYyCNqtFIJLiRMDlFyliwasw4psJa3QXXC3hLNgd7Zc9VoIdwwhe4orHUIi7VtM0Saw
zxDb9c1z279eX86mHayWw52+aarncOihtWoCF+OIBoJkcVS0Hmjdp+uStvZnvSburCGsIxnK+3gi
W1/CEJgnT5R610VszT/jnY+0OmZmLTbtc2kDOur2rcTcV00Zg7NH3Pws/TCO4zNwoXfXhW35LTQT
o86Jnl8EYZwsVa3rNh4xmlIEX2jspxQtVBWaamR7tL5okl+LqKq3FfhbID9MYWY9RjJbCASJk0cm
dBeSzs/Rx3N9Xduu6c/C+I7TdAJAz1wzOcdmcJ7bxFW/N6YzoIUw7GwlcRv/usRtG/yzMPVy16rS
UBq1YDaY+qTwdN0tsidNF7jcLQe02i++SGwUapn3NaRozXuOjHEleICKfp/9fRXxUzBOT2EuI8k0
OUkXAtJQFCZuWhwLT9HoCRIkvsI5JG0GlEsFARx9ajrwlU+vjayjAwfNQ4d4RkVORJS56YcwoYcp
dHBpW3yOLgQxOro4INFSznEACIHEL8LRHnsFmRCBFWzqbyWLswIVuKmG0UB/EdCCJLQqaK/XzWwz
Q8Dm9f+7Gu7OK8y5ANwyJADVbU6OVfNUho+N7hT1rkdXFbIhCRh6/BF9YAomsUQURNsHC2Uq1QQ4
GZDYuKsjGHOi9AEsUIoUcAvmdJhf9FhCl1aTmCV4JAPAR2pT/ZhRkt8BLwr0eKxx7wYYYIAnR4PT
v5y89Z3JTubKZmUtMzE7Co2AoMnuVXQo536fPOn/gMPxCxbzv3czd8sopTIOPRpDnQD2GqOcm6IR
RcFIuag/Y+uIrBfEXTKxGZC+AjGuU6oyBvW/oFalZ0+dftdTtyjjfWv+QyECzVuAgWIQywYfdVA1
RIdfoGFPh6dE9drx2FmCW23T769EcJuk5UD9jjMdj4KE3qbgWAuK5LYAwdv147GluvVKuD3C9TyY
8QIxIP3oTgYdSzxylGMyxcRtjeRoWhkm3ZLwpNelKPO5GYivhXP7NjaVMqsUanzMLNu4Qx/hp9bu
ir180h5yt/HUR1w/e1EuY9O9rTTLXeFj18dg22RL1kpbVv0mfSqjXRlh4EwQNW46tz+SfiXdVwct
SdrBDBtIijrDbnTg76sC9ymwEt5VU62kYMGDhEzH67ryVbQ367lgNki0DM5HW5NSoVkX2zQor9SE
jKfrNri5ISbgbQmwSDCKwnnIIkmKyagTvIpQqJENJwdSX3YjBfeYQrsuaXO2AA91ZFxwI2DCnVtK
milJpjHgBHC324F2GoafWWCXya3UgKq59EZtT/NPc3BTGfeYiRNI31ooSl5s0ACpNMIHj4WeRktc
oiI1Pli+visfl32Z2vqh886zS9H2Y58bp28dSdBLsC0XdXxTB/w8IAUuHX5ApCKRggobmLRfmgjz
09Nn9PDfTcazlrYCx7XlURgiLQJxzPmjnnQprCyR6TLZPAXw9p1pOeXJ10kzbaN0ouI0pG7b/biu
1k2BuglkHsAw4bc5gVKFIK9Cohz9LuVpbj+14P80p9vIHMGZFj4voA0LAZFxXSj7Uf4ljbAL1HpA
hbcIX4qmyNzRQgFUQqpj6iY9qMNpHkSh36YQYrBeKMzpfmCissypR3kRWddGb/02WA51JO/aUEie
utXthUYPcAUCfQe1TK7XoxnVlKSUpQXi7GZu7pYZJZymvQWXm4fpKT+qo3vg1D/OSetY2Zd/0CR6
pEECAZJ7ja+4V2NvyQ2YMpwwPc7Lu0z2SiOYptvSIzClMaLJOLVV3ktKWoJMtYQcqJUkDp2APwiP
LCqBbXnJtRDOtZB0Ae1vASE5Me9l0j9YxeN1TYkkaJcnS9PAmDnnsLnaGIB0e2dkgrBmM1ZF853B
sDkUWBx3NabyHIdjg5d0a77JJVAQTrP6JPUvSfSggFHqRrpBFnwRvT1ZKMOfpZVU/oUTIcLKDJb3
GNMF49CvXUPtynQLEWIpCyeuyeHMPGzkcSpkyFFqUuxidX4Yprdmse7J8i0HUolN06/Xd2zT8P7o
8xch0ioAIEWqlWmJwDQ1MFTZ5o7WP6a1d12ISH2cWeRqq4ZNgGUN1m4B7PFC7JraWiR46YrEMOtc
raWk7QhwZ4ip8FLLptnOyVdQl1ayqHGdFVCvbRNT6kqQPisZVdGOAEJyAE7OX5YAG3YTVI8NeFPC
tHJUQ8X9/Q/NHCg3aQpwpIHxCkr0S7FWEmKihDnBbJCPXUFvh/75+kZtHS9W0QK5MNKhcHf8PWyU
44ThNoig9W3NntPVYsdRb+eJhinfGmmkI9UKdzTep/BdrUQgeRtbiF4SwIFjEhbgOzw+Hxl6JQcg
ON4UqJaP5S7BfIP82Yh319e5YfUXYthnrDYQFQ4waVKI6TpMWHXTXafXP7tCdq+L2TjOF2I4bXb9
Ug8xQ4nJ2uRGB0oexVDiw0Stm6YMwMEgeslvxBmUEeoA6geQ+x+6KBJFkusEXMhOQupXXS29qP8J
zvOdND7BpDCw89WKR4EqN9e4ksn+vlKlpEujUXcqc1luszw16YNta1VsJ52gWWpzzxAdIpohoEq2
OGVWbZOHMRM0zuWuNyMf1FTHehHReYvEcOvRpiakowwxU7eryX3S+lm0v24W7Es59wGKHsNAlUPF
YeY7mbqgrorUJHCHI6ZQwD3UINuDCViQpImKq5urwYw+UBqR6EBp4HJ3wGuNI8VETdHo9mSvTb2T
iV7J20IMcOZqoJAEOu+lkDbXMINomMg1MB4g9WUGIoARCm7+LTtTZDRWokYDtfGgK2E4qVLYS2g2
TpRdEKEikOipW+vgfRssTJROSDjGpWCntlamYITdRPwMn8QH7slI8ByqwgzBGAjzrCavXWoNox9r
i2B5W45vLYnzSMtCCab+sLwIpG1Vr5+LwTqEReTipjlcN7+tRaloRwJQB+oRH54/QLIMMitF8rSa
iDfKwAlPiDc3luA23rJyleD1AVsniN252wqEe1ZWxnj4W+DwiuedDi2aJ0LtOfGvL2hLd2tJ3L0f
SfkC7CosqJB8ADfahIKRzhu0p+ti2M/wx3Ythul15ekUSQVTIktzF8ZyR0drV5aVc13E9kooHms4
SsaHoYEszyhKoshj5MXPGeBX1hvtvdH4FwMAEvB/pXAuLk4VrY5YbrCv7sv+MANxUsQxvzUqRIFU
ivc8Y5Q1NE5Z1TTkqcxwvXKM8mXfq3P8OB+fJSc7TXvDb07xgR5Rz70DMP8txpVODwwRQtSov2Xp
64/gDlWc51Y/so/o5tvJeJV6MKC3gi0TyeCcXzONDW5cyDB1Xw/fRwUQ2aKGvi3fh4I8KBAZ6TNw
0i4tb8rUFFjVuJPiZPla5dF50PJTqiV+lmWOUZs2OJFb+7opbsUSrIed5WQAQcRHYgbmZcYuxLri
oQJkyG2Ca6POS7ttQoeAB1JFIUmgyi2PsRbJbddQqVlYyfAYdU5v0RHnqGP+bagUL7dMf6C5wLmL
VsjtnN6gMzog0Opcglqy06cvQSW1BzCNvZeD/Em2wtILYus2Rz+yQLnbG/pHudwJlDBeO2UVlLtQ
ZdrJFZImgLwc3JxKX6Yy+CSXyk1kiNLKW94F+S6VdXIBgIKH+AiXXJ0riXnk8YTHizal9hI7TfDz
uuVsVbvRxwseacKGLdAed2muOrAKJuAD4eyr5EZOiTNnBHz11q6WklOefurM/GAAasAI531o9N+u
i9+0ItZngewdIOM07VI6GYahATANnhDlty7NYTixr4YDLtYvGNkRbOSmSlfCuKtHM+Q4APQ0UkMA
b6/Ia7qkB6sNfUP6l9geP/d7WZxSDQzbJ6TBsmbw9+HaPdGCIjql+34q78C+6zZRZ5uLcDRDtEL2
99WtB4Y1QPWPkBsl1R7Quk5i9KDBxTCGld1M8+ygXfs+xJyTmsj7oO+e8orc0XjsbKnLdnXa2woo
BP5hi4kMcFYGVAN83ctvAmBG1ow9Oz7ImmaRb4Uu0V2ARdnz1+uSNg/qShK3+pE2QBmMsHp9+qxr
dp7tM1QA0GsQsKm2QWC67Lv5CANoV7/XxXmkcgaokcbWFQMhUp7fA1Q+lVBksyIpnPOJxtSQjIxZ
koF5CA/gDjZiQsEWbTrX1VLY31dmo3VGHykz26K+e9es7hz1xB2CV0xgeTqJvTj6UmBW5PpubVXS
MWn9W4GE63xPQHxdV0wqOnN9LY4PoERwFLChDrTbI4ZHaj9xASv2OAyaj7Z8zwy/gNP6PosO179E
oGPCvbu6WiIBJsxYYVl19UgF+UK8q6ROcGNuhaQa0fA8ASo9GHk4MTRrK8NK8fIKqeGPCdkDk2b3
Lyv5I0K93EhM3MRTKMHDtUN4TGiENvvoNVgWgZhNN7NaCee1S60rTRBu46DN4aFpqxtleFQK4PtP
Ij7erQob2lh1wHdi5h9dUpzSdKtrJS2yEBUC+HwCp7zxmAGPXHul+vu0+H1wZ4DKVgcGRe+1oilH
oXROnxHi5VZvsFAVGa5SfyDRMTKdsQLRqZf1XwG6gvMIGsNBRc/b6F3fzE13tlo6p+WWjnXfsJd6
GQMBOnEWsgvBsxzmL4Vl6yJQyK057wtNc7djGEZVlOOt6UTLrTF4FZrxjWG3xA3iqkdNesxUd0oE
peBNQ2JNyuxAgGuPncyV45GsbJStEjKrIDoUzQB2sdYrTGnXY4nXtbkZaTDAZGD46MiZcoY0zEY+
Byre7EY0oMdO8aRe32V4YSz6O64tgUvZWhgbIrJkkBcC/ZyTNpehbkh6iYBfo63dpNn3rrYGRw1J
bC+q8XJ9bZuZYAMthECAoYYq80mqsLTMVjYgDp18+q5Nq3PX1qVrdOF0AOAs2fVE+9bFdWtPZl+6
2mSGoP9bnnJSiTjHtpwpnDpq4uDs/kg4ouadNiHKypwks456D8D+mt5kwlfWhrmi/sYexazyDSAN
7s7qknAAtcCAVGb8aBZfquGhBB3MPDjouooKr5UkVra4ruePuwqZSNCh51oDdzffpyOZahSXAWQm
uaO0TwzbqySHchTBCYvksL+vjgVV+yQE9hwufep0/dNc+HS5a/S3/2017MSspFTJCLo2E6sxACER
mRgaVp50GVXZ5+tyPloE0xrMk4FLgvKA82N1HIHCr2OryZ7G4aGQ72oRMdzHw30pgvNdkVEtlsVE
TPRrSA9K44YlSuk/F1Et4uMdjplHWQWXJphdATnM6awDJpk0s8btqXoIG+tRNntB5nxTgon3ELJ9
OMh8U4emJFEQBygL9I3TJW+69tcuFytAfhSMgHhZIgF8uet9VM3t9KsEQF9azdcCQDgHdwVGUq/v
+pYNr+Vwgas6Feh3G5GAI7kbZpkdUmAmoiSlC9azpS8UwFCCQvYKuLOcp+07BG4VQX6sse7U8kc2
qoKw7Vf26zLQx1MOyRVMZAO4Am2XlxojEq3kaUAIXp0x13H4rIY2dWsv+NzuZi+3Zfv1Rj1qvuFh
am6x33J0Og/H0MUDz8YTFj2aXwIvRLUbpDu76zreQNXAp2ETGe0SyxJz92eDGa9iLhC59kZlt9Oz
3Ad2BNAStLDbTXljWT91kjx0Wu+nyYM8tHtUgJ57VXNlpQGWZwn3VYteLBtnEfzl4MjQcB3BV3Lq
avosaIFtjWiaZKdg6U9NrOy02vBnHMt5EZV3t8SBRhOnEklSWDSngrIE6PlIYWdNu1SfZhoApS5f
TKo6ZZa1mZ3MwLFzkr429oWUY/JO1wdqLxMdjyH4MT2rXzLTBlhCWYCe0GR4nsnQvgTIb90b5aAb
7vU92/peFJIIQb4VvSN8d1qwDAES7VDPjKeOHaSyKy3T0YzL8yR134tYBAmydVEaKMGACFTHKUFF
+tJ8ZxrRKTRZDCs1oAhsZXfU+jMGcl26zG5TW8gw5cCgGndoLRTtzofiO0Yafl3SCrKSsAbulo7l
qJV68I8hqMwmO846UMAAOdmM4x9phOYgGlUuHFXh4boL3ZqOzc/r6v5w+eAD8AMYjgI0Ko4vbx7z
pFZZhw9Q6iG08Y+RJpzHr4HUinibPoTrvyQhe45qPIJMHpSJJdISVKYbx9KDtyIbBscCcKnXITsw
GWjLQ1eSDRL3+W/tiRPL+dkE6dBAUyC2RpsLAGFj6uppZkdFYId/jafFyeJ2s2ga9PBKUGbcAsWm
wIZW+3/Zrt9K5FtcqwZJ3QRynNi8Bc6mPY6nRtRF8+FmulwF375l9rK1BB00FgJEoJHQMaHaIBm/
6+pBUFVj+ri4OZgkFCRxaSgqPDQXx8kkjoxAb7E3yXEERHJFzuhLtWfFmRjEReVHXe5fV+AH98KJ
ZH9fBXVyBJRGJMUBVTuoblUqAHPrn9KidmVDQkeq6Aba1OVqhZz1xT0w+E0L4jJjBs/bgQwPdTs7
mqhXbVOOCiUidsHMg84tC10EhTLPCInMLLuxosg1htyTKozDF6K22k0NrkRxS8KMvTUYQweP0WKa
9AuZ9nE6IaVYOA0RJRi2ZeE9gaorQgz+EdOr5ljlBUzR0HrTnssvNMqOtapGLh5y+0YXNiwzZ//B
ItkD5j8Cf1GyrczDoFJfDDJOMNqKD3KlH0ncntpQPhT9exfVd+getZFCPYOtxYFtC4xz0xmzvDjA
ltAXxbvIesrKIENSA7DllZvUYCBcvgZGIPCIm7ayksJtYAmk475LIGUEKQAd6rMcJX4PzsXMEDEp
f7xc2XHTkFZA7GnQDy9CE9jcTZhDltR56pCBVg3NNJmrhgAl1m0zdCdgo+iiaedNPQLxCHUbdqnz
t6rakzrPxhF+ZQZOOxkrW9ESl0idoNF703/9kcN3Us6RNAa5NDROmVpOpn0GG+FYgLQSA/iY4zKa
b4ale9f9F9ucDwa6EslFK5OpFoakQWSGDbNwzlN7yJ22/pwohS0TQSOHSBqX31vMCvNqJhSpg+w9
eAqlR2LdRPoTEgih6KEiUiYXF4+kIHohQxYZam+RXLzquwVhwWsxYJxZcVO8FK7rUiSRPZ1Whz0F
FjkaPiBRQRdHBzDqxAq9cQFvcp8dkPF+yeLpDqNO36+LZT97bQu5kEsplHgwS4gNMQSR15kbAXLw
uoiPSDbs3CGoY3TJKFzydUO1QCsfjWfECdI5Gl6b+r1rTxrYHNQ9YL6bYp/r/rJkdpA8mDKIHjA6
YJxof9DAOxfGghfi5nFcfQyn5wYg68OcYcEDecz72avSE3IhAiGbWl0J4bSaaeiNGGusOE2PWjN5
9SyiHdn0m5grZPlRwNLyw/UUW5V1wwJfBhUqw/dWDxjAjVmLkvqb+loJYh+ytktdC6qkhqCx6uxy
AAK+9qoQge/6KAQ0CWjAxRQHWIBkPsprMkXN0P4FR4LnnwR+hbLXfUD+/fW2XIrhPIhE41BLNew9
kLIGpK5lAKzHnQgI6OPWXErhfIeEcdBu6LAYc1HdPHltQMJRB19H4/P1c7UtB+lNDIcgSuCbls2p
MpKMIPbRO7IbAuO44AVna2O3G4k6CFT30T1hUWx0CcamwLI5V6+a6VJN+oQRJZhBND9piWNSN2J0
eImHVwBOrcBtfDxDlxK5zcojjaRhJuM+I8stbRu7s8KH6xrcNDtW4vtPMsLibHugE2ZhZyxK0rKv
RTHqb6lOg12QgujhuqSPsSOqJmi7Rnst8DAwi3J5irIKeQNl1lHjT8ujGu2HTrvVW9WuPyFBdV3U
x8lKTHoBaJg1F2Gk5sPEC7g01NTMCcLG2VHefflpstWH0qlOaBVJ7dod30On/6qIJjl+JTsvr5JL
udyGKW2cmjOYWBxqP5vH7Lzct95yN/gPClhyqd3bxa7H/6YgfrafDW9yhrd2J3mma3iN1+2TV8Uh
tuxaTnku3c4b37Tv1zWjsi+49oXcyTTLsgGfCPvCu2gXPVdv1Isc07U8fMGp8kakAZejaauPAL2J
dpothPv5GMJcqoi7fBYZSOL9hA8AhVLTvCnkWUkOen4/a7gpBMa9Ee5eCuMuoVhWw1JaIEzNXEW/
0QwvBKeHjIavxg+qpybwlkrgkjbNfGV63IGaxyEp4himx6oUWo/yGQUvbmkPwZ6KbsAtXWpEAa0S
ynKMyPLySKFhNBhKieJIlfYkaTamK+x5AHhSOLh9cxJ1PH7svcKxWsvjzLuIwYObYOLWKdKXTrcz
+TavPuP151jljTSj3O2bvdOKSAG2/C6ycujyxcsBULGc45iqSYrSLIDFTHegP5JAK5OFngL+nBRN
Q/KLKSqGbvlEnRVBkQNE3Ywnx7Ri4I3MgPN1utQfm8+0fJ0CwTn8WKmHKlcy+MRRbaiV2jUSbq6m
eVqKxQUf9JDGn3UQtDWzcq9U+qkyMlc2R0wKhF66vKF5V+CSP9Zhua/gDCjJ4gifgZWOY+VUxtc6
KB7yqfQVTI/E6usyhnjKnCUp3jVDjyR0JigebR2WtRY4g0pLxcitAlog6KmuASSz6G+LcjaSezoJ
oNK2rGgtinN8ZTFUNW2xVBl5x6YCtjV1tf671voIttN2T0XotZvOZy2R83SloSW0XSAxnZ+Tejfl
TljmNqozbje8tDT0wDTYyH+f87w0LM7lTZhv1hcmdaIvJYC8dFHMJVIk5+DMXDHatoKAtlgiO8Tg
vTQOdlvEaBwuPU0LXgvQVC+F8Xj96tpydmt1cm5AaoOqAqs6nB0JgBR+0lPg3XfUqaIfSXKI/z4r
w/SIHAlFqwdA4Dl7WToMO2UyTDPMf47dgGSMXQDtXYQQtu1r/ojhjEStg0Gh7AR0S7IP2vlG73RP
VmvB62IrUF6vhrMKI+5CudUgRm4fi5FdSppfVA5FV9f1Xfp/XMqfBXHmodXBnIQSJDVR5UxZ5xnx
G1lcle5AMQFkbfaEN5wlcjVD1DKzeT+xIS4TWIIKMCU5d2ZOrVIuetg6Y2aMP/JUn3ZsLvlQVBRs
E30eDI9SpbdvoLer3aHpy6NuVKPXJELq+E3HpqiYKEIHKSpJzJhXT0YtI31Mm6h18kF3o+S5wmgv
Xgm67tFYkLT/1SzPh3T6ShY7sCtZwWQMcdpi1bTpXYBzQSaELclLje7oxvqUa7OLZZ46I93VKvlE
QQomo5FomMazPPyUzNyH+R8y+ZulRA6G43baJO2SOHismwTY5KBFtf56TAgXD8EOw07Yk4DvTIGQ
EDP/HebpkU9Cy1YsE1sLB4ExinaBO8NSVKXoX4RmJPnHVBzGxq+kU5nLtix6cYgkccfYAj1TEuWQ
ZFqhU1KvqJ5L+T2sI68E7sT1I7bpgFf7zZ3lEGkyHRyFyPZnftdgPt3BoBrQPys7N2JH6t+U+PW6
xO2rbCWSO9SIkSS6EBxqg+4S4yD1HiY+pYQ4QQNk9AdrRhartwVC2e5cs2vO4Vsg4Os7Cp1q1QPt
YbPGKWvfskXxWgBWFU1n9ywx+TCbdmMdwccjkL/pmgF3aABaz5I/AGvU2hzQtotbx1DOuFadkfQ2
6K+W5BbOpGo+m2GLucpHZXLI+DxaRyJjoErEKaduW9afr+BUr6dzX40qvoLe3ZFP6IjfNW5yQI+e
bOtOhxjRHl35UDrfKjuyf6I8KPupK/mZZ7nLp+sa2byBVwrhNkSpl6GBX2udSQKwszp+RqoEdDfF
7PZyfTD01p16Q9TDtvli1VdSOVeahaEVtQqkogHALvwosn98tm5jO/ge4bGKPlYoAPj0NkaHMBpx
kPaT6FkvMgTOwcagUC8zoOE7aWNjuM0ZI7esRMwQGot1P5r77422uPbyEmn2JDMgBRgnudfvVfDd
kMNXUNZ+NWzt++yEXvUWSLbpxofiOHidPTnjJ+3xm+LEfnnInNFNXfEhFCyez3r1baeZA/usqk/R
Gmpk9exgKm/ZB2mkOEsFFkkQhqrpvYKx2dGhY9Qd2z7GyFiSx/0PXUn0/+PsSnsj1ZnuL0ICbMB8
paGXpLPv+YIykwn7Ynb49e9h9LwztGM1uqMrja4UqQvbZbtcdeociOD5o/0DvAPxZVdr9pXaZKxx
gtym4900+M1b0SX8qHW1j84Py6jvoSTVbscwBkJa7xMb050BJhNwdYIMWMj9wIOwJr8IYqPZg1GO
XBZQQXVUrmh3g9qaD0hyRMgJQ+5474cle8nq3r9IqmAMHKAfWxd7Col10k/XuWWnu7iyjB3jU+Rx
RUHvGWvzY4b2Fxc5bGCAsqp5qhQDD07TDqKLlFH7pkCH1wc0bdhV1k5lC71OpgP9H2aoOTWlxV9I
OCRbw7dUNwfa0IGeBEX+uCZvUZO0twU8OnMhD1uiyD3l7tRk4aMSd6aThhm7bdJuhHg2kCpIx4w+
2TUlM9AF04zmTxUzdhnyIG+QfmzVAGXDUiUOt8NhDzCYf4CeggUywRjSEK1tV89s6sZHcPnwWzYM
4U2tgmkGMErtwFUo7KV9p35FXAcetajUt67R7UOXh/hFn1XZthwtLPg0as2hQqXrIkioCpnYPiAu
Sl/sqVO75irko1m6nKv5pz9BvNYPzdaf2wbIXoPCMzBnQVrRixbYJtPRw8bOt8iT0dapfN/IUMlK
2sFBrUkfHRbrINoZ6uCO+jpEVYsy9a9rqJvfIgsQEsfkLHu3qsCvQVsVgAqgtioFeChu2XuV5vRW
9ZPmIsyIcmWbTQrJZRVUwpXpj1+kpPZGScae7M6fi79z8+e2rvCMpRPSkImKPaJfRfcINN9j9za5
8N2f6E3e6TfFIXJf+kvrMG5DB9JxK9a/Y5bwUvl7QIp4vyysC7ubD0i2+9EiY7cPH9AqP93ljv42
ecyL79BAZR2tGx/a2jgu1xpIpfGIjX48iHqiwivWtsYU+5gGCUbfFNRpRn5l0ol5ftt/ZDH7mVTt
0cqxaEYxHs4P/XtLjhBGCpfj0NhJbxYdhq78bFoAqI8hnrzMnxVsITNHnMp6AHBMjT09fA/4ABou
a6UkO5sQ134ZyQqX4kDCNI1DfILFM1cNjW1C70c63FbtWjJzfr2IlpAAMzScL2iuF/kCIk6srBxm
gWSt3voEvFgFsz8guEy3Felw+5kKwncFCW415ZGjaEjJFUW+krKRjXf5FcKUW01VMHWWaUZ179pX
hh1VDhNEx+PePb+40sBnMVxhYjvAJxWUKetNy9vWIWP6UQ7Jl6Eqb23EnG6Vhkka5AKdSmbkHfju
xdejkia2MVBwfDX9JcGlOjIX7qNZXtMEeCO63XAVr5E3ywaJDt+ZdgLhNXINWPPF2402o96mM6+Y
Wv3ILYQyxotZGQ5rX4w1SJJ8fEhpmjpU5oE+Fl5DQQg93LrChJrqYzCgQ/fSQJOl0roM+DuLbiPu
RtqalKYsfACJrobWYAK4iVj16ewoKLsmrze45RyjjS/DJvJK5DnOO4vUDJrVwOsOCoNvVHFBO2a8
8/FWKKZ9leCiVq705uu8jfkNJ+4/Y2FDeOMhiQCFVB02AguC21rVdAeeBL533opsfy2tzCNdeIQ/
jqTlGqx0PVq1Eu706HjodbcagpV3pNwhCLJbwB6ghipCeyMzL2NFgSmjr7ypx0sC9yXCoA2viwN4
d0wnR8IyrJhLS7J2bclWDKhr/EdxoFGR9y5Gl1puzHWgQjlCnj7xr/Jg5XqQLdjChCVE1EGb86Jt
YYLnI2DmpdsD0H9+tWR3H06MP1MonIaTZict7/EWT5QjNrMLKv5XgPOfYiV913wcIil1ymatlCpf
OWrOlU19LnLOn7VwEiPBgwsNbwjKq71PnETbdWDU1DeTvjGnweHAkWVrVLmyBQPQCSLAaIFFUVU4
j2k7KmiRwFBtcm/AH7MRqrErKya1AWQh0OZAXwMNcTquIeOTXZQYV2oGl1zf6V25L8tf59dMmiaE
/N4fK8JGjhtWpU0PKxE60DS8X4oiuefQvqkp20ArqdtkVQWFpN7tK+PRrnLFPf8F0lN/8QHzNCyW
zy81UysyRGxNMr6aA/KkU/RTIeVehQ5h1azlEKRHysKc4KRGpnV952O8ebhruudoeGmi565dSbZJ
ME7IMKPLFr2RNuqEluCUfhZmWtEiDpza5HNS2ScYITzDShxSB8eO/uw4pEtBmeK0JLqgeuawLIkc
KEv3jm2GsVMOnyXTriIIgdJmLWyR5S4WH8eEswCS9k0U+JjyfnJ4dDmxXQt1GaPexCq4/df4FOR+
DDpf9F1ZDA1/pwusowvYD+apAP26U+aaWynFgeb5SlZfevrMrMH/MyM48kC1HkIyMBN3L015006x
O9ItSxlYR9CtjfT+Grvt2sAEzx0bzedhB4tqNm0aFqQOAzq8aIa1g3XNkOCzQWiWVKvnGbSeEuN6
AAF/CZbA8/tQOn9Awc4dEABpi3cQulrKaJY8hUQmHpLJSx9fB2Ps1v4HGvFwATo1nrXnTUr3IqiX
mQa2VxQGhIAvLdvW9PUCZ4+xZZxB7BZqO1djq23P25HOH2DLBpi4IAsisvokCCwncG/ibge8faKH
EGlTEJx5561ID7KFFWGVMjbz3EyYQG6Ux7we023QKG9WwyZH19u7IgD513mLsnEt73Rh/jLN75V0
DhuMWEWfcuEG42UY/jpvRHq/gggONIezLvG3UFkNtDRSGKykSfiG/99pFdtXVunF/nSVGwTwsrsc
hN7I1hQr5ZzvtxMQZjra0ShD9w/A0sIIIYuGFqQJjd9DZ7tVr+4V1d5aKlQRDGOrtORpino0hEMa
QX/syuD2/NDnI+MkyJ2tA045fwGEa0RmphztDBMUudBkG/zoQwCB6jU05bcdAAuAVszkcHiGYCOc
no1pFwycdD44rXyPhgeuXQ651+av58fxfQkFM0JOBqKKCqq3mEb1udS94In8UN9GF5xBNHDG3Xlj
35xSsCUc90Meao0RwFZnHRCnOxG/sdmK439HjPw2MitlA6oHBPH8EYugoa6maKpq0AUibN4m0MVx
kBnXNlajjTvkQRInN/rETYsEIP64Ga6hSYVsKm6Iizpr77pmGle+6Nvmnz/IAGsYmgnwr0iaSCK/
p+ABTzeV/gVqOSdj176q3LZ2D/K6YeXclG4L7AeqzgwTCHuFOSZdDZ7TmV2i1BDxQqzpaPsE4DVe
8LcuMuMtmrZvmmCyrnWiXsVMsdx4SlZ2h8x3KVrz0DBqgipUpD3vkZwtowEw8bS1nY4eovI9Zq+m
tXJ4y2Z2bpVgoJjCXhEJXvqiIi1ke9INZb2nDyl05hM3rIG4Im/BQDf/3XuX1oSdMnV6F8cVrDWA
2nNd91Lrlg8rocpv9xQPFrgunucaoLqgOz91X99g4dD5IYSuS7PHM7PLiIqUVUYfW8D9d1E71B9Q
SsvDS7Ch42iI4gRZTIDzp4NlxdXjQJJ2chrFoh+sQ/Y5UciEjB/NkguVj3kIhJQCBcm6MevHKtRq
Dy2kFQdIpRm9YDKzJ91sDI82hfaoNlT58qvC2qetoT4Zvs/3aTNmbhzS6RhGNAObn+8D3IIqw20b
VP+9ooStg3CDoKg4U+mKL289TIbAsiNMRtb/7AdzuGVW94R+zH+6TSizbdTZQS/5LakVg4O46mdi
j8LvIUDzox5BDXw52Q4yQIx6unXRQZiyXAs/vkVW8wDnpz26xMBEJ0ZWjDaWbwKgvzGbp6l9GErU
aqCb7STKk1rttTWag++oE9gD6FJFcgvXNhhBT72rLdoyAw04dkzzBB3igWzUxPUjr0kcK34lKXo7
9pp5zcrd+b0juy6XdoXiZKyHudIzjJPVzS6yhn0/rqkgyA6DmV4Bk4nOkW80TFXTN3qaYwWhPVvW
B97vR57NIkIAha/Ew7J7bGlKOAmSIsBrBh3qGxY0mz4w98xIHTVL/+F4W5oRjvIghtBaFcKMryE7
MtwOyaudFRt//AxX6+ff3n2zY4D6AoEcaDBQojh1jJkorM77BjuN7C373o5txzbuKv+hBazeXOMI
02X+YKKzHwE3QUFE7BjUuIJXLpkvaRDRN5pjlw/6hJXzFH5X+8+QglXoVRt8jMUmY3uSfNXlNTJT
IH3bse5SpZ+Vwp2sfEinfW66UZ7dn/dXmTMtv0/wV5PXJDECnMJAXyOA7sZtZd2R+kcTrdyU32ti
mHhg/SGsilQzqhVCmEcqVmuhgZmo9BA81Lt0BBGaw0M0MSR33BzdUEPiqsm9tKicNn0vUcT1Nyn/
aZCLZHjO2eCYw0Y179bznrN/iVfR8tMEN291AOCHeRJ4djmqGSbfQ44VGX5iP8bZ1kSqP9kXipsG
mZuvSRbJHHJ+cYJtCLQs6Ls4dchkAOZY73LsMR0aqLp1mxs/G7CgJhqmgZHtsCYRKo2cKEWfPyom
c/eFYBFFZdq3FrYbWr1sdoeus7x9ya3HsPto7bsIFHIIius1RJTsLAH0Db3Wv6F4Is9Fn+qjYaXg
GgMgYD9oPpgckhuzoitxhcyMaWNY4M9GOlR8r3AO+hkUs1MgCtUNWKwcH2V2deVclN1mSyNzWLgI
vZO6tHMI02Es2lvTOEazs7ItCR97Y5/5N/paelcWZS7NCQvG+WgE0QhzpoEWI9Oh5HqAVpe99hKT
HQZgNkHSzgQHF6oAp8NCQhc7uMDlRZIOOmuHaroPeeJR7SNdawiTeD2ij9+6EmA7/1ZqgKAi0CAU
pqL4wQwqyAACgF3cBJqTEHTrrkS0kvU6sSasVx/rQaoMsJbEh4kX0CYNwZpAHVN3MvpOoHYIqcrz
B6vED09MCmsWQ8AyNzqY1CviqU3r9sWVuuYYkgU7MSKc3lMfx341R+pBnzk8vQD1I6bVYQDhrQGG
demKYT+hWgHSJWCgT50jy2Oa0nGew/QhGg59dN3kBGAV1wg8mj9GMd2E6LnMPyPz6E97i1RuTwHi
VOceEJBjNsG28tF103rQVwIQuHXCbosALaFOEd70a6360qlZfK4wNbhu2lyP8PsVwA42sGBatbP4
j15hnvV5fqm/J7qhd4A2zT9TM7vf4jioGDSbpjno8/mPwnBr5SUCMZXdOEl4UEevirYlOdqapxe3
jXmRjfmG6/e28Zpm4a5cu9FleYHF16Bocvo1tZr6varia2xMMygugysDve6J6tTdwcwDx+9f22rY
GcZtnrn98A/cbzAP8Sx094PNSCxFKXip16jbzJNxO9iPkHKHVO/FEK7EE9L99deM2C+jTL5i1xHM
5PVrVPVuUO5znv/LJl4YEQ5EgyohGjznqVTeaztw2shDc8h575GdTTND9qyzY0FFRdhXWjv0SCrO
tJXmj9Q/TKnbg5PUSt0huSyKl+H5vDnZvKFAgCfg77q4uDxqo0LvIRix70ZPYXuDPUxrEc2KCXFp
Sr0H71wJExW/SoM3bnpKvv2XUZg2JM5V5JrEVNNYkKkhSo/rY9qP9EWNj9UaPEI6CiQlzTk3D+y5
sC5hp2vVZGEU3fAAVYwxOYL/8vwoZDlJKHX/tSEcUqOh8aBGlhwH1Ov0TkExBmi68UuP3tvuLsW1
aLTZik35sOYCkT0/yMWsIS+blhagtAb7xSEIviKkQMjH+WHJbgoQ//0xIdy2PuoPGZjH0k3te72y
x5vGcOP8erI9vV5Jjq+NRlgkewzSkLYwZTMw9Gn7PnqHXMb54chukuVwhEVK2rGvNRU2eDSCAcyh
1vPIMsfWLskaVd88M8JDBP7wd+aEi0SzeOVrJUz1xU9NuUjrrxKY3mB3fkCy5AhCfw11DIsiSBbf
wFPcAxDUwu1GRHdgr0f3j+b4bXdpcSD49QoP4/IarFC70fCvQiu4C/lKU6zs0Ft+geAiJfQIoAWL
LyDs0I2/zO5RJyALvYBcfMG2kbo24vmgFiYWSmMoo4DRkSEFRU7vxM6ewqHXDDx5qmiD1oE0erIK
L/UvBjqhS/aFIIPc4Cm+cn/8Pk2/2YUoJvY4gBlAZpzatTJlrPzCBI2IUz+3H5lHfhA3/CyA/HWi
Q5U4wSfQBi/NFbscV2xLtga0cKDgAoAXFFZ/v8cXQUlSNdy3cI/MRyRjbtbsusE770iSVUSnh4Zu
ONWCNroquGuZWeXAIwXvEh6h+IvGyR0QuSA6dIzIRZAXr2UvJftjafD3eboYk6nnlVYOPtyGxk4a
oz00OkztMSYrtH+yuVsM7PcLemGnU4OA0czGm1wJAKpGCnhAQ+M/LNDSiC74RtkaeY6QeBNCmMv2
QVf10lcrYFTJ2QUBU2SUZ5JheML898VAElOZMpLA/8BAeayLdkM4Orj6yCtmLcEuXpk3ycl/Yk44
KqHiTgJFhc+l+mcCyGmka06qeJxdMMzlmkLhmjXB/SqjRaCTw5puulX8AT5+h1b7IXEN/S5pv877
uuT9Q1GlxKmHuBYvILFeYRmpzQH8TDaXoFHdddv0sdiNF9UBhYUDYORP0YbeBEcIhV0r76BV9spd
fHRx4Di1F6zUvr675+mnCNOsqr6Zt5YC7daaIyl20dAOyLzt+QF/32swAg4VFQUJSe+kMWWoOg8Y
rw4SUtq6HEQJmXVvKYfzdr4fIrAzM5CB4xPQFfFdGU9BoZYR7GjaV2J5yEZN/EXPY6cz7zKr34TG
ysvhe2MNuheXFoXpQ/431nwfFsnNe7Qhr7X3gH7hXes9/rSd6TW6/5nVXrQB4jICVs+hbnQsnfSi
eAi2k0c8ZOh2a8Xc7/v09JMEV07VvtDGbJ5s3wP5U2df1M2bbbj5GkOEJPm3tATs3umJAFblss9n
Nzaqhh7MLFf3KG1FW6vxgyuwsMXbyM4MPEur4pOGZnAfaizcma2dPJ5f9++cLCfLAEmJ0y9RRy3o
exNf0m8qpGRAO2J7zY9UdW5HtwQnS4Stc6nsrZXNI51qQEyB6EZvFbgYT836lV2RTI0gyMCvaoiC
pPods94Gw+XVymko9eyFpXmHLQ7fDIiUKrdgKelBEovIHkRUKiQgCroP+5eO3tFmJRyW7tmFReG4
Z9SHWiyBRWLtit6bdAscHDd++Q/Fd3gRUsgo3OKVj4DqdGh0CPNhTGFItTaRiYZIdD6CnhaJ1qr9
8um9Gj0O9jWUa877jHzt/pilgvP6gRoHZj6PT3NBz+9Uyq1pe7ntqf1/TiOfDFAE3WhBBXniApYU
6gEV30+32vh6fjCS19+pDSEA0BSlRBtrCLGTWb+68DIUXpup9mw/gnLFUxc7ynjo1vSEpZfH36UT
Uf9qZKndqGFknT654EeEh7z7U/Sfg5vTsdFTB/HtPDPK2UEichnGDy0oBpJx5Skr9XZcGzYEqJCv
FjlVyyor/MmGDQ4qhil2GEQhICIcIgt6fqWkbrcwJFwYiZ03Ptj6gMBC6YoqPwN+ZRNvqhy+RtYh
OTJMIA8B4NQ1NE+J3OOK36b2ZAUI2nvPyG+6yG2sh664BpwF0DYr++9eboK5DETeKMyhLiecF3GI
FnuWREiixUdLu02N1+y/R6Coei5MCHMXATke9yNqa0l+2+i3VffEC7QP3ujtyrUuKbWeWhLOpIEj
jVPMGIrqNfmgmyp3Uqd7RjvkNjiSa4f3G+qEHxeIgW/qCxI7X1/qe7riKb95Ck4ffHORF8ci4iZg
aMT0ygimMza0wEBpGsieHLpjF+oHT53kudill3m4mS6Gr6He6iv7TeKiJ3aFu4a3KK5aHewy/zZV
H2K+YWxDSQD6+P35zSA7tk5MCU4D9nlmlSbmmaVfjfJq/gp7dGWOTt1eafxZi68Cf63rWLLTT0wK
TpQqlOYsxuhQt+m110ndVfYxX8OozL9ybu0EB+rGpJ5GhoHZ2ufYfRDF9e17Ht6n0d7XV3aedEQM
nNpIYM7FSiEhobZ9HfY9SnoUGfkOxVYg0YP0SNZA+JLTHrIPf+0I53DSdzpJGtgJphvdcP3ysVuL
XeefEKcNDo8TZK7vG2IAnzcsLHQfgjmAMYOH/Ius5ZPlBpgKFWsVWWsxzUAYskXWBPHRQCOgTtMf
plUeZKkJpJFnRA10DUSNAXSuGz0GPZ9Sn0V5b0Kr6/yuka33nKf+fwPCXR82mj5MeYa0a3an4p7S
kxsrvQ/XwnvZci/NCG5VxbxD1IJxhPVhyp8t7sT+yv6XnTRLE4JHhUEdoJMdI2HFsxK9QY+AKah0
jYmTrjGZS1cFLHaMARoM9LQwGpbQXqtVABWMCM1U5abO1roK1iwIg0kQuBbFjIZrcCUgL1gaKxG5
dEEWQ5j/vngDVE2JYpkNdIcSPkX0kYzDJu5XVkRqA8DBWWIO1TUxnRv4U86TAciKYrhRFJcVR5J9
nXdfWVwCQMUfE7N7L4aRVkGd0BImyvG6YU5ruxRY4vKKK/u25C5IE1b2i+ws1hnQ7gAJoFok3qMA
rWioXqDyFo5bbtauXuAJPrqKecT5zFeZpqVOvTAnjK8x7NDq55opq469to+sZ4u4Y7UHE/L5iZSv
1d9xCZdn3zHeRRMMtcO7Ge846hV0xeWkYwECZhaKmxFuwjXGuJ1BygqVb1I+9uVTFB5oABj4Qxyv
RFwrhsR2St72bZZxHPzquO+yR7xg0nLTAV1r/tdmXrSD6n9HJDZFBzoDqB14740Zvigp6LGryLPX
en+kJ7SNohiU6qGNJXqcCr2cGOrTcHEQ3qPWiy5XtYWC6EqEKD1xFmYET9OaONbCAGZ09U5RXvla
K6E0PEM3AJaYocCHwP50qxaxGef+DHDkUwb6kvCSxYlLIn0PPpZLtb8e8hwYWD3noK+rV0plEuwB
WkENFPisOQaGtN2p8TgnkcWaCUfRtXaZ7VACcFXFAUIKFGIOyFVjZ1gx+buaLIYfS5PzSbI4mnBS
tGDmg0l9lx+i+8f8ABom7cXecLf8QiZpF15rd9o72ShounOUz/P7WeY1YEAltmGilIZn9an1hmQ2
mXJstoHdFGibN+J9rwDKdzhvRnZsAD86xw/I1IPv4dRM2HRkqhl2QKHtdP9XN96MoO44b0OWGsRr
7I8RQ8iuoIG3hRY6jLTlBtBfF1w2vvVGrZ1tbMDJO+X3sb2r05XNLdsQS6tCGjAYCdBRs9U6v4zQ
6lrSl/Pjki6RhY2AvY3GPjFXVemghphKbIgGNFXthqIJcgcqL51vuJWYzcaAnk7mnrcpOxoBdJ95
DgzsQzFkbQB0JY054CkB3I3VXKPxoGOPQLp3frWybDLX+I1zR+FYA5Ru/vvC/00Q50Qk6wF4hOhp
AvZC3iK81J/PD0hmhfydRDHzBuRXnbB5EnnxkVkHzt7adnvehPzkWtgQPIGjJ5mXE2xo5gEMXw6a
rQHCvU2b2wkliNp3CwVMmN55q7LIhiB9pKG/Du01Yow5kAl0yiAG2vgNBSsAGmxikJeWCt9YUcN2
Rq9Dhqguoyul8ZGVHzNtd/4DpK6Coxq1eBOvQRH/m6YKI22KD6CIDVPicZwivp06Svqs5yuRonQr
zCVwlLBQxlIFX1Ez0na23SK9VEXuFEMkRGm4E6Y6At9VojapyyyMzR+zcMypyFN/4AAzqOXtSN2m
f0rYistI584GMfOs94DanHAsKqAwSfMUvq/xHOrvimOxD2QK0AwBUcjQWNlpUlf5a00kZOMmb4Ce
xYDGCAor7G2qXgN7ukMJ5VLNGYIftNzRtW4P+f22sCrsiipnnKbTvL9v1HAT3M9qK8gnXdvedB1t
okPwaO/AXw5uAjf0/OvisPZ0lR7Qiw/QT9cxDbiiBxo+IEMPwxyHd2tpfQlMAmHDwoRwi1qKmilD
jJkdttrWeAgfIZDVufSC78pL6DtO4ca62ARv6mvloAX2n5wIusNoWcRzQ0z1Zxn6yM0Qxmn8RSbF
mXqHGI6dPxlrFCdyd/1rSZhJ1MaHsJ53RKuiB7MGe9yGRHddB/DE2/lDRQLxgazM3P30v1tB2HxR
CA0UvcKiKXv/qvhQIJx8TysvOfauAdo3J1uDIs8/KIZhoHAFiSsSKHMC+9RLCtWAPJA24q1ufcTk
a0BDC/dv6jXBI9kUohkZnXLoMNW+NQu3ddsHVYiLNVCObXBQ9eu0v9SLu9ZcQShJo6GlJWGxVEDY
2rCZr3Ct3E2VfRk3QPSSnLi2Xrau1qH7suA7HZ2YQ11/lsbr+SWUTihGCHwjMl84WE4ntK3YNDX2
PKEV+DAU6gbca3C0BV/n7ciOabqwI8TPTFFSoGlUzCi7jI1LGm+VeiUa+t1R8s05FjaEczrTxgkY
OsTo6p15px3CDuob9S9kc5q9+dBYrvLkB860iVxkL/7hfl8MTxSMSwazJGGEaRy6l9FGyWbYx8Po
BORrRNVbH69V8g+XLLrzAH1WQUMIharThbPYqPeajwnNUEEHEa+pfYWjG+hrqk3SrYCyDQMcH9g2
Q7CTjVGrxwYcNAHFVfxRRo9K79XljbGWF5d64pyEwXgQQosHZNoGNYgbdOyEVDmY1Rezu592GoGi
jK/AldYsCXuuSv1o9CtY6vU7m21p9kJqa4NWmxWnkF44dDEk4cJBpgdgfl/DkDi7mrrCIRDo6PL4
qazpfZW0x0gFCU/4qJdgow5vDVzrSjR5PXujyD+MJeixzAgMf1Aq6cLD+Q25NgnzfbyIm9rU4Cbl
+DaNu7XtlfRKDfF0vT9vZd7W37YkpEJmRKSJZ4rgPQG3e13rgIhkw3vafkHtFbzoKr8Yy03/ed6U
tCiGstgfW8KyhhmeLXg744nn5a94pt+g8wMUjW7QuIhewMa48eNN8WNNOVgWuFC0XiIdQYCwF4up
dIy1niXzBhluCu0G0ufO+YFJV2phQFiphCjlmEAUcsPN1I3JEYpmKSfb7l+y+suBzEf4wiMsvegy
s4UdI3qPsskxkNBYE5WVniaLscxjXdiArjaaAmYbY5s5cfI6lMEmAf173N6zNWCMdN7QBUhNQGMp
MGantvqgQ55hhK0KHNUwVYN+fjOsAR2kHr6wIlxsYVX3KCbh5A+xZc3Ya3wHmN9WvWX+lrLH864g
exuArfHPkIQbDny2PdFmSHWkXvloMarR5bS1tccQginVnkdv582tzKCYqskRMevG+Ds4eG2L3YAs
F3kMVPe8Ffm9jSzGjBGfpbqEUdFyJFNI5ns7u7S23avqBVAXB9GuM97mTn1r7MyH1v0AS+/mvGVp
UPLXsJha1soiafMChmuF7SYtcbnZXPmNdThvRnpCLMwIh6ARobLoxzATgmctCkGQ+3LegDSnAXbW
/59BSzj6OCFQnYBCO5j4vmirOrza9/Yzpfc6fwmBjlW0C7amrrq2bOLBN4SdatIERo0StxkyvYjG
3SQKHeSqXGJ9tuCaCvP71kTCyH4bonAWCSjU/LEDsQWHdlRM+6fzEyF12MU8CEelAl5qowzwSV3c
45X+UJbo/buvlN15M7IFRaM9sM7A6gKdJjhsVjZZVzQmcn26G43g7ZumFc+UvqwWJr5tPSMKWIG8
wya4TrwBIhWOv42epl27TT7RapisPaxWDQpOahaBGqgzzDk+tl/5wb/oLtGtOlTO9KU6kMpTtufn
ULZUywEKLmsHiVllEcMcdi+D6g7WnWa9Gv0/3J1LK0IE5sdwB8IxqjH9NYBWKkicZnhv7K/zg5Ed
JKjnG3N7JlhPxBPM7Is6BjJo1nHdQCDUMSCr+t9p43A0LoyIpxXTSzXUKxjhaL7NggebuzZ0Wyun
ji/rInZLsEGfH5bsbltaFHwCMnY2Guph0eRbCulCHXtcd8b82H9CK33F2MocimcYs9tOH3sYU4rH
pHWH7omsXGcyLPAsoAlALoqwaPEQvKFpFFqNLZKgRlU/WmCl2A+jvrX49GoXWuIkPVTPhroa3Sjo
9Atmpq99wZHAjz07+gmSqKOR9VsyTM1KuVYWFaH0iLSQCTUCFJ1PIxVbb2mozq1srFOQ3ItAUOQj
M/sRm06zRv0sm+alLWHfVcDBKxDiRQGS95AqAHlr9ZOu4Vplm3tpRJhohEQBG+eGuRw0p32guUXa
XWdK4kz/BNv5zQuLpzB6aMVkM8I+FtbBgKtPc40hccL84/wmkC7OTDz7PwPzWBchqxqzwLYyGAg0
4MfRQDarK/rdc0E9LV9ju5XdLGAasyA7CNpq8vuNszDWMjqq0UBnkMV72f/k/fb8YGSrv/x9YTA8
bKkV+AQvUmQ7A1K7ofXYQCLuvBXZlC2tzH9fjCJH4djP0Mi/KeJDZ+x8FeQO3SZleOE+nLckHQ84
RtA+iNsYhbdTS2mfFYzNnW8jjcEfvSWtv9WtlXNDuih/jfyOvpbDMfxOr1UY8dH6zaxdCC3m88OQ
7RcLXQJEhyujqi0MI6/QmTHEuKYI30+gOs6dfLiP/wXhtrDynYzWQIJdxzj0YJtpXwOoxs4P47sw
Aq4oCwx/JsM7HD1awjhasF4HxQgLJkppOT0gt2C2N9GwS1SX+YeyesEOTZpdGURAWLoGXpnnv0A+
kX8+wBSKy+AVB8P3nAOYNcUq5vjmU1G/Dt3hvBm52/01IxzYgRpphVZjnJoWOgx3Q/pgr4Uu0k0E
AS8daQUboMT5GxZe54+kBkMeEjS5/mxUD0Z0UPNDUXvxWu5SdstbC0PimaAXYxCHSIchi6j3V33/
NCp72rxW2Z6ulQa/yyrNHrIwJhwNtLDbyuYwBt2MaWs92E7kjDGkfJzbo/PyMm0c7+h5prMna2UR
6S5eWBYe6n0R5+lowXKMsucE4q8yWrnGpdjw5eAE94+zPraDASbITZu59b2yUa6VDd8FV5bHXX4o
N54zeMFD7+ZP9Bi4a+9Z6ZNs8QGi++esMsNJgc+wd+0huC6eNRetZfHDLxBL3Gp3F61bOdXVGjnu
igOJvJGFPtB6ZLCqZyH4jFEiPbL2yBuXJu+puQIHkxljM9cekjroKxe52qfApmk7H8ZDUmwjXd+0
lnFop2oPhSfQiw1OU5Ur4B/pscbITHoPFLWOuvbpViSNH0V+itC0iDY+UaGP4BASgRXyxocAGXMi
/xdiZSfm14l+tBK3GXbnzxvpA3/5BbNzLw4DhVWQ2unwBUFxrQ/uFLhGvy3TqzC4quBf8b2PB++/
2ETebC6A6aCWE0YNsGLTRK2NRw26BXuKwuxtVN4q1WVogrraBBVQkczyZytm558VU8aAleH2QCM7
+KiEEyJlLM9yE2btnCifULCsUUqx+8t2ULJDXs89B4Bp7zi6wsE0HhM8SPQej1Q2qfgygCm6tv8X
POVcDFSJjg5nwN1Op7+NQWpd6UEG4cH7mrykFcGa/2e+/Dn1tTAiROZ6Po1N5ofZhkKaPbww2Q3C
pbhfmV/ZMbi0IqxqOk5Wp6gYCt4ZjsWJY61Bt2V38NKC4Ku+qmVqrsGCkdz1GbKGsAF5pHCtni+7
IG2w8kKge96YYrCRMLXgJURUN0pQPceWfVtpyjUxh0uwTuxqvdmfd0zpxP01J56tSRbF/0fal+1G
jjPNPpEA7RJvtdVuu7x33wjtXrTv1Pr0f8gHM1axdIro+YCe7gEMOEQymUwmMyO0yY8yu9PazSAN
5wmO5zbEWlhBZjYjKD+iRZYlU9AlX+uCDBBN+VMBTUQSun3w7TbGWqUHGLDRbY1XQ3D+sUxAmZ7W
nViByxO6uB45qnawD37X2/AtOJcfSPkoj2Zpyb9ALze/luZ2ke+St9vfsGIhF5/AHMWt3gRaJZQZ
ZIFHH/xoZVKew0JQPmTcyVurH7Se10u6OrXoJcWZgduHwV4UKiTNczKBRELwFWv07yrzT4maj9vj
WjWRLxD2ojDgAVjtCbgWzKa1a1VErQdn966QgMFJSCZk4sGGAdtnPFER9H6Q+xhHGFlVZmV/hPvo
MBxKLz/gahodDbfHQT+5+l2455nnarECispBHAyaXXQ2M/GNhDSXWTXY2UVod8RCeHFMTlX/lOwS
J96gIPD2dK5u8C+HyKZZtQTctAHFdhhB4VkEP1uQlCbkV14+cJuoV83jC4pNt0rqaPZRhJENQepE
8XSMhtCRh57z8ryWZTUliGOgQhS0kagnuzxIRCX1FahAw8dnsRULOMG0o4+Cp9ZAUaVdTgk0uMKt
lD4oNfViymOUXAmeLuCZI0bs5DjRkxoORvUEvE+BjLlzCDpqFPFeFDjh8FrQcoHGHDUNWpuTJAKa
ojxS5Bwm6oJJ3jLC11bB6Y4s3NGn/+F8uwBlTh9thCoglTHDYXlfQr5j4t4x1+4wFxDMzSxQzCIT
UoxLEM6+5jWmq4SBo4onzX9PBDfKBav+pUDcOw7dMHoL43buV0BqxzZQuh0deqhpBt/G6tnseDJe
63OuazI252xjbGk8uvKzClTxGaqrXzNwYnU/tMnrS3OT1c/q5MD40LnDc65rT+8Q0zLwHDK/sENB
4tKslUiDUq2JSR/34m/1W4WunW3laHbyrNntAZKfbi+iMP+2e1i77eAuD1kow0BNncym/sJYoLkg
4xgZvNGVf/jfZXcCt0ZWeMHv/E73snsCy97FZ54XXvEWAEbzg2KA8khjnbA4qn4loXPf9gcrVl71
4hRT7/bgVnzfJ28W+pKQ1zRYKqlUEJVBMcDL1sjKxhh+yqk3QjJtyDdDvLkNtXIaX0AxO6ZCYa6p
F4AKJScV0I6yJflm5IkLrJyNFyjMpgGFEyU43DPbTDaDfN+YvMaC1UXBjfCfGZuHubgiQTO3kMsI
ADHUyIKXqPNCnub92gGI8v75FWauI71qQg3DWqijDo2PRiS66OS1TMnNko/Eh4ThUUGDcuKlEZR8
RV7b0Nq+vkBmQiZBScEercwtl9W5xds4RD/jD2QIJzxWlE6NlzpejmsVEjQBqO5E6Q4yrLOJLiZU
IrGfKh1eS5CqSZvnAsQtLaj0KbRWW6gst+CNwCXCuW2MK6uIFqwvUHackM0dk7kDIJ8eCv1BlP7o
w8/bECuH4AUEE8XUfjAp1QCIwERPGbRaoXcdHE0Lgu63gT6LJ5mr7BKJfbFrOqr1kggkpeyftbba
x/5oxWgrbNDInlDFocqfOn3XpSexsCr9mA2hK5kovjEtMQHThBbuok73oATtBPqL7It2Jv+MQLeC
Skqr0/KHodfuYzAm3f7uFYdw8dlskBJ1oaQ1+OwOSQ258HrplaBoMndvw6yuA+hsUVhIUNLLJjgD
NfShyImWnFGf1NeIkOx7ADMES7OqhIhmNXh2mutg7RHBXPr3sTpEV2cFXfRKm+IVgSw0GTMQFEUo
20qfCvGQp5zRXRsyfr8xaxZqYPXEMC93T9aVUe3H+P0NXmtJFUDxLfGI+H57DldKDAGD6l2kS/BY
B6xLmLnqQys0dN6n0WMN9YTEE5XNEDh6EKCX5V6bnKqzDHKkdvWsQSbZtmVLK72J5xrXhgvpKvSN
YchggmNshoalFI8yhlsVv4tEP9JR2IytzCuXvj4WZw0cXQfvBVRXwQRwOVya5lKV0gqZuNHSnsVN
54iv2d4/GiettqllnLJfuZ0d0j2Pz2kl6AOyASkTHdxsBM/Hl8iTKLZCKcIB43UBlMdhRuuHsZC7
WfaYovWKVlMHZUelORdDCraFKZNqxZGiqHiQkJq6R+1WE4HBgjS6o/S+7PZN3aFCXm+z3BLkNCgs
WiXhs2+0zXM/FVg2RUzMrezHf38UzzWpOCfRnjPvO9Y0/QKM9uHsYw3dI6oPTipOt93aMi0RmLN4
rPCOXyZAGIpzB92X/kmMDyRpLKI83d4A104EYyGz+iNupRL+ulyW1u9qcDX0yOpPdyi6FqutH7p5
b2mmHXLreecw9tKfX4Bdtebg6KjzuUelrpxMPvXjJqtcM3GlYKur3qA4RXOfRU7hb03lr+XOEeni
aRBnMVgBEWYz9le1WaqrcY0EhhogoVYarZuSFEJcgmlalZwdxzrFlSoFEwPiYl4N6oquBuBxX4Wm
CRpYrloNJT9Fc0ANZx3v5O/+D8UqjwIeFoit7tAx997hXWHb91Zu7bN79S78/fflQhf4n8HKIhgR
pIHUIgF+kf4J9IMfbTr/Tcs2t61p1Yt9jfIz/lugaEnZxdrcAm42j0niSDU4CaWX2xirewM0E+ic
AXM5bk2MxTboDC2Vbm50Kh/kVjuFRNno/oSQqrBMwecEVNdxN2wWHX8mOqVN6KEwV7OmUoRAajEk
tHiBAFq25PDH7QGtcFZebgvGKftCZmKs2BbVXXMWB0t4Ifbo9ptf6UlzTjS0QsfYvElbK9hBcgYN
LaU9Wrlt2r0LnWfeRllbw4VHIGyOQ0VTbDV7BLE61njRJNsg9G6PeHYqt/wAM6dlSHxfmpvl2tRp
hx3ounDOQl0sJp5g2k2xvQ238v40TzCOd2RN4ebYrNGQJ4mao4rUDkqvoQ/i9C7HW7O5H9GxRn+b
yi5Vv5dCj8qsxC7EH43GSVut2RD2PeIYVLjjLsAcGH6lB3GrYLwZ+AXRRG11MmfjrSIYcwGwDHZO
9JlcbgpxKstE1ucSWQVt9dlJjLgkyfO6s4sGCRAc4dgJaBJgToq6EsTKT9AwA8VxXz9k46NEtkJy
Cqhb6E5AEquCRn2FP5znw7UjagHMnhqJ0QW06wCMZjUibCTlI6Z30vjSlHvp72v4sdO/BkmYrRiP
OCTLeZBlUHjN+KOc5L0QRhyfwhsRu8WqPNXHuZkrBKO1Pt2n+QGXEF//EOkWhc4ctLUNvRwTs9ta
lO01iTiPCbVXxveG7uP+2+0dtuaT0bMvzhRABorQGdsoSw36JhQdy6avomSljn5HnSxYfQH1ynAI
Jhc8jTy6v7VJnDN0eGBF1bvJknYPQqhEZC7Ey5InSqHLZQviSyFZI9n3PBbUlSmUZh2yT9aRWSj7
cnuBu14qBB1YlCDnK6v6c0n1yUsNcM3fnsn5NzG7TAK1Fd7/cKeb2XMukQLRx50XVFp2lEeWNEZ3
QfGAZqY7QSr3pXIXiopnagiPb6OuPIugD+4L9ip/P7Q4/DT4j2ggW7SEW2QwnCB6VUZ5Kwj6vimf
6yA8dGHjIOAFh5iKI6pRrXjKUWL5osbhVm1VW5V+3v6wK8NCqh9vTv/qITOHfaH4MqrdczgWFKYV
7bcK0kqNGO3yNtgjF7+7jXZlUgza/PNF+IIQINbbCmhdtROkl7jea314nqBbUqCZQjF5+oe80TGL
nWdTF0c18NJm8DJDeSj1BtwGqRvR+G4o5JSzzFeJicvxsQVsJhQJDSOCunQnUeRen+vmT2X8GnhN
a9dpPgaH8aLU9KO4zIFDify9SeLQquNcOIBJ+ChnGVhUh0F3IRVXgHQgy1wqd38EWiYcv8cbLeNl
mwga59I82lrwZNMpUavbosdoMAgHaHUZCQpbiIEULUirL82GyHomkxHLGJanrPKG5IwzxNLrt5BX
GrBqoAsk9RKpFwySTwOQiPyKxy1p8HKUgeWQoEtMK+h5zmh1BiF5hxQ9JE+RIrmEUyHdQqNuXscK
SJHkZPA8dJJPOtq5b289HtT888XWi+ukFEsFUKUhPZly/y3WkB3t9V2t8UjLrpz5bJ2LUTE+pYmF
PJcpJlENyFklOory2w/VbDgjWt8FCxzGm8QqHpr7sGzQGesqk5NDF1cOSyeHbVTpM5rEM1CmoFWc
F8PwppLxKokRDm1RYyorBQkrmRRWWrcozi+cPocw6O11u366+pxNsHRDdxxlJGwCrcqKUiQS0LR4
+J2Wko1KrntzCHY0i979PEMGtGn/xBok40h+DE0RhSyNE1e+g0qKNxUNvbc/aB7dxQF6+T1smUkn
GHnZt5+znlsS1EJN0O6noe5qhSfoTopW3abnOIC1GYd6B94zkFtAPMJYlFCkmjLkNVZaLHoLXUAu
xHucqawdHCmc1ND1swIGuARjzCrthMLsBsTaWXVQID6q22p07DOnMF4iKNuTtxAPGrfn9DpLymAy
JpVVE0UvIzBVaZ9H9xnFRJYOjZ8SxK+toxanQNwmsdvUlk9Po7mV+n1IH40Igd8hCnilqGs7eDEF
LM2RIIxKqKT4nEYLvvdJ80uXkw0UR/722vY5apRIoqZ8pjVl3J+EO4ASFYCJDVQs6fk3JCLPt2d2
7ehACvFfCMbtkUDRfbQFYWLjxmrUQ4PDfxIepOTVF3/8b1CMkeqEzvx82Bg1SJvC7NwIlVcaB03I
cePmzNz6An0Ni7FR2oR+lqLUxYYjssXBCQRUGf61hujn8swq1Uip4RmCGVAyEDNqBOy6BIEoggw7
C/xDqeScJVo7c0Fd/i8MM5Y6Sgu/mprGnvLTUD/rQvPe5HdFSiGkM1ihSrg37Tk8Yl3YEpHZbZOi
5mJMgdjmgx0WW/Ibg1PuxtLaRwJYue224ym1rdqhDGo8AlIY3ASYEIYiDqXtgLkUA3qMUYkkGL2b
0jv0RlOFw3x5nY6ZF24BxkQxZRrkgRZhfFGpuAM458MMVd5lbful1wWSJXXod3ktyBltuCB3BFl8
yiPLWD2cl9/A7O0gn1JkRDFg6GoR//ugPoLhP6OuKuAEK12/ry1TvW+Mb7c3IReX2fClYYDCtAFu
jVolvIaI3bkA3YnslVWClrXMKnVQN6mOhMjgNvTqnlzMOrNd8qwT4nwEconMt9jtJ33YdLwbzbx0
V6Yrz+0WCJzwrDCb9iKME/pJLISgbWx5Eh1QOeDWRNv32wP5jKdvgTCBfU9qapCBNrZEoJqBEOeN
kE0tHDP1roug2vlG5E1D78ziJyWcSVx1BovxMftEqBJV6AiglZTarSZC2uoZiYjSqkVbJ9tSMHgv
B2vxjK7I0DVAfRAKdRhnoJV5LAYTEIXyeexOlFhG5Pllb6VKZbV0y+9Ln3t8rqb3C5E9XTtTTpsx
B2JnbKjs6sXDmEzo2CucPJypldAwW+LR7q/baGavoMrQMUJtCETvGK8w1Vk24bW+tlPptRxCi6Sd
1UftrvW/Kf33ppq2t81odWIXeIwHqPBGH/cdnj01Mm2UadjIveiWBbSGSXcfVPpGnNkGUokTS61a
0AKWcQDZ0A2KOMPKRHgV/I8urUKLKqNXKN+lLnN7ueRdRFZ3Pl6VcUxCSVxia6HaECJpdMLMRvLo
yfLwIk3lKQJflmlOd7H0EknjtujJ72QUSsRvqGEmwpuYEMts/E2h83ooV32EOieSUQVE0O126SNU
lPm2sWbW9lQNm1RuH4dQ2d1e29Xj7F8InZVP6kpcdKYQEBB36LU7BMVxsjFV9B5zAp3VyH8BxPq7
VjMypMpwdOm+HaGcrcVzDXoutjn39XR9Ff+ZNvCRX04b2siLSJxXsaPbTj+b/RuVeM5m/XKxGA/j
33KdTuJIMR4DynOdpFg9Ck6TdB/5eJ3JXXRTywGuVQ2vd4MLzOx+lGS3ZSgBuBOpC9kvdDqDU2nb
oV2lHqxR3yrVXWVwQjvelDIuwOyKxIwFgOayY6BfwA82RtNxbsirIGhFhkwM/kM54uW6KXmaDea8
bjmqEYao3Kij7oKjhnMyrZr8AobxK5Wsj2asAwZ5ZastP2o0FwUFKrRiz/cHDtiq2S/AmFhCItQo
6hFg1ZhbY3pXdqo9Bj+agvd2wQOavekintADqUbsDaAof4j7jYRBGSaYPTlPTLw1YlySVsL/JzEM
QTRwrw6yp1AcPZCmP912S+swKCpGUyr6oFg2r6oswqyZ4Jag/mX1yoj86NMAepn/DYVxFHlS1gFS
6rU9UG0rkfB5rKJNnBOONsrqQYae638Gw7iKNjLSoDUJfCzuk1O4Uf3c1aItxTWlgjog71bEmzvG
QZi136ttATh08EE6qpQ7K454b9+8MTF7FUmAkOgDpi5DhZZTyySMrWjKfkSpObkUNYUNmkZ6xVXS
qX2+vWrrNwMcVSLyxYj12Dc0tRVC2vdgsq+pq9WHqXXBT20pxV1Z7Al1YsNqq9oK0AB+G3j1OP7C
/ex3WmyxPJiqsUsw5kmSrRTFlf7AC0BWI8oFBHNKjp1A01QChJmjDhKjKI2tDkeLHqlkSMBl5umj
lwZ/XaI4R5QLWGYjGHmOgrMOJqMJxm4o29epTje3J2/VKhcQzCbQ9KhtxAaLRopTneUoYHs2uMJm
q5HqAoQxfTA+msIIVkwbqU0Im+2auW9UVqwGC6YPjzTZT8L29rh4RsFshLQXs7yVAZn7KE8y0r1f
5N9vQ6y69sWomANLV3y8RZnwuRWqhPL6lPvFptVPEdhB/gsQBBCR2phZKJg1ivWw91VFqMEpj96u
LA5sGTzQ3ZBbhcljsV89hcHZ/Q8Ws1Q1dDaoTmAPmXbA3WmQakehjhLaovRfEt0g7fgXilmiJkWb
VF4CSlLaoxKMdqw+DhlejcU2+OjqdKfg3b0vfZ6G2brJf+Ey66aKydDFCaZTho9vQa6FZoFg6Dlp
7lVPvBgdE2EoCel9ZR6dCU7y9LEEqY+E+g+qeWVNXG5F0roxfg1q/pyFE5zariVShkGlgdvhmaAr
N0rzXdXb/9EWmUBDSmdpGRHDkitqDfPVr4rwNJE8tQVP5fn/c6D8MyaJvQTlppD5kQksAlGjfheC
PjXJwaFnT5CTTJOnifwZxOdC5TX6XvcVffrdL2DG3UO/IdWnDMBRA3WW+E/jk8AzB9GiCEjA/77J
yqeuGy3SmU4flVbZgXQGKr6yAubyzngc1OphzETeu99tk0I9x+Ua59RQUS6CNabxC+0OmnmmRbiP
01dd/57UOmel1502aBYkGe9fEF+9RFOksSzrFGdeDa3cCIo7xWBFSmPl0m7If0CV1SKh/R8c3WcT
GbTk0ADNeIQh8WU5gnCujfQNugRdiBM3yu+KR+69nn9b4DAeQGjHOG58DM0AJUe+yyDCLPxM623W
nUdpI8k4a3/V7UuVntHo5dwe4+oiLrAZv6CalUz1+UwH00+qo2gqeW3wstmaXhug9YrXDbnqFxZw
jF/Qy0aKJQq4IPtdRXdqaVfmfa5xBrV62i5QGK/QkFhHexJQumTaaVr7S2r/Wslw3pP/QuA569Ic
UzEmZR4BIqpqJ4RfE5RZlzetvNvrs3o6mHN6XxJVlciMDYJ0WqZxhk47eShOgqqc9Ex81Wvj8TbM
unNb4DA2iH6JpPUV+Bilf8MTCSQH48hTJItqgSvWjtBuQQEXgsqTgztv26vk6AKXsT95FJqmnYCL
ijar7qq9PykWLo+Onw9WntRuSH40efizjKlVVoaVt83RMMDidvs7Vu1y8RmMXSoQk1N6OvuytN2X
anloUCyUQbVaFniUUKshzQKKMc6MaGWP21dtt9kvDYZTx7jcoY62fwNP6fZ/GtYVDXyT+DkqT7Hd
ai8II+jKOGS0RZUTeq46kXlDgGQLrDCsoK6qDnps9DDSatyozW9UgJRoCIxER6MvtdhwdvfqSbBA
Y9aKtEZCjQFrJfbf5fpF7w4yee39EO0jh7z0RsqT6OEBMiuWNL6gFsU8vDy2At3OhZOEwvW6uMsU
V9NdhZcOWvVfXyNkK3S1MITIkhxi05sqiqjJcYrp823LWC9BWGAwQYXfoIwkHzAoMRXPJOqJ1aRF
h0ZOuXOkdLiD2uC9SJuftdJPtqFOL40/7QTTR/4wuo/qmc6sTmO3SBXfzjvwqfRjAQpt4gucU/ia
owBfif4qKPvNLTVXhampL1AxM6AUmyp4Lm6CDRqc0FhSlFs5RgdilezDjm7UMgGFJDxV3O8GSv5L
Emj5EYx/VJEPxFMqPkIqzj1kknQ8aGY5Lz236oaXMIw7VGkmgDoZK4+Dqza9pjlO/asu6HaUvjfx
i1hstWpXTRzvv37I/Lt/2RYFHz10WljBFmJx2gt4J0pL9S6oEp7uKA+HieEMU4zL2MDORdp2q/iF
Wxmorld5Wfd1dwQOH0PEM5/OcqugL6lAfRSGY+gvnT5ZTea0FF2HowuWHFHnNXqvLtrckQwNGDB+
om77MhYIemPwExWLliZ2aoxW0R4zPCZCSGEIT32+JSh2FaDxlmucrbHqJxbA888Xt6wgItCFxMu/
PRrVRhj6Tc/TVVw9FxcITPiRhpmG2AlTOZhIKkxeqftOYmwL1eAcwKunItjw0E9CCEqjmTkEcRYZ
ih6mkYePWuVGeLkXEYaqLpp/OVCrVriAYmbNH+ROzPMZqjqrUm/pjQj64ti77WB5KMzMZUEIfZb5
Wi9ER4IX5ghlg1x61tWTCVWyYOk1FJS3MyBhj6IjpcHySKALDqLjCEEJEZRJzT1J3RiSapXCOeqv
OYs/vTF6VkSUYmrQJLq0uTLtkiwxAElzKzlpj+OD/tzcyQ++JzqzUhUa2Ltd8AdR3O35XNvUn70y
/w+XDWXkOslj6TPrNO1Mw9VQgRk/yMGhlZwx5rxjXXcXXg6SfViIcj3pEPnicNwQK3CNwAos1Z4s
/SHbZ1DnIpP1JlrpS+UFDggIUMEvcF4D1vbDcrjy5TTj1ViJdBXmMw1eGx/GEWmoZ7N2dOnH7Xld
fSlcIjE7T8tILvcBkOT4AJfcjq2jiAdNQ4mCsq11r8p0u+J1rF03SDAzzGxC0+wCuRMww41VnCbE
9ejItYYAIjNW+EZf/McDVSy0Tzg/fDfgPWcrPGNi9o08JZHYxfDYoIHz/Gf9IX5rHMONXDy7bQIs
6Dl2TEe16532WDnCdwpKhk3zXsK6oce9RZxEQJYZ77bKt9qDou0h4l2M1lz73K1v6ESGvgbblYl+
pimJsxhn2HDnRwM4CXjH1pqDWoYazLrXeUZTccThkfuWBuoQIdv43Ir31dzGEoVZ5zrVInWaj6gM
Dh0KbEZ6Ao2CGv5SWtROpALUQtxKfJnETU88bRTd29a9dn4t4Zm7glAOqK3NAK9Wwj6ZjEOf/gEf
6Vsz8iRxedPJ+MW6E4s8B/W3bYwPmvQydk/U/3N7MBwI9loQt2mbGwEGIyeTLUcyuD8nb0pz5zbM
ajyzmDS2aW8ySai1/TxpYOXCjRxncWvuavm+09xe+hVLh0JyRD3b3cblDY9xeUE4dJIYAjbQ3mu8
m3XSWZPfbmOsb/x/7xJsqKaZ6HXOSqxS1KNwrwMdUy+8m2Z/qDX5IzafGjPa3kZc38hfiMwGGElS
p6oPxLo6+SKiwAw6E5yzcRVDmglKZ2acq4KkHBrJUj9vMrkN7wrSIz1C1KL9eXskq3MnqcSEErNs
auzciagAgvrCjFLpzihYIzR/IE4vCwp0au4DvNb9b3jMzGXBNCYgp8FdqHqs1Xs/8ZLxGJvfMv88
gJXlNtiq8S0GN/98EUobYhQnog6wsZtQhLyrkwat4JxK3VVvtACZf74ASYKux5M3QPy+ckFwZIsR
wf3bvEehB8fseIvFXCT1II/lRAQUqBEVgpIVl04f4/CkyAeBct6WVucOkn8amLTR9Mim5g3ajGXq
4yw3QAM89nvJdKKK13S+HpMtUBhzyFW5FNL5amyewvt6O23xerXLTiXki2ILD7eFFTnKLreFU+aJ
mZWeTFfmrJ88n4lsttJYfANjJbRVQTqRYAt0P+8hgRO8oqbv1/uzrEHWrXI6W9sY9mSPb6bb2sp+
0mzqqZxvWG0QWn4DY0TIjQ5ZE2AeWpAWOFlva4/Dodl02/ij+hmeFRA3ungGk9zbG2Q9YluMnbGo
NJdHvamAC6UkU7DQ+HegW/mX/6tVLLwtiZ5sVR94Jb0vUaRsuBmv6GF18yzwZ4tfbB5fVZOERMDX
nk4EPA1v/rGPXay96EGJ67E9+I/yHWgrgo/bA+fhMgd7rDelpudYczBaR0ghqKdJcLkKrxyUzyh9
MTojQe33oGB0Uf0R+wcoBiRQ5J4qzvVt/tgbBvx59C9gZK3xlZjMkwhu0TQ0fisIs6FNYInKnykU
EfmLyNvyKmZXndHX0n1m+Baoaj7VYTcCtS1/Cb7qpAlYcVIQnD3ryBtGjXd7xa65kebLxQKPCW2D
MiNCO+dPRxv6R6Ans413/INmQeNOayzqfhM/qC0+Csd8Q9Fsbadn4Thubn8Fxyt+dm0sBk0VkB2X
Auymgk7L0Eteodq6wsub8FAYj1SAHb4LZ7up6hyMB5Uttr9bdI7fHgtvAWfrXYwlrfO5TAEoYvyz
kdymdarwp5a40IG0Yh6P9vXtDKSJ6FIHmSVI9cE+zYypDuKuMHIQLJgFRHmFNkCGVytE2U5JFL+C
dm76ZpKU7CKl7bexOiZO3aLUyyplmtgBnXyrmpLwLa9L8SH35dh3xJ5q6dZvkla1in6g+3xQhsiC
NIjiGGgi/dXGXdAjlMmGX2keq79Dv468Rh3GAfapyx9GV2u7vB+TwxiY7QAq6np6bEktgbhATL75
TQVJ8jpscFuOmuwo5C05JWJX/LXYADilNFWDuqdqoGSOmZmgFdUum3U+jFGINoI+oZ2gIju8jNc7
RcGby2iavjUWare/bQDX9zisCWp9Zh5w9GReNaJEWQniCAMs+PK5xamXuYoMGh1xN+0LD9dh8bnZ
3ka8imkZQOY2ABI50BV/0u43ZwXM2AZPJeLK4zIAjJOgakBNAXaEeh8X9IXFXKsfiaj6cW4P5GqH
zjhoFEDDt47/YesQhaqr2mimnzf1ym3b5C5HEX3b1ZyS2+u4ADh4foMwMoh5wPDHPOiUqh8j6MfB
AXrf3gUB97Y4KrFdHvxtIFtko5VWvoEKB+dGtTaNS1hmndKYSmpYAlZq9mCcE5RfY3FK0UZ0exav
i2AwPEkGUbo0D85kOW7Ry9PRKlQhw9DVuWiHYdidsM37P1ErNFtRbc3A0pNy+DBztb3Lh75EWNIh
FvJbX9gX6LB6SJMC1fdUmLKXOlKThyoV2o+SCBNnl66YLoiHwTkysw/jOsZESugMq+I+6cF5bPZO
JMA98R4I599wcYyDlB+SRuAchMiUQgzGD/ShpPZdDZuSR7uWXDl3u1a2mryzam4h/MoCgzFE08Ht
Tgj4bJl90okqcr6fDO+F1eXf6+GeFsgtc+ZsbX0vYJjwvuv7aohHcNWPG/IUpJZsF4/GIb33HyKb
/gFPQoKCJg8PKU7FiSyvw4V5NnF1gbIIRNVMVk1DVRLqJwk47KUn7Undq67gxh/q+UO76wKrs5Md
uIHb7ZhZdrRT7HEbb3oeYcyKyVx8ArOLEo1EsjnONPr5N908xbyig+ucDjNGZhVjMeq0+bnI1n7O
SjE+ZI46S3Ui2RJDt/3QebeUq4iBwWOWM4xSqJKFsNBw154KHTcV/zhtVLBr7NHvcgYZ5xtIe+1X
5Zl+43gK3lwym0MQUiVVZQy1fo93+S4yne5NhTiMJc2GZNPHxPv7s+pi9ZjwKETOoEtntn4TRbCi
4AYDLxfCGxPjUmIx1mk2jymXk53exVu8ft+etvVt/rUJ5gVdhHhVGabVNGIMVR54REGae3jTwa3M
6xRexUH2CPyw0PtAlHeJo3VSGXZoCbEzyEJogxWYP9ARTdCRfXs8K8euhlqBf3EYA9TB7jniYpPZ
gfCAPk+U1wgtz9LmI/XKDS8wGEtLdF9uhg4YU/AY+5ByzdzcQIlIv6XTSa7PUb4TyQ+0J90eGm8K
GXPTUawoRObsLFT0zCKPCZ6pyj8pvKXiTSFrdGExUtJieL75pJX3dQDdXx6pEA+DMbuxmPxMpsCo
g8fJRNukDe1RXuywuntAkWsidIXSKktt1ppyFKgNJqwiUI3VHBJtQXw985Ma4gue1tTotU6fGh83
KNzV2vRZ4AWB169ssz+c6dWQn0UPxWdmabG9iqaCyGkBs28rTzHOXeZBksgbKtvPkDuBWJ84HNPC
u20oazGhRuSZaQ1WihpCZgWpFur1GCHGrZ3Bgd7hx5RZuLIRO7WCe80uT+LjIFhcepN5D7P7YgnL
LGosKDFmAepg+gb66dvBCyyrPgx2+149VQeD81S6th2WaEyCxtCTaawlA4+F2bZUT6isMxun7jib
bv7mG2NieXBqkpkhnVG0+j0vHXU6mV1pJXjAHDw/e7+9cKshyWJMLK+0JFTDVMlAa6xgA74PLFl8
b9whBIotvNNBEOk9cEonfHxS9iiyj50exa68fp/rlB+MdvkVTFRSDG1J/RDmM91/j/DaP23ByfVE
3N/yrvF8q96UaJk/HAaOX13zCbMesgqaGAOF14zVTqWUFKaIUDCtnbquQYgHVuHH2zO8dqHF2L5A
GBvtJ8lM6hFjo17naNv2DvIpP7Jj7/hWt+m3oOzgAK4dFktAxkzbWiJyIwFQ3kip52+G5+BcvA+T
LekWxEj+w/FHoMkkIXT/7D++PGZRjKeSao73ohzB85HG255341xdJgU3AhCaIVHDisQWfR330QCX
NmsHhbMAIijeO8441lw3+QJhKfYGMzTiaQIILZ99CNlEXCJrzjBYio0ed7gxznACCVVpQTZDb/c+
bzVmi71yHiq0U8EU/0nvf7ka2WjgXOohDUelI+h72u5bZ3hKshv7V46VrY5GBWko2AmgDvh5zVqc
M60SG8HoY++09vCTwkVkluHB5VvyU7Sb7PI82FxittU1WmAyW8kE+1unB7C1wVP/JIfeNZ1pUxzT
u2pH7cDTdrwWy3mrXE/n1yCZrZRqtNahGgi2l03wmL1Ex2Q3uCUSurcnc9Xlf42L7eTUyihEmSdg
Os9AEY7VeBqG03G8HQ+FydvEeThKSjXP3s/JCc7+US5wyeWVvHCm7PPAWdiFGcg+TXugxEdwUNgh
6l06N/J4Z/FqnIPCsH/sj41zWkmlQTwARz1LOPrpoXaRkHxP/4+0K9uNHAeSXyRApERRetVRh13l
2267X4S+rFvUfX39hozFTBVLW0LPYtBPAziLZCqZzIyM2PaP1w9nxdG/tG9PFjRRnunAgyHHUHeT
7wbV3qev100sPZqRNIGgGZLHM9OA5GetaMCeMEHwjaQfhXKDoq8rOm80nny+Ma1tQj+5uhF8pZ26
kM/AqgbyqPn7vRj5YGHrG1DWQdptdYB5NJD23JWoPouVusf/sTyOEWlqQXpElTyPpG1a0yyBppPR
egKIVd/8JtR3SH9DhJN4UAODfK4C7Uqw4QVT8vP67i5EjTkj/cc6PY+JXZKoigl5MIjYYtLDvCNr
dZ3FfTRQ1UEsRKlYDuwp7+oGug9YHtLrRPkchiclPIZrqf2CI8LAv2akdTSh1mBIDGa04BDEhy7c
MX/zH7bqxMScb5/5umKWQZJBWIyC1x1w1SJ4uW5hbRHzYZ1YUKqgQtEfi0DfxRbWJxD1kGVZaT4u
5VwGBD4NkFtq4G//eq6cWJlqM1EKCitxoNsFJhXnLmCu2Xl+h5Iu7A3MnWqQBr0O7au/BqlbCIFn
1md/ObGeKFoXKyocLuvibW3xZ7Urb0ee2yAN9CAl4cZDBkest9e3duHuPzMrZbNRGgeoq2LRk/ZU
+4eUHQfyoVXftWklVbo8Q5SEua7SeU4Mcg5StMrqvgSUmccYmldDO2nLu8xQ7FQNV+LT5T7OrP/g
zwLcHeXgiwpO05ZNPhqgd8vBrtwei+G5L0en1/Zqs+34Q76mUrm0MKjPQnAEn7EKuc/zgxsKMJsW
BQe4Hmoj5DUJn5T64/ohrZiQoXWsNXLLFzBRQEy30t+11nDr0b1u5JKoT/9SLtNAx4WcFkp95wvx
wfOC4peZgBoCSqlm4WSflo1ZM81uKpt/V47Gc+KuAWcu4+y5UcntwUHF+36A0RIUhEA4uf1ajr7w
WoUJU0dTUiNQ9JBbTyUorsIIYgZO6eUv3QYU8pt4m++tQ7qvDVs4+U7L3/i2cB572zrEW+uwJgV7
GevPf4EUhDNdMXI1wi/gnV0oe0a9TuvwGnm7foILZsA6NHfxMOY2f9XnB4jPK+usNsIC21dm3WrD
hqsvLVn5kC9ns3QTxHQzuRFVwVzy9S4/iVRqTa0ySzPUGuzsKXkjHTDoMXFQsLejm2jru6mtQcDr
2HnBJntelSL7isPn+fW5femDK9OJ1hZSEKe9mTYQYdzoH+QOcF0g3s3jb7798fv6ti5cDGcG5Uy7
VcFWF5sw6H8HsXGvOslbd0tsy2PHdtiQz9ju7RWTl2EZjVLoZuGJjKDJZInQWB2VimFuB6Ux5Tl+
KO+655i7xmGmi7SnrfWdOIlb+o7GVt8VS14E3WcTgmHQwIEg27kXMWU0SOIH8KLUT4Hx8Z9Stb3r
J6XeE9Vfox5ZWuiptfnXnDhTwlk8KZqSOHkESky9+DHk6QsNPsyJ7sbm8/q2LsRRE8Ab4EORt86y
lOfG4rgI/bLEQVoicAb1xwBpRqN4vm5kIaJB0hWRxsBcNGFy93MgQyO4BXWMAdLUzEaOzh+RApor
XrlkBoAc3Kkc/Xvt4pgiM8OwWo/iKVq40H8pzLWywMJNCh5ciisUs+SX74sxtDJSzoqW3N8k03tY
9eBg2oPmWpAN5JrRbl1DCkNYBicgfduI1OgbQzeOIs5ISX84KZkVBvmsAWnWk63q/uhkvuo/QN4V
/sFD9BbskBXATJld61p92ANMaKL0gmYABK8VtKGADO8V9ECjqe73fa/ob5lfI4vHUEWxiwstmdxO
QyKiZkYTbts+1YjbISk51FXfHtDer+5KMgbtbcEj/cGYDETsaZw2tBnDW4Nm6nc6CvN2iMx638KB
wVVCMuQ0+qQTjF6iVwuK18AyPjNVDJtJN8efkTKyR1H7oBqDOsu3IjHbW91Khg2DjcfChEZXAZr6
0M0Gq7vRU8N478qw3NJkDHEZswiznHVXKkcRQYJ6UtM6cMZK7X4gX43rDQ2I2LfGhIyn6nn20OdV
M91COaj3Hyxo497HYE/unB5cnOAhyUOx5ywc34q2Cjc86qzAFqShLmABxjaMtAlEC6YoRjcA9wM0
oWmo3Kc0V9+TcvIfRVNH0AThGPWcSWZdPasIJENiaBOgQRfmmHJOxA2OUQMRvpWMf2hJMXs79Un2
ErW0QEOBqeomr+vos4Y4Id2Aky9HWZzzNkEDImjfgzguf1I+FZ9daMY/SVBpXhW0+mBDrEQ7YJgR
bcbG8JWVsLsUHziem3hTa6DPlMtTkRXBf2Y9IOykS/mblQFmvUb/sGgEYBikirAFjZnzIKTzNMKI
PSApivnY1Zu0dZnmXg9BCyEchdV/TUj5hgWtTsMHywSq/98TZrhxC9HbvAf85a8HjwHqP7UkRVRV
tKLoFSymHnekuqmRbK8p/yzcEKDP03EjQWsIqlrSfkXdSDvk3rPyT77JwOufbY3ncMo83Sfb6/t2
WexCT1ZVCVpxkEgEU/v50UQwEyqlQBE8mxx9QB9DabZTrG6jpnD8LvsTK2uF969KkBzxGJIpyA1B
JBkrPLfZZWUZBrOYkvKMjk1+eBcOn+zsqL+8BHfdbeQYz+wu8Uq3fch+hh50JPC522vzi0u3CTqA
DNQ1mHAFWP78VzA/4Po8cuVoycaAYmI7rLZrlpzy1IR000PFcxBmAxOWv8F8JD2Ozk80VrlNH6zc
1R7LfXSobGu/ViddW9rsXycZRpGnXDQ97AYaSpfpaPf5/rrbrFmQKszNSFp9/LooEV7r6G6gj9cN
LGWgyMSQjhEO2Qmw6J6vocEMtMibESm3oMp33nH+kYcBumqlCRJX25rqdJOBdwmXUGZgRKQJ/Yi6
TUKz31WgxfDfqL4tor4rVyLN0tJPsxDp+08Df+iDWcywb18VvASMcAU4uOQ1pwbmH3ByembVJIKW
UMgqe/qW0HxbWoCHj8VNTlcsrcUZKWgOQs1AiYympl9Euz7Y5ymaA43bqMcw3F0/zzVT0q4NhAdd
4qMDLQbfbYzIHYE6F2+6Wro52BSuG1sKarOkFmoukAEmMkKuDETX1hbiZ1+AoiuyC4zc6Dur0mw2
7Pt47UZYOrBTc9KB1STRx1yBuTEDjKtzR/XT7+wufbu+qoXur2maaCMBOIC6C4Z7zh2js1gV9gVE
2lqv9fjOev4DcNAvhE7MrwGMp23VXX8Ljvb33nLXOjxLVzhyfFRtqU4vQbNGO7QsZbAdKo0NaLcJ
ACCZhHd9iStW5GfnmAeqAfJsNEXC3DbDB0N/MtbIY5ZO62Qlcm0km6qpTEashGGMZNtrSQXkBzlO
ZCZXyvz4+fqS1sxJ31g06mVapzCnab9S/itHol+ARjuMv123s1QjgDrhPyckN3riMjOJMj/Coh/W
i4pSoz0dUDPDJXDgHpAKnW3emZvo54rZmVdLvsxNXJ+4zgF7hVj7uVNWCCGV3xL05HATZMyx2FNL
nwkI2oLIDcWmGdcha0vf94yrhqI5eCjBp39u0wpJ2AdCx56KvADaSrsVbfvc9kXmkequA3pIsVbg
sEvxy6IYAWTIiDiwt+cmkdD3Gu8pchaw9HqK9sBAz2WbUa7uC7N8hzDzGkhq0SLa+DNGCjOehrRI
o230ukyQZ4ox5QB6kWjaJX1EvtPEV0Kn1Es/3WZDm600BRbuNzBog7wCY6V4HckXL444T4weDes8
ZHvRHrlfbq/7zMJXbhEVLTzQAAOAoUsrU9D2NPUWXTw1STKPTWoIRc16ANqf/7luaaH7OU9HWABc
YDqB6HKBN8q6EbKWI0Cmzbb3oPryw+rc3I6hLrz2yFn4AM9tzZHg5N5WwA9Awwq2QFGa3WVH83e4
Mdx2Qzf03oHG8VH9qa6c1UIB+9ym5JZElCPt8bE5wguhdi9svN7cxIkc7RjeNfYNMPgrO3p5eOcW
pcxPUQnYUdsJSD1Ah3+pb0ngNPa4H20IZ3r+M3HSm3bP3etWL7+Fc6NSMtjXVEBwbF6m9Twpt2Ap
7A1Ha9AdAsHKdVMLieeZLZnXRGQdM5oBtpTcrj0VC3O4oz/nt7H7wB/r52BlbYsbyvHBoUuPnqis
3Qz1thztHTV3qnZ0JkSYWH8ph7VzuwiZ+MsgMiezRjxkHI35V5w4J897VB2nNocEUGpXvhuGT/UI
BQThJOxX2K3JHVzcel/m5pkIw6AmxmDOzY0BdL4ohyBgHKDj1d0VM31A9MiSv34qz4YY5cZcvEDb
TnoqTz7eymoGQ3UKtfejkm4q1Llyyyshu3TdMxa38MSUdJPnxWDxQYOpUTmoCbVpBp2h9Cag2MPk
wP4aYS6tTIqSWqSFqlXNW6iWmyT0b4O+311f0WVGKdmQMtcssrJIb2FjsH6UGshNMZ0+2OZ408Q3
1bRJegckk2mxA1pNgVylEb321pPRPKDZCCDCy8qvmTfwLJWQfo3kozFthVB1/Jqqc9rqVmegCLNa
u8OMUGHcgnTapuqmrG/D3GtX+W9mR7kwjrqyCRF1IExkgKdilElgglcW2Gr6kSAXpGV/p7ShbZJk
O0JjEiqk7lB9zy0w2xZ+tnYUi/ZN8JUBZELRzpWOG/WesY8UxNWWGBgdxOCQglZ8+6oa6DJl2k4B
CrvL/B8QlHzX1ZXs5vIewdaDEgNlIOQblH4hU07Cg9DazkhNrL7rv/W54fq0wuhihqnk8s236J4L
7hVg5jfHwQtY8t73uecbzaHKxBoNzlLoOP0p0mfGfEhNpg02IkcrNgg91fqj4e4sg/+y46eGpB1v
zExFfQCGSl6AKe5NM7dULexavBiosyt4d3e1HRcPGkShVjz9Imn+2u45/5kpOlHfOA+PltokXQlF
3a8CjVaAs/K3pj5mxIsH5iXxfTjeZdS7bnR5X/+1OYe3kyOedHxZLeRMnDISU+nRaNRS14izflul
0fDRWUX/dN3i/BflTwoL/WeV0q0dTlGRdXNywvTfsXKbFLbiCzscHE09xunaRNXFPXq2p+DdP1+f
T8oxpsWcmOTiBqrIu6L2ET/+XF/TRSYiWZHum26q2lSf1zQOrQPdxB1p+TGPnkHa5aBlspIbLFBt
zt8lhq5VVUM6rktbmIJNUbQqkgMWmnY4Oar6yPQU8hIvpvEz7p1UjHakvwv/vs1Xvo9lf/nHtKyY
Xg8KS8wRphtoI/d0k7Wtm4FjI1rTnr9M0uc9BXzFxKGh7Sz3IHg1KFNFYSkTb6G/qUaHBkd0cmyi
3QBJzydn6lYWdwm1k2xKXwOfQNNEBGwaCaA5fJOquqP4BzPeKOzWKLeT7xmKG62Su81B5eKbOFmr
dKBRZyptSmAXQ6lOZe2r5o4ZCO5O0x+yFrNqjeunG7ybMT7qgyrzuvcunimKBOidami2yx1UUsdj
YmV6Dr+pXts+foz63unDt1RZu08Xv8YTS/MvOYk2zdCl6tDDkvBTtwhDV+uiTaHk/yGozW9JULKB
ehdFiHMzgnSDElGCBUGj2AFpZWCbAeJoruvfE9KuDFEubR+KbxoYTPFPlx3VLKuMKCr0ZBWKlMkH
UUcDUValfPT11rl+Ukv7d2pK8k8NXc5AC2AqVLLKTbSG2Snkr9zCYNvrli7frfgUTk1Je8hZHnZd
BlMiB8v2d2o9GMVdWx7C4hf6xtr0XSVvxN/R7ptInsiA0cCVX7AUU09+gFz1ywfA5DD6j9RH/M6y
G9U8EFCAmPQhi9ZQJvO2yZ/fqSk5fJe+XltBIJx64p9J+JbgrS6Mzi3Q5TKLcNPpfy+gg921Zu8E
shYS85JFJTaUpO58HGTO9lbdvkIGzi07/798CCdmpKxJM8M0IlCocpBF3jZC30wwEQ1sV2V0BW64
sIeYZMD0PwCokFuUC6hKlP7vcekKQ3o2lsKDmg4I4wP+EDcKSMYrqFsC7Fut5BPza0Q6PAYaEoYa
NOwbsvxDXrRGmGWhQEsoUp40alluC1mNzfXvYXZ32YqOSh8QSBw1MFmPdCrBg5xpeBhn5Rukv1WQ
uIKx2P9uWiP0bDObrI3tXPZDwRuCZgUG8BjGUVDWPA9ipYAgS1WqwonMwtYw4p62nd1OHLpRqKf2
bGfRyYsoNKCZstegFsx54LEm2jZTbFdBfxflmJIyem8y+IsqiG2a6Ta1kk1sJW6RW05C16ZEFyIh
frKFIAh6sRnzc/6Tx6FPy6EgQBLWtVv4yEZiO41/Z83j9cNY8jUg4dHsAMkEIP9z6Di5RniXK1HS
6QJSb1tGUSIM90H/QhO8iZodx3f8/zMnRV1Bqknl02wueBVWaBPrLu7uQ/817zs7+y/PAIY2DgTR
0FHRiFyUyYoyGmrVEA6oblLTrlBBjxPi1vQtMu2a7SdxFP7fpwDA+ANfhyEKnUO95XxHA9qyIUx7
4XSV22io8qZ/8vGlV9fUmxaC+pkdKSAFmdUbJcFnxMxdZ91AhZpBgJJMTlqsYqgWkqo5soLoDhRO
eG/I3hgMVaVHsMXJw6A/KIND8YCmkTOzjDNrw4krik0FuFisbc3uz3WnWcpf4ZwwbWCeGGTZkpNm
Bo+NbBy+nLRRfyXld86g97MrwCXIAANqt+mw8l0shcJTk5Kjho0/5LWBUzRqMBJP1nOmrQ1kLh7g
yaqktCA0tLFnHUwoZXgoWbVRgnLTVdGRJem3LhzXCI1mx5Pj7smSZMQ3NdK6MBvsIi/731V4zyEr
lIbBPWpgN4XWPiuBubFQqGz099pcS4yXHlqnZyhTrFrCgq6jhdWG9T4pvTIGz1TxpLS//eDNDA+i
eCamV2kv4OFf8Z5F5/13ny3pQ4kUSvPRhOWqjF0FMk1TEx6YEd9Xhniti3Qz9k+jFm6VoHOT+HnU
3kiXrr0z1zZ//pEncTbRjFH0BTY/KX+n/mNb9i6kxbP4HoysabfPJ7zFvtVrcMulWwSDaRbQqTow
SPJVO46BOuQ6rIbEzZtnXj/4/SbOV9KGpTvkxIouFQaS2G+FwmCF6bjTW9yum4nsKPtOZ+zgy/Xj
XMgeDBUgT2QfDFNI8oM94mOuE/CMOZb5quTJ1ijeRkt5rtTcVoRxiBkw2yxcGRxbMSo/1XVmEKVv
YBQS5qJ7Zf5tjAclxDWpegA/sW2sMRLPAVX6VkGZMLPNmyhYggfq3F3QxrACWiFjAWdI0VCbVvtx
VRZgwTvOjEgfBsuMzG80GJmGhwav9NSCnA1ysDXRhrXFSL4fKSYRvJjtmD+B+AWuD43d2r7uFwvR
1FDB1za/UUF4Ibt6XmKyPeFImNDQ1dM3S3gQXB1ZjALj2uEs7puma7jeUUzBy/j8cCyKsQuhwlTh
30/dn7J/5sEzW+OYXfiqsKB/rcw31EnEmBJ0lFIFVhSOQimEDUzP8L2y/Qi00unXVNGW7liAEwlm
MA3ESsgrnJurTLSU6GyOZ+A9+dljOBLoKIM98mlHeq9vt8qaXywdGZpLHDRbaPlfKGAwYZp6OieD
GG92I5DQW9wTwV1lHko9WgnAS18whvbxKQFdOk8hnC/PrENBfRO2RBbaItlb5DUU7yb0rljzC0rh
FSLwdYdc8hK4B7CsSJiAf5Q2dCwN6NH2sAj0N8RQIJigBweCwV2a/jU+CoMBJ6bk9z16Dgkrk9mU
0s96uDuFftMgZzAJc62PsbwqPKEsoDrRE5RSsRpT1cUQMOGMTZX+zv1A/DQLorz3tC6ea0595o0i
DW57FqaHdJr4wRhp1mwJZKT3kLnlCbhfOq49AulPWi+awrJzVQ3Cf9d3f+nrQbJDrHlcD+0mafcL
Ngx1O3KBDDWFI2+M+oGBtTEFY4MmQruvPq7bW/JlQFeA56DI+YG6OPevwGiLrqhhL2xKOxFAqX8M
SMcN9cGMwhVfXlwb2r5goUDV+qK5AUJm0Wrz2qayIt8GGo4e5cWxCgrMyk7FXZKKaIfFr2EhFpoq
UArGEJ+FAS0LxZbzNfoFKMH6BLDlQnxQ/Uit1GXGY0EfKR3ccLipdQ/9u+v7urDWM5uzP55EQZ1P
VaebdeFA98ee0snNxh9zwY6lqd0AeNug933d4lKr7syk5OLD2AcD12eTlaeC61PfZtN2blgSvisI
htOLvRUcdcttyk1ePBbW2/UfsLxksD4SaE8jZ5ZcF/c86AfTFuwO6rEQbt08mSDR1yDFi6J2MK6E
qaXiCCcaGrPoywLBIGM5w1QrI5R1C9D8GP6bmavjEw908jxFAyWO1qXNR29oyY7qGfssWWv9sIaw
8+oOzBv2gE7eXs9r9o44jt8GzjbzyYwTlmwVofe9a5RdGHpVZyTfWKgMbmZotRsrFfkMJg1VLEIC
8l+eqzjBf3ZQTtcSjH0VPoGjxiqAqXQnrLux27elo2DCsMXMs2+8FSBRQEPE+D1Ua0LzS3fpmX3p
sgH1JriTApxgMO3jxNGjb0XsBKozRq+hthvYe7GqVL6QY52ZlOJPHyH7p7PTUPoYdn/U6U5vP6/7
5ex3Uk56ZkJKe4quS6dBxa6GITiFgc9QyYYB/25lu2xyq9lZvesWF4IquClB5KWBShZUqNI+Kj2x
+kmbCmeybkYIAXembVU/I3/LV89syRSqNgSQZrDWoKJ8HmesKsNYWAA486B8F7nLJqA0Ek+jmT1M
a5CahTsUU2gYpUGWSqyLCpHegMYPNHqF02To+OUHZPpeHP/qyt317VvyQ0w44f2HcD0P1UiRjHSq
4XcpKRy9ZQCh51xvU1tP9dDt60ZM9lirNLQHS80PhmI2vZvFGF1zy2DI/hYIjx7r6S+ZY95JGIem
ua52mgq0eDg81tMvEb036DmOCbou0xob2+L+ggqKf7HRXvACA7ceVHGLZadTLWyfg9vOIPm7sPi7
kgKKcH2Xl748AoojCkwL0y8mpLsg9E2g5PBZlPmdCMACBH4H3+QrZhYcFOshszjSfDPIjw5VV82G
TEmBfiq2zLdV+oz+qZX81NZ4Zpa+czBzaeC3wruWyjjnLscwnw76a8cEP0r+VowQHKhvwOibKcM2
E+Ee0f/6Fi41i2euXXC/WCrmlmQiB1OpqgKk8biD1E812SJbt0kb2aCQ6AaIoFgfQrwF2lucrxDp
fTUU5Zh2YphLpYuhaBO10WBYVzqnbMHFobix9cD8HxSikGW/ifwbq9yyaQfdklp/qPh7FHxM4q5e
c9rFtOP0p0jBbmjGrGsN/BQFymQM32VPgJHKXKb+iHntaNWOZodgcvPRDhRg651ZL/j6OSy5Mkoq
OsaCkHpcjMVxzdcCXSvxp03Li9l9GIKoTXxcN7IUlfASwyejocCBqTgp1FLe0Ay8/RA0R6Ol36T0
h59tzdmRq0083lRx5xjAvl63erE0gDtmOdX5KQZAuxzfp8IywL6DEZJYgA8ClO4gZ6Dlih9/oZ3P
3AlWwGBggFoIryN8Q+dhDkMcQZhpICfFRO3o6cfQpXvNzW/HTQp1tQmaKaE7OJg4daA4nm/dHzeO
6a3VeS++X+lHSIWDiBes0lUMdo1bEKODTOCndeu79THai711NO3yd/LnQO3kvnDNp+u7PP/pa+uf
T+EkzJPJDKukwvqZMdqDqtnaGqLyawuvmZiD/4kJrazMziRYHabvIPeof/8eb4yPX+zGvAdZo208
Nofoe/YoXpq76Sfk3QPdIZ7/4/o6L4KxtMXSxconSHepGn5EhQGh+CFWN0TbZdlBIFZet3QZFiRT
0s0ZpGoOuieY4nb6gXF1Y7CLn9nroXtTPs2d/tQkHl955C+eoo58C5OrSLrkbk+SD6iXjxhZDklg
89ZyivDX9VXRxQ08MSGfYhSpuYKZc0ekLrkv7SjbNq5i8/uXmNu/VDv8NF6+VbZiOZWXbUu3LzCt
ZLeYrjHu2tt4bUj7ImPAJgN2goIBnTUd5OpQ0se80Ao063RyQ/ubXPdG81OgtbSy7MtPcybDBY56
puDAf1LoY2nWjtE8d1yPQmzKNpl2eWdVk81zZgQut0LzGKlZeBdYYSvcSmTlXd+n6XM0adFNmtFM
bP2KKLFdllCKpYafPlNQZR1oPAyjTfWh3A14vZbopxTWFtMLRW3XfQ+gXixiJfKMKBopiBAi9pxa
Sgwi1Zoa+7iuS2x2SpS1UunigrmG8RoVWAZAf8+/Vn9MAr8CVxhmgJnqjX3uO3pdK/u+mQ2WDSoX
tNe3bGyBkuxKcyVpuoz62GngbSE8iysNxKrn5jPwAEVJAS7NiNJy0/AkeDdHMH3nfpVvrp/toinM
9QD1BXEI3ADnpgYrJnEeg1QT2ILR5iSP9mFhoOfcDWsYm0tvneWpZ/URoJgBwpC8KC40RfRpDab5
sahvNaOKHq3EMiFcLsabsR+MlXiwwHY0l/pQXcdWAk379TWfxNwhatq+LkrcWk7+Yt2L3eAy4uIt
Edl1bCeHxgObxyHYmi7zUg9x6Vu+XZsmX9jfs98gxUGSQPAm6PEbuvjA2FvIP1AgX/k+12xIGzsm
atAKEzam/N5v78FkEUfP193kMraebaU8/FINUw05DpjQp3FDSLqDSJT79yaAPNQtQEcspspoFw5Q
YKn7MKHEfBMZHNQdycoqlmZ4jFMbUvzuUPzNGwU2Si8NvfghezUP6p4GHrmxtkjeC3taO5ylnTs1
KX3LdcRDMDnAZDphpD+DmsNKqfHyMQCU3qkFycUCiNOijwkL1YE/hw6tIKPFnvB4tLNN74I+1DHv
+U3uqGsVx/kPn+c054Ylv8OjNEJNrcod8zF96FzMepof7JZCB8Tccy+FeeuNvHVHf3WmbtEy+j0G
Gqm4kGSOBoN1TRNBSMsxRGTr+Uv8Dko4DHG7Bohyhp/XHXPhMjBwzVq4BsBBZcnwMoQXK22rBjhI
cj92nU2GwFVBmmS4pr8dfWO7ipFZ+qCxtSbe5XhooMZ5HpTbOBRWITrUTZEJqsNNFv9oa+f6qhai
MVb1r43Zb0+CY6VVCnoCsIFxtuizq7+pgRuHax/cRe19prRGDQfvJgzcX/Qca9bMjWKobPiv6k3x
bMxuQTelCcXo8W+b3ZIpaUFhT/2hUlBsztitAthZFj4bgIyHlk0MqMY65bTyCl/YQXxamHtlM2Yc
tY3zHcTUu2WgnJw5RXFfamAu1THLNm71Qvn7owK7HGbmUO42NKpK31lAjZLnSQf+bvDJjxHo1qbo
LgRJYK2XT9e9YiFanZr6egSfeIVf6EKdGpgajdIe6vx+bIuP6yYWnBseQVGyB7GVdfGkLfUMeV0B
E30XuJmvPSQYHgiTNVW/pViPdvAsu4QGMcOqzo+nhYhOH6Qj6Dz7TTs9RemtEr8FdM9014wgT1Te
ToPTx3dFCn2pl+tr/MK6SqERZVKcFXp4bOYkPjduNIxjNE+H7tMjpLohK3gw916yTbaYwx3tcWM9
KnjWglCqtV+V7Rp+ZukUZ+QMNMnxpL9AYaqKwrsoYaBDzgIwIOKTWAPDLh0iMLAAegDxbgJ7e74+
1jLhG3hpOFHxxsTNRB9X08WFJ6SlgnUNJWAg+S/LOgDujUZGDDxV2W3Su5adbzp7eIyO0yOao6Wy
+UF3a7VnuvRRg/gIIAm0QwH1lT7qqWCiYSUWlmFkur15r70GCNbIxlBza2f2fefSrXVX7LQ7f1eN
nrnPHHBZMjsA4fjaj7kcw9SxAyc/hp7vcjJlVZHW+DEgCSKWHXdQHwhA4dE8xBu8LtV3/hQ5AR5J
kXP3e8WD57994cEntuU7yMwjkuSw3b0nn+ONSwKvtPWH9uOX+XvaDhCYaHb9weB2/Mi3YtZsWi0t
LjrZyU+Y3fwkGLWlHhfVfBbCs561dxQ2Mb7OtnA6Z/CU4yN9LFYg7JdFPnCjIiThWQ3XnkvJkklc
9n1QYWSENNsxdEavPqIMdl/XXvIwrBhbWN78aEfTZGZk5TI97xgkopqqAoEw2amZYk+o1mLM+/o5
LoQCMGEAXzQPpqBCIB2jyUQZFSaBC2GIt0VrSF+Dw3zVVSRPAWoYIqD4UNGkkGm7fD8P61xw0Hff
1dvwm97boMbHyNLzQ/IeekG8Q31iDTa19GmcGZUyeaqEWW5mMApc1jbYAduO/HdXfxTf+JHu6D0Q
VNUmPGa3BNFvJdP4qndcrBixHaUBsEIi/zv3Em5NAyZ9MQaLoaxteYz35g14soef9AFp4WP+Frls
H30k36LneNusXJ8LAcpgFMNwsxIFTEul/6wklRb6IXLD/OiHd1F55NZnT3d/7TYQPwKqCpEXNR95
lsNMorxJ8gRP5/KN6O9G+ve+j1rDjDWfO6UXZYe8bpsx0fPcKVoAthKX5vdau5KfzacgnRLeB4Ci
obiBmQ25O0NTXzdA84XHHtmS7KU3t4J/0429yp58ltqYrbCvb9rFB40pFJgBcmcG8uGEzt1CVSF4
i9QMTDtNYpPRLUhu82j7/zMivfbKAtzU/gAjzIfoG+ZmtXxbrx3PRdSY52l0ZC54fICMT05tVYJq
zDAkaDsACxtqbg+cxfVlXLjxlwXYAO8EhlXl0mXTFkXUUfDPDqXl5qVrWk8EQE7153UzC0eCuIc5
QEbJTDE5//+TK8QXVYHsuUDlsmxsjKbY/fgt+OtkCOQZOpBggPeCSwaA5XMjSi1CVnFQOeWh9oiJ
eZflZEuDlXf+0lJOrUjJwJj2fhujL+7k0KPBxOyWRO29xtdY8BfNaNgvFJZ1FCCl2NYNKEcaE1jm
upQdmkE7cjB1g9Li790YwzuIZDM/vYqKz/mejZNCjYoB9FpXmo0wzkvNBnvv9dO/KBPgYEAzgm8f
ZEIAf8mXhChz1DINSI8wtumtyBPTCEnQmf0qhp5aD7aTtXrfRdCRTEoxIDaLkg8NUAsg0HCE6kXF
j8Bv3AQi1jrouasti1Zuo/kvnoU51MpQusXlC5pqDsjJ+U7ySRgFm8kkTbNGKoGErAdxQFJsjcl8
6v4DIcVsbybRI3TmYZSvhtDXWr/NZp5DEEC1qVcYYLjditgR/DUBBzp5DMN3K1hpDy6tEqBUXcdD
DleGTMOBu6SPsgolJq26CUKwBc70krf1YNliDUm3EJrQ4pgHoXQK6V5L9po8SadSwBSu/n2m+Yc2
TVq8Fz9ba22MbcnUPOOlgowfV4b8RtVzUWOWBt7CjE61a1K0RzMcm0NRl4rdBON/iFTQnMYoEkA8
4OSWb6iemjXxMVHjVNTwQP1rm1DBBHf69c9u6aygxjNrjaGMe5HYWmA6hvegeyJIwt2EBxwQyPwx
IikAWP9D2nktyY0kUfaLYAYtXoFEitJkkVXFfoE1FbTW+Po9oO1OZyKxCZueMZsnzpRnBDw8PNz9
3pvl+zHLPv6NRZQaFLTWVVpVl2egNKouqUpYJM1O+5WMw0FWS3vyK3g6zHhf61tcJOsr/Mfe4mVS
D8whGQH2ijT8LQaNU2fD3QA3Wi2Un/Rqi3tqJSYbCA39Z3mLIz6SXZdJzIaaWQ9Y/gsTPfs8dG/v
4aoRcj6Y3aB9viKayfLRMiHh5EaO5ROkP02nudDfb/jGqsefWVnsnJ+2VRzNAw1DIO/Fyvtom/JR
mX74YbXR/llbD22mmbufZIau06VPKNMYRVM0Eom7z0lvIS8r2MFW8F25YajJ0WzmP/QKl1e/Gqlj
5QkzOZco7QLxXQzfPXpLmVd/KsO/U+PT7W+0as7AyWGFB0WpLNY0DgFc2rOGez0Vd0b8kCg/q750
9V8FLK2d8nrb2koWaIB1JgkgsWEXF3lNJfatWDM+6cSW9UNITFfJwo13wJo7kJ4pFLpJ04xlz55D
JKpyTazl8XoS22zX9uNfVHKZttc27sk1fyB/ArsNdAPkxvzvZ6lgKMFknxn07iMoUhUFvZ1jLScb
T4DrohW347mVxeWhM4GWWSULahI1/SlMmn7nDUr1ksvd+FUSJuNITbk40LpPKEka9X1U0CG0syqy
nmWr71711JX77vTff0m22OLFCt0Aig+Xa28T+G+SAGJMyfJelLB4Gcqvty2sfkg02RUCCHx1y3Fs
2dcya6xmC0wxh3edmErRYVCkMgDJxFxaE3Rb9aE1k5QbGP42KW7gQpeLAgOmeLVGEA6T9KMX36dY
+VTM1CIUl/e3V7fmOzRjKI5wm0EcubhfjLIDMoLuCTBILbYLTf1tNekdRe5yIzyuHTla5OyfQcMa
eMzlmsJGyfJpVuVj4uJbXgI1BzGxsZjrItfCRxdGrHDUvEDnJAjl0Uv6A6Jy+uT4WmDr0S4vFUcN
DpuYzrXQxZwKeQdQaBAui2AiCX5lTBqzKkXVnEJdOU1h++Alw3EkLntVexer1e72V9syuXCQLtdH
L/MxWVUl8GDdHswfDZo8vucyR5eF/yI481gG+jC/mKmMX367bhw71Z8FAJosPLSG+JGJxV1e0FYz
5MdmDHdCari3V7h2BBh7nFWOaBYCML00GZTToEVoljkGPRR1Evdjmt2rOaVyU9uoplwPu85eY9AA
BcRKuW/ZlJQN4BF5yxlAnxJ58d5WyRUMfx/FPwbDFpSn0ns15L1qbITUtbNH5ZJkfCZMuQKkBQxA
TrE6DznVhi1l6Qs86HuPMdvbWzk7/fIZdWZmCUarARJCgYAZsfJdv3kTqDuX+T6A5KOLNq6itc+m
yWTgvGiAeS3f2L4mSJGczAnyACF47Zk/rbI3HKEZAnu04sPtla2e9/NAufAS3+pM5m74WnqrPIXV
59w0csBe/SHR/L08Jd+GSfuo0udI31KgW12oBtk6BMmWyG+49M8I0ErPwMU8w4/YQCLbeYTYjCrb
qb7xPlxdJG99SjycPBDWC1NmLoxTPzHIpDeNKd2NetLDUdyUsmjDcGeh5tJFtWnrvRw/AWUIPsuB
3N6b6L5s1Gmu18xzjsPIL5kVg5Ypjab0Wl+QBTjUb91et0cv3/nQNGVb+PVrj8UQpK304eZ31tKQ
0vVaq1jUN736IdP/GlIIYrIjT1XmaDYOx/UZvDQ1r/ksd9Ikq1AGFVPSWNm15Vo5adRWCrFlZHEt
dZpWl9I8AJR6rl9/t4QOYpuNRGjNBhMcBBLqJTqh7HIhSAZV4uAzJBAj3qQn3TE1kr0ibLF2rphh
/pRLAOkwsoZl6XmUuGGLP2xutfE3U3EHw+PI+YW/EUg27CxxAIpAiOsVAGHwjNhBIexrYXA9bUsM
ZtUMuLQ5/nLTLLlhBAu27LrU2bXR6xzRzAE06RB8Nq333x9jiVEREBwUVwCKLl84fllxhhNIE0P0
3VLTBZASR49mHu7M6i8dJi4TYalpa5D2OlOYmxy85CjiMv++ZGrRwzqIvBCrSNt9KarqTS642EQ6
8yJCUhqabKlvubfD8kqcmJXRdItV6lQhl+mC4kdJO4U5+lHivlO+J2N/mEhPRq3f37Y0/6XLqw1H
/MfS0ku8MPfrYcBSY35FloZbxxUAPE/DX5rMbe6WW+2DLYOLCydpco/5WQwGdTljJVTjKer3uvwe
GqZbCx/GlrDH6l7KTJQAGWMqYXmhtiDEtKGOc0digH8MPg3yuBM9u9tSzV7zE8bA/q+dKy7RKi/E
wtNZWCQp1HTfVWtyvMgRtI/UejeFLbbs6whPARJ3xDnnSS1jUSzpLGrJrU5GCcnyS0GnOCiTvWGG
r7UJww+CuLf95PqYU/TnlMOaTWOOptllcAyaJFHNYc4m28DNq/qH0gyOLogbmeSqGUbpaM0xOkXB
7tKMwSSVmA4kkl1UfGSdAGKoerG2uE9WXuKsBpoGWlikBJhamAn1VFMDcg9wbpprljEl/wSG4qYH
v0+zMfWAnEf6O3raKElO+qPnp4qNjDiDT15pneJa22qVr31P8MrKXILQ6DksrtFUKxBrKMlROgWc
VMAM8vSkNY4UU0H/cvtbXp8IqvP05OGMZkOhj75cfRaFBdJwEcNpfSs9Rq2PTl3W9FzgsdeTMQjN
FmvZ9bg171ZII2ZsP1KPZGKXJqFiz4LIZ7ArRPTPNeyYs2933z7yQ2r7tv4zPxiGUyYO7vwwOXfa
T3TSNq732cRlpOMnkFnPahyazBZf/gT6YznSt/yEaoIYppWhUWm3BFXW3PfcxuIj+sAJOyjIUX03
p+pAFVw6yXXw3UjrrVbcmrswHYmwD8OnPHwW57Hr5LJG+zBFOwVdVQvkK2J2gM+ySnI8raeyov8r
kybHkgIjx3P5Sg8Gwy8zaRYwH/ZWe+dpFf/9a+SeKLbYPVcydg7omS358mOpod5Fuoqt0WNKLQBS
EtHTccCAN9CLwjqfx5Cdu7fPxfWA19zZPLO62FSdOk5eD0A0+zQGK1kPRvQoS3n9l+eZ46PZhMqz
5OnaLw8p5mLvN22d2YkueidflDqG+ZJsN02yVNrQAojwsXSQ0tdVDegUMjJpJpy1pB9B7etuH/pg
Npo+sgY7kZXi6MWh/zXI1BGsstAEgDQ7bePxcXUA4GmH8A6fYXaJd9AihwaLytPDz1mdqLwbY/2p
Jpzf3sE1EzIZP/VakJAI2Fx+Nth724EOD5cRvJuOUsqNI/hb8z1Xrs86VL4SXSQ6jdTXL41UoZEX
0JYwwQjbm9l/UbKGAtVnQVVQZ9+YY//zCl1GDcYkZ8Q5XH0Iblwao1HQaUrrp46yh3DZO8EK6DDO
4/6QdiAD9u0n1DvveMBCvC+bdnQXnWiauekRXpbTcD+62aG1W/dVfihf4arduJSvUw5+0j8/bpm8
KVLeC0LJj5u00C6V19Y68SMD9dDDL95tlOPXYtu5scW20xrXLGHeCaa6ZdnuhUr8JfWl+bmF3fXb
bT+6uqH4xHM5lfFUEn3q0pe7HnoodI8UyZ3efNW934K0S6eXdnj7763AoDqn9xSmr7hhSab7OpwH
VUV/+BQp39V8eCwyc1eCFLht6XrgmAUh9kuolulkqMsCWan6epoZmKrqcje0d53CiT9aOSze95Lm
DJOro5oR9d8i436TM3RtN/+oOTO0M0soL8Ka1TJqQ90blEdG2m0cDPM093dDYUvwbTWvOveRRdgu
0snQ09kh9U9V4Er3smsCMaEeR2N3nz15rrj7fXtnt7xysbaRReSocHA+/c+NeiqkA2rgt038Ke/d
iAHLVFvVmKKoe2wYrx+hO53gVPxLdoLnB8l5mY4vHnACW30I9wpK7rdNb27ovPzz4spk4TAyptvf
xpfpo3v+PtjSwbS1u5f0MFCp2HDU9e3kYcHwIMduGVvlAjIorSWtSLTfQ/ZCFSzcygVXTdCFnoe7
DDL8xdlurTwKe4RK4Dkd6XWJNtUSNy62uiXX7Jxc5rO8z9w+5Im79HqYY2K5/eMZYW6Po/rdz36k
bfIg10TkMflZSYYzc4ZraXycisT243Cjy3x96uefcJbTL75enIgNE5mzcza96Rpx9S4CPNhr9PJI
diNKCJr6KlZmYotieD9oofDNoPcHi5juSvQ+Nhz5Kg7MPwdyamId80485C6dSWRCIFbmvD9SfjWS
29MXKKej3v6PZhZBgEm0spcKzMT5kxfB9PzYRnwBbYN/Zf0Da3PTiIoQ9aelI/VJHKJ2lzp+bET7
rsjtyIoeonH8YrXvQZY8VknrlHTdW13YZ8l00uSPjeO5egGf/YT538+OpyRFgZ+q/ATD3wVfYOKO
oJz8Pbql+ywL9nu/81E1tOuTdepQhd+4kK/yoPlzzreXCkEkDYNF6Ov8OuWxQY7cqD9N8w1ns4f8
UIU/037jVb5lafF6U2TuyWLOxqtGg5/lA2loB2K4u7DtT4XXb3zYqyRyXtc8MS7Dx0evc7EuwR+7
CjkfIE2QsNlpPIy7qlW3BpHWwhCU7cyyWLqKPOryMIyh2iCSwu6Vuyj+OtQcwmm34R9XEDeWwlga
PDomEDfmMi79o5waQy0FijNgAvv8bhjfWnNfTQ+miEZ75EjGzvA+b9hc88lzm3MUOPNJP/RyTbCw
KfPMzeOdRJgp/u6UJ8Xbl/Ju0p+DEsb/vSZ8lLJDJ8TOxV2TnnSoNDaFmVbvTpXW4NyIZ15keUit
rAaJZMxAhvzet2xN/eUNnwogVh4UhuR2TGK5UoaW47MW3yv5zkOyprxrW7fovyUMZUYbN+paDFR5
PpDt8dWB8VzujjXklHySFsyD+GuqPwodxvzChCRhqzWprlpi0lulNQkZ/VUpy/L8oNKxVLvJLj+q
B1KHvbRLHjrZ7o7a/gOtmr3xHNrWk2DXB+j7Mzt3vgWu4qSOaQ/3khufsidz1+f2sfkYSTC6t+ng
2Z+KnfcYuG+3/WbtPPCi+gMEYYZy+XRr47oeNLUndePliudM4YspbtwM6zbIgeEkA9iyHA+tQzNv
wxJnyEbtaGjAE3LpKEj1RmC8LjHT4qM6ShILyo5gcvmNe8gi/YQhDKevMysEti2Jz13WI08nlulO
qRrxU9fK7V06NqKOAHOQvd/ey2vYNeZnUTbe2/wIKoyXv0CcoAXNR35BEaAPdtdVbmA9ZgJU0gcf
2pwyOVTinV7QL1N/eKYbqN+C6uS1L6G4kc9dw1EWv2Th73Hkh36E4KsTv8FcDafd93JHk8T51R6g
uxNO0Ia/BK7ptkf9aQt1u3YCKFEBwqYFScdmEWK1cmIAz8S2AJWYpB1hfgz9N2vaqGuseRUJDUQO
c1lPugoxyEqMUh7iual0qAZpD9eWO3qKu/FR14I5wBeJHjR9qCvFAF/Tu7r/g8mCl7lz0z7Qfgtd
1ca0ceXI21th67keYILPCYVVg4gnhKqdSYayNd20Wh5jQpczJM7FkGX9miROqKgYs7NH7y+hBV4E
4nym29+D2FY20ti1/T2v3S7yOSlqWsObIcaAZS3lryxFcWqrm7F2aZ3bWBzZWGyLMpjmsOzvJsrD
wLSQTYkglKF/qWxUgtcWhBAJ+wYhELjpReKYZko4IZXM7pUnv/smeod0K/qvrefcxCIxLAtlpO2A
iZK3IRphkw4v8M7vRCcaIFDZYpVcXdFZvFmcNKWMldqsZnOd7Kip9RigCTiG00ZusbqqMzMLT2jL
Ui+bkq80RX/X+c6oKjsT3vX6iyWciq35pdX8/jyILnxC9kN5UnusUaZsko+JUfEg/Up6HxTvjemi
+2mbv8TylERbX28t3z0v4y8cxMtjQ/Az7sLkS50/6c3zMD2K0fMWccradp6bWThJavZlXYgs0Itf
/Vq1EySm1J0gHCf1QGK/cRWs3YrQZiu8SBnjhhfk8k5SuyGT/W4gif9Ic8cMbPlbdOd9Hn17S1dq
zRsZ6SHwA6yi6TP/krMMtNIavUkkLInavRkdEpmx941MYu1qOTPxJ0CemZBHpSr7cv5C/fvU/5Tr
nVQ5aXW4HfLXXiLnVhbHSg7lWGl7FtLA9C+3tT12Gy+Eta2iMGjKaB7zbZY0REBxaORoQHAz5UEb
MhvWWV3ZWMXah//TKOZZxoNqSVhlwXmsQolFIjrSrTlM0GCmQWszxmAPxaHJ4l3Uu7c3bvWCOre5
SID0LJZ0LkxCrD9BwvLQ+JXddPcirDOjU/tPPdJf/YaDr5xak/nleZYMRjLKrJduJzR+VAUZfQFZ
zu1OTGDU+RWNgz1V3xXveHuBf3qki5ogxv6AnAxN5SlxaSyEdb0NK48GlaM63Wuv2mlqj+BV35BS
Oyn79G5yss9WYg/QEbxYJ+vQZra10+3IVWtnqxSwVic8/zn6nLucnQc99+IM0hb86ME86FBa+W78
6B1t4TG4V+7CV3HjJtg0uNhsvx/LIo9Yf6jb5im0zZ3/CXUtTA1vnpOcisPP2zu+Vky7WOLi8pl6
+EC6GIu904S2YMfOcBftXyb6L5kjH7bwgWsv1wt7i+snaPveTEvsNbvmQXmYOseyY+g6smfVEf/O
n3z7Xa92T3ziwLBhd5X3GwteiT4XP2BxhrKgyvU6//MD6sda3uNj+v6Hf/dOo8kzmEaAeELYGBpb
8Ws6LpTT5mFeQtIys9T8pM2MDibTFjrWUPd2utnZY+x2hr5vtJ9mRLcZsm+qWhZQO1Xa0+2zY+u3
Ek2PKYXWtj6qw4NlvDbiSTc/+23mClWyM+p9usVSdH3e558KXk0nrkFkMP/7mc+LoTUWU8pPTWo3
7D9L6TeqLJ1IMWH4dftTXH0JkyIFcHHeF4BGrwqntSVMeh0AjUNsnJR0UhsbHGCxETSv7oLZClyr
9Bq5Oa/iF3DYQs9CZl+MKp3u6rz+OiDidxAy/et/vxy6aigtMI4xF2YuN65TGi8Gi879HPh/pxSd
J9nfuJ+vUhvWAvJCYkqA4SSwp5cmmOtVEkqTNAuLb6Py2sATa9C58H07C980/V/sHH0JqjoQBsjG
crpeyYoxnjSIS4OwetMk/wHO1jfLLzbKoFdJBw3JmS+QyhHMjxDAXC4qTRrTIgA15Gu/9dG1wi96
fZds9XyunW2mcYLUBukamcru7CZnbq0ZtWkFY9Q4iR8orlpAoqmO4daWra7lzMr872dWwsECdJPE
jRPCQp+25gF12tQT5m7IRhy7doV5PYCBIRQn91y6Qp6koSJ1WKIMSEnXEVrHS/9u6Nlbz0KwJYqz
ZW3+97N1TWobgIdOGmeomnsmZH4lRqXZRSc1e+ZaUHPooU1LLWvrAbu+n/+scpEPtDFQJMtnldX4
WqSSHbYALSZyX2XjZF1lc3NXHCrmebSbVs4SpqsaXQuGhJGHzPTQpkBeCJq7URbcmJhM4WmXMsXZ
K8nxdsxY21cqH8zlAcXjZC98vwxVP5YqfL9BzJeDVr360slPvwfFaFfRFjP8df74Z5X/mFvcfXnW
yJ3YYQ4QoBtrT0YWUaY+wgim9V/DEGFxh7z1f1vi4uB18GmriLXimA2SUeopq8jetCfdd0Xjk7n1
tvjTSr3IIP8skXE/CKUAcy2n8IYB8A4UPI1jhV81kRbhARLZOPPtSHmQZCInYybmziBk3l7mdUlw
YXh59PvS0xkObxwUhh/E6q/I/DsvvpZCjSDNRHGS86EIpxGekhY0okWSk2vtoUuVA4pTtmW1e6+I
dnA473WmTW7/uHmPb23K4t5oytrPFAHvnngeyN7nTP+Ihg0bV3nDvH4UB5him4eIlvXCqkIUphqx
IQRNBaYmo/we9J3d6Unrjm32xBNqq4N2zUm0MLqIS11qTIALisZB5OhrNPQHI2jR2e3tMMz3MtOk
HR2uqPxW0AiOtN9KPD2q0tdEFGzF6HaZNu5UZXqovOxwe8PX3fBsNxaBS9T9diBpahxloBwtvMvt
sesOyfhDZaYo612/eDTSOyRxbttd/dAopQGcZLKKDtFlnM6icggiad6PITtqRnOUTf9YZ8XW8q6K
tn/2nSkDojtQuCX21KKmSKeRQ93B9zgzpExa5zYMm2oN5I+q/EUN8l1nxJ/GKdiwvXaRz8P1/8/0
IoapPWIU1hzDWr27C8vyhFDRhiuv7+I/JhYhKwOw1BYxH89qhj2qP4QQIKjqlhjbesg4W8oiZPR6
JsrRyFKguIaw5Ei76nd4pJ/xUB2zY2Y6L/IruI8e6s72OG68NbcWuXCVImv8PmFA2QnjYVdbkYuW
uNuPW8xdqxfr2RoXJ9Tw6tao54vVDE/atDfzzxZXT/wQtbtKPLbxp39zAP75dMtz11gKLSK2NEG8
uX/U9Qd9+HnbxIYDLosCUeT1ViGRCwn5l0F53swhV/8+T6J5EJN5veVbUalVctVpXkL23FSvpfVv
cg6QcjRdIM4CmX8ZI/S0yw0Efsk5xPihj3VbkaJXrfiiq8Wx0pP7bqi/396x+S9eXT9nFhc+UKa6
WFoyFvWRfrgzCi+lcNTyn16z8c5e9ekzQ4uv31siDH8jhgLzua011IxsZL03bvrV1fBmVeBPYJBy
edHF/SREqlISgHqutzQZTkho5HYgfohj6TSTuPG91nJg5qzm6SIRXOdSTE9tc8/L02pe1LFW301p
p1v7ZouvYP4GV98Idj1SX7R14OC59AqBiohv6mydrye7Cn6EKCm5u2tH8o/UTJDM3f8Lp/jH4JJV
L2hy5qZ7DJb5wZSfqspt8l+iCdPK6X8ztKypoXrgD+W8MqEktd+Bp4zj77LkWNPGiM2fp+pyEyFo
otGPXC41gMUmpsbo+2PQkPJlduDQi77TkVUBIBUeYSG345P22O+fortvL97OctqP1/q+3SX32gF9
QJstd6ghbxyJa4wIV/XZb1pqLhdiX1WKXtfO9PwhuP6dcmzu80/Ju/JY3E9P0Xt4mtxPsWhrL+W9
v6NvMWxhcK6rmvNPmME3TMRCi7lkeI2rIlNSCz5t+D3VO+WABuQOnY7OaVwAOS+KLR+2YNDXdcaF
TfnSn8fE6yrdxOZ3f3Kkh+FdfBlfxI9y9y1zjN3oSHa1C+7Ue3b9uAV5ldaO7PmCF8+63lIiy8o6
Fnw3j6jkrjc66Bw6/b5/0Q48Yx+SJ3O/pWGxmk+cm12kRj7PW6+IMUuva1e6mp3fxbGNHNWPh/KL
+mzawk5/NHYihLpbxLkr4pCX33iRMzVj2Yujwn4D5thP9pvxPOy/f9ZRYtF30p34Ij5bjnJQd6Md
v7+2ezL0Lcqm1cfA+fIX6VSXNVWve/wE+VGBGmjXuJ8ne9gLzp+jl+3Tj+Jg3CmutbsdYNb3He0Q
4Bkz9GuZDQNOGmu/Y98NO8K1ahcglN19KPtmh66CU9xHI1NIUemke482zcZ9tJYvQFT1H+vLr14n
gBZNrHuyaqudK1tbyp9rFqCN5AwDcUEuc+HOhZCEuPNQO0kSOQz1wlG5cRmsbuGsqYhQLTRwgGku
j6uUJX0UipioK1valUeCdPMdz7n/ga6c/cs/+V+AW59aJ3kztzZw7bSe2174jVpLyiR52LbizvF7
x892AaUDYauT9v9ZJB5iMj4FYGCxj3pXVTH8IZwRuK1/WHbtaM/p3z49F+1TYmsVLMudk3+jQNLb
42EzKq1lR0zc/cf8wlH6MgxTOEbZ49HWfgwf8WNU2eCl/M6m5+/Ef8PQ5KTPPzdOx9pb0UC6Glpx
iMtBC15+2qjpIq/sFbZXejMSxDJ/6cZDF3+J5bdI2wXxXbfFnbB6552bXCScRqj0cE9gsgrt+FMH
V7HxnKGuVpziY6/ZumJLT7AKdU5kz521yPW5r7/Sf7i99Pm6X6QD8LRDYM1cOAjU5b3nVXUaDCWN
4UH/mueOlT4X6oGaosmYQFs+byrbr3xgCtsADCzQmKjbLzIdWR7NTJfKymEgrzsMFrM+qhd1PISS
rYHPlZBgGsBdNZpE1HuWwz5JCJesKtaVQ+N4bxbj35MqbmRTq6s5M7H4iFnYkWprmJCAtCNCumv6
Z8Qebn+ilbMPH8zcFiK7hq5rsWV62UaQc2FkQqM492O3ZTnxPvW+3bazVnqdiWcACc6a8pSeLk8B
2sVKLbRN5fTS3UB6CM9Upx4UD4lGhtlOZvJYbEmBrH0juCM4dgxk0VRfrM1XoiKKu7ZyajPdZ15x
omi/Fbfnv7FwcZb1j41FmjVpgZ7B1VnN7B5OKro8v508K+xG2VfNbkKBctoFzT7YIiddcw5GXZEA
ZRSUB8silBZWVoSWybyDMj553q9weM23VIxXXUNlwphvpgEJWJgQh3zMEJ+pnKb4UlqS7Ss/jCTi
hn277RrrS/nHziIsB1lIS6/BDoqesYIa85PUOLdNXA998Y2Q6GP+mFucG3zhfYIRJoMnzt6X5p+m
yJuRsflbNSktE9uqfxz9aWJ4tsgecik4VZbyzQJ3u8smP/18+6dcD3D/+SnQHaBHBhxhua2Smime
FA8VbMeDn0BtY9RvfR74L0YyFD9GNRtkBz5dI4XwRIt3XZ2ZT0EcgHtthbhEkCXKjvzx/JDFxjwF
Ql7yMJh1b9iVpfu5HU7Ti28Bjw2FYjiEeVM+FIHffIUzCfrxpC/ARom+Fr6UvV9/CgQ9fjWtqXGb
UW5O4jAab6EF0GYXqGH7KfRiCS+u7EEeIido5Og5b+e6lVeMpi2XXbjP4zH/3QcCLyd0B0TXZ279
RcpKns+l1Mp3ctuaW8xZf0a6F8fOYsgXJQNuVdh5Fw/NXmim0azGCrkiwTHzr+yzmw/pHjL0Y21K
UNgpdyRU333tt1g2r+Yo24EcvXNr7FKI2APGJ7Pqr1iGwqzumSCWaKl1G33dFb9mJB0iBGrEM1pr
4XMJkxBiqfGh5Sa87xmzyHMYW4332/60csdeWJlP8VlnMpzMrNVErFh10T+pgVoFdmAyuGmLejid
IJOJP8eidfANRj6Kod+Y4l0JEigRG1zyFE0YSV/EP3gpI/QpiX1NJNr52Dlq/6qY7lhv2FkpOl3Y
WQQjwTOVcUi52k240oxpn1sxoPhd2b92aJ3f3tKVD0ewsGamECbbrtJUwAy5L0Lb5DC18ZBIMC4I
2YPn+//ifsd9AZoBXeBQLPJCbfBTvYimygla47kQ0cG1kgAoyyYtyUoCav1BIxtwMENLvti7qZT6
zkhZzxB1/t6QSm+Pzg0D+0zkvFY+2fDk57IjJ1Jv62aduXKb+V9u7+mWnyyCfMZUQNfEFXuKHl0L
PUHAgE3qlvVGuWfVjsQIHTpERO4lyX/rW40io9FJ4zPYIU9faY+FaqIyuVGUXPNH5ihmoeRZsmI5
FRh4Q5FE87GrcmqgymtUxOAE913/dfDH/X+/d+e2lmfMC3hgj9gSrDsLOvegeRT9h8QQTv/CDk0z
XinUQJkWugwlUWdq+uTjJ2Egm5+YNG/goaql35beAtzRtezrbXsr+RniBXRMuRe4fZZsctkQhxM4
PEIXmlG90n9O+63q38pRvjAxu8tZdOwatbRGWGKdvoRBSZH2FiIZTVf/i1APBQaQSVIxoLCLnfND
U0LQmKOsVt8rEPGD9xoJv27v1vWk4qzwcWZk4QapH2g1g6eVUxp/mklibA8xjJ8nSfqqJAfNRO+4
c/rmqbUOTM7ftr5SHsc4DzkRkiYZ9NnlRk6wGs0k9bwT9No21GOPqGrvP8VUeINd3QUbIXjtVpN4
LDC2Nk/5LEWR0g62krGaXb7oT16kHqRh+ItBkfvc7x5UCHfFST3Be/h2e5VrHjnTUel/CKkIlZer
LDxfiPWaVUZDfWjk/EnR/sWrbgaq/cfEIhAmXZQq+uwqmhh+grP4cxTMk6dbGNE1x+drISpARU6F
F/ByJRTk4sloMx6PlbWb8mkvF9PJSsfd7Q0z1vyCZx3ZDWzdzC0vdqw0KDPLal45bSCVuY1UctHb
FVRBOzGNK23fBZq+N7tyeDXbokP5Lol3iVx6/I8EfqQdimGDCLAY1LIdDU1p2M1Q5TtRq4TRqYIo
ftGERHkUqOq6fZ54z3ITBYPtieLw4HXGdKcyLfw+THIE6tzyyvfGs1LXDCToLsALhA99XU2fLLUv
vtSRNd118GDtuqaYTJS0dQMo69Twf1WKAppQ3kApumpUbH4oWuJ3bi7ncGlkkrXzh8B7MXu55J6U
4ZdLZoVJrVC7g1KiaGzLAGXoEwUvVaeEe5E79iRk3inOBflkCDDfGVK+VyLT2019YTF6Z43PkHpM
IDIE9UEreULaQdLmqdtKpTkhRZ2ZP9JBVY7jVE9vY6VLqd0bUfGiTDT97WQIGs8eoyxxTS3ovgzJ
IB3aMo2/CX4oOWMb6gxSkTZ5Gydz7SHPkBgJBYEOqOvyVS1bQp0lBhnfzN37EHpl8dT2ECzDuKK+
Ma7nIYOVtcOuEAbzSTLbKLOHaOw2kqf1e56aEiULYsQS81l2Y1Q2xfygo7DUtb8rmJtUzR2837cd
fMvOIuhWeZYWCogkR5KTvaWXD6LmvUWJeddbU+D8b7YWZ8lPy7GGn53QYHnfdd5Rts8kUV0lpt3n
xufbxtZC3flnXCwsoYtX9BqfkYU8DLHxOc62BHfWgviMQqGGBXszDFiXMajnzVir1HyZKZScqYV8
DmpqHifFXkjy7zngFy8yT4W+1TBey80gGqE2x3sEBaZFYm1ZvdApcw6YSQ9y6OSCb8sUOKPkSDNw
4zis+ce5rUWRLm2jITU6trEwSghA2iTdC7r4pUnK6jMD3sr/6PaL22OEmaQELTqngvEO9t1Kj91C
/uIFW+ta+3agzP9zvhbfLpfHOGlVDMXAh4x2YFK/skXrbVLo74TxCzKR9liXG1ys17sJ9+TcQ4LF
eNajX5wAMYQx1cxpFA1m+m4WTXeUQ7NyjV7XYP7xxMPtM3B9SWIOFgGZGS5SjSU4PfC70Cwtiipi
xH3QlnHmepJMWtWo//3ZhkxPZeaEEij1uuW4cshtYgViVTqSUhwQsHazrjsNoXGE7W0jGb0+2ZiC
L5R7HxG6K3YIpjKMrq4xZUYNZMPDITC2hNPXNo7JD8bVeVEyZbrILrxAEEtdyUonApFnQxny0wiE
didPxq/bX2jltqFMgrgDZXbUQHhtXcYQQGxSUSA44kzoRqtie98lFFk771SIxoGC3lMsl3dSXOwl
KM03bM+ruCwygfrmFpvR0Hy65eCJ1OXIYhtT6cje6Dbe5OZNcpLSbq+X1WOvB6e5ypYKyi5NtUM2
BtHu9g+4jmPYh9WLCw75RahoLtdetVmjlIpYOpk/RTyY0ZJT+u7JHyDBUiMBwLTRSu5tm2tf9sym
NtcSzh5MrdDhlB2Ex0Gws1rjL1GP7SyhTnbbzNpBR+cPLB91FgQ1lmET6TrB8OTSCUPrIPbDjxIg
vzZVR6r4+9umVkZRAYvQmVZ5u/CYWDJDhZWVqMhAlE7ey0hYWlSw1Z2f0VwNGToUA9tsy13avcW+
6HSdvxFjrgPppfXFSs3/Q9p3Lcetc80+EauYwy2YJmo0yvINS5ZtBjBn8ulPU+ev7RmINai9P9+q
yj0LXFgAVugeMyUMK6A33Wi4WVYERI3RB1Gq1SGKcckVe+U0QQXbnltJ5HjQ6vaB0BdyWSgR4InN
bNQ4rWfDGjS4UJTc61oykKEGzWZQfUiTvEsCxe/Qi9hFVkgQNjgMCmsfGWTxGKdS8W5EUubal3Ik
aM3agmAJyCOPQzM+lOH8IIRoQpmt99sfec1tL6C+1uHCbSeQrVAMOQGqLTsHhQtIC/R6ZOu1GnDW
VF2JCibmJFD0w7qicnZtlTy1phKCfNNGC7irVOX7oGqft635mp1lI4+FMTkDL24djVTMZ8taLZ4n
Kpe2ZW4r1REhHD796ugmTRWSN29Rq+/18Hkqt8H4WEm/EqsE8ddRKL1s3hi5r062Nrtl6GulN/Bo
Dr5/VYxfo7qKnBcqKihiXNsPOpdQLfoY1BuVI0sz6ZC8meTPxOJcUFdx0DSFCz56uXFCX+OMVq/0
dQWKD7z6iDYtNIYdSZWdmv9rKm/IgYIdecn2YuZWYiUjIqSvgyFOS3uaQTA/Pxjq2xScxuzj9lf9
7jgyVgxJFBMVi4XS+9oga+HBMQO68LOmuo0Eh24HAZdWcG3ZsBPA4bGog8psd2vTCSgZR21p9+WY
7i0k548FpPcceYhewmngkeJ833gycgxoOcWMIUj8WE+VUFQbZ7wB7doIcG/qfA0UJXphcKLo2tqh
qI8bIbhZIaTArF1UtgpN8wadBMYmC37J6dvtb7NE4esNBzPAdgZbJAwisR1MBo0W5fce7Yeao5Qk
wNQ18vAoY5NE3ard79to69b8RVv+fhGtJCmIlZQCLR6QGUAuV08N5zbE92MHBkETBEk7lMm+0dNX
loKSZjGWtggBlkVITSrerfHBkF9kzC4QrfuJlzuPzf026DeueiU1K11rh9IehE3TeZHmT2gjGjM/
1mO7A19nmXOezCvuBwFGdGQt1G6YPGWCkYlpD6sf0cNTokfCmj1hFh2qcpzvKxHNeAfo3FBCQaYf
bchsejcYh2LCyHEF+srM0YvRNkzBxp3MlqfkdUr0p754QZrKocEZbbGfk1juRxBJW4pT8eXelof5
rR+z/P3CeZohQlJnuXtb1lmYEeZbNwxjh+IIJK35mnfFvqeVa82Cmw7HcZw4YWxlyTGrhzw3Dj/M
LbOdB6gDq1FSjGjmC80nvNdCUFig+Y42Ke/mtpykjKXQmQGfProcTHDqMSdAAer6WFBDNAZMKjrD
BMznl7N4Xxnhp6Z3J1pRg1M9WmmcwnsQvAsY5oQyE6YPrhdXsurcHAyklfKD/GMG/UDsfr4nTkti
l9qRV7syyUFq9TwQjZx5Se+VBk7UAaElhKopaO3hb9foqilEmjwsDStgd6xJeJffz4B1NDc89rby
omBy0I/usqcNJYJ3O2CstEjgcy5Ky8h9IxKy52046KOgFMg+ycfyoBBzZ26p/Vq8FVtoX7n/BUxB
3xH2A552LHnIqASdGrdYZ+ERjdkby15oZzN0Yud2seHSWKxsGQ0SYv+gMfE2So1w1i2YBt3KXbiD
KOcpdeKY6Kd3dZ/znm0rl26s5AUc40SGlVaS1MO46Vw7ZU+g7kAMkBX4CeHRTa4Uha6xluvARTTQ
pQRb9autate5P8c99bu36k1HQ6PgjSfe3W8tEl6ZxniopEIbxFhMa98w1Phh7DHfuCvwMiclCR9b
v34+80p4K53s1yYyL6hcVcxBKoBpnrMNik1oXJ/s6GART8lIhS5n1Rt9EByKXu6/cPx0STgxIQhV
ZGhd4TRFhZ4tbwyoZzRTDWzp0/pFP7zgKNsgyPBwsM67Ysv9nCsh7wqP8VQt7kRaLp9TPeJ9fxqg
XJFgrSs79GdkMU+Dg7Goo2nz5jVXTu4rXMZl22GyMqECbmeXnpmQnw+aL4p8d123D1UzTKgt47KM
/6SSXEaShRJzs5P97nd2VNCnLhCMJdu123/E249o1+3B/cH5jsu6ff+Of3EZH7JyRUnUZKEHeqMf
SGmAneqAUq0r2aObp+T5zGMrXgXEiBQYg1C+RMHvel9qraLl8uI4gzAfdEPct3nFCaLKali7wGCc
pZ/RbJzHOC4WsiDr0LgnaTvZp4e3wAm80QmJcSdvj/HzbyjCvUN5noSeH+1jR72znp55wxeLh3xb
YRSGIFaK5wAIcK8NHmItNhNZxk4pnsrpIc39ibc7Vp42SPfhtocBV7ClsC/PWTNpFVCttlF8c5CW
XsbZ1eAY9ryjcBVIxoQbVGVwf2ab8YUikQqaq2jojDDBEm9mIr+rRDvrKBcOpHFQBSKGM993PCbT
1aMDV0w8r9GviDkAZh9GatVVzSSiVcfrzU15D74l29VPgh+LHCNXbbxAWv5+cXDE6MORshFIldur
NpjbSG5xLuerECCQRgIT1A46uwfiLu0xYovvVfXPEYizAmVTxVuTd3NZhVkUclEvxWWCvUvUORLV
/QTPC4WDnj/I1WaO7Snf3A4hq8cQ0ljYzShiLn381wtGzUxtAkPH0fc5OgNGXahvuBAZ2pqHKCWz
2+4icjeQYhMcja3M4Z5d2114d6BtWkRKCGxk1+DWFJVjZcAjDbO7n3Rz07WWFw88noR1I//iKEz6
N5ulrOpG4Ew7OXN6xS7B5mpLPmLkw+Bb7qxBhMaFlW6Eer1tTa7sQEOHs9TLxZ6NJSgvQ1oNkh+4
kzLBs8vjSKIFHEc/Nh9ge8Kj6xBD82H6NLx6E30oM1F+1G74JG4g7vsZe1b/X1wXLw4MbSwK1qwu
GQ3VTI4m/IJs3g7j2QgwOQlFL5l3MK367gUOE8KnrDKnIgJOkCleBCpAeNhzl2TgbJ44ZaG1Ix4p
gX9MYkJLTDW0H3SAmoT6qEuBN2gWpJfBQCj1L7X+mdalV0qcB9Xq/fQSldk1Qpsrc18Dde4Lp8Yw
nvx7kkhV4b1YoI9oW0RoeHDbVrZNGaJW7m1PWjmFwRSJkS0o1+O8YNPfNe78eZIHcCQjAQ9RC+Fb
jq+ufECQEGOmCI1syLix3dwZyk54NwlLrRlCujqZjfckfeS286ytI9JfmA1bDgYojzNfr5RDSZG6
uLGzFPze5UndBp52FH+1bu+WdnSUuUN937tGUXa6QGS+nCFPndXkQPwiGrfl++HeakiHNdzUCmcV
177TJRZzLewXvoliwYorcKCB4xjJxNuesBJAr6xhLoBy38xtFgKhtLYaSPmFxslb5zbGSqXpesmY
KJ2Vo97VVtTYoq+fI6dzE0dI3cF5nHzjFwdr9fMoEDHB2OnylZgYOWdNKtZFgvn0T3wVgcwZwUE0
ktrXj/M7B0z+HpBxq0MnNKDQUMFWQsdYr8pQSzFZ6lsn0Z33oKW2wTOefEDuzscl4jbeqjtcwDGu
VyklFI2zHPOWveI0SW9LJu9TLd+bOWKuLGI8jgZqPisyyAONyhnOqg8KosSrofbtmw44tlpXOS9P
kpIUh/iP9nTbvpWBcDjKhYGMN0IOGGJQOdA7GwMbLr372XuijQYzR3wsfqEj/PdtwJVn1xUe45jC
2IlgAMCCDtZ9nLoYv5IVktCA5DxlszUkaFCjrUKT0eNoLZ/24lqpjCOivVhg8jvb1xgqCZAC/QUp
3ZZHlboyTLpQGv5FYiKiLMjVLMhA0o8JBD13uq+5p/uTWJJyM5LQT8lOJmIHGuKOV71e3eiX2IyD
znVtyK0F7OLcEwkT5sGJ+r37pzMIb7B8zVEvoRhHhQiVnA5R2djqj/wQndqNcBTOzebf+8clCOOP
bZeB4rCAPRZOsUEC6Swqm07TOsM8cgLxyujOFxUlqtHq8lxkO2Fao5VjiVaLQbPX2G2IXJVKqDtu
68175BVv1lF+ih6mfYIkAf1JJ05wWcthwXGgvPx/P4AxNqryprbAkW2b6EIN67cKXNwCmYpPsGEt
wi3Dp6p+zs0dKseKhv47GeoqvEVY/6p/fwOzIcHECUVDcVmEY7Kdzrov7U1/3Otb8Ve27QmEHbwe
coCBJ+1qEnuGn9uRP54s8mJseZyNa9H2Yj1YPp8qqztxmvBbZqsF48lZLThNa19ZHTbYQlEQM5hI
hUArjvFhWsfVHIt1Y/dIS+AKA3XW7i7CHSaMkBVVN7HTbeZ7kUvKsJbTxpDuX2DmU+cCKESbEcAz
GLq2It66oj1ju1ZLjI9LwuPmWrsNXuIxn1UQi5zWGfBaCVKGqFzUAZEl0NnzlLyX/+jGirISjaYw
NR018c3EyTYkuwn2arxbCuQojmuqp0SftwPE6ol1YRlb50WLV5L0EGi2f4Q7lNp+4wTBrp1tXHod
EWwPJi9O8CxcriQXB0lRCFIf6rCwSzZ56dQq6j5eptmSQMrsD1hfbxu4dj+8tI+5TpmaSDWtXTyl
I63ojPXPsL2/DbGW3Ln0RoM5GzWMwneaBIzkINrd7+Ap3Qs/EqLfKf+hLHqFxJyNTQsSrVbC4rWY
bx1fMukOyiIcazi+bjBnYKqrbfj/V8yLtpEt73In89FH1MIj6LbxajJs5Ff14TbsVzbnu+cv/H7o
GsIIKPOhtArssroB06xHfWfslVcL2eOG3PfIxahE9Er7FZHTTpHaFTeiI73/h3QT1vbvD2C+4lAl
NM5jfEVJwgDsoQvdCIw+CWd5V4MySoCQLEebpfLFsHPh/k1bGMKMXCBm9kSCpwsBb+ftlVx9Un5x
JcAazHizPQ+RNaZiZ8IQ3UddzE5+RRFoIeJ7wUnd1B+2ocMBXEnroLoIcob/A2RWrkvMJIigPGlr
X6z2A3l9l0nzOG2KDa99ed1NLrDYHVAhlVeDgMIuXDFwdbdzKRHtkajbFhV7oi/imvfB/Wf5ELot
ilf0oEBNjbPEKx8RJBGmtFCxyhgCZrJplNZBWskgRdNRvCYouzq9BvqR28u6cpWASBFo0cDEhkwE
myxTDYoJFktFiaiqHUH3a/qGVty5z0jZnaKc8xHXTEJHFgryGKVfKsXXYblKVX2uI3S/6ak4P+pt
9Tzhk/77bCdamP6CMMd21/Z5UaRoHBxisOGo8q7VVTxX9M2/XjlLRMp46WJe2ouZ07pKAinJ+win
NJJ9XtUbkM+kVknyvDhVtWU+BGpVPcVppXGAV842NLThHoTGBnQ3sFwYbR8FnSlkGLQUtyFEsqz7
GjfA5FjRH01rU3q+befKm+wKjonUagjzDRVw9YSNAPZJoXQTjEdQyJvgS94GW3EQC/Rv6AcDkR6a
cpiNh6mVssuWCt9cbfuMgjIp5eyqlYPnCoExx0hTrYwwJWbXpUSknNpN8qBmR0isc3x9bd0uTWF8
PRoQNmkCIF08N5DLy8PSnau9VGSkBbXM7XXjWcX4fKnX01iAq87uZqE6ZREd3Q4i3Odyts7g0ZU5
ti2fgTlGscGWzmtQRC+HzPU+nrJOLaFUDRYK65xnW8h7cnPoa8uH5CuihIrA9I0Qua/omE0yJh2b
4j7WyNBtBsysTI99/nB76Vbo5tAzc4HErN0YRBJ0E4A0+RDd+jN77f7njLqF4WoP6mN4X/oqRmX8
26jLf8qu4CUos4KBHGD+jQLUTDYZwpN4D0ZltXOm6CHiTbutbaq/WMjBXX8ts+uTPCqA1Y6P8bAz
eaXktTcxesSXWwCaU6F2w7Rahbkxg5REwa49FaYtutlx8Efc5TQ8KHA2YpoTKjO441ec+sCaG17i
yteGTWE0ImcK3BhKPqLxmgSpIwockLV0zcLmAKFQA+U7UANcowxtVM3IjyFihE4wOmmTOaFOGvFF
bt9aDFCOh7w8z9af2w6ybts/qOwbLZtpD1Fo2GYWv8pUe5Vr6JY3+dv/hsJ8OczEQpR1gG14bvq0
xCU8LXaKKXDixZq3g79y6UlHRzoGcq6XMFjYHEMVxhjinyLdDNnDjInLvoYMJhby522b1l6bGFz+
i8aEeDlSpZbGQMMEif4josNkgIEmT3+N2HD3rRRqtpY3xcEY22mLyaDGFcHRZ49p32yjJNOdoYaU
W0vLX7d/2Fp9FH35oHvCMIkICmFmteNCyadMB5/ATGW3b187PLm7SHYScD8M1SdoqEjVd/ZYYtBL
7I+tMqlkqJDn6t5n8z6FHKcgqTvUik6aGDilVXNOkdVQePkDmQ2F2WkDhTD8QP04esn94IebFO8y
FeoiG/Ux2+a7CLHKRwvw7ZVZi1CXuMyzbIgMDHUnqAQU9LVVj9l/SINeLfyCf/EeKtREpaqKCCgj
UCjoFGx7x4h2SXIf9FDk4tRK17bupTWMt+dlLyQyxpHsCtpm9ZItf9Gsl9srtnbgX2IwPq535jxU
JVZMSL2EPinI2lBH5rGcryUdMNcAuilMsFmYJ2E+TFgO2Zh9ETfIL0No2HW1raWWFMgjaj6EZlQ0
EVS8VMeabZegzNdqLKUyA22h3eifU/qkpXgjH3XeW2T11MJptTBXYRYdbe7XTqGigyWeZglx3cHG
m51T48eGi6/llsfAxRQ9qOPVB16xcs05wOZooAyGyTz0dl2jxkbXZ7IJ5xhK6sYV6m4NFJRz/e62
f6xF3EsYZiebmRmItIJ/RK0/Fw72NOnnGeQf0GMB9YfKGy1e95QLuxhPEWq9GcQvh5ygc0MxJ6cl
B7yPDpmSQC1aNOxUiU4FqL6tqudcpnhryjiMHAVKqIhY00A8x9077fx65MwWr11HL9eTcRZBNopZ
hNiMHY/pQ2/KBGSRfmPUT3XUu+gf4ny+1TPsEo/Z32gLaM0A7FG28uiou9Qz3hTLCR4bb7anLaqK
XsMj41iLwQZECpFkAanUt8FflMO0uAmAqKfC7ykZfuap6tx2yrVUvnWJwVhVzJJILQFeKfrNg2kP
br+XULbIiboJDr3dgVxZ3KP/6eE27qp/KHikQ55IRTcZs+eGMOizQcEtJ67M1zjINlKhH81I45m3
+Dh7qcer9R8cZtNJWmFWdQqcKIufm+oZektbHUSAjTyBaRE8I4Iv991jE0PBZGhI2ca2OaXP/95Y
TCAsE5u4sqL76DrAKHGqtgMEciC5ez/Qu9R4EkXOeq5+x0uMJfpcnKeQ9h2bPgeGIdvjHiPUD4Id
u/p2SMh87rb9LvNSf3yXfgWcfbH2JTFqBzfFTKqM2e5r4N5MQ5NmuNppc+MFPY1J0ZQkCwJODun7
dkeTMYYUMWe36EvpjIEU9e5IrCBHlIJnuP8pgkaoOBbySCaRR3O7spgLFp5PeF1AKI6d7KMzHeco
AFY4Qpe2+zWr+r6VP5Aft3XwvEv6YKO5vCAS/d3qsWNM/dHSGmeu0eWdmGDDuB9D+nTbiVbC+fWP
Ynaq2mBNe5Af2nihuB1tXAFd1tN2ih1Ff5urjSneKR0HVP22fYAJkkd0rspYDHZ8RqytqQD9Wmtn
pnimmf7IF1H+fixeQzBmKREVxqmCGoScK26dgE7WF6kjlOF2EnZR3pHby/jdXa/hGHdtOqsVogZw
SiySASN7UdqQWa04MKveerFwjLcOeimNXYCF06m0CRuvSFC6UJbhOQyQbP+DSWCgAGkjCBsttnMo
HPoo6Us4xsIrrFU6UVsXo+m3QVbdD0KAIsiFEbBFlt1Qh8xZO2awqJb+ROjiQRoQV9w4sAUNhHng
EtWJLG9ug665n4VuQ4yhIuMOmuHr2GLMo16ZGj5WCc7ptlbu0qHmhK/Fva4PCEh7XUAwB4RQgaCk
imGWAP5+AXNECdKCkJApOWfAmkNc4jCXsbiiWNUSOLlBccE84Yk7o+U9KtyWR+3Gg1pW9eIoqORC
oo0KKCqD+N0kZS2jldqu20Maf97+QCsqCdfLt2y3C6w6p/qUiVBpFDbdRFqZmEcwR7mWLZ8wM2ln
TgoyeMmd/Z15ih6eE/s5dHiH/FoEuVxaJoKg3WHoxHbxTKjIZrk7zIU3oB9Ak/ZCCJ30X7dt5i3v
8vcLkysQakyFCTgMGT0JMiRLE0wzmgkuggl1NSP2b+OteujSZYHmQDgqS2ojId2gCF3X2mrlzcqh
VI9m+DHznGZ1ES9QmIBlWXGaYe4T6lmZP5j9RhA0Egf7scnc0rwPO++2USvdXnCcCzwmhZdXVQmq
OVhVTMT8Y4Qke1Mc8ay8QtA+7EkZ2sILOhE28l3ltRjTCh9v/4C1cwChEtkvzDOgcYlx3F7RhDGa
YK+QQMcmjO1YtXUeeelq/LoAYTwznPRI+FrUAB1zovwad7xzRlri07f4tVD2IB2ApyvbrzxTMIKM
AdYxF05VcZ+H73XoG+NnrP6q+5Oe7PTyGAo+FZ/+w/pd4DJBJgBTBI2Wjd/MoSNB11ozcDHikWsv
XnDLOuYrCXWf9XMAlCq/U4vf6nSQkelC8TAsc4IJZbfQ/zXHCfzywi7mk41FWYGKffGLZmcl73F/
DJt3jXdkr+zppfF2EaHHSAQ4EK5jSI9n+QzpUhxs0NJNDMVLUY6i5qmXYs7lYCWnAogLKOZDhTSV
ByMfkAFAX+Oj1JN5Ex8hF31U7+uaZFuQfeytd4nTG7MSTlBpQ2YSGSoUcr56FS6CZAlpACUcoE7c
lkczGAnUQUEYR1SpQF7b7QpOLmBlN1/BMUa2ypAaAwVcKR8y4UFKNpLwcNvhV4a5FxmsvyYxvjjq
5WBWIjBq7WGAJFENjqFjlzp9nttB7Er9n1b1anMvmue632v5fROfmtDpENgizuqujLUvv+WLLB2j
AwZbcJYaURPmATLCpRPeKacOX7b4UO2H+NAf2k300HmZQIINPeR3OtlFzw1Pm2jlELz6Acw2yQMB
FRCKHzAGXjB6ZeRE1ntv3ZURT+OXaytz3taVGKexBigldKpkI4LQk6i/Iu83PXwmXvJaSE68De8H
kh+gjvdU+h+85hOesczZaJrFaFQWvnyXOYPqqGAJqzM3Dn8oycttJ+MhMadiahRTm+uwFYw/fbCv
0t2UPjTTYxDzDo5lRzCR9fIDsk2iKtiQ1KQGUi0favVHSzn36pUaHWb3VPR0gXTBXOgerkNco5Zy
oC4K29N40oITRk3G1KsUb8730+jAOCWM7FnVOA+vL6YxxjDMdmNTgLsWw7rsmyEKm6ZMR9RHQBzu
1Ihv4wg6QD+Bjqs8uCn4UxMKTXF9k5X7sD8K0R40bJO215W7QXvThzOawYg8gcA69GngJEXvzg0Z
xD2dvaFwjBkPIIVM6hbcr/sugBSeCTJFaDO2uWA340sflRh/+pA7P81028gmUtL9VJ+MVvTGyLbw
bgplEvMi4IrngDQVvS/g7FFBMcWcKEiYoMNy1nAPQAREo2phHSm1IU1aabVz20lXYvsVFBNsi0Gd
21ReoOJDrDtNZCvIMsWCY4aOXnIi+yoYhgZR8MA/DO9du1E4D6DgVACW9hYZs9kTBZ200pswHIru
Lilb77ZxKyfzAvQPHhPYumYC7ZgEPCq8iJglUeSnsNG9uXNv4/DsYqKaBMqXstEXu7SAZE3mmfJn
ofkK5IVLw9yaM6/LZgUQZKLQEUfNHPuDbSsT5MgMoKfSgUDaFcNyG88/pvYo5NUpltx/P9mNXISM
wTYkBZG8Zo//LDdACRdanS1rgT2Vz1OAzmLdG3KOd6yc+1c4jCuWkhKpDVgT7dw6jfSYSk8xT81m
JVBeQTAOqMyKFaP61dltoNqyMti6yrmirRoBgk/kGRGuUIy/dnF5VvQwj7BYatS9tvns9GX0kCec
O8OqHRcoi39c3Mh6yRT0WAQKePWIggZUMGHfdmmeHUzET4TIAik5EKrsd1m5yoSUF7Kl/xMIO9Cs
aoUSYoOgJA+9s1bbDqaKyMspF3PWiq1OmBl6B9UCloiddop62cEYnXPbjrUcMyb9/vnqX2QQF99j
Uc5rNVC9YLJ9Psb6QZsouK/BVzcpThnnh6xNSR4NeIyL4LAz3EqCDEEEGcg+J9og+sHw2FJejXL5
RMzhefWjmFMkR1tSawlY3ax7NovHaroLw33a7PvwKFG37863F2El2F7BLd/hYg2SQOzzRF58Mh78
PraIEL+msh9QzsAK73sye7jrLbMprWUP0+S+q6t9lj/dtoSHwBwbRRVa5igCYVDfgtyXW4nj92v5
16u1YqKEHqczZlGwVqkmPplJkhD0G4Dk2Jrux15wLWp6Y1yQtnmwQvq/gjPBIwpndO4PATaE+JQF
YLbHJu9O2Xzf6LsxsUCKss8FmYO66ozIeuHoR+nhW/GhqU1wpgtRb2eIWEHuxmqC3hvbGEEb+aE/
iO3v299wzRsVCIhDowKMDGhsv/ZGc1SbcrSA11n9n6yGGDpyYZ2UO6LCXVB5ZaNdYjELOrSgHqho
jEnYA5rXakhmHsoP4xg8PssP9WfBa5jjmcaEZjNQ00SCAKHdf4p38YvxSO+m35VFyr2BOqjraNsX
7cydD1i6GNlocmEkyz1cGnIaNilQ8Tp1hz/oYNeO6hbkGhEpeSRdHAs1plRgSmUh5iOwpjp2cjCO
z7lNkweTxx24dshd2rR82IuQFWkJ5lUS4GQKKsmpuo+G2B4mXoKIB8ME4k6KaiVrFxhNtM1hlyC7
xkverwyMYMz8r8NrTPidzMmYugVEAP+c6ddvyVN+kCArWrypj4lOYk4YXj3zLgGZOAxSGbGny0dq
8pfwwyD6jxb0X4Ib+5DO1ojwu9zLT+hBtM7py+29zVvPxX0uPhviZlrHNZAV5XMwX2SlIZX4fBuD
ax4TQPqJSoK4+IZ+VNCf90Mi7T7eabnTDTCpeJt34z11tBLy4Cbvuc0JKBoTUHBq65BmBTbK42hh
kk6qjclpHfPuofsuktw3OHeklX4YHUzqsrbQ335xRF0vaTBlsVW2EkZeyxhv+1OW7mjipoqDKXwn
Th6n6pgHm67zq8kRqruE+pzlXrb0dXhZfgAaxdGRjvo0+6KZxzm00lzF5NhQE9qjLbLU7Ekk+Lag
qkowhxvp7hy4WelykFdUcq6hmZ1TmKEZo28ALJn6Hj14bZ2ByGdDh21Mj4J1yopDXb0Vil8bL5ZG
ejkmQuEq4m9J+tDxRtGIONKztdCnhKKrtG48HM0q2Mw9tQ2IcyqeLLxlRe1YZUIaMA629Y8xEu22
PYWgNFbLjSJD8DDc9irm8pC+aA7NDOEI84cJllChVe1x8iR5k4BNNNtq1a4QcrcatrngB8lWz2fS
ouPS9PXJr/tHOh4D5aRBUSNMQifLf4XxPoSqm45bRYZGtfk+TU657Oiyhw7AEtP4+SnJtsnkiS3u
q/lLhg7zYJMYG9N6KcozlNpsJd+n0zmFEpBEHSjpGNWj2XoZVSBpddD0XRKe9eIggEfKeLVQ958P
tN4XSoqBna1RPGTUz5uPYHhC3SS3Ho1+U+jEmHyqnHLsH7EHT1P82ajopTsNs9cbshuDhz17E5v3
wohtlEQILkVUP0amrUrPefIoFB/K1DgWZsRxYWn1EMsFnrVK3TWCY8WfcqHZavguTndZchJK8Nui
kCL3mAUwPbifnRTPQQWuYm9u/7QQSrAOYnBCGqtvnk36c6gHElWHHhS8bb4HWXdujTbtvVB1G7HZ
Cl11aENIYMunVBmIWJi+Sd9Ac+NlsZtZvLrTSnUNlGNoo8QQmfglQX69NzMtDGot6lCjBK331tjW
UG7v3JikhwbTsES8V47Gc+3Cwx4xJMeTV1+DxyinpIKhBz3VaA66hq9SDaKiMuCTQ+rI9mBTOz/V
oB8kr4/6IXTy3ScKR6+Nyxs/WBkTRIr+ApnZmHox6UaNQ+2rSyhw5V1F5tewIhmurvaD4RrH0m0O
0ybaGk7pJL4wEtEJHd5JsERbJjRd/YzlOLo4bqK+KdpwwM+QF0YQQAeO7iMYD6BDeM4JTjjHOFDy
Zv26HZm+34KuzWeOub6k5iQaqJeNoRNlP0rZbcqSdArPvuX337KPOelEmg2VoaF+lZHsTrWVfeRR
2Fk5vd+6wb7ZdDYvpbRSyLq2jTnhsgis8q2JNc1eKhJtc69SwauA/KPz0R7voJdnD5xrM89K5tac
KjUoyhc3NqydovnBeKcIm9sfbO0UvfAUjC8yngKWZ53WwEj08KeobWYx35ZJA72wD1ScHCsdP9pB
JiA0pyQwMREFTc8h7s+U8l6Y3wstELRB1n8ZH1t2rcjsWqMLUj0T8sE2f4QTqfAg93JP6MGjA2kN
EBifJpA7CNsEtA5/QJn9o9wJBx6177I/rxxr+Q0YFAH/loXfwTY71GnZmIWSoL8uPajSH5PH1L5u
5AUA40UooQ9Z2MaQ6Bt1dLUVpFITOxHNB0ic5aQrLRT2ULOoU5JMKt7aEQlGZPOHaBOWCcR+NAJF
NDCTV6cBSobUVIg01I+mBsXEUoh5kfSLhPBqPdD4+zeeoZB67R6WlcqltbRJ4IJ+hsS64uXbxKF3
gfOT+qMzP+CmQVD6Io1nEohFeq09ODstIY+3/fRbYMF3UWURNNIL67LOduYPQjSlohzgajvVnowh
0woHXmMcufMN3/bc4gAL2TKmG3Cssvl+K53TUoegCpKhYCrUc6yqq8jebWu+7zoGhYmTcq/M6Yim
X7uOiYmZJ9yZSZH4+SZ4LLaKnY+kQEGRx3zMs42JmjlGN4ywgnMLxblNnkrNGyT7tmXfDh7GMMa9
kUUWGrGDYUIiituUVtmrpSXmScpKqhMowBdHo0vSPwJ0zjgJ5jUXAX88qHh0HXyx7AucQo1V6ud0
QJ3WF0EGKGI+pd7LytttC79PRH2Z+BeHeYHPqgyxEnTD2xYu3I40erof7uR3wbLDg/mYP5R77Ui3
mt0YhIO8BMCrzbggg6EKIRJadFCSut6MoTFbgxVTkDhvsfW2hkheMcPhKn6zTVxcn3mcw98f6Awg
8zW7sOriugOgfmwPMVL2vmVrZ+PHAILsaGfecfNE3zI2DCBz4gnalA8GxvPsSgOzD4QYwXZDalyh
vdxueGwK3zsqrtG+Up4Xt6QuT4t+EoE2OtLJ9PvPIiUNGEjt5eE8+/qpwY01stsPeNO04V0oVncj
HmlQBxEX2oDl7xfok1QUuTxnAzre0HLcb4YlvajpPKdZ3RaQRIbSrwkRF7a6o7emUVpYVtyCuz+d
L9q6KxyqXfkzuDdciLrNd9l96LUDJxCs+87Fac6cHJhG60LdBC4qfp/qWXJSL3DSn/LTbGt2dep+
cjbHsu2+bY4LvOXvF8upCXLaRlEBIl0ZLUbt/yPty5Yk1ZVlvwgzQIDglSHnzJrHF6xraOZ5Enz9
dfrssztTxU3ZWqcf2qy7zMqRFAqFFBHurY36YCdaN2ggGUAohGu5YGZ/xvqz+Zwd5Zyx9gnoo2V1
dqfG1ngffk12YazCh3JzX4LTEmqrq2lw4x3ZMUcxXOaM7sM/LoO5/ASLi96IpLE61eFuQStbye9S
d2dG0Hh6gcKaYLSLgdHM+Tc/dUD2jPM9ca9XUdxgr0xIeOVTeWJMpJ647FnRpwKZYWUWapr939kS
spzijjrvfnAm6SCNO3Wnlb4nGdjGWzt41HfQA0Ch5KoWHMeLW+QMl7u0xX6dkKgFrhWpW62cDkhV
O0ExeqGI9mp5Fv+OkNvzfTzqUxsAybReouhZi7zru2Dp+EWpC+peUEGAKInbdLQpw2AIKphkoK8b
vHz4txDpGfK1kqenTFTzsTSaczRuy2VGOYVNCrTReumCVdGKCp9EAJxBGDTSmTIDGOaDpnxBvvP6
dM1Gy/uMP0ziiHFRrcOrgivqSIjR14PT0w/cNkjvNtEKnS1WIPKGiyOZOcv/B8nkNmrBwMNLEyBF
RO4hnhfi2TmJj1nwFfjJKlAJKkzT1s1762WIclAH5e2z3KOzQTeLk582Aov/WbYLxwGqGKjDzHqb
qO2+3GpjoFWkz/E9yW9wnlhui8qixi4OJ1Qq4VWklQVX2aUtBnZGNKCBfhtlNJz70CKimSGUZp3A
B6MFPZQEcu+KVzTu9RWdfe7Fis72eNZvx41Lo5kSDfLcDTaiLNEPUVbdeHGqHSQj2IGZ29NRQFeg
0+467I+znIOdl//Mc/WJqjPMKChwamKDLc0uFWgzGtvrKKLBcd6DRHjU6S2g1KljYhjsCdLghEBc
7lea7H1IRF3H+7Fo3Kjmn5+NSi6MpArpjKd5IV6QQpS5vMiijvJFFF1DuQ4BDzUueJcoeRrK2TjT
7+TkILO1HrhDdySKKGxfXKIzGG6JxgnNfdkMox2nV9rZ5ANEaNIp2rUvxra9K++NwFa+RTQXC2WI
MEiIPswCJXNOlzP8KKANNK0wh1HxXGsovNvVv6nhUvWmB1956rL+1ygqhPnh1uZ1O8PkwvagbQgd
S2DicpLEv5ne2cP4YsWnNhS1Kv44cAAFDQN06CENA3k4bnhF2FLQU6K/VTePdX7swmOt3bTlM5nu
IIr6z83xHIsbVqdK09gVwNLS0EZqpfRdrShtaRBsM9GY5m14ZvaRokWFEc49ux0K/JlpV8VXhOQD
alNsA74ZTAuCY3tpC5yNjE9UT0PQVXUwz2J5UwTftH+KINBriWp+luwC3l6GNCVR9R+0qXWeyoNE
wZ2vzz1g6ckYdhOOGL/dq+X6+lot7bZzKG6tmJayAtJOcIgx+mR/yXSrB9//NwhumfICirdg6QFt
gsIcFTSD5WcFiqHrIIsr83fKeM4dq9GSzFdmm4s6zYvlvEazCWLTCDT9N4rliwRbFm0PcQIIyVBV
D4qmS9sz2tKEuObcqs3U5ymOA2cymFsP415Oc+TZyAuerQTByeIYZzFs9Pn/4Ya8xLS0UAnqAaIG
c8YvmQ8SPECGbqo9/Iu5BK+GQUANjRppbmxBodQIEGjtWPmApyEnHgvHkgKnHAXGN/8iPgiAN0dv
C8RXZ8HKywFBxiRumgmTWPW/mhKapcQmxZqhgKx2Se4pTIC3uK/O8OYJPnMYWZkHg8qAp04b6PkQ
1Q3aN6oc81LQHLSQ2IK7ncnqQLIGGQqe67pWowGeHVM4HK3TkDvKS7Ip0U9T79InsPZKdoBOBN/z
v61uk3yImEoXD7NzeG5XkyZsZGuG71fFqUvtCs2qHyCdXUduswmLf2yXCBYVBT3FELel6DK5nFY1
k5S0xaXTKRTwanhDe/Qnd1S3/9QqgUIUvI3MJIPU5K5MmZbo6jhBigC9HUw/QAa5Zq4kIuf5+ViA
6EYD+ypIGGRDRQX05WDGQZlY1iNjP0IuMEJiULIbkHSTk7qzVuAsL9YNAdtsjNTSjm6hqdU4UNYS
5Sd/Wiq+AvSUlgzODcgk8lOqWXGmdPjdae2Gkyvhkl2uwuK2rAWWOv+iyy14CcRticEMQmgPYbiM
fAbQYwO5UvNxfeH+fOw1jHmwZ9vO6GWzlRIMRr5rDyAQ3Zorsu4xrZHTbrpVsA6d0kMiH2yskht7
+lZem552FFGJLCQGkShXkbSSZ0o9kPRdfoc2Tv4gM7Nxguf60/CUzp5u8CaMciLq5Zv4RT8qO5H4
zs/nNdjTOSi3FSPdYpE6g7afI7qwKN686kMEOtpmJb3Xp3FzfbKX1vMcjjNfxYSuvdQDLh4PjfLb
mN9KBeGdaB75KKgrVbVqJmA8l1vzSO3sTrIVJO0PL9YuemiPyvHu/zQo/rWEWV3SqjOgOm5jfUvk
tSSK7H4eRRfLpKuXtjFmBfX9FBD0gbwgfHRRRvcoLoZSfzycX5oD337D0M4Zd+O8PtsavCAHFPIo
q3SlPWIveMV2XEFj1vRQYQMZCz9aicT61J9xy+U4udtVYAS+1szmOKCXIzxop3YVv6FHbdfu2X2/
mRmRKfaivI22p9/sVr1R3cmLPnwYqihrIZwLzsmhDjMmfotvCZ47D3qQh3iFAt58ZXnJIf5oXstn
aR2fHsLj4MRr0d1roQjvciY4z2fpo64n80qMO8Pz12ZqW/vRUzaK/X0APcFn8ibdmRuRutI8v7wv
hNr8fLro6L7ir5mlVIGGRkF+nkbyOm2hlRIUAgKcJRdwDsF5nIDEMptGQAxSvynLYBNht1SdqKVm
6YjC4QSOHWgWznJElzuGkrRtixbRaEyy74ngUaPJKDtC1Ow+RJrDQ5OWqKdjaZNSDYmYmVwbzWuc
c9NG3wTZ4Hzhg1pJGpwmy1j3vRdO2zAkqH2zMxGD8s+QG8fvX0S+i8SvdHns+vl6VDwHReWhcvK9
z/3DZPShIIpa2pl4t5etuRAKL8Pc6aR2ZhL5840CpVL7JGjvjQwcSVJlPLLBv+/k3i2M8em6Y13c
BOegnK00clXVmYxAEULJt305uEZmfprx5Fj0faTUAeEBavmwN4pRQiFec6KWvJbpk5z6rqX1u1yn
qzIJ7q9/1qIFn00Ft84VBMF8P8NXKe208rv6xIbSKcJKMPrFGUeMhdQQwZWKD9I1M+o6k2GjZOzd
aDVbQzOnHIP0+XZim4ZKgivq4oaBhiQ4VHVcDfgSjVauJzk2Mao0e2tJvjKV6i6bfuc92Ze6yNEv
ju0MjDvPKssIKJqTwKsHYg4zTzZJs5Utxwj3TbtVzFAQEyyu2Bkc5wzqoI70usZUTr4PtqTBi1GO
ziIRoa9oVNzp1UmGLPU+9ghDl65EfoWRK8m/lPilN/dUxN+yuPfPxjSP+Sxs7ZlVWxF4Ap0CSToE
cW7VfgUs36Yom75u7yIk7ihqpLyO5PkebOS/iwT03yo4Kx5zobTK8irNOqbourQsjVslFfS2NFYs
3LeJZoM89NQy9Fg0yeb6cBbPODiw/4XhVqnCbgPJB06Gsk1kF5QmymYcAuJdR1m2hb8o3PLkkSY3
ZofBGM3BlOmK0Nd+2Jbt2pCcyny7Dra8QsjNowbAQAjHXT51lk+WL8G+W1NypA63JKOxSUXtMBcp
vi6OC53D5kw1PF91L82uMphCfAOzp0axXRv3pHqhDDJ/xX2SK44iOlOXvBKeNMFBNJNnGbzCH1Q6
Qf0c4vKe17qd1Kca7BuozR7711oT9B4sTSI0bAm6fS0VKhKcW881BL5xjht8ESj6pq8DRJdqHK3z
Ur9Ng7h9vL5mS2Y4s1ZTHewpMnSjLydylpLQsjZoHFLHXqYGpzFgq+sQC5MHWiAMRkVDvfbjobbQ
g9qcYohLWtIdGGBiFPnR0jXw9GyKMsYLbzpoHtXxBmLgsQwZQc7e6wInWYGKTyeM0bQwfVql5Co9
RO+icRXhCZqSQrHlYUQCY7rPdZEuDZ5aMF9c6KqAzN+wNDxKGDpPfxsXZjaCygPyaXjdQulgHL7R
YEw8pR3kyU7VJHkE3cfgySQotlJEss+2MA2nJ37xUOpMfozKbDoFIxjNklxqoTYf6XjJMaXDQOr+
1LXKAGlvvYBFlCSpPpmZNa9JyoijN0r5Cg1oMwQ5TSk5Pog2PmQwT903lUlPdWr5TlZl4QbKUew7
6oyMnKwYIrPm5PeSnU6y8RusrEhikjRUt+XEIGUcTOl2kkOaua2V6NDRSsL4UPkNiLsVq6tkG2XL
6uiODJXioKbX8sFOjMKCEKahaqXtT5kWerFSEtRUyrTBPWIIwRshG72Hq2T/u4fQW2OHNA5R6RF3
FnH8Ycq3o0LYPlak7NCk2fBoJlP53EjVk0rILaD6DStyCnEteZrQzkGtAlrkKrRfa18lq6gf0veO
tqYzKWV63yFBCtJAS4HstYrC0pyBHRWs81FdepqRDGhyy2Rjrekp8YxYjrdKmqtequCRziCM7rBp
JC/va/Qd1H210/ve3I6WqvZIOrDQa3upaz8Tv1OCnYZ6S0hwZaW5q0FlWXiVVlOyG0Kmolm2yCyb
MGtApWxaJ6UN+vPyQaujGHFrgjPaD43nrKxB/CZZ1or1PijkK2pAPQxd+e9sjJHn61LU5LuaFTAo
LMV+vAJxR1w6VdkHD93UtOZDmrIOdCd6rr6ApyjblBorFceYsgT1kcr4JdMAOhO1UpZeJiX902hh
uVwl941iPVUaMFU0O7xoUlKZOy2orEcE3dlmbLtG9e1AN6KnkunlYIOvEUrbudK1B6aWNN+BXFfT
3BH/7+WVDMnQwgLNtU3yduztIrfoZHdRidcdMhT9qstz7TnKgsR3mjTPd1Imy5vST+oNqxTdMesJ
3TqoYNaQgk5UCoKqwH/Ue6K4PZPbY0datgKturprwrza+FJrHcBbFKnADpLYpXIbbNp0iO9r05+2
UExFunJiYGco/DZaa2h3smsUA48Ykj4EbpnSftvXiYS+8IgpLmjilN8k6gO0DPURgqheRReMETD/
QCQpfZBpMXxbUxd5ozUld+NQtJsgqNmjkqYxdmBsTvskj303C3RyVzUKCGQzvIHbBGNe6VWfQLhK
Cur3IEOdjk2zMnhT4xh5rDIqzeHWz/NsB4EkCbktuU3vtKGxHlq1Cm4zko9vw9iMdCUnxFpPg+rn
m4lKzQFCHxTHvB4FXoZ29ru+hIaVO5hSqhxaOS3vdShO71XJiH8XOkJEe5gspAA1rRk8M8jB8mck
Zo9W+CFP0fJVtTtjoqOrZ1nsJajhHAXRyc8aKXAV4w/ujhYeG2W+SH6waKabDZRexy6XXWkqHMbQ
/FWEDp51Vzjbn/TqW0vBMR/CcXZ2svsYg8LNi6Mus4/rx9TPKhLuY7iIrJHlsgHBF07eFJxI/WOW
Z25M3xkjYNsKfhfVZxXoh9BH0ImCvAhMLYIPWDo7zmeDO7xSRUrNnM2P90O8i/PO7arcRc8EFJg0
W/KVjQYuUiMN3QypXJNYL/8Kf36pQFGuSXQu9JCkKoZEA84uo/5IQs0Nm3BF8ua9VL6mYIpsCznq
1igCNy1D/IMJQpGFyAeVcnOyX59vf/xzPqRJCIOsFeDbCiRH3Qe2yq7Pdzmy1YKRLjwwXkDNn3J2
aymkbqJtB/0zqazcyPLkuPLwtmnXsjP2z0a0ZuGuE/GvLsSsCkoNcYdWiYEOS256EznVfKTyEETi
CNSn4Rmt85tpkk3byin0opN7afx1faBLoRe0hv80duL+/pO+SZKmtANk1KCvGry8gRo6krT1U6eN
19exFiJJBXVPeFcHbyJ02OdvOZvTPg8brURToBOST7Rr2bR1rwMs2cc5wDy/ZwBwg2pVmADo2ioC
B6uWnfLBf01jiOAaeVoJ4ObdxkdyKEyHfgIiSeTruOUCvT9Ob9BwO3n/UA/PYfwSGALCncUp+wvB
04aFozSW0gAIRphrsMZtRDJMgkHw4X3uT9pgqEDo6g/wkHb06V/kpwkadXQE+LPvUv68np0tCwGv
/oj+KdwgohBqDx3O+gr1gIrymqvloQ/buwnSiWU1iKoZlvYTdC2Q6wQpmqqZ3AIlJB3B/KhCN7dR
bD/7kDMQNe+kcPKa9JGJav4WjwecU2BLn68yBr99pYyNktoiQWe8526r2ulN/aKcEEVti68Ksp7/
tMYQpxHaTS0UcoKGDDvq0trzruoaMh+NifJYFV46fUh0z0SecGlPoUEIhNAW/ANeNi5RuhDXWpnA
PuL8pkE/HMglK4IQ4p8X3xHIZ/3F4fauXlrtECUyRgNlSbmgm2ZKQTk2OmkuC5K1S5vKmGnJdTS+
4cmSMwsm1YMehzALhBuH1JwOYyLy5Eu7ypgpwiEs+efafDlrYy9rCBVgClIHrt3eyKlbMZB35yrS
7ted3p8LI++G5uYt3NA1qoGymMOy1ErS0dQMqU72ijuPkXn7FpKkmjPty1XkGA/+Cp24T8i9Q6Xb
rnf5P8+UKOcfwM3ngMb6NKXzB4DbPWK7PP9OJoGvXXpiPwNBU9zlKCE4jtzIBBBpg7C/8o6Z1340
jr9OV8a2+PQfm9vhpX4XdRwsJZ6Bq8N94aqOHD5n/zrVujqXkN9qavt92tDMjt5DxQm2D7jbqhso
NArLTuZf+XNB/0JyC0qCCVyjPoYqO/0WdPada9z2rW1Bkld6MzbafbxTT9KtvBFlbxejbQMVN3jB
RDuoxSejVL0cQ9L64JhYs4P6hIey2I3W/gY1BWvVRrFG9FCvh/3zdQte3I9nqPPPz86HUUk70H1K
WFrwdYBv1FcFRCizAf6c0L/D4sLmyexxNw4AUB/y0O738e/8OVohr6Z8XR/J4hFwPoFc2JjnRpNE
GiYwA0XGqX3ND5Enoahypa8ttHMkL9fxFt3M2cxxxhmEQdS3I+ACFOqhFN/WqsFOh8frKD/bN3HS
nI+KM0jcj0uq9IBp3ewEMg3owL+CXUje+g/y6leziQTDWiDfugTkPIpmgLSmpwAknyjmzY6T7KiD
3b02j8HkEtHwlmJ9PKPiXgE6QAPVUZf2B447JaYVzANCNe1rs0Zz4zc9mjf6ThfZx9JpCgFAzOYc
4OMScwnVxE1lTWiIdsJtcE8eehdVju0hfjW34b2med3eXLW/4rUlOCMWN/Y5LmeXUW6QJEA2FL1p
iRc+527EbDwqsHvUZuuOetLeY8mW1+FR1IO7aDsUtEdQGsRfKMa9HLERRVVYJMasQy9XmyZP8CSv
tyM4asJY2qKBDcOfKqS7SqJn8KumFj9Mldw8FQNVXD9T2KYgU34s61IuvOuGrS34hfNv4+y6ncw6
R28R/ELeQxiPbQtpWF2HWDRlvPOi6xE3u7ma8XL8YLCOyGBSxDWThuc/8qBUb4MabpKsd8oclQUg
byzlu14PBa8Vy4P7LzDfKwdzN5toxMT7sbJCl+kqV9K1YHCL5vx3cBaXGwgNvPyNKQY37MqD8tXg
+QXHpPxkhnbwfZCO06/0NzoRRSngJX9+NqcWl5VtpyJUSkNvQDomP7elugn8Zj1R1L9RCNUmVeCY
lXHblNrb9fEuudtzXM5RgKACVT8ypjSTbqv0o5J2VKRbsjijoHlCOIeuQPIjqK9GZlIfMwq5aYr3
S/3GQC25/Hp9IIu2cYbCGX4XSVpSjPO6RV9mue1E5fCLURNSlzIuJzMtLR9igxBukKMAURO5wSCc
qrLpSb6tXOOzWlnbbsNE+bfFEeGKibge7yeYusttNhk5wvACJ0avPoOrOJEF+3hx6cGtjV4rFbLV
fM63Rh8BZSoG1NUFCo/BAVXd9ZMsyGAvo1AqmxbudHhKuxzFMITwhANGMTb3xeBV422dCG6NixBI
e+FeMlN+8AYWKGbbtwMOu2r8cxc/QXXUjofm6bqFLdrxGQxnYeaU4ffOJ3gVb3UtgUDZRjOe5Uxw
9RDBcBNmpTKe5ufzdBxBMH5I6LaT3ER0CZg/lo8f51Thf+ZM4+4eICHIpzQAikqdKT7I9XtKXUvZ
gokcRC3XJ275wMS1UZmJnMDeNy/gWTQspXqvDVUI9vtfZudVvcd2Zm6TdbqLXNPrwUPaQwPBIQLf
trxlz3DnqT7DVfI6Vox6xt0Na3oj3eM+dyzA4XpsPehKvHWb6wNdXDo0UeEPCsXRuHCJp8mdwUgT
gYlHOUQTBInjZBvXX4lUCvLli0E5/YvEL5+O9M7/KElAhLArV6ax18sXZXwJ822Sgzij2LbxXYYm
9kBUz7Mcd51Bc26J1MpAwQ8CdvxPJEStl/BBuc+OSWDnGwZxVyeRnPAo7wtXpgI7WrTZM2TujOyR
mwjaHIIDSegUw33WHkj3zDqwrR1YJeq0WqplRjsxlDNlVBWi0oEzWjkOm6GuMM6Gus1R3vlIku0m
b7yl63KDlOORQKPwRr2/bkKLyXxq4X10pifBozlnQ6TIq0SfYLOt27/A99v+Q7B9C4/WZroVQC3O
518o3ojiwbQCf8IIy9fOM9bVSf9IvovjeMNqe1xpK/02WcnvwVtoC98D5rDih/s5g+aNaBxI0c2j
7F1oytjZOt3TU755e/KdYi80nGWbPYPjLAekMi1EjuZJXVm2srntnejY29Qh95BScOghPWYfoiLm
+RZwbYh8ZCXjVM/RXTkTy9fSPpFv6wF0RKh68q6v42yIP4HwkokmVAMJLM5QcT+Os9jHMkYWVEk1
xR6sjz7cXgdZDEbm59L/gHCuNDHqtrNiCJhIEBtQ2D2ylNcBlqZrrm1SVFQaoW2Os4ik7LPMDLC5
J2Rr2hHCHkF6LBgoecpmndNakIVYctXncJxFBC1Bm14JuC727VQLVl19lMpVJmqNXnzkOwfizECt
WRxEKiaOrcg2BlnYRreZy/YDWHH2KCHU37u9tAH/1p2ITUkIPa/p2fEHJuoUL+qA1tb6J2oECuhh
J57laTd16Vh3GuRcg+3k+V4uus2IFpMzSdmsW9JlmF3L/JWFO8jVjimKHzZdvLpuNUu2fz67nFla
3aAPbQsgHUWYYM4swrUKJZHrIItHAShNZtIP1Hf87ABvss5s5xi2yr1AKlADsw/Sl1rbpr7dxXs5
vJc0m5VgKjjE6mMCMadQ8Ny3NKHnXzC78rOllP0hpMP8itlmN+n4gAoCG7UsSLraVhwJhrs0pyjl
wU6fEz8m/2JKQc04mQyhYTTeqNJXla2IKG0qguAsU6qbXpVmiLFQ7vIYD2CGv2ohpSpYuNlp8K7x
fCicHSZ9npVdDpzWWlvpr07yatULit9EP6LO2g1HJ4Pqh4iTZOFchZmA5Q4sOwgh+KakiQ0p4m6g
KnVlK8pH3zV2lkG57IH5KMITCSEuuLILOM6V9UWE6hsF1x8S1KiWrFw0CG56NMricieY0IVT4AKK
c2YTbovmYMw3rT7z6jbZQdjGu75motFwplH3EiVjC4g+u5mUl1F5MKeH/F9cGTEQwyCQlkM3M98v
Ug2aZRRzQMCGBxTh6NE2F8kALT2TnWPwHSKK1Pp5W+JcHs3URZe0awWZjb7Stxa6z2pQeW00uVPE
NlU03l2fxKUb1wU2d5qOqsosfQC2rL3GpTcku7TcFNHzVHlN+BTom5aAXXs7lK4m3xERY9mCt7pA
5ywygaSOVjHMbhaAX1n+qkE7mYSB7Rcy2J17gcWI0HijtNIwTeZbV2fdKuRb62PHzHtbzvYo5hTM
6/zlnEPBmydCN2hlgjacb9Iican2po+R6SPC5Uo6yEjtDm1wW6H+DTwDb0WOWtNWuUe268bUQA2Z
vF7/hNllXfsC7iQoMlOylASjjVlfeKY5KChwqxWHKpVIFXdxYs8Gy11FQASUdXKOwXaRvg+lYFVq
+o5YEDtVUyfMvv7NwFB8ghOWoPWYW0Y5mMI0VzAwvdpqIEcsULS4vg6xPKC/EJxvgY5E5UsMEArq
QhmFrNqE99ZD0q/j5Pk61PIOhB7T/w5nXsezE1tRQxAKKAi+xh0SZ/5RWTVH8wuZmNs8tfWdtknv
RKfqgpQyDp25DBssVSCP4UWHLIUlSh8Bs33svNiFlMsGZbBSYIPOfEPBMpm5zMtWpR3ujBN+cIDt
7smtmJZxtoyfRvr3QzgHUCUwyyHFh+g3qfOc7MH2AiU7tXXNA8rSnXHzK3HLypYe8yeyDQWh/eLx
ezYLvCGh4jeqdazymG5AjyWTfes7GujdQexpiEQQl2LDiznnbKpgdWINxTznq9IFucH6tWFOv4ld
6165b71w5pwX8U4uGxfoldFdYKHwnk9SYHarQZWhjMgMw27QVFUYcz30BMbh/pjqja2jIU8FQb0R
BU6qqHahJm6nf6JXQXAvXNxSZ1/CrXQYKqyB5gB8BDrlhqNm5eC1Qpd07Q7hSrClFq3qDItb2Mgs
k1IZMWptlx+OyMr0t/FtuzEecZFKbCiug1iw+5LcO0gWCxy/aJjcKsvqYLVGCGiJomrBQLdNm7h1
3dlx/x0Omi0Y6UL6FkzJf9eXcx5lDAVBvQTcKL2wULe7altTKAeA30p7tIxbUGrYUSUY42LkZRJT
Ae0/0g18G4k0qUZX1AD1u8Qe8VxvGuUdmCUUSIpdH9/8+T/cwxnS/CVnvlHXK/BNzcKeARJPEegr
0IohU4EbWAYBywoYyU00pXCnV2Q2baLLGdisW4TCZrmKG3MVyiK6uuVZ+y8MH+UlDZOmhAIG2qSx
5Ob+bdK4gyVIcYhQuHjOBDddyNIcM5Zs9PF3a93GuRtYk2BhRDDcbjbR0TAqoGyBCHLfbuUm+pT6
vHrJk/hb6UkoMLiFt040DKmzvaE5WNf4Kkrop9cZTSJUyfQQXKFIot/K1I16FIE3bljAY5Ur2j5H
gUh+5adtXAJzQZSKJh7Ul4W4TndrNd6z9JuhTfy6kf88hi4xOPtDo0uhZBUwLBUtB69Dts2mtQkR
spqqq8kQaOn89I0XaH8YFc63FDSrup4BLTM9CTodnSvnXxKkWiYVvT4WQmFBLLVQo3eJyJlkaYKs
HnpIIKLZooBS3aETqTy0e8tL7ejYrNBCQpz7cfWUrvvdYOs2da/P7+xyL53IJT5nq7o1+WGZYMRS
0noBOtLbfHUd4afTnxHgOVDVAlornmGz76RZ6yBGW1vx3EHuw9q31XOYepQIhiIC4k4XnUlVgeRi
Ax6tVci+NHbKmZMOboc+qOtD+rnBL4c0b4wzMzH6IQsZuLUcufgEz5VBnbSi0PEU+N7ltTEpejkR
o8j8NWmM0SebGmiqiFGlnJkJYoLt9YEs766/CNwOHuUQtC8GrG9SYnuEtvUQFY5PtUNfoK0v0N1m
oO/XIf+82/y0uL+Y3I5G1XBoQUocRxZ8ItqzCjtL88qTrTTbgLdXI9BiylTdjlCc/wayucxJmqza
GymV8L4bSeRDRbvaZ8cKCYLZJjvIAyvftTZM73sp1o5RhGou27T6aJNNTevGJcKoqmvN3+kg+8/d
KI8fmkpQE1IxzQ1IGPluzSp1G6pl+mmWVnKkPQSp6TgG20g22HPctsemjfBMOBa4U1UWiT57cwQ5
T2JBKIQ22ncoVzEq0ZIM9EuS7sWEPcglzdZJpT8QJlkbrVB1r5ai28KKJMEqLho+AXvbzPdPQV9x
aY5SrtK6U3MU+ylvaNQYpcimxNaSA6Ois+ZnSAXLP4OaP+Xc8uvBMiUpgzuO1a0hxXZobkrrTYJ2
h0L3SQhJKM1LDee6zSy5ZVNHYRKKajVZ/kO6c4ZadUMs5Ro2wsgyu27S1ZjPGq3dttbzdRjEmxFK
Z00rv1yHXZpXEzLAcx090sR8i1mOSkN0VKOpym+wwylKsWK01JXNR+xbR1kRFbovHafncJz/8kOq
S/Lcw5XId0PaeI35FOPOdX1MSzv+HIRzXbQ2ranoARIU30hlRInbp3dVrdhpsVd9Q+CSFzLsIHyF
36dzKwxCFA4OWqkDEiglOh8SMMr4vyCUWtaWS3w7GR47aeYIRgvTaFtja/vKx/WxLk6oieJCoKPP
g1e/SiWtjM2iBeeU+qWb1Imml7YSuLPF+TzD4BatynRSJ6zGokEmJZrWQ6C6NEbY8KZ2X5pIT2x5
RCjdIzgzDVxZL7efSZIi0Afs9JyAJC+knvbB9EIQBC0dO8jV/y8IT9GdDJqMFt4Cz9NF8xzm+iqv
Le/frMxfCC7qAV+6lHcSxtGUkReakl2NrWP0X9dRFvevBepElDMhAcMbn0VaK4pirE2vPLeJoxox
TCB2zRJhFFQKr4MtGsIZGOeESUsmtUgAZvUPvnGrmKU76B9mWrg63UId7zrakiHA4aO5B27JRBX2
pSH4XV5SX+mQrQBjbUBrO2a6lyeCDbQU55yjcMEhOtr1Qm+wgQrr5Cd4j6DrRL2NUwHM/+cG89+Q
gLc4iNLT2mgQEuSBJ5Vzh7WdxZ2jk9dKti3pMBVPaCC2epEzXJrFObr6T4DFU17mY6ioXYE4Ds1u
SMdLNoS3nERUcCNC4WZRomk+FTOvQzV6ug5Btn4V+t/X7WF5CkEpC00odC+hqPjSINBsryX5CJAu
fgimtTw8Tfo6AY2XH6yzaCU1H3X4FA32ddglo8fr7H9ROaPXJLVoagZUv/kVVc+RErtav5f6LUke
El1E47M4kWdoXPCRQgUBb95Ak6S3iHxqiWVDj/36iIQTOQ/5LNYYWREH/tzJHJd3fnejWicmF3ZX
7MAE3AStnRcOev4TsGRcB15yVueRFbeAZWil6dQisqK1v54Yc7IoPHVDcKrp+Is22eo63FJIdb61
uVfAbgCFnTZha0PHdJO22rrpO7smJtjGVLsDZ0LObmRF1Ie7tILnqNxpaSV+YEGNEajqm9X9Vtud
aj1eH5jIZ3HzGFGLNKoCiG4mXxqtEQ2kpvrGcm3fKPfXsRaHg9T0rAYD/ne+hSGnadb2Wo9qaXhf
WTF3g6a/1ZGolGBxSKhk+3Pkzxq/lyZZtkU8Kh1gdNzXHGZat12p/QYLzDpj/5zCGTWX6FHFuYK9
BFaJS6w6jrQK8vaoqDE3NyoqXIb+RKJU4DfmdebugBconN/4f8x92XLcOrLtr3T0O3VIkOBw4/SJ
uCRrkjVatmT5hSHLMud55tffBcneYsHYxbNd96GqY0eHLbkSQyKRyGGtbNRQqE/RNZpU22Jq7GrJ
LROoNwSg6FCWQTcAPoX9aYz6GI6xBwEUccQ0Aiqsoq3z9tMEECbZk56DOrVr01soOhaYQyD4EAu9
lkAQBwXbvlQLMCyoHmiA/2XAa5I9e9C1WwOIB1F20VwUNLo9rH8CxdiTx9sqH5kIwJdUiPytVUTR
63ybgE+4jhfmJciUQCtmE+P8zizQ9aQOIEgpd4W2o8Ck0Tfgh4mte6NfE5QMJfF2iDZ0au2mNfEI
XIqpCo7afAQGV2mNhxHtC4IRjONlMo42Actztj28nIJag71pGpxXlfotXkds/2JpXHmAE9EiC32r
IHW2EIUwolULaxIo/V2OJ8/Ckfgb4ZaJgme0k6I1Yl954smYxp60laPCGaEA05HMdRI+ZNpdjWIp
z9iBWMNGM9bhOQsPivUulVNZqUhILxsdekratQJCYOLgcbiWy42f2wWAfxZL5sUb+S6Q09neU7NU
mjDNqr4szWuwM5fDwgNGuJQAlFBQyYlmVY1vTR81wyv8ooe6ymFzNVjB4MrlCDh4RUXu1soKG8j8
rW0FJLKpNul2p+Xqwn0uMHHs4YFyN3C4UoVvD64NWFHF0tBCJktopSldvwbFxOHNE8kgGgo9AVbE
WvA5fW3jrm5GC9kfgDihZ3WkaxBaLNgY0X4BmwGo3uCS1DGjfbVM9WaU4n6q0Ek6wpkkwPa/CvKn
wxMROD8MAOIvIZzuSwlYY6YOpOZAYHKG+EtCNjIAUA2nX0K1EJRzAmhiJopT+Ea2KmAjYT76sPJ1
ZyhuQ/oQFHdDs7GAsdsXqyS+DJJvAMGe2m2fOJNqh6FLjMfDUxbZ7vk4uHPQhICmQDU1bHcK5gf1
PpNHF74nONGHBS0R7iAF0AYa1UFuwYdBYvRh0aAkmLFKUSq4HonkFPn68HQExeFY15kUpqszvzmw
iiDREkiJaOoqtTuM30z5vJM/BOXGox86I1175CKMLxXDGdpHGv/wpm9ACTo8DLZqvGMxHwWnrWMh
y33TKjCi4coYsZ2505bUbgIDyXTEX5uFUy5cW3Tt6sAnA3YN38SpoyUvkQzImyarcJOaIjllkCfa
0KVXpCo47AAeQhwDrT+se467g5OoDOIiwAJTFCADKdmlNtJ94COOr2IbGSpAH/TAGW8jO/lRbYFZ
eBE9vABj5Jpcha6ywaX8gHqjCyCluYfXXLwGfw2Mz93qVV+2Q4+BleZd7IEaedrF6kK8Q2QgCANH
RBcfi+Rw+zqp/ZgkGZic0uq+lGEjom0zntNppZClWhTROs9FcbYoHFEANKmYTlOvZCRdYrKU01yS
wJmgtAS4XDxBQp6CzVsp7XgpFSa8AeeT4KxLBCy0UOsgIkSXXfUh0FZ9+hTI2wit5NK5V18ow0Ky
SqQFBOgbaGVmgM/8nQssjHSMFKYF2hro5GV4YS2JEADaawpKqhHNA3gu+i05LfC0AC+gCFqABoDz
el1vLMutn8PNw+i2qMdKXc/xQBNupwZ4R3PQux5WdJHJnovnNEPKU5qMbIphUTky7DQ8fEM7D6c/
kYM3C+sqRF8pXzpu6r0c1SGmOQ7XISAbo296fk3J3eHZCDdsJoVp6cxgy0TqLXROwWCjz1OXtrpf
OPVSVbXCHlq8QVaBF4KCOjRiAVl1X0pPktboAP+CHob0SpI31TDY5r0HRoLJVmn+IbZuUsjXzLWV
rKylkyYSD0o2hLLRboDEER8nTUbdD5R8BLPFcF1rvTsYt0bwQIdnkn2SQDEzubV+buJQqNckX7h3
BXcRMH8RqseVi+wDT/Uo94oeVwCxcmhg2lO4mibNrswfwH2s0RoWmgtXn0A798RxR14PgEUasmJs
qY/WwFK+VNGMXHXw6emwPaw6ryad21UA0THGTGDm6gh97O9qYGpd5VmocOnPcztY946HMkmK8mS3
Pc83KB0GBfDqm+mWNv3YOajecyLbd59TN75QHdk2HpeYa0VrPRsQfwdJVqL1E6uFmlrgOr+MRuDC
1AVVYnc+ECLGP3gQvyLxUbA1gl2W96k6n+aaAaJSR2GNd5KTai5m/Vx/CbZWbD/2oAg3bIDLLay7
4DTtieXOLKk6pARqiL0HYJls+6XdbsAdZns77Sa8mLbWuvuQ2AMQgayvCP2m9pO1AwwLKt5U21/X
367yyW3Wo+OtDg9M5P1hYGCNQC0lNJ6PpPtNKCNXiYF5n6V1ceG7zXNb2qbrXfgrpQLpyWjj7t4t
9RQJbtI9sWRfDz0/kZQJRBmOXwMaWgWu7sPhiQnoqlALMJsYZ79UuaddaUDC8Ny56lZbhVf5VfSl
/hw63h1F3sX277QvBdww1CC458Eqtn8cOQRu09Mipn7iozZudGq7BbiVcgHO08836eXzY3FJN/0D
0JntJ8k1beqOH5a6VUQlSntLwN26FvF95FaxBNL2crhOf5hOvqX61tw9f8k3cmR7mS191e7MO2tj
3I7298PTFz3Y9sRzt+5QoXhICzF9en1tOiAk+aa4g53b/u2z4hRg9VGdarAXKgUFBcnYdwOka/g/
vON5C2fFwNJNJ1aR663qYk1JiOh4gkphF4lRgAhL/jlSUmCzMNEd8jUMVsNS8k14d6kAFwDwkIz/
+Jc36O0K3eix7lODR6na2LGs2TDKjlZuVHWXW9dmbfstSoOyq8m8KpbejaILBXWsGuZPGZMwF12Q
BjLlWgv5Pf1gRq4f7TLwQffd/eENXhLDneEeDRKkZhWmngQTVuYXRNGfpSr4qDTego9KBM8IoqL3
XUeDLKNl4aYUoA1DoUyXrGsPreHBxrs1V8lu+GR+UjbqtgNHk3SZ/bij3xGvWeMqWdfuaA9O/bB0
qsQWczYUbtpVVBu9L2F14xHHFnhPNZ500ToFLgYEDqAnsLuNvJ5Agnd4vUVvAxYtUlA9Bk5IPPr3
jeYwKnKgaKi1t5rRmYxhIxHLaSps7ZBOdoB+RQRYn5pGXRHwVB8WLjLYCI1r0Cu8YH9LZSRSpZbl
iGNF/EtPfum8j4e/X+DUEh2taAryoIIeU3mkVu+zC5IE4zjYfpEb/npQ/CRy6hTNYoelidRpLo1z
uSK/rMdygDRQNe2ySl+DcHg1mkBvCDV7DBYiRsK1w9RQCgi4GdQD7u9bbSh+3wIsHCYndJHqvRjk
ZOHlIQr0E/BvGBYyyK8R1H0ZfpSPwL4sGifPRzsEM/PkoR6vMlexl3/ogLXuAYtV0sKtUWn2VLeg
pEwQpFMdACQuHVaRYWBgwMh7sX55PodDutRXu7ZC6z/4tYoBDQuW9yEdk83gDVslIessS9ZGf8cw
+VMZOCjtuMuIYpdmYVc0ukBBuxNI+a5te1jxr1H2FCOpRdvCyeLkcgxNAAk0CYoajAUlF54wUMrD
P1aBDa/x79RYI+jzkjFypfxi9BeKZZPmsTA3bXBDC3vIPujyEv+0qNKKzGWy1Zw953SPVrJcQ6Zf
x3aIipBMlRy/X6WqtJbz68G6BLy8bbWoYlu3fxB22xPOqWaQeGSIRghve+lzU6NzxPxUKw0I51N7
8EowP307fPKEXsF8uvzRy0xaDw2bboGaPMRQguwxRsBP11zdBzp96arVVgYEv6rhWdvYibwJJSdL
XsAgbFgvC6MR+eXz0XDvIeRPEl8eMBojql1ruGhQ2RZTlwyryYtBV3FTZl9kKbWz+KFMXiTzbkG+
oCwTfeYwRTDooC7mIwY0Ro90QFqsP/lUwRvSgnu8bgnZUd2ujLUVoyZtKYcrenLNZXJuqRYqSjFo
HZBdkrugW5vh+SjptqWuu6Gwc3/BMglMrWUaeEojCwg0Gb6thhpykKGnHpX5dcJYLu7KynRCmtgm
COOKpYQn2y/ufbsnjTtMladUuh+yMtfMh9JcAnPN8wwQxH2Me2DZ1ZeaunAriyUiNmzI2EaZpwlC
eaSWxTV8SyNMVnWFUJb2EKHdvU3Vu779kXi+08VL9Qsic2/hyYZnPGrJUFrL9HpmNCIt6hqdog5P
wTbSK4IeRkIyW6tWcr8jyQoQ8I4moe7libYACI53pbo9rLqCS21vBJwWBYCwkXwLK60a+ZesLoqd
1ZAlmBKh8symyXk8WthLfs7KJkHKsfN9IB/T20oPHWRg1o32B0VRmBLSZRbAq5hZ3F9UI2qMdJiw
lVYorwwyOWb4oIThJ7D1rMcIWqsUC8oj8HrmEnnCWLhtStS1rGIT9bwFSbZe7Ttx8geRcYhB/Y6G
wwHEds7KS+h3Q48minklPMnsQpq+yvJCIlBgVPZEcGYdHDxFT1jtqRxlWwQUbX1Ys7KDzHcH8PwQ
6cth9RNqhkUYICHonWA69/dKBe1cHgN03pEyu5PUde1dVyG4Sh0wpbiHRYkP20wWp+pdZo1V3UOW
MeXyzdgUl1ao37aTtSk6VEerRLojWljbCiKx9lAn442HeM+qpCCUSNLoujHT9PPCmAQXF5BH3+fP
nQwLlJSdFWJMXhrdq3n9NZWLqySJn73+PkXiLPY8t5e8DY0je9IyPPb9Z3TELt0lAldvbxicvc1z
2kYmKxOvs6vOoudKrSGOf2/8c2g5qK6Fbl/A7GoGcJj2t3uqsxz5HchBQ68pb8BntMvRbLVYXSdy
T/YEcXut0W4I1Rbr2pnPctBu9LFBSNQzPvtBtlWTR4AqbxXwDwKkw03rh5p0Ny21HgqssJLFV9Eo
g1skXTATwsM1mz232TkS34McYFAytYlxAfDFsDY3qXHv1foaheX2YeUSWqWZOG5TJUlqpYpgsdsR
se/GHcCwinqaw0LEmoPdRPkd+hr4tFMvDxmwoVDuVxZOYBRrD222FMVXsbLwHBEv3rsgzjLlke51
IzhYnDj7rtHpxghvW3NNM7cdn1WvX9iqpWlxd0jVB3WI8m4cCFXFy9WWrXojKdUVeOgOrx/7ot88
HbAl/1w//urIUzAd0xRl60H4WCNqnshu2qROQx/KwDXM+MPQbw5LFIXWcDXCXwXAIwFEGXeNxB4q
F1+L/6d0AGPXYCsoA8jCAgBi+VWsDo6kA4uRfm/bHzR7IXFp4yVoy5nl6m26MBiRjs7Hwu3qREkZ
Zynum7qPMrtC3t3tSzVwtTBYYu0UbelcFLelBc0TM9IgKu79XdIpth+2u2hKnWkgzuElXpgV38Y6
tsVABpRmO1SRLvMSEX+VbHXj9rAU4YU2m9Fr4HjmPUJrEjAfQYwnJZs21B6kHF0WtFlJvmonDQH/
CCrZen0zAKFt7KKVAaieWtPssF8iKBCdTlh1wghEwQP12nQ4G4op961UUqhx7fdOkle23hhObdGL
vvkWKsNdD5zWBcsjch0AG8H4QhBJU/nUYg8vpQpMWFN1VD9bVRvadR4lEJqVbqmC2dD3lYXDKt7X
d5Fk//ryCg+16QlEGmZpgMZoMldV2A920NGlBBeLhPJ2ASTKyG8ZOKjA4doXlSq9FBoqFjRt9MvQ
/24l7TmR240cxKso/mHQCF6gZRuk3eVyt2D92O34m3DGxAl2VpC/8AXPphKpal9CeDFG6zCiH+Nu
WgjwC5dyJoI7+CQaIjmfYGBbPV6jlWYrJ4mbB0st8qJQEOOi/2sq3KlXM+zSK41WlFyowecefEaD
flsTNy7P9SByEvmLhK6CwydTaGoAEc64TME2xIe5s9IC60uNS1Fv8dZJvXUWtRsjJygpXYLUWxLF
qWRLdbTJahAVmPpqGEZgp/TIOlvX4Gq7OTwr4RlHTgY4FID1IHyLC5hKLeRdsWVS4sBbRaN6BsAD
+FRV+o2a/h+t4bs0NvGZRan8uNaAvQPjplzqJlKY0c4KQkR1FvwKoRmZzYq7DYG7JxvJiFmNfgru
uN4Oix+WXJ8PwUMnKQsXg3i33ifFaX0e5CVJWEek1KzCxLqMjW+N11/XS2ov8iqs2aQ4rSdZ2MQk
RHtaN4aWW/pejGR0c9sY/Ref9Fft2IOFDf0nHxI9AjD/YT0RCkdVLFJnDMOJZ1/rUMIjKymEU+A3
SIU7DM9SvbPS0M7ru6T44S/BZwpX9V0gz8VW+CqaXMG5hWD4pi+f2sa14od0kQhLWZgYD+6KLGzp
yXXP2FZwBPxVuPXcFiWstmbTzZN0Obr19bRKXf9OuliC7hHay9kcuXPeWV00grcUskm8oQnYY4m1
S9WlS1XsHM7kcPfORBUAVLeQEz9pK/2crDRzRT8Wq3GdfSwBuYXLbiN/WMJoE2XjwNf+l87o3HvN
B4gzNQsm9h6EaYErbb2Vdtnfay/pJtuOCVhGneoH8ILoglETriusNGOdVlBuxWUk0eAZ5kD2Z6TP
l5aCJujSHY1qwW8QJQdQlfcuhds9kM+FqsI0J6o2tL6mPiA7UVw91a5cuYWfr/xxU+JthgvJ6j4d
Po7C0zGTze1olhpdCKpC9Hw12ocxgRC5vADqyaYK9e1hUUJbOhPF7SJwJOSo8CEqk/qNBKAYMoIR
LEXBgp7YMBefD4tb2jv289kVMRRe0SYZxCnWY6Hc5qzeeMmYLa0e+/lMBk0QNEKQFKtXhbgablNw
BRvn5h+016BADYk/WUU912+IjHWjNoEZy7iFsg+J5FbFc7DETi92hRjdImFoUhrfEVECmTY1Cbw6
2jwoJsgE+gL4ZtPjJNWXAH9YdVPxJVMA/JvfHd4noeMwE8zdeiG4hTL0MSPqgwCfVTr5BEPSeHaP
uigduJ6RTv8gW2HNJHL3H5iJQbBjMldFRrP5QIx1ZD4OXnerlKxWTF4gMmB6/Zu//C6Ov4CCTA6C
jvkqUYPS/tZ/6kY0Yh1exCUZnKHKKrDApyz+oWHX8DLwbHmUlzguhNo+mwhnp4BKR7WW8dy2bQEE
K5k6HjFXk6HA/cqXnCFRgQ06nxjSAar4UCTKnd+yLpWRjFg2UC/m0ybMbyLvEbXRmv+pURGAHB8I
3bXRTRHs6qVkvqjPeE84d7D7vsmzkLXCagkIsj9o5NLXHyigTAY7QUKtvFAoCD0WbhuhB8EYITXA
KsOz5GY8lYVR5yGEZlIKSDx0BUSh2xOyKqhm17VuF0bkyOkiUYHwNTmTy012qANz0JnfOaHEZwyR
ptWBY2uOqyG/R2+zo4z3WYBiAvOexksRLvFKz4RzHnZbJ6oBICC4LnGH2oXLPLsy6PMYgcHQOG+N
Tem5frX1lsIjQl2eieWsjuRPvhV0ECuRVR2Zt2Wr29Qr14pxf/hkCq+hmSDO2MhU7qsmgKDACHYj
HpOmlK1Zc/xhMQvzeTXvs5soamg0FJSJGSzPLvvhIVAncIsDnLtdYn1Y2rPXn8+EBbGGvH4JYRH5
oRSrQXU8f+chnV9KljP2a7ldD7Xd4YwcnqTYEWSsnugbBoUCX/SWpyBHMXz48g14JnwgTsSDjwp8
aWOqqa1W+ZYkI/6+2mlytNKw0NJk3CVoHEus+1F9KdJ2tzAi8dl5HxFnE4sK7ZJjhe7vDjiSxqrv
rrsEfXLBOR0L4DxtJORK9GZl+QvOlKjI27JmS8E5bnUCoOLMxFJM5WPlq5tGBy/goF/ro4bOFWNV
ABJXiW6bdDzvzAEZO3lHg3SnyndqEpxb1PtU6t9685HR0MstgZoE552BRBJY7jZNrrzUSbXy/dgu
c0W2uxq5D4bS05fGx8NLKHQLZxPh3EIQMsd0pJhI0t0AkNGPnkuUCWmy6w/jwm6JDez7ZnEGtvKK
zvLY27MkHxpyV3vDRi5uleZaw5tCMpB2+XR4buLD/y6Qs6x+JSe61kM7Cs0D5Je1rWUFrY3D6rCY
vzmQ73J4I5qhQ7YDBD+jTjCNVWkCQCq1fRnFX7s4dtK2dbvJBl7xZkEw07J934bKKIcAqAnavxDb
5Va0sFDNR2Q4wEV4UXvgnNXOdWg8ni9t9C1GWGuInC67GFK3An840pYL8n9fYMhnxJw6yiWBWM5N
XNI7tUZSGg54CaiqGvGtdSx/0ELieqXppnR0jPymkp0qyZypBoq46ibBtTz+cxjF/XFw1wlBm38b
lBhH0EzFGsGVHpg/gexqWXXt5aCvAArcuD48eeHcKVBJ0DxD4TRwFqCfCLhBqQp3zLpKtK1fforz
BSvDhv3b9jI2KgpiYbS8csvbTTXSoCNamD1gL4+dvwFZ36o1NbQzB8S1vIsafS0LRl40LZSfqoZK
AGmLpuP9N5UEwgm51zCtYbzSq8xOx7U/vBxeut/dZdwgMxncuRx0y0fdvIYHVeCYEtRmsf5qaRbc
yoVjmXgD25w0cDrE6MerMvlyeBJskPzmzCfB6VyLyIAlSRBhZNeS0QLAbaX7F0290Ny5JIZzYHrs
h8KOmTOUl+rwPUdDQ3prqgspDfGOoNYBURZAA/DMk+mo9/6YYEda0tuNv46bhS0XT+MvATxEhReO
5ijHEFCMd1XF8uqBd0c6b0F7f79ioFlER/kNiEBNEDXua69vhCiwZqvldb6a2yh3h+GdCo9+16M2
e/CpFH+ftKL5NHkRQK/rJPYWXhEChHwMAaWGKLI2Aa7HVyJPkU7McQI1S7XOr9DevfO/Ut+uKTp8
Vsk9dTJHv/owfVfvDLf/YqL3JwLBNuC1DmunIP/IhqGZDPcS9wPfdKSW6oRSGUDUa4lLzgc3/Ko/
og9069npRZzb2cr6JP1zOtF9mWR/9U2p04LSQpcdriO9+0T+eep2//u53a0aKVIiRo0RqBdVsdWt
z1bkHl43oeGYLRs7KDPfOg2tXtJMiNDNK4nufDO2F4EKhWfBAlEpOg1YwIc70p0ZTrIeQUZaMuSI
JzwvGbgBsMMPz0UkB6AG4EVFuT87FPtzkeN2gJazNp1OTzbmFHd3iWcGvRMUeGfaXjBCMQ+LZHaV
N4qI1aJiUlbwH+WWD/GEWG0qCeV9SQ6f9oevgyY1h9obHcBEhofD0kRWCwXkMvJ4MgWOCLeQyC2W
vdrCqGgD4J5MHc+eJRx54YTQxoiUGqiqUOC3v4bGJEdqquMKVsjgZvpqpLFdoasICGvN3eHZvO47
v3hoYUDkQUWX4O/7VRdRktQNozm3ts0XcqkC9MIevvRXMei+bPJs7vr1dKXbn7NL/Xq8Ga8fUTqw
tbYGOhjRlbA6PB7R6s6Hw53msp/kKSgwHLaJgwfKz/H+sARB9xxF9vx9xtyBDvNUJV4DEeqaXnmX
6Ji7aVxja1yl5+2j5HbnxaVuA90bs0wvslXjLThYohMyl8+pa0PqEvkwyNcAKZQkF2Z45eWSm+Ol
dXimgiQDm6kJnGpE09j+7utRlCATXfcoCMep+SLBHY7HzNUHNMjr3iZJ9a3WNpFNUBSLGniEtF05
b5cy36/PAV7BoFdgYqZoS/4tSTxSoxn1oUcl/p2+yVfKs3SN5KPm+FdI3o69q7iJG27kndna02hr
X/zNdI4Svefg3lyH7uEVIUx9fh8MO1dogEc9MLf3TWj4+hSgY0fe0HW+8Ta71NEV21grV6VTo3V0
pbn1hfqi7FBRmW2ijf5ZXwgNi4w92t3+GgK3/cPkAdOegvKgjc4RYyf6zlyC1BFpGOqBAbMGMwWE
d84RTUGWWco5m2Xxva1+WFoHINw7vftxeDVFYhRVhzGE2UWvN2emskjr5VyDJSR+AFCXXSrbNQhL
0iVMdNGKoeZElzWL8VHwIGCDUaZjDVBvtO1/NTu0FHuAEdRvD09GZHPnQjjDoweGVDZMiIZbK7yZ
+ruku8dT127beuG+Etm4uShOCXPfU5JJgyjTu9ABspC16cLJZyvPq/lcAqdj6P3RC6mDhF77kobb
IbzGY0QpPtc48tGXvF8o3RE9GXHjM+Jm+PG/4Rk1Q13lEbUQzsk/ZSpw0ohqV8H3oHjWjK9htju8
U8Llm0njJweYgx5BR9TSjNsy+SYVC6ki4eIBQwAnFNk3kMXvW81Yjf3e7+BO0O6h8S9U+SouENCz
Hg1wzo1O2T8fno9QvWe+O2els04eU5P57lGnrUpkVnAlo0lsKVyxJIad5pmTWRmplfYFxCR0p1nA
H1DxFFl6yIv2Zu79cadoKlVf8lN0smb9Q1ecy9bnw2slMjnz7+eOzhQrRdox1lml3hbdj14NAVS+
6dKl3JrIGoCwF04CAk3oTubkgCwmQjsrdEAeXKUPbEq2Ha4otBolS+6AaF/mojh1loIs0bwS+1Ko
iJ9PsasGD6W5dPMtSWE/n+2+1OmNHzWQAgiwVOkc1MPoADE8vDtiIQCD0hm2GQoV94VMLbH0xmJT
Id+90jE0oFIGSwgTQhVAj/QvIVwIpPJRBekHEBKiVXRSQ1cHEkAcK3bQfjo8HaEkA32uaLAFqSYP
F0MKpFMiBU8ZA8xfmncdDVtPXnXZgrEWpOERM0DggLEa6Gjj4ZRtiMeQhEiIOZ2hOSU17iPNsDV1
qsDIVdsT/LYxBaiE56/1eqndRnRg57I57TPHRs171DA5JJucllY3k6UshHlE9hSQO2AZBmIhLgn2
85nq+cEUZNAXVk+Hjoa6zTpXqwHKn1KJbjw59FZN5cUuMStAa/btH7hbCEdAYZgzhMfvvvTOIJ4x
hbgtjAiegw+s6MK88MxmIQIj0hWVkfOhvwzgMzwPQJtIloZbF5eStyJo6/W73G0AI2iV68NKKTpj
M0E8Mns55n1QsLehKtdKbyuV19yBDbiXEUVLcSIOSxPr5vu8+IgOckD5mObwJPRwsONQtpNI3poD
LvnEKO0ozEBBjLaE4botpiU/SeRWINKNvj1EusE0wm2dmimeMoDvzPEQ6Nesj0URAFS3vAhi4mrK
9wa4YodnK7L680ACJ9Cw2kFrMmb1aV/ZchP4jk/DbEtKYOx3SM+XXw4LFC6vgYYLuOpAK0QybV87
E0+ZSo1xvEZxe+6BrjfVTTuq2nVLgHKR+HY33kQB4BuD74cli9RoLpizoii0KBG+g+DBz+w23Gbo
Tm6GBU9NdCgM7J+iI7SPlBF36ciFVcW6jttaMjaTB2Sajal/o9PSIrJt4b1dVIyAdUExwV3Lw7LE
ba9pLdCOHMW/0UF9CsQEJ4yTbafUO1A4bkM63unFI1qyncnPAAGgnJMsWKgaFs4VDImAgTCBa8YH
syWJEAmF5YyWL3FQeR3lvp1Wq2Lp+hMdCuNdDh/THjK5NlE9BY3Joo9qGK1Kpfg6ebLbEd8uyu9j
uFSKKbLf4GyUZQ0tQihe5+y3NqXojRmAQOGFKtgE1CndVjmeYNHg3ahqfjn0XeCQXPIcopAlxi3R
kUSzAyMZkvGi4W0A6IXqqBrxlFXpt6i/6dKXqXeGej30C2dftK5gjQEnmsGY1fnHLFpSJD8miMro
5kNR76LoESyBcfHYys9LkCiC1C1aVDTgGFEUfsML4uxM1GftCAuDFUW6oO3WI/KV/VoJrhW6NpW1
SUCFRR7I0qtQGJ6fy+Uu+yGOVUkGQjHYs9ffB+dW2tbV2vz6Ubo3q1VYr6r7BSsj3D0K7BLWy4v/
ceZNnxJk2hgKgpmg6ZpeaLKtKk9y9DlYQqIUHT9zJomzZwntczNkkuBi2WAmLOSnPna0JTx5QYUa
tm4mhzsM/mCog8nkZA2qoMFHbyNOdK7eNsi2uOVN6Tn002FLvTCz1ytk5j55ffRzDUOGs4Bu6Pwh
j0HCkn48LEfQIYupzQJ1XOR+qo0cqNsD4pIb3VG2yqd17oD7zbxWvvp3kxNtyhsAtfT29HhYsOgq
mssl+3dgkwAwPzd7aGX9ze92gAf0rfVhEX8T93sPQnInrpMTNY8lyOjWCbHJfXnuucPO3NWud5d/
Uno3c1TAIFLXf0qcD+gtcf7kRTmfJXf2ksiQVCnB6k6E3MSTvAaYmaOjWGcyb7qy2r1O+L+eh//j
v+Q3b7df/T//jT8/5wUChj7Kyfb/+D/XxUv2r5vk6fml/m/2D//6Re73Ni/51VP6+y/t/Rt8+U/h
7lPztPeHVdaEzXjbvlTjx5ca8GOHf/o2TMyCfdFNHmbNp/y3r/hf/dLrPP72i/718jquT2Px8p9/
P+dt1rDx+WGe/fvnj3bf//NvnLb/+u17Xudy6N8nT5hy+x1frClnuJlYNxkuxtfPv/+V5Jn/88eK
dcb+Uodj8vZT2CXImy3l363Ab4MSrNLh3zk0gbe1YQsApJEjl0ClZ+gbVhTTYJc0PvjC+RJoZ7i9
wYbLgu0nNnflbTveTtVf+vhPtl89owDSYtf529xhNOdzJ2cKoGOADvb2U9b3d1pLYMIOHXcA9DM0
+aMUjEV7ZlMnZxpwR4G1YrwpPnMbT2vqGO9xM5fP4A4jxw0OhtfP/gJo2hl6ZXVdg9/z+jk59Wf5
wONWgJyB0EcFrgY2d7739Ix1fUMv3szrCZk7lg0+as5UPmNbSkEkINz1M6gDkpzmrxN/cruOR9iR
S6DpZwpUHtE8FhrF5zeDb+Kphs+vO/FV3gkpAXsYHaUEmnGGWA0A71nx6UzxFe0MNVjoYEGs8fVz
evb+2JmTMzSKgVHg195zF94ZBYorg0w7tT1nhS9H7TlVz1jZD3B/Ecpin32tJ8YZMgSIYwNb4PXz
dspOSOsRmD5yCXCl4WAjQmq+n+yZ9hP5DLE+DTGUnzfeyWk/Aq1HLgGFQw9oEezxTwPP6T98ApDB
ACzq1PSfBQqP03/zDGiPSD0wMET2gYLPN5+eAXEFIR6EPt8+p7YCqI89dgnIGZC3LQCV/TTv+0uA
xx4QelFb+dMCnJ63f7T66+oZnDoGMvpT/fdXgNAzCyQ3yi8VOb0VYOVpRx0D2EBUjkEFYOdePzjp
s2OgwDPAcx8a8uZjnJD9t5CA1Vn29bj5wwGA+X/FwBeZAfkMAFTgBPp5Qk5QA1gH4XFLYOF5gyyv
IX4CqMoZrlowgIPp8JeGQN4JaQJgLY5dAuMM5VGI6qOXVaQF5hnVgeCpnd41ePT5t87Y0Qf5AhDt
2WffDVTYNWiCguct7oOk1etKn9DmA6v+2M2HlQckAFrW8Q5gn/1HEEHgA+xKIMD8GRc5ucgPHNhj
l0CBmWMbDeRdwRIoLPpFsEjoWH79nJwWgIv52CWApsMNAJfrTy3YjwHhIOh4C+IqeDtxJ3QCXsmh
jroBVAsqDhKa1+LQ2e0vGWeg2mOW8adzwI7Gqdn+ozdexRuHMLqSd+WerYFxhhpgCz1TvzyAt7vm
hPaf4Y8dt/0aDCC8fHASvx3v/TtAVREFAlkHakdP9fSzLPJRS6CzJdCQ1uLC/pJininorEAH2Kla
f4bSdtTcKXvl6GAsAnvv62f/EWQi5fcaIYFWnNbZx8v0yKkj9GuiKhr+j9D7Mc9Y5QzwvtBa8+ta
PK0lAFnFsUtgnKHN10CEX5gAQBCABQlxAfxKfJ2aFujHXgCUnKFLX0Hq6z3UObsA2CWItkUKbuC3
43F6PrB57BIg7a8DG4GluPae/4gOyLj+UYiInBj7vAk6ocvv54j+POWtMvuGbixEOfemTuASgxqK
Jb9OderHpn0oij0sBbPE+X797D98FPkMzZZot/yV/Ds9r//o2AfuvtcnD1AG3g73vutD4Buenr+v
HevtUFx7GqpQwaL9tvH7bx28eNFPiqAoq/Q8sfuOYakc5e0g14m6OSID1WHvvOOeQ1MHcuEn98QB
v/SRc4Z3C8xNuDKoaxEcdMtADIgxaCPY/csBPK1tB8LDkUuAdCcjhWQPvbcPbrL5JY8wMAX+ARB6
f17yJ/fMQxD+yDXQEOsDgzIBPaZoDXTcBuwd/MsXPj0/Bz7a/49QFxpUENH/G9unnKGk2kTzxXsF
3ImdheNrfhDuYZVshBU+sM/+WUDVB16CqPkxfj17XvXuhJy+V6Cw424BZH8R8sYtt//YxXOHdUrr
qPV5swMndwOiXONYM0Dg2YJI/RVWaWYD2VNPwQ2Bcp+T23Dj2MJmPPIAzAWsINYnMJs0wrrI8CvI
8f20+6e34ceXd+HuU03C+g6F5x3RfQaihM+p7fvrbh130PGIQXQHu/vu28y2X0LBMwWkCICC/vn+
/y8s4l+F/6C3Sr6/9gWEL/WsuWDxF34Vxf/+BbOyfxgFZML3fpU1Crx9+XvjwP/s9Q28pnBnP2Td
F7M/7v3uW8vF7Ke/8r+vw/op6+d6/D7SvYGtWB8DFuHXX27Dl+qpeg7G1x+MP2fFWjj+8+//29ZN
9ZSET/MeB1bw+T6S35oh/lKXQ198lVc/8iT+165OnrLvv77vtYOCgjcc4Q50QAApAZWPrIn1/3F3
NcttHEf4VfbmuCoqByApypdUESBIUSQomoDoim8DYAyMuNiFZ3dJg6lU5ZKHyDknH3LLMTe+SZ4k
X+9iJPRgBYCYTmizXOUSKVXPbE9P//c365er++5PBfJVbripkipn8fS/Xzp3DNu9xFOPx9ryM4dm
Wn8GFTPXHflRMk5jJkiIekOJtoApfq8SRpYg1ILp6sSwwZ4mfLRgooUtkpFxhEja9wTItieK3SBK
yoRu9VrPikFshlH6Y5RPdNTGDFLqyNLGCSo2dJFjPU2HFrNPw2jzegIS2IZOsykf2KLHe0O/A2DY
qU0zR4jYQ88sBpMFASjf6OhHa4Yq+cQjR7lcB+mY4HXUTEc32o60o1VS3qh2N1/5449mAIg3JvGv
BawHXquZ5cubJUiyUDZ0fipUnkLvxRHeMkw00yk0fx+8gDW55WSphTqYbD4x6Yyra5prD6Xbx7U/
VdMBp/wGgUAo5VM14Jdws4nfLGunE88MUGti8E5XBAFuajjZ9uO/ch2Nvjq7S41ltw4RQjj5c53M
mfTCowqnemEGvleAli0BujpL8wkzLmgsFaBrBh4XqH0wVCK6aqTGKhsq62iRsgSejPuxdkB4K5+4
qwA8QZjU1R5LugcCF7mrYnVvOFkB/oKsR1RACXdhSIdDLgzUXxN+bAW0Lx4kdKRK7tI7SjKUVcLV
JCBqBEinD6R/fyq4TFDBPXTXlwYuviNT8kLCZJRUPUZQ/S50t5U9foXXyjNVOHLlrqloHEr9+vGX
IvHm+FGVFSCMyGTEFDHKXuFke3o+nOg41kyYkTEWIA1vbbJwOB014jOGMNyPu+u3nk408C4coZIu
NY6Fnl8PCQyrogudJuyiNAltJZh4OvXzH3irQIBuMVI8wJSw/P2UR2nNPQE11Hv8Rxr10+njLxHk
Obqyj/9MhmbGeb0nwOs+rmHG1QdwzMJ53VfJg6+gUWgLJ/xhvHLBqTcgVOZahb01iYpOVMYsIRLo
4cSR2DOeTw8Q5HC6HeRhcpMwlwA4pOGEf1iJQUrUxVAm/2CmAzW451JMz8KGEu6VOrS3cr+phBJK
u2Vs1Iczx5QomqfCKR8N5pqd3SGeTETPMWZuCB4O5ZnN8dTz5WFRYkBZzmW0l3PiCBw/Mx35dyS/
E/xiQ+49HWqVbPg3v4r8fJkacqdPFpUy0p6YLT55qWq5Pk2boxqAnBxzXBqYwg2k62v2mqD0aTvt
FDblVgid4qvJz6cRRWGCPCAkCj0OAF2P0Eo/CxMVPp5Gu7aaUpWOguhWGqdmz3uNvVUH+Wl7fk83
gdtkPAFRviWCJ37pTVWU6lcCv6etcQXkrjEeQ2USB6QbVAbBdYDs0uMDeLrb537xGYMLrvBWMTZk
RnmCSM0m+4ATbqIrjaAIMI4rsFBLxZTX7uUq5346HmDGZQJ68R6+D61AeLZQYLkukiizNIdtZ0xE
i8kBXl1rYrwWWAV7QJlZEeEdmNhV44nVA7ftUu3sAUsT/6GXFc3aaO+h5iV+V3ZYqK2sGQwggNGl
RhXCUq2QBT1vMDqJnrL9b6mvAD0EaCTeuOzzWalKhWxjpZZ49RuwQm1kXnmcK+Fcn1qtE786TKBv
XxSrLXVAV/9svBTTawEPqqeAPRhdUTCqy0CpS5kb9Dq4HVeBtMBKHxKT61GNbkEPiVts9zC9Df6W
ZacaG4g2hxX3YklWt9XCn+612y2xBpl1XGYCIP/iAVf0n+8CV/7Fy7vAR/FgxcivOYYt79lRMkqR
mHGE6IwFUlSlE8WtHDVofVFmttxsS8djU0wdofKurjNh25JNM/g1pTp4q+2DHqd3iOzZKuvM/7ar
6FhZntuWqPi0ingMC8y2SyB/obw+1slU2VtHiHhNQ5ShZM8s2OA1EwkIXCfLfd+UWkBDd9t+0MMJ
561EqvzErNhMQukJ3e2JsqledGtBC1fkyhstcHAnViVDzagK3OhTM4AZQzC7TPhbgZM7BTRxkuk5
o7vOLG55i0+1naqEk5XgA/wozl2J2kbbpkj3MdVQYkCECtrbIoHOYUwoZ2xD6Z4NV5QDWk7dEe7u
LZ3lKua7pQmJ0N2+09YTMAxJC5BFJIUqs2YuaYmoEbrhC5XfedIgkQm/MPmk8F0TjI+Fs6IXp3fq
1t+yAI8vDPR6rpMs17yDEBgO4du+KH7WU/RU2bGjRUq4HE0KPcJuGo/AE0aXgJ3C6SbKC7cOBK4I
2g9yvllCHg/d7BfyDHhNXIB2au8V1xUSphno/Z7XUyIThnLiConQwivXlkg3oYSvUVH1cn0YDQhn
L91odO0ymSjBiUM33Cu1pjUJL8ZJRB29GZIG7tOrmEPAWevdKQR0dsQINyVYfK9H3Hg0aRgumMH3
Jn+osnuOWMkLCZP34daCxcy5RKLXLbO73V/kYM5NMh6lPGxcrcAUnxPVW/qCN9QVDbnDq4NMYzTX
Jji3JN5F3YJ6MSwXaImopqetX1yW6HHFmIimVvQu75loYFZERjGj5tPFyyYjP9JbTLyGSvh5mqV3
jNuf0DNDST/+jdR/XWgGXEHARmK6tLGHWUN0UvyaK7hlgfEFZtaSumoqEH02aaDnS3LCZr7IUbYf
x+gQN1nOVYiAz3gE2zVQ5iMnLODsH9mp79AIeActlYxjNdLZxMlgaWwFGNGdK0rsMbISG54U/qEJ
pEVamMXiHS97AnvFiNEgHXEnVCIQ7lkTXajklnm3Eo4GemV4PloiSn2LabHonP7XO7peFoeGRP/r
GeoKifaq+A3Cygm1paDMj658PDmU6js146oB4Bfhez2f2/H8wVdn6NgKJ131wJyn3rBSY0+AxVWv
Sg1tgSt9rh7U7WSVJQL3+kLx+T64VOF8hsep0pUrciDAZXj4GLb1ZFmiyxNZl5G54x0teGhYghex
mvt3WmKs71LPeM9541Dg6K6URbgQ17ndwOoLZ8cVcpMrgixRvLgCDoKZzRASZ26Xpflf26+zZVzZ
QzCsZlAbjHJDQDr6E2X8LFeToGJDdXNffTSrnEbrqwRpg/kPR6fysSR2jOZwcgt96cB71W6tgKzG
w0DXsIOQr0I5fWN0niieKZFQde+BUJHeRWc5hutn0TdRBzO8aV7UIEsQvq7AhywWPC8SlU3Qj/1N
5P5o6hY9BLZLOPd6M8zJx/M6fYN2Qgnfp2tGIyRZOirL3XZJZvfxqvs6gwQtslXj5YJrvYm5RZti
Aq59+mMNBgjeAMA7gG4fu8szzJWaKxyQNfF//vr37JZ+OrVztKthB28xhzxV7tSYPkSj0+s9iSnU
vgE2wKsLjXKQ+xxiK4HcA/Db/Wr3L8RQ1a26deKefXNsVDpHvGSi74A1oXjOCfjyzUOBRY/T21EK
BvbVLcJIM1XuO+jTgNOLzlaBwztXhbGGtYkQNt5rgAG79Xbn25V6FZtXQ3RgvMqywtGj/S/W2Jih
2TySjsLBuIaygA66ULN84rk1FWs2GoFnTCyV3YOhOb7l/dPxA8do+VcdtJ4TulEJ8cTWcn/jfrlu
CALdYOaBXVgCZg41ge0URju69gYLJNzyThz1VHyn0HDntllpGffT7hflFKgYGjOQ/I4LXG8kCUbU
je+2WN09gWt3CQZbNS7YjhtrG1e3NGJXaHTmyq7x7cZQvk4618isIDpVZbudvLcJAW1xY/ypqOJz
gWql33x5//+7C6cmVKdjsiCgJ9vzmdcXKWGYTpFnQPe1NTO2X3rBMFRFnKEVzlEpL4TErPFZZpVm
I4MNQmEU2OtPjkq5V4la8LvUjjwWSJT4zot7ZZhji+dm3OZ3V44XGo3TvMMfI1fhdN+jRcJRKVkr
MZj6HcasmHnAg0Nukd1Z0FPFyERHVvl137VjVFsq3N7caz9uSqROF7V72nPUmRpEVl4yRMLYfw+X
P0KthfmvGMcK5/ifNOJ/R4akAy+juR93P8fLNILQfZVFfp4FpeNw6qfUpBT1isEIiQuMVrKruN/E
Cz/hawA+YFAXINPreXhCSoBHR4Mi6hYZdywq6gI8+vN1p9e5vukc/yUi4UGTcbQi/xjo+wOg4ulN
eMDm4rW0zcBDy/a7s/CO/z/+R91k5W/CGznVqR3z7LlEUve6yLwMd/m0QKgd7j/+G3gRcx6ubJ7T
eD65+DTp9ZsQhiNbDPiND1dVR7iHCFDKuaCWsgOARTiipUJ3P+yuzoG2WpiYR20SmXjaLcJMHrVt
TDpszpUQ2mBLTRBeMdIS5r6t5rBsdZZBIq/d9qTjQMCtPE6nQFLhCAwSWWRHtx5LVKKMh6FdfxZY
wvAiCTHCKG3B4R5WsQ2Kz3Hslh7mW4QFxl230tWWyMq+gxx759eQcCq7yhLGjo8IJ4E2S02hGQFp
MdesIeGwXmFgKk8p8cXS0U0Jx7Kauj43eZ6V2vRS3xmuQSRqPtUqF8WQOwVNiVmfPjrLzUiNyu33
0wGgMJblEU+fux93twZ9FA0r/rQhl2lWpwzx+nL4QhWjbgzm+TAMT42phB5daYWVmrMEHmeLYB2z
SXRj4LHVKnl4zOHf9aG3dgUB77+VJsoDg23S4yih3mEbOVa0mThCpXshUQPqKe4VNQ8FMuToIMij
ToE0uY/V2ZQYjq2kEy5MPnn8JdbT+TJXDiTGAcsP6CqswEN0esZUJNlCDKqsQPS7am726+WP2AMM
ykYH5Pk8/wqQKNTtX5O9fq53MuyY7invpFxbN9/SPWmhi8sbrJRIh7aseuAgchJAkVRhYFGoRAG9
ncapD0Iu0TfSGcKn5OUyCRSYEzjAwwkhyHtw5BIThCcqvqX0XJ35PhSw3qcFOrhZJIpiuFMvu3sf
PbRfoHDGRANvHocTpi48hNFMjTfeCPhLV9oWbntlUCCBUP/BFv5mmxI35AazXA9AGmIHB0ws9wFf
OrjnMwN1CHIv0ChUAErI4qppyg5HwtNoAS3CTxsJOLo9UrdprSMt0VreTin6+N25RoNFMv66TpFJ
RAVlBzsl0OEqkSKuW0ditr2dpu4NKxZ0Sgy4n5iPxl1h0kESbcsnmN+lcpcDDytnKs3Qrs5TrMXh
2tJ5WdhCDKjPV+Y1JNoxFvTLkQI6bLKMyKxW8KU0LuOBBQoYBiSiWAurRAX1rcas9kJCy2/oDo8R
DMbud0yyAEHmhOJLen1zsvUcfXUDhFiOUmniJBC82xOL+h5yuIvP4QsI7PxS30dtFdcM6kpML18a
76kFidnlG5WghYq7ExKx8qVCxzNjsMSdJQb/oNHuxYG0MEjsltpd7K5MPkSOo9a4AHhVYAE1Q1GF
PmH1BaeGTNdo7D9AISDUMFIZujnrp0lWcZefnuSu8h5vdYzk/O+jowzJuQwPXlQZR7qxKI+gI7pd
JBPmpwAPN/xQ+uktfFMmqU0JV6KPGSe+W4n5tH4B8AxvswKS+T2O11QZ2JMix+iA42uZj5OoGa04
mXhv1i2y+5Vt07AQZe/dpXUkad8HSDYdHgKAF+9Uo8li/0ACzmbRnNMrgZOjLlBXbPS+wOwD/MVa
Nw5Pqu/j0fj9gzd4NZTekt342c8Y+NSAWocGPstfQwe9viF6+V93lnulBftO6yCuX+BX1mBrv8Cv
rAH2fnlfWYcj/iv7yg0Xd3HrhzGCiT/+FwAA//8=</cx:binary>
              </cx:geoCache>
            </cx:geography>
          </cx:layoutPr>
          <cx:valueColors>
            <cx:minColor>
              <a:srgbClr val="E5DDC8"/>
            </cx:minColor>
            <cx:midColor>
              <a:srgbClr val="008080"/>
            </cx:midColor>
            <cx:maxColor>
              <a:srgbClr val="004369"/>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1.xml"/><Relationship Id="rId1" Type="http://schemas.openxmlformats.org/officeDocument/2006/relationships/image" Target="../media/image1.jp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0</xdr:colOff>
      <xdr:row>34</xdr:row>
      <xdr:rowOff>171450</xdr:rowOff>
    </xdr:to>
    <xdr:pic>
      <xdr:nvPicPr>
        <xdr:cNvPr id="3" name="Picture 2">
          <a:extLst>
            <a:ext uri="{FF2B5EF4-FFF2-40B4-BE49-F238E27FC236}">
              <a16:creationId xmlns:a16="http://schemas.microsoft.com/office/drawing/2014/main" id="{56BDF111-81FC-452D-BAEB-221B8F010474}"/>
            </a:ext>
          </a:extLst>
        </xdr:cNvPr>
        <xdr:cNvPicPr>
          <a:picLocks noChangeAspect="1"/>
        </xdr:cNvPicPr>
      </xdr:nvPicPr>
      <xdr:blipFill>
        <a:blip xmlns:r="http://schemas.openxmlformats.org/officeDocument/2006/relationships" r:embed="rId1">
          <a:alphaModFix amt="20000"/>
          <a:extLst>
            <a:ext uri="{28A0092B-C50C-407E-A947-70E740481C1C}">
              <a14:useLocalDpi xmlns:a14="http://schemas.microsoft.com/office/drawing/2010/main" val="0"/>
            </a:ext>
          </a:extLst>
        </a:blip>
        <a:stretch>
          <a:fillRect/>
        </a:stretch>
      </xdr:blipFill>
      <xdr:spPr>
        <a:xfrm>
          <a:off x="0" y="0"/>
          <a:ext cx="14020800" cy="6648450"/>
        </a:xfrm>
        <a:prstGeom prst="rect">
          <a:avLst/>
        </a:prstGeom>
      </xdr:spPr>
    </xdr:pic>
    <xdr:clientData/>
  </xdr:twoCellAnchor>
  <xdr:twoCellAnchor>
    <xdr:from>
      <xdr:col>8</xdr:col>
      <xdr:colOff>1</xdr:colOff>
      <xdr:row>0</xdr:row>
      <xdr:rowOff>76201</xdr:rowOff>
    </xdr:from>
    <xdr:to>
      <xdr:col>14</xdr:col>
      <xdr:colOff>523875</xdr:colOff>
      <xdr:row>3</xdr:row>
      <xdr:rowOff>171451</xdr:rowOff>
    </xdr:to>
    <xdr:sp macro="" textlink="">
      <xdr:nvSpPr>
        <xdr:cNvPr id="4" name="TextBox 3">
          <a:extLst>
            <a:ext uri="{FF2B5EF4-FFF2-40B4-BE49-F238E27FC236}">
              <a16:creationId xmlns:a16="http://schemas.microsoft.com/office/drawing/2014/main" id="{D0FC5E51-AB7D-48A1-BB3A-EF443F4CAE20}"/>
            </a:ext>
          </a:extLst>
        </xdr:cNvPr>
        <xdr:cNvSpPr txBox="1"/>
      </xdr:nvSpPr>
      <xdr:spPr>
        <a:xfrm>
          <a:off x="4876801" y="76201"/>
          <a:ext cx="4181474" cy="666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3600" b="1" i="0">
              <a:solidFill>
                <a:srgbClr val="004369"/>
              </a:solidFill>
              <a:latin typeface="Poppins" panose="00000500000000000000" pitchFamily="2" charset="0"/>
              <a:cs typeface="Poppins" panose="00000500000000000000" pitchFamily="2" charset="0"/>
            </a:rPr>
            <a:t>Europian</a:t>
          </a:r>
          <a:r>
            <a:rPr lang="en-PH" sz="3600" b="1" i="0" baseline="0">
              <a:solidFill>
                <a:srgbClr val="004369"/>
              </a:solidFill>
              <a:latin typeface="Poppins" panose="00000500000000000000" pitchFamily="2" charset="0"/>
              <a:cs typeface="Poppins" panose="00000500000000000000" pitchFamily="2" charset="0"/>
            </a:rPr>
            <a:t> Sales</a:t>
          </a:r>
          <a:endParaRPr lang="en-PH" sz="3600" b="1" i="0">
            <a:solidFill>
              <a:srgbClr val="004369"/>
            </a:solidFill>
            <a:latin typeface="Poppins" panose="00000500000000000000" pitchFamily="2" charset="0"/>
            <a:cs typeface="Poppins" panose="00000500000000000000" pitchFamily="2" charset="0"/>
          </a:endParaRPr>
        </a:p>
      </xdr:txBody>
    </xdr:sp>
    <xdr:clientData/>
  </xdr:twoCellAnchor>
  <xdr:twoCellAnchor>
    <xdr:from>
      <xdr:col>0</xdr:col>
      <xdr:colOff>0</xdr:colOff>
      <xdr:row>0</xdr:row>
      <xdr:rowOff>66674</xdr:rowOff>
    </xdr:from>
    <xdr:to>
      <xdr:col>7</xdr:col>
      <xdr:colOff>514350</xdr:colOff>
      <xdr:row>19</xdr:row>
      <xdr:rowOff>19049</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B4069F75-027C-4EA2-A1C3-9945FAA6A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66674"/>
              <a:ext cx="4781550" cy="3571875"/>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38101</xdr:colOff>
      <xdr:row>20</xdr:row>
      <xdr:rowOff>161925</xdr:rowOff>
    </xdr:from>
    <xdr:to>
      <xdr:col>17</xdr:col>
      <xdr:colOff>504825</xdr:colOff>
      <xdr:row>34</xdr:row>
      <xdr:rowOff>152398</xdr:rowOff>
    </xdr:to>
    <xdr:graphicFrame macro="">
      <xdr:nvGraphicFramePr>
        <xdr:cNvPr id="9" name="Chart 8">
          <a:extLst>
            <a:ext uri="{FF2B5EF4-FFF2-40B4-BE49-F238E27FC236}">
              <a16:creationId xmlns:a16="http://schemas.microsoft.com/office/drawing/2014/main" id="{ABCDD2EE-D1B9-4758-8185-165F14105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161926</xdr:colOff>
      <xdr:row>4</xdr:row>
      <xdr:rowOff>0</xdr:rowOff>
    </xdr:from>
    <xdr:to>
      <xdr:col>13</xdr:col>
      <xdr:colOff>438150</xdr:colOff>
      <xdr:row>20</xdr:row>
      <xdr:rowOff>114300</xdr:rowOff>
    </xdr:to>
    <xdr:graphicFrame macro="">
      <xdr:nvGraphicFramePr>
        <xdr:cNvPr id="10" name="Chart 9">
          <a:extLst>
            <a:ext uri="{FF2B5EF4-FFF2-40B4-BE49-F238E27FC236}">
              <a16:creationId xmlns:a16="http://schemas.microsoft.com/office/drawing/2014/main" id="{885B6BE2-7304-4C47-94CF-FC1B82D8D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171451</xdr:colOff>
      <xdr:row>23</xdr:row>
      <xdr:rowOff>114300</xdr:rowOff>
    </xdr:from>
    <xdr:to>
      <xdr:col>22</xdr:col>
      <xdr:colOff>485775</xdr:colOff>
      <xdr:row>33</xdr:row>
      <xdr:rowOff>180974</xdr:rowOff>
    </xdr:to>
    <xdr:graphicFrame macro="">
      <xdr:nvGraphicFramePr>
        <xdr:cNvPr id="11" name="Chart 10">
          <a:extLst>
            <a:ext uri="{FF2B5EF4-FFF2-40B4-BE49-F238E27FC236}">
              <a16:creationId xmlns:a16="http://schemas.microsoft.com/office/drawing/2014/main" id="{930DEFB0-A6D2-410F-A6B2-9D4A3EF08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381001</xdr:colOff>
      <xdr:row>0</xdr:row>
      <xdr:rowOff>66675</xdr:rowOff>
    </xdr:from>
    <xdr:to>
      <xdr:col>22</xdr:col>
      <xdr:colOff>428625</xdr:colOff>
      <xdr:row>5</xdr:row>
      <xdr:rowOff>95250</xdr:rowOff>
    </xdr:to>
    <mc:AlternateContent xmlns:mc="http://schemas.openxmlformats.org/markup-compatibility/2006" xmlns:a14="http://schemas.microsoft.com/office/drawing/2010/main">
      <mc:Choice Requires="a14">
        <xdr:graphicFrame macro="">
          <xdr:nvGraphicFramePr>
            <xdr:cNvPr id="12" name="Sales Channel">
              <a:extLst>
                <a:ext uri="{FF2B5EF4-FFF2-40B4-BE49-F238E27FC236}">
                  <a16:creationId xmlns:a16="http://schemas.microsoft.com/office/drawing/2014/main" id="{D3D151D5-2033-4298-A770-D57BF5A1BD1B}"/>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963401" y="66675"/>
              <a:ext cx="1876424" cy="9810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381000</xdr:colOff>
      <xdr:row>5</xdr:row>
      <xdr:rowOff>180977</xdr:rowOff>
    </xdr:from>
    <xdr:to>
      <xdr:col>22</xdr:col>
      <xdr:colOff>457199</xdr:colOff>
      <xdr:row>15</xdr:row>
      <xdr:rowOff>1</xdr:rowOff>
    </xdr:to>
    <mc:AlternateContent xmlns:mc="http://schemas.openxmlformats.org/markup-compatibility/2006" xmlns:a14="http://schemas.microsoft.com/office/drawing/2010/main">
      <mc:Choice Requires="a14">
        <xdr:graphicFrame macro="">
          <xdr:nvGraphicFramePr>
            <xdr:cNvPr id="13" name="Sub-region">
              <a:extLst>
                <a:ext uri="{FF2B5EF4-FFF2-40B4-BE49-F238E27FC236}">
                  <a16:creationId xmlns:a16="http://schemas.microsoft.com/office/drawing/2014/main" id="{EBC64D85-43D9-4884-B5B3-0E5D1B65800C}"/>
                </a:ext>
              </a:extLst>
            </xdr:cNvPr>
            <xdr:cNvGraphicFramePr/>
          </xdr:nvGraphicFramePr>
          <xdr:xfrm>
            <a:off x="0" y="0"/>
            <a:ext cx="0" cy="0"/>
          </xdr:xfrm>
          <a:graphic>
            <a:graphicData uri="http://schemas.microsoft.com/office/drawing/2010/slicer">
              <sle:slicer xmlns:sle="http://schemas.microsoft.com/office/drawing/2010/slicer" name="Sub-region"/>
            </a:graphicData>
          </a:graphic>
        </xdr:graphicFrame>
      </mc:Choice>
      <mc:Fallback xmlns="">
        <xdr:sp macro="" textlink="">
          <xdr:nvSpPr>
            <xdr:cNvPr id="0" name=""/>
            <xdr:cNvSpPr>
              <a:spLocks noTextEdit="1"/>
            </xdr:cNvSpPr>
          </xdr:nvSpPr>
          <xdr:spPr>
            <a:xfrm>
              <a:off x="11963400" y="1133477"/>
              <a:ext cx="1904999" cy="172402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457199</xdr:colOff>
      <xdr:row>7</xdr:row>
      <xdr:rowOff>9525</xdr:rowOff>
    </xdr:from>
    <xdr:to>
      <xdr:col>19</xdr:col>
      <xdr:colOff>314324</xdr:colOff>
      <xdr:row>15</xdr:row>
      <xdr:rowOff>142874</xdr:rowOff>
    </xdr:to>
    <xdr:graphicFrame macro="">
      <xdr:nvGraphicFramePr>
        <xdr:cNvPr id="17" name="Chart 16">
          <a:extLst>
            <a:ext uri="{FF2B5EF4-FFF2-40B4-BE49-F238E27FC236}">
              <a16:creationId xmlns:a16="http://schemas.microsoft.com/office/drawing/2014/main" id="{81ACFDD5-48ED-462A-B0EB-644B2864A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409575</xdr:colOff>
      <xdr:row>15</xdr:row>
      <xdr:rowOff>95250</xdr:rowOff>
    </xdr:from>
    <xdr:to>
      <xdr:col>22</xdr:col>
      <xdr:colOff>485775</xdr:colOff>
      <xdr:row>23</xdr:row>
      <xdr:rowOff>9525</xdr:rowOff>
    </xdr:to>
    <mc:AlternateContent xmlns:mc="http://schemas.openxmlformats.org/markup-compatibility/2006" xmlns:a14="http://schemas.microsoft.com/office/drawing/2010/main">
      <mc:Choice Requires="a14">
        <xdr:graphicFrame macro="">
          <xdr:nvGraphicFramePr>
            <xdr:cNvPr id="2" name="Priority Category">
              <a:extLst>
                <a:ext uri="{FF2B5EF4-FFF2-40B4-BE49-F238E27FC236}">
                  <a16:creationId xmlns:a16="http://schemas.microsoft.com/office/drawing/2014/main" id="{91AB314E-B355-49C1-B7EA-87A21742682A}"/>
                </a:ext>
              </a:extLst>
            </xdr:cNvPr>
            <xdr:cNvGraphicFramePr/>
          </xdr:nvGraphicFramePr>
          <xdr:xfrm>
            <a:off x="0" y="0"/>
            <a:ext cx="0" cy="0"/>
          </xdr:xfrm>
          <a:graphic>
            <a:graphicData uri="http://schemas.microsoft.com/office/drawing/2010/slicer">
              <sle:slicer xmlns:sle="http://schemas.microsoft.com/office/drawing/2010/slicer" name="Priority Category"/>
            </a:graphicData>
          </a:graphic>
        </xdr:graphicFrame>
      </mc:Choice>
      <mc:Fallback xmlns="">
        <xdr:sp macro="" textlink="">
          <xdr:nvSpPr>
            <xdr:cNvPr id="0" name=""/>
            <xdr:cNvSpPr>
              <a:spLocks noTextEdit="1"/>
            </xdr:cNvSpPr>
          </xdr:nvSpPr>
          <xdr:spPr>
            <a:xfrm>
              <a:off x="11991975" y="2952750"/>
              <a:ext cx="1905000" cy="14382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2J Gono" refreshedDate="45535.874659953704" createdVersion="7" refreshedVersion="7" minRefreshableVersion="3" recordCount="1330" xr:uid="{00000000-000A-0000-FFFF-FFFF06000000}">
  <cacheSource type="worksheet">
    <worksheetSource ref="A1:P1331" sheet="Worksheet"/>
  </cacheSource>
  <cacheFields count="18">
    <cacheField name="Region" numFmtId="0">
      <sharedItems/>
    </cacheField>
    <cacheField name="Country" numFmtId="0">
      <sharedItems count="49">
        <s v="Czech Republic"/>
        <s v="Bosnia and Herzegovina"/>
        <s v="Austria"/>
        <s v="Bulgaria"/>
        <s v="Estonia"/>
        <s v="Montenegro"/>
        <s v="Luxembourg"/>
        <s v="Switzerland"/>
        <s v="Finland"/>
        <s v="Belgium"/>
        <s v="San Marino"/>
        <s v="Netherlands"/>
        <s v="Russia"/>
        <s v="Ukraine"/>
        <s v="Latvia"/>
        <s v="Serbia"/>
        <s v="Portugal"/>
        <s v="Poland"/>
        <s v="Liechtenstein"/>
        <s v="United Kingdom"/>
        <s v="Slovenia"/>
        <s v="Malta"/>
        <s v="Cyprus"/>
        <s v="Monaco"/>
        <s v="Norway"/>
        <s v="Armenia"/>
        <s v="Denmark"/>
        <s v="Kosovo"/>
        <s v="Hungary"/>
        <s v="Lithuania"/>
        <s v="Albania"/>
        <s v="Moldova"/>
        <s v="Macedonia"/>
        <s v="Belarus"/>
        <s v="Italy"/>
        <s v="Ireland"/>
        <s v="Sweden"/>
        <s v="Vatican City"/>
        <s v="Croatia"/>
        <s v="Andorra"/>
        <s v="Spain"/>
        <s v="Germany"/>
        <s v="Romania"/>
        <s v="France"/>
        <s v="Iceland"/>
        <s v="Georgia"/>
        <s v="Greece"/>
        <s v="Slovakia"/>
        <s v="Moldova " u="1"/>
      </sharedItems>
    </cacheField>
    <cacheField name="Sub-region" numFmtId="0">
      <sharedItems count="5">
        <s v="Eastern Europe"/>
        <s v="Southern Europe"/>
        <s v="Western Europe"/>
        <s v="Northern Europe"/>
        <s v="Southeastern Europe"/>
      </sharedItems>
    </cacheField>
    <cacheField name="Item Type" numFmtId="0">
      <sharedItems count="12">
        <s v="Beverages"/>
        <s v="Clothes"/>
        <s v="Cereal"/>
        <s v="Office Supplies"/>
        <s v="Fruits"/>
        <s v="Vegetables"/>
        <s v="Meat"/>
        <s v="Snacks"/>
        <s v="Baby Food"/>
        <s v="Household"/>
        <s v="Cosmetics"/>
        <s v="Personal Care"/>
      </sharedItems>
    </cacheField>
    <cacheField name="Sales Channel" numFmtId="0">
      <sharedItems count="2">
        <s v="Offline"/>
        <s v="Online"/>
      </sharedItems>
    </cacheField>
    <cacheField name="Order Priority" numFmtId="0">
      <sharedItems/>
    </cacheField>
    <cacheField name="Priority Category" numFmtId="0">
      <sharedItems count="4">
        <s v="CRITICAL"/>
        <s v="MEDIUM"/>
        <s v="LOW"/>
        <s v="HIGH"/>
      </sharedItems>
    </cacheField>
    <cacheField name="Order Date" numFmtId="164">
      <sharedItems containsSemiMixedTypes="0" containsNonDate="0" containsDate="1" containsString="0" minDate="2010-01-01T00:00:00" maxDate="2017-12-04T00:00:00" count="1049">
        <d v="2011-12-09T00:00:00"/>
        <d v="2013-10-14T00:00:00"/>
        <d v="2014-08-13T00:00:00"/>
        <d v="2010-10-31T00:00:00"/>
        <d v="2016-09-28T00:00:00"/>
        <d v="2016-05-29T00:00:00"/>
        <d v="2011-08-07T00:00:00"/>
        <d v="2010-02-13T00:00:00"/>
        <d v="2014-03-21T00:00:00"/>
        <d v="2012-03-16T00:00:00"/>
        <d v="2015-12-01T00:00:00"/>
        <d v="2014-04-13T00:00:00"/>
        <d v="2015-04-04T00:00:00"/>
        <d v="2017-08-03T00:00:00"/>
        <d v="2017-10-07T00:00:00"/>
        <d v="2011-01-22T00:00:00"/>
        <d v="2012-07-24T00:00:00"/>
        <d v="2011-12-15T00:00:00"/>
        <d v="2012-03-09T00:00:00"/>
        <d v="2014-01-21T00:00:00"/>
        <d v="2017-07-07T00:00:00"/>
        <d v="2012-07-15T00:00:00"/>
        <d v="2017-08-04T00:00:00"/>
        <d v="2012-10-22T00:00:00"/>
        <d v="2014-11-03T00:00:00"/>
        <d v="2010-07-16T00:00:00"/>
        <d v="2015-12-07T00:00:00"/>
        <d v="2015-11-27T00:00:00"/>
        <d v="2014-08-06T00:00:00"/>
        <d v="2011-05-23T00:00:00"/>
        <d v="2014-08-10T00:00:00"/>
        <d v="2011-01-02T00:00:00"/>
        <d v="2010-07-09T00:00:00"/>
        <d v="2011-03-23T00:00:00"/>
        <d v="2017-11-03T00:00:00"/>
        <d v="2016-05-06T00:00:00"/>
        <d v="2013-02-14T00:00:00"/>
        <d v="2010-02-05T00:00:00"/>
        <d v="2011-01-25T00:00:00"/>
        <d v="2012-06-01T00:00:00"/>
        <d v="2012-05-10T00:00:00"/>
        <d v="2014-02-07T00:00:00"/>
        <d v="2013-11-03T00:00:00"/>
        <d v="2012-01-11T00:00:00"/>
        <d v="2016-09-30T00:00:00"/>
        <d v="2015-03-08T00:00:00"/>
        <d v="2014-04-30T00:00:00"/>
        <d v="2012-12-18T00:00:00"/>
        <d v="2017-07-20T00:00:00"/>
        <d v="2016-12-15T00:00:00"/>
        <d v="2015-11-28T00:00:00"/>
        <d v="2011-10-22T00:00:00"/>
        <d v="2010-09-20T00:00:00"/>
        <d v="2017-03-15T00:00:00"/>
        <d v="2012-08-06T00:00:00"/>
        <d v="2012-08-09T00:00:00"/>
        <d v="2011-08-16T00:00:00"/>
        <d v="2015-11-08T00:00:00"/>
        <d v="2010-12-26T00:00:00"/>
        <d v="2011-08-12T00:00:00"/>
        <d v="2011-02-25T00:00:00"/>
        <d v="2010-03-20T00:00:00"/>
        <d v="2014-01-17T00:00:00"/>
        <d v="2011-12-26T00:00:00"/>
        <d v="2012-02-03T00:00:00"/>
        <d v="2017-06-01T00:00:00"/>
        <d v="2014-05-20T00:00:00"/>
        <d v="2012-05-05T00:00:00"/>
        <d v="2013-05-01T00:00:00"/>
        <d v="2015-04-24T00:00:00"/>
        <d v="2010-02-12T00:00:00"/>
        <d v="2013-12-15T00:00:00"/>
        <d v="2014-07-19T00:00:00"/>
        <d v="2013-01-31T00:00:00"/>
        <d v="2017-03-07T00:00:00"/>
        <d v="2017-03-03T00:00:00"/>
        <d v="2010-04-12T00:00:00"/>
        <d v="2010-03-19T00:00:00"/>
        <d v="2012-05-04T00:00:00"/>
        <d v="2014-05-04T00:00:00"/>
        <d v="2012-09-28T00:00:00"/>
        <d v="2014-08-01T00:00:00"/>
        <d v="2013-02-22T00:00:00"/>
        <d v="2013-04-30T00:00:00"/>
        <d v="2010-06-26T00:00:00"/>
        <d v="2010-07-02T00:00:00"/>
        <d v="2010-03-12T00:00:00"/>
        <d v="2012-10-19T00:00:00"/>
        <d v="2010-02-20T00:00:00"/>
        <d v="2015-07-18T00:00:00"/>
        <d v="2012-08-11T00:00:00"/>
        <d v="2016-03-29T00:00:00"/>
        <d v="2016-01-20T00:00:00"/>
        <d v="2010-02-19T00:00:00"/>
        <d v="2015-12-27T00:00:00"/>
        <d v="2013-09-29T00:00:00"/>
        <d v="2017-09-02T00:00:00"/>
        <d v="2012-12-31T00:00:00"/>
        <d v="2010-12-14T00:00:00"/>
        <d v="2011-09-11T00:00:00"/>
        <d v="2010-11-16T00:00:00"/>
        <d v="2012-08-19T00:00:00"/>
        <d v="2013-06-20T00:00:00"/>
        <d v="2013-09-19T00:00:00"/>
        <d v="2013-03-04T00:00:00"/>
        <d v="2012-08-07T00:00:00"/>
        <d v="2012-09-19T00:00:00"/>
        <d v="2014-02-19T00:00:00"/>
        <d v="2017-06-30T00:00:00"/>
        <d v="2016-05-09T00:00:00"/>
        <d v="2011-10-16T00:00:00"/>
        <d v="2013-05-02T00:00:00"/>
        <d v="2015-03-07T00:00:00"/>
        <d v="2013-08-18T00:00:00"/>
        <d v="2010-01-23T00:00:00"/>
        <d v="2016-07-12T00:00:00"/>
        <d v="2012-09-16T00:00:00"/>
        <d v="2013-04-26T00:00:00"/>
        <d v="2012-10-24T00:00:00"/>
        <d v="2010-05-30T00:00:00"/>
        <d v="2011-11-29T00:00:00"/>
        <d v="2016-03-28T00:00:00"/>
        <d v="2010-10-04T00:00:00"/>
        <d v="2011-06-08T00:00:00"/>
        <d v="2017-02-18T00:00:00"/>
        <d v="2016-06-29T00:00:00"/>
        <d v="2011-09-18T00:00:00"/>
        <d v="2012-06-30T00:00:00"/>
        <d v="2014-03-22T00:00:00"/>
        <d v="2014-07-01T00:00:00"/>
        <d v="2010-12-10T00:00:00"/>
        <d v="2012-01-03T00:00:00"/>
        <d v="2012-06-25T00:00:00"/>
        <d v="2011-08-22T00:00:00"/>
        <d v="2014-08-18T00:00:00"/>
        <d v="2011-10-10T00:00:00"/>
        <d v="2013-03-31T00:00:00"/>
        <d v="2016-08-02T00:00:00"/>
        <d v="2014-09-12T00:00:00"/>
        <d v="2016-04-02T00:00:00"/>
        <d v="2011-12-21T00:00:00"/>
        <d v="2012-01-02T00:00:00"/>
        <d v="2013-10-09T00:00:00"/>
        <d v="2011-06-27T00:00:00"/>
        <d v="2011-04-20T00:00:00"/>
        <d v="2014-01-26T00:00:00"/>
        <d v="2013-05-14T00:00:00"/>
        <d v="2012-03-21T00:00:00"/>
        <d v="2016-08-27T00:00:00"/>
        <d v="2014-09-06T00:00:00"/>
        <d v="2013-07-11T00:00:00"/>
        <d v="2012-02-04T00:00:00"/>
        <d v="2017-03-06T00:00:00"/>
        <d v="2011-12-20T00:00:00"/>
        <d v="2017-05-23T00:00:00"/>
        <d v="2012-07-05T00:00:00"/>
        <d v="2015-06-24T00:00:00"/>
        <d v="2016-01-25T00:00:00"/>
        <d v="2012-07-22T00:00:00"/>
        <d v="2012-11-07T00:00:00"/>
        <d v="2014-07-27T00:00:00"/>
        <d v="2017-06-02T00:00:00"/>
        <d v="2014-09-01T00:00:00"/>
        <d v="2014-10-09T00:00:00"/>
        <d v="2011-06-25T00:00:00"/>
        <d v="2017-04-16T00:00:00"/>
        <d v="2016-10-05T00:00:00"/>
        <d v="2013-09-01T00:00:00"/>
        <d v="2013-11-02T00:00:00"/>
        <d v="2017-07-14T00:00:00"/>
        <d v="2016-01-16T00:00:00"/>
        <d v="2012-10-30T00:00:00"/>
        <d v="2013-07-13T00:00:00"/>
        <d v="2016-08-16T00:00:00"/>
        <d v="2014-08-02T00:00:00"/>
        <d v="2014-06-27T00:00:00"/>
        <d v="2011-06-12T00:00:00"/>
        <d v="2015-07-26T00:00:00"/>
        <d v="2014-12-12T00:00:00"/>
        <d v="2015-03-16T00:00:00"/>
        <d v="2016-10-03T00:00:00"/>
        <d v="2012-05-26T00:00:00"/>
        <d v="2016-07-27T00:00:00"/>
        <d v="2010-06-10T00:00:00"/>
        <d v="2013-08-08T00:00:00"/>
        <d v="2013-10-19T00:00:00"/>
        <d v="2016-02-17T00:00:00"/>
        <d v="2017-03-01T00:00:00"/>
        <d v="2015-07-08T00:00:00"/>
        <d v="2012-12-22T00:00:00"/>
        <d v="2013-11-27T00:00:00"/>
        <d v="2010-06-23T00:00:00"/>
        <d v="2016-06-17T00:00:00"/>
        <d v="2015-03-17T00:00:00"/>
        <d v="2012-01-10T00:00:00"/>
        <d v="2014-06-26T00:00:00"/>
        <d v="2016-01-22T00:00:00"/>
        <d v="2011-12-07T00:00:00"/>
        <d v="2014-12-25T00:00:00"/>
        <d v="2014-10-06T00:00:00"/>
        <d v="2016-04-15T00:00:00"/>
        <d v="2011-01-21T00:00:00"/>
        <d v="2013-03-03T00:00:00"/>
        <d v="2017-04-03T00:00:00"/>
        <d v="2016-08-21T00:00:00"/>
        <d v="2010-09-19T00:00:00"/>
        <d v="2012-09-20T00:00:00"/>
        <d v="2016-03-22T00:00:00"/>
        <d v="2012-10-01T00:00:00"/>
        <d v="2014-05-17T00:00:00"/>
        <d v="2013-02-11T00:00:00"/>
        <d v="2014-05-27T00:00:00"/>
        <d v="2010-12-07T00:00:00"/>
        <d v="2016-01-11T00:00:00"/>
        <d v="2012-04-03T00:00:00"/>
        <d v="2011-02-09T00:00:00"/>
        <d v="2017-03-05T00:00:00"/>
        <d v="2013-01-09T00:00:00"/>
        <d v="2010-07-31T00:00:00"/>
        <d v="2012-01-23T00:00:00"/>
        <d v="2016-03-07T00:00:00"/>
        <d v="2012-04-01T00:00:00"/>
        <d v="2014-10-08T00:00:00"/>
        <d v="2014-09-03T00:00:00"/>
        <d v="2012-05-11T00:00:00"/>
        <d v="2016-09-16T00:00:00"/>
        <d v="2010-12-18T00:00:00"/>
        <d v="2010-01-16T00:00:00"/>
        <d v="2011-10-04T00:00:00"/>
        <d v="2012-02-01T00:00:00"/>
        <d v="2011-05-07T00:00:00"/>
        <d v="2012-05-24T00:00:00"/>
        <d v="2015-09-12T00:00:00"/>
        <d v="2014-04-27T00:00:00"/>
        <d v="2011-04-19T00:00:00"/>
        <d v="2015-12-03T00:00:00"/>
        <d v="2011-09-10T00:00:00"/>
        <d v="2015-03-20T00:00:00"/>
        <d v="2013-06-19T00:00:00"/>
        <d v="2016-09-20T00:00:00"/>
        <d v="2011-03-30T00:00:00"/>
        <d v="2014-03-06T00:00:00"/>
        <d v="2010-03-17T00:00:00"/>
        <d v="2013-09-20T00:00:00"/>
        <d v="2010-11-22T00:00:00"/>
        <d v="2015-10-13T00:00:00"/>
        <d v="2012-06-22T00:00:00"/>
        <d v="2012-11-14T00:00:00"/>
        <d v="2015-04-01T00:00:00"/>
        <d v="2014-03-14T00:00:00"/>
        <d v="2014-10-05T00:00:00"/>
        <d v="2011-04-03T00:00:00"/>
        <d v="2012-10-18T00:00:00"/>
        <d v="2012-02-26T00:00:00"/>
        <d v="2012-03-06T00:00:00"/>
        <d v="2011-02-15T00:00:00"/>
        <d v="2017-01-22T00:00:00"/>
        <d v="2015-06-14T00:00:00"/>
        <d v="2010-09-04T00:00:00"/>
        <d v="2015-05-30T00:00:00"/>
        <d v="2015-04-22T00:00:00"/>
        <d v="2012-01-25T00:00:00"/>
        <d v="2015-08-06T00:00:00"/>
        <d v="2014-07-14T00:00:00"/>
        <d v="2010-01-18T00:00:00"/>
        <d v="2016-11-16T00:00:00"/>
        <d v="2013-10-28T00:00:00"/>
        <d v="2010-08-19T00:00:00"/>
        <d v="2016-01-24T00:00:00"/>
        <d v="2010-01-13T00:00:00"/>
        <d v="2011-10-06T00:00:00"/>
        <d v="2013-02-25T00:00:00"/>
        <d v="2015-08-21T00:00:00"/>
        <d v="2013-08-12T00:00:00"/>
        <d v="2016-11-15T00:00:00"/>
        <d v="2016-10-24T00:00:00"/>
        <d v="2010-09-09T00:00:00"/>
        <d v="2014-11-24T00:00:00"/>
        <d v="2011-06-05T00:00:00"/>
        <d v="2013-06-02T00:00:00"/>
        <d v="2011-06-11T00:00:00"/>
        <d v="2011-05-14T00:00:00"/>
        <d v="2017-01-03T00:00:00"/>
        <d v="2010-03-14T00:00:00"/>
        <d v="2016-09-27T00:00:00"/>
        <d v="2017-05-14T00:00:00"/>
        <d v="2012-10-20T00:00:00"/>
        <d v="2013-02-24T00:00:00"/>
        <d v="2011-01-28T00:00:00"/>
        <d v="2011-02-01T00:00:00"/>
        <d v="2015-01-04T00:00:00"/>
        <d v="2010-11-01T00:00:00"/>
        <d v="2017-10-01T00:00:00"/>
        <d v="2017-09-05T00:00:00"/>
        <d v="2013-11-25T00:00:00"/>
        <d v="2013-10-17T00:00:00"/>
        <d v="2012-07-01T00:00:00"/>
        <d v="2010-08-23T00:00:00"/>
        <d v="2015-11-21T00:00:00"/>
        <d v="2012-10-28T00:00:00"/>
        <d v="2010-01-01T00:00:00"/>
        <d v="2014-06-10T00:00:00"/>
        <d v="2015-02-12T00:00:00"/>
        <d v="2012-03-23T00:00:00"/>
        <d v="2010-12-01T00:00:00"/>
        <d v="2012-05-21T00:00:00"/>
        <d v="2017-01-05T00:00:00"/>
        <d v="2017-02-22T00:00:00"/>
        <d v="2013-06-11T00:00:00"/>
        <d v="2013-11-15T00:00:00"/>
        <d v="2010-07-24T00:00:00"/>
        <d v="2010-01-09T00:00:00"/>
        <d v="2012-04-28T00:00:00"/>
        <d v="2015-07-19T00:00:00"/>
        <d v="2017-12-01T00:00:00"/>
        <d v="2012-09-10T00:00:00"/>
        <d v="2016-10-28T00:00:00"/>
        <d v="2014-10-29T00:00:00"/>
        <d v="2010-02-03T00:00:00"/>
        <d v="2014-05-15T00:00:00"/>
        <d v="2012-11-21T00:00:00"/>
        <d v="2012-03-20T00:00:00"/>
        <d v="2015-02-18T00:00:00"/>
        <d v="2015-01-18T00:00:00"/>
        <d v="2012-10-06T00:00:00"/>
        <d v="2013-03-24T00:00:00"/>
        <d v="2014-06-18T00:00:00"/>
        <d v="2011-12-12T00:00:00"/>
        <d v="2016-10-01T00:00:00"/>
        <d v="2010-07-28T00:00:00"/>
        <d v="2010-01-03T00:00:00"/>
        <d v="2015-09-29T00:00:00"/>
        <d v="2015-09-26T00:00:00"/>
        <d v="2014-10-11T00:00:00"/>
        <d v="2010-03-10T00:00:00"/>
        <d v="2011-01-23T00:00:00"/>
        <d v="2017-03-24T00:00:00"/>
        <d v="2010-06-06T00:00:00"/>
        <d v="2011-05-05T00:00:00"/>
        <d v="2010-04-05T00:00:00"/>
        <d v="2014-03-20T00:00:00"/>
        <d v="2016-10-22T00:00:00"/>
        <d v="2013-03-27T00:00:00"/>
        <d v="2010-12-16T00:00:00"/>
        <d v="2016-03-17T00:00:00"/>
        <d v="2017-07-17T00:00:00"/>
        <d v="2012-12-21T00:00:00"/>
        <d v="2017-07-23T00:00:00"/>
        <d v="2010-05-22T00:00:00"/>
        <d v="2016-02-19T00:00:00"/>
        <d v="2015-04-27T00:00:00"/>
        <d v="2012-09-13T00:00:00"/>
        <d v="2013-06-09T00:00:00"/>
        <d v="2014-09-04T00:00:00"/>
        <d v="2011-04-27T00:00:00"/>
        <d v="2014-01-30T00:00:00"/>
        <d v="2012-12-14T00:00:00"/>
        <d v="2015-02-06T00:00:00"/>
        <d v="2015-10-31T00:00:00"/>
        <d v="2014-04-19T00:00:00"/>
        <d v="2013-08-24T00:00:00"/>
        <d v="2016-01-27T00:00:00"/>
        <d v="2014-02-17T00:00:00"/>
        <d v="2011-11-26T00:00:00"/>
        <d v="2015-10-10T00:00:00"/>
        <d v="2014-10-16T00:00:00"/>
        <d v="2013-12-27T00:00:00"/>
        <d v="2012-11-16T00:00:00"/>
        <d v="2017-03-13T00:00:00"/>
        <d v="2011-11-09T00:00:00"/>
        <d v="2017-12-02T00:00:00"/>
        <d v="2011-03-06T00:00:00"/>
        <d v="2017-04-27T00:00:00"/>
        <d v="2016-06-07T00:00:00"/>
        <d v="2014-03-11T00:00:00"/>
        <d v="2012-04-22T00:00:00"/>
        <d v="2016-12-01T00:00:00"/>
        <d v="2014-09-28T00:00:00"/>
        <d v="2010-08-25T00:00:00"/>
        <d v="2014-04-24T00:00:00"/>
        <d v="2011-07-12T00:00:00"/>
        <d v="2016-12-14T00:00:00"/>
        <d v="2014-10-27T00:00:00"/>
        <d v="2016-08-14T00:00:00"/>
        <d v="2017-04-25T00:00:00"/>
        <d v="2016-03-04T00:00:00"/>
        <d v="2011-01-10T00:00:00"/>
        <d v="2013-06-15T00:00:00"/>
        <d v="2014-06-23T00:00:00"/>
        <d v="2013-12-23T00:00:00"/>
        <d v="2012-12-08T00:00:00"/>
        <d v="2016-03-23T00:00:00"/>
        <d v="2012-11-08T00:00:00"/>
        <d v="2016-12-12T00:00:00"/>
        <d v="2014-08-03T00:00:00"/>
        <d v="2015-06-05T00:00:00"/>
        <d v="2011-07-10T00:00:00"/>
        <d v="2017-12-03T00:00:00"/>
        <d v="2016-02-20T00:00:00"/>
        <d v="2010-03-09T00:00:00"/>
        <d v="2014-01-04T00:00:00"/>
        <d v="2017-02-05T00:00:00"/>
        <d v="2012-12-10T00:00:00"/>
        <d v="2016-06-26T00:00:00"/>
        <d v="2013-11-18T00:00:00"/>
        <d v="2017-11-02T00:00:00"/>
        <d v="2015-05-22T00:00:00"/>
        <d v="2015-08-15T00:00:00"/>
        <d v="2011-12-11T00:00:00"/>
        <d v="2013-12-03T00:00:00"/>
        <d v="2010-03-02T00:00:00"/>
        <d v="2013-03-30T00:00:00"/>
        <d v="2013-07-19T00:00:00"/>
        <d v="2012-10-26T00:00:00"/>
        <d v="2013-04-28T00:00:00"/>
        <d v="2014-08-07T00:00:00"/>
        <d v="2012-11-19T00:00:00"/>
        <d v="2012-06-04T00:00:00"/>
        <d v="2015-01-06T00:00:00"/>
        <d v="2015-11-25T00:00:00"/>
        <d v="2013-05-24T00:00:00"/>
        <d v="2013-07-31T00:00:00"/>
        <d v="2016-09-18T00:00:00"/>
        <d v="2013-05-03T00:00:00"/>
        <d v="2012-05-22T00:00:00"/>
        <d v="2010-12-30T00:00:00"/>
        <d v="2011-06-24T00:00:00"/>
        <d v="2016-02-25T00:00:00"/>
        <d v="2015-03-14T00:00:00"/>
        <d v="2014-08-22T00:00:00"/>
        <d v="2012-06-13T00:00:00"/>
        <d v="2015-01-22T00:00:00"/>
        <d v="2015-06-11T00:00:00"/>
        <d v="2012-04-23T00:00:00"/>
        <d v="2014-02-21T00:00:00"/>
        <d v="2012-04-13T00:00:00"/>
        <d v="2016-12-23T00:00:00"/>
        <d v="2011-09-02T00:00:00"/>
        <d v="2015-05-19T00:00:00"/>
        <d v="2013-12-19T00:00:00"/>
        <d v="2012-06-15T00:00:00"/>
        <d v="2010-09-27T00:00:00"/>
        <d v="2015-08-26T00:00:00"/>
        <d v="2012-04-26T00:00:00"/>
        <d v="2017-06-06T00:00:00"/>
        <d v="2012-07-31T00:00:00"/>
        <d v="2015-11-29T00:00:00"/>
        <d v="2012-02-13T00:00:00"/>
        <d v="2016-11-28T00:00:00"/>
        <d v="2012-10-14T00:00:00"/>
        <d v="2013-11-13T00:00:00"/>
        <d v="2015-06-27T00:00:00"/>
        <d v="2015-09-01T00:00:00"/>
        <d v="2011-02-28T00:00:00"/>
        <d v="2016-12-18T00:00:00"/>
        <d v="2011-02-13T00:00:00"/>
        <d v="2017-07-22T00:00:00"/>
        <d v="2011-04-28T00:00:00"/>
        <d v="2015-12-25T00:00:00"/>
        <d v="2011-07-14T00:00:00"/>
        <d v="2014-09-05T00:00:00"/>
        <d v="2015-09-27T00:00:00"/>
        <d v="2011-08-03T00:00:00"/>
        <d v="2015-09-05T00:00:00"/>
        <d v="2012-06-09T00:00:00"/>
        <d v="2016-04-03T00:00:00"/>
        <d v="2015-03-21T00:00:00"/>
        <d v="2014-07-09T00:00:00"/>
        <d v="2014-05-22T00:00:00"/>
        <d v="2012-09-17T00:00:00"/>
        <d v="2015-04-15T00:00:00"/>
        <d v="2010-09-10T00:00:00"/>
        <d v="2017-03-04T00:00:00"/>
        <d v="2013-12-11T00:00:00"/>
        <d v="2011-05-22T00:00:00"/>
        <d v="2015-03-24T00:00:00"/>
        <d v="2014-06-15T00:00:00"/>
        <d v="2011-10-29T00:00:00"/>
        <d v="2016-11-21T00:00:00"/>
        <d v="2017-04-04T00:00:00"/>
        <d v="2016-01-30T00:00:00"/>
        <d v="2013-11-07T00:00:00"/>
        <d v="2014-05-19T00:00:00"/>
        <d v="2017-06-20T00:00:00"/>
        <d v="2012-02-10T00:00:00"/>
        <d v="2014-05-16T00:00:00"/>
        <d v="2012-06-18T00:00:00"/>
        <d v="2012-12-15T00:00:00"/>
        <d v="2016-10-27T00:00:00"/>
        <d v="2016-06-05T00:00:00"/>
        <d v="2013-02-21T00:00:00"/>
        <d v="2014-05-12T00:00:00"/>
        <d v="2017-04-30T00:00:00"/>
        <d v="2012-04-19T00:00:00"/>
        <d v="2016-09-06T00:00:00"/>
        <d v="2013-06-25T00:00:00"/>
        <d v="2015-11-26T00:00:00"/>
        <d v="2016-11-11T00:00:00"/>
        <d v="2010-04-03T00:00:00"/>
        <d v="2012-03-31T00:00:00"/>
        <d v="2012-05-03T00:00:00"/>
        <d v="2013-10-23T00:00:00"/>
        <d v="2017-07-18T00:00:00"/>
        <d v="2010-10-12T00:00:00"/>
        <d v="2012-12-02T00:00:00"/>
        <d v="2011-07-16T00:00:00"/>
        <d v="2011-03-14T00:00:00"/>
        <d v="2011-04-26T00:00:00"/>
        <d v="2011-10-09T00:00:00"/>
        <d v="2012-04-21T00:00:00"/>
        <d v="2012-04-29T00:00:00"/>
        <d v="2016-05-23T00:00:00"/>
        <d v="2011-01-18T00:00:00"/>
        <d v="2012-11-05T00:00:00"/>
        <d v="2015-01-14T00:00:00"/>
        <d v="2016-04-30T00:00:00"/>
        <d v="2017-05-28T00:00:00"/>
        <d v="2012-06-02T00:00:00"/>
        <d v="2017-06-24T00:00:00"/>
        <d v="2011-02-06T00:00:00"/>
        <d v="2015-07-30T00:00:00"/>
        <d v="2012-06-17T00:00:00"/>
        <d v="2011-01-31T00:00:00"/>
        <d v="2013-08-02T00:00:00"/>
        <d v="2010-05-12T00:00:00"/>
        <d v="2015-02-09T00:00:00"/>
        <d v="2011-12-28T00:00:00"/>
        <d v="2011-07-17T00:00:00"/>
        <d v="2016-02-21T00:00:00"/>
        <d v="2016-02-06T00:00:00"/>
        <d v="2015-08-31T00:00:00"/>
        <d v="2011-04-23T00:00:00"/>
        <d v="2015-08-13T00:00:00"/>
        <d v="2011-05-18T00:00:00"/>
        <d v="2015-07-24T00:00:00"/>
        <d v="2016-01-10T00:00:00"/>
        <d v="2013-07-20T00:00:00"/>
        <d v="2011-07-20T00:00:00"/>
        <d v="2010-08-27T00:00:00"/>
        <d v="2013-09-26T00:00:00"/>
        <d v="2012-05-17T00:00:00"/>
        <d v="2013-05-26T00:00:00"/>
        <d v="2013-01-24T00:00:00"/>
        <d v="2013-06-01T00:00:00"/>
        <d v="2010-01-08T00:00:00"/>
        <d v="2011-07-24T00:00:00"/>
        <d v="2015-09-18T00:00:00"/>
        <d v="2011-10-23T00:00:00"/>
        <d v="2016-12-03T00:00:00"/>
        <d v="2012-02-21T00:00:00"/>
        <d v="2017-05-31T00:00:00"/>
        <d v="2014-07-25T00:00:00"/>
        <d v="2016-06-27T00:00:00"/>
        <d v="2016-06-12T00:00:00"/>
        <d v="2013-01-11T00:00:00"/>
        <d v="2013-09-18T00:00:00"/>
        <d v="2014-07-26T00:00:00"/>
        <d v="2013-07-09T00:00:00"/>
        <d v="2016-01-21T00:00:00"/>
        <d v="2011-08-30T00:00:00"/>
        <d v="2017-01-26T00:00:00"/>
        <d v="2013-04-29T00:00:00"/>
        <d v="2017-04-01T00:00:00"/>
        <d v="2014-05-05T00:00:00"/>
        <d v="2010-09-25T00:00:00"/>
        <d v="2014-07-18T00:00:00"/>
        <d v="2015-09-25T00:00:00"/>
        <d v="2016-01-31T00:00:00"/>
        <d v="2014-01-01T00:00:00"/>
        <d v="2010-10-01T00:00:00"/>
        <d v="2012-04-10T00:00:00"/>
        <d v="2012-08-29T00:00:00"/>
        <d v="2015-05-20T00:00:00"/>
        <d v="2014-09-14T00:00:00"/>
        <d v="2017-03-23T00:00:00"/>
        <d v="2010-06-20T00:00:00"/>
        <d v="2013-03-20T00:00:00"/>
        <d v="2015-05-14T00:00:00"/>
        <d v="2014-11-25T00:00:00"/>
        <d v="2015-10-18T00:00:00"/>
        <d v="2017-02-26T00:00:00"/>
        <d v="2016-02-26T00:00:00"/>
        <d v="2012-03-15T00:00:00"/>
        <d v="2016-11-05T00:00:00"/>
        <d v="2011-04-02T00:00:00"/>
        <d v="2017-02-19T00:00:00"/>
        <d v="2016-06-09T00:00:00"/>
        <d v="2017-03-19T00:00:00"/>
        <d v="2017-02-07T00:00:00"/>
        <d v="2014-12-19T00:00:00"/>
        <d v="2013-03-16T00:00:00"/>
        <d v="2014-03-18T00:00:00"/>
        <d v="2016-03-27T00:00:00"/>
        <d v="2016-09-05T00:00:00"/>
        <d v="2015-07-10T00:00:00"/>
        <d v="2010-10-26T00:00:00"/>
        <d v="2013-07-18T00:00:00"/>
        <d v="2011-03-13T00:00:00"/>
        <d v="2011-04-11T00:00:00"/>
        <d v="2012-07-28T00:00:00"/>
        <d v="2010-08-14T00:00:00"/>
        <d v="2015-06-26T00:00:00"/>
        <d v="2016-04-29T00:00:00"/>
        <d v="2015-01-31T00:00:00"/>
        <d v="2012-01-12T00:00:00"/>
        <d v="2016-02-15T00:00:00"/>
        <d v="2013-06-29T00:00:00"/>
        <d v="2014-06-21T00:00:00"/>
        <d v="2016-04-11T00:00:00"/>
        <d v="2014-02-02T00:00:00"/>
        <d v="2012-09-09T00:00:00"/>
        <d v="2010-10-22T00:00:00"/>
        <d v="2010-12-20T00:00:00"/>
        <d v="2013-10-10T00:00:00"/>
        <d v="2016-04-17T00:00:00"/>
        <d v="2014-01-28T00:00:00"/>
        <d v="2010-10-29T00:00:00"/>
        <d v="2013-09-10T00:00:00"/>
        <d v="2015-01-20T00:00:00"/>
        <d v="2013-06-27T00:00:00"/>
        <d v="2010-09-18T00:00:00"/>
        <d v="2010-06-01T00:00:00"/>
        <d v="2015-01-24T00:00:00"/>
        <d v="2017-11-07T00:00:00"/>
        <d v="2015-09-20T00:00:00"/>
        <d v="2014-11-06T00:00:00"/>
        <d v="2013-02-16T00:00:00"/>
        <d v="2010-09-29T00:00:00"/>
        <d v="2014-01-16T00:00:00"/>
        <d v="2016-12-27T00:00:00"/>
        <d v="2010-04-14T00:00:00"/>
        <d v="2011-01-13T00:00:00"/>
        <d v="2011-02-03T00:00:00"/>
        <d v="2012-01-18T00:00:00"/>
        <d v="2015-08-29T00:00:00"/>
        <d v="2016-02-12T00:00:00"/>
        <d v="2011-11-05T00:00:00"/>
        <d v="2013-04-21T00:00:00"/>
        <d v="2011-03-15T00:00:00"/>
        <d v="2014-04-12T00:00:00"/>
        <d v="2014-11-22T00:00:00"/>
        <d v="2012-06-29T00:00:00"/>
        <d v="2015-08-04T00:00:00"/>
        <d v="2014-12-23T00:00:00"/>
        <d v="2014-10-31T00:00:00"/>
        <d v="2015-03-12T00:00:00"/>
        <d v="2014-03-31T00:00:00"/>
        <d v="2012-08-04T00:00:00"/>
        <d v="2012-02-15T00:00:00"/>
        <d v="2013-07-03T00:00:00"/>
        <d v="2016-07-26T00:00:00"/>
        <d v="2011-06-13T00:00:00"/>
        <d v="2011-08-13T00:00:00"/>
        <d v="2013-11-26T00:00:00"/>
        <d v="2014-08-16T00:00:00"/>
        <d v="2012-12-23T00:00:00"/>
        <d v="2012-12-04T00:00:00"/>
        <d v="2015-02-11T00:00:00"/>
        <d v="2015-05-15T00:00:00"/>
        <d v="2010-07-11T00:00:00"/>
        <d v="2014-06-14T00:00:00"/>
        <d v="2010-06-15T00:00:00"/>
        <d v="2015-10-24T00:00:00"/>
        <d v="2014-10-14T00:00:00"/>
        <d v="2014-06-11T00:00:00"/>
        <d v="2010-07-10T00:00:00"/>
        <d v="2014-01-27T00:00:00"/>
        <d v="2015-10-05T00:00:00"/>
        <d v="2011-05-11T00:00:00"/>
        <d v="2016-06-28T00:00:00"/>
        <d v="2014-07-21T00:00:00"/>
        <d v="2015-05-31T00:00:00"/>
        <d v="2015-11-03T00:00:00"/>
        <d v="2011-11-28T00:00:00"/>
        <d v="2017-05-07T00:00:00"/>
        <d v="2014-12-08T00:00:00"/>
        <d v="2015-05-07T00:00:00"/>
        <d v="2011-08-01T00:00:00"/>
        <d v="2013-10-29T00:00:00"/>
        <d v="2015-07-27T00:00:00"/>
        <d v="2015-02-26T00:00:00"/>
        <d v="2017-03-18T00:00:00"/>
        <d v="2015-10-27T00:00:00"/>
        <d v="2013-06-16T00:00:00"/>
        <d v="2014-08-05T00:00:00"/>
        <d v="2012-07-04T00:00:00"/>
        <d v="2017-04-17T00:00:00"/>
        <d v="2012-08-22T00:00:00"/>
        <d v="2014-06-07T00:00:00"/>
        <d v="2014-05-08T00:00:00"/>
        <d v="2014-02-08T00:00:00"/>
        <d v="2013-05-22T00:00:00"/>
        <d v="2012-09-30T00:00:00"/>
        <d v="2011-09-04T00:00:00"/>
        <d v="2014-12-02T00:00:00"/>
        <d v="2017-11-06T00:00:00"/>
        <d v="2014-03-09T00:00:00"/>
        <d v="2012-07-18T00:00:00"/>
        <d v="2017-09-06T00:00:00"/>
        <d v="2014-03-29T00:00:00"/>
        <d v="2011-05-17T00:00:00"/>
        <d v="2012-08-21T00:00:00"/>
        <d v="2013-07-29T00:00:00"/>
        <d v="2011-05-12T00:00:00"/>
        <d v="2011-05-25T00:00:00"/>
        <d v="2016-08-18T00:00:00"/>
        <d v="2016-11-14T00:00:00"/>
        <d v="2015-04-12T00:00:00"/>
        <d v="2017-03-17T00:00:00"/>
        <d v="2011-02-17T00:00:00"/>
        <d v="2011-03-18T00:00:00"/>
        <d v="2016-11-29T00:00:00"/>
        <d v="2015-04-18T00:00:00"/>
        <d v="2010-05-06T00:00:00"/>
        <d v="2015-01-11T00:00:00"/>
        <d v="2016-05-15T00:00:00"/>
        <d v="2013-10-27T00:00:00"/>
        <d v="2011-02-02T00:00:00"/>
        <d v="2011-07-05T00:00:00"/>
        <d v="2010-04-18T00:00:00"/>
        <d v="2011-04-13T00:00:00"/>
        <d v="2016-07-30T00:00:00"/>
        <d v="2014-09-25T00:00:00"/>
        <d v="2010-01-05T00:00:00"/>
        <d v="2016-11-27T00:00:00"/>
        <d v="2013-05-06T00:00:00"/>
        <d v="2015-11-02T00:00:00"/>
        <d v="2014-12-03T00:00:00"/>
        <d v="2017-05-24T00:00:00"/>
        <d v="2013-08-06T00:00:00"/>
        <d v="2014-03-08T00:00:00"/>
        <d v="2016-02-03T00:00:00"/>
        <d v="2011-10-21T00:00:00"/>
        <d v="2012-06-12T00:00:00"/>
        <d v="2016-05-25T00:00:00"/>
        <d v="2014-01-07T00:00:00"/>
        <d v="2015-09-03T00:00:00"/>
        <d v="2012-12-03T00:00:00"/>
        <d v="2010-05-31T00:00:00"/>
        <d v="2014-07-24T00:00:00"/>
        <d v="2013-02-13T00:00:00"/>
        <d v="2015-02-19T00:00:00"/>
        <d v="2016-12-20T00:00:00"/>
        <d v="2013-03-06T00:00:00"/>
        <d v="2014-03-17T00:00:00"/>
        <d v="2015-11-30T00:00:00"/>
        <d v="2011-07-22T00:00:00"/>
        <d v="2016-07-20T00:00:00"/>
        <d v="2015-07-03T00:00:00"/>
        <d v="2014-07-31T00:00:00"/>
        <d v="2016-10-15T00:00:00"/>
        <d v="2010-07-20T00:00:00"/>
        <d v="2013-07-12T00:00:00"/>
        <d v="2012-10-04T00:00:00"/>
        <d v="2014-09-30T00:00:00"/>
        <d v="2016-07-29T00:00:00"/>
        <d v="2015-05-11T00:00:00"/>
        <d v="2013-02-04T00:00:00"/>
        <d v="2014-02-10T00:00:00"/>
        <d v="2011-05-06T00:00:00"/>
        <d v="2012-02-19T00:00:00"/>
        <d v="2011-02-26T00:00:00"/>
        <d v="2013-10-03T00:00:00"/>
        <d v="2011-04-18T00:00:00"/>
        <d v="2014-12-21T00:00:00"/>
        <d v="2017-01-14T00:00:00"/>
        <d v="2017-06-28T00:00:00"/>
        <d v="2015-03-19T00:00:00"/>
        <d v="2017-02-21T00:00:00"/>
        <d v="2016-07-17T00:00:00"/>
        <d v="2015-07-06T00:00:00"/>
        <d v="2017-09-07T00:00:00"/>
        <d v="2013-11-30T00:00:00"/>
        <d v="2015-06-06T00:00:00"/>
        <d v="2016-04-26T00:00:00"/>
        <d v="2011-12-30T00:00:00"/>
        <d v="2010-02-25T00:00:00"/>
        <d v="2012-03-25T00:00:00"/>
        <d v="2010-05-27T00:00:00"/>
        <d v="2013-07-14T00:00:00"/>
        <d v="2014-11-12T00:00:00"/>
        <d v="2014-10-02T00:00:00"/>
        <d v="2014-07-08T00:00:00"/>
        <d v="2012-08-16T00:00:00"/>
        <d v="2012-08-14T00:00:00"/>
        <d v="2013-10-21T00:00:00"/>
        <d v="2010-04-21T00:00:00"/>
        <d v="2015-01-30T00:00:00"/>
        <d v="2014-08-24T00:00:00"/>
        <d v="2016-05-01T00:00:00"/>
        <d v="2010-08-15T00:00:00"/>
        <d v="2013-07-27T00:00:00"/>
        <d v="2012-03-12T00:00:00"/>
        <d v="2015-01-03T00:00:00"/>
        <d v="2015-05-26T00:00:00"/>
        <d v="2015-04-11T00:00:00"/>
        <d v="2016-04-24T00:00:00"/>
        <d v="2013-07-30T00:00:00"/>
        <d v="2015-10-19T00:00:00"/>
        <d v="2013-03-29T00:00:00"/>
        <d v="2011-05-21T00:00:00"/>
        <d v="2015-05-05T00:00:00"/>
        <d v="2014-03-10T00:00:00"/>
        <d v="2011-04-05T00:00:00"/>
        <d v="2016-03-14T00:00:00"/>
        <d v="2014-08-31T00:00:00"/>
        <d v="2013-04-11T00:00:00"/>
        <d v="2010-09-26T00:00:00"/>
        <d v="2014-06-24T00:00:00"/>
        <d v="2011-08-23T00:00:00"/>
        <d v="2016-09-19T00:00:00"/>
        <d v="2011-04-14T00:00:00"/>
        <d v="2015-09-09T00:00:00"/>
        <d v="2017-06-05T00:00:00"/>
        <d v="2010-11-25T00:00:00"/>
        <d v="2015-12-17T00:00:00"/>
        <d v="2011-09-22T00:00:00"/>
        <d v="2011-07-28T00:00:00"/>
        <d v="2016-02-29T00:00:00"/>
        <d v="2010-06-14T00:00:00"/>
        <d v="2016-11-03T00:00:00"/>
        <d v="2012-05-30T00:00:00"/>
        <d v="2012-05-18T00:00:00"/>
        <d v="2011-06-16T00:00:00"/>
        <d v="2013-07-24T00:00:00"/>
        <d v="2016-01-06T00:00:00"/>
        <d v="2010-08-03T00:00:00"/>
        <d v="2010-10-16T00:00:00"/>
        <d v="2010-08-31T00:00:00"/>
        <d v="2010-06-13T00:00:00"/>
        <d v="2013-12-08T00:00:00"/>
        <d v="2010-10-07T00:00:00"/>
        <d v="2013-10-11T00:00:00"/>
        <d v="2014-06-02T00:00:00"/>
        <d v="2017-01-28T00:00:00"/>
        <d v="2013-05-04T00:00:00"/>
        <d v="2014-08-25T00:00:00"/>
        <d v="2015-11-16T00:00:00"/>
        <d v="2016-05-10T00:00:00"/>
        <d v="2017-01-24T00:00:00"/>
        <d v="2013-04-20T00:00:00"/>
        <d v="2015-01-15T00:00:00"/>
        <d v="2016-03-08T00:00:00"/>
        <d v="2017-02-13T00:00:00"/>
        <d v="2010-10-25T00:00:00"/>
        <d v="2010-05-16T00:00:00"/>
        <d v="2013-01-06T00:00:00"/>
        <d v="2010-02-16T00:00:00"/>
        <d v="2011-04-17T00:00:00"/>
        <d v="2017-05-05T00:00:00"/>
        <d v="2017-06-16T00:00:00"/>
        <d v="2012-01-27T00:00:00"/>
        <d v="2010-09-06T00:00:00"/>
        <d v="2012-10-27T00:00:00"/>
        <d v="2012-10-03T00:00:00"/>
        <d v="2011-01-15T00:00:00"/>
        <d v="2011-02-21T00:00:00"/>
        <d v="2014-01-11T00:00:00"/>
        <d v="2011-07-04T00:00:00"/>
        <d v="2012-09-29T00:00:00"/>
        <d v="2014-10-17T00:00:00"/>
        <d v="2010-03-05T00:00:00"/>
        <d v="2013-11-09T00:00:00"/>
        <d v="2010-07-19T00:00:00"/>
        <d v="2013-08-22T00:00:00"/>
        <d v="2011-03-29T00:00:00"/>
        <d v="2010-12-13T00:00:00"/>
        <d v="2013-07-15T00:00:00"/>
        <d v="2012-02-17T00:00:00"/>
        <d v="2013-12-14T00:00:00"/>
        <d v="2014-10-18T00:00:00"/>
        <d v="2012-07-08T00:00:00"/>
        <d v="2012-05-12T00:00:00"/>
        <d v="2010-08-28T00:00:00"/>
        <d v="2016-01-08T00:00:00"/>
        <d v="2010-11-11T00:00:00"/>
        <d v="2015-12-24T00:00:00"/>
        <d v="2015-07-22T00:00:00"/>
        <d v="2016-07-22T00:00:00"/>
        <d v="2016-03-06T00:00:00"/>
        <d v="2010-08-05T00:00:00"/>
        <d v="2014-04-01T00:00:00"/>
        <d v="2011-10-30T00:00:00"/>
        <d v="2016-12-08T00:00:00"/>
        <d v="2013-03-15T00:00:00"/>
        <d v="2016-11-04T00:00:00"/>
        <d v="2012-05-28T00:00:00"/>
        <d v="2013-08-05T00:00:00"/>
        <d v="2017-05-22T00:00:00"/>
        <d v="2012-01-29T00:00:00"/>
        <d v="2011-08-27T00:00:00"/>
        <d v="2013-06-17T00:00:00"/>
        <d v="2016-11-13T00:00:00"/>
        <d v="2016-05-31T00:00:00"/>
        <d v="2016-06-08T00:00:00"/>
        <d v="2016-11-08T00:00:00"/>
        <d v="2015-06-22T00:00:00"/>
        <d v="2017-04-21T00:00:00"/>
        <d v="2015-05-13T00:00:00"/>
        <d v="2012-11-09T00:00:00"/>
        <d v="2012-09-12T00:00:00"/>
        <d v="2017-01-02T00:00:00"/>
        <d v="2013-10-02T00:00:00"/>
        <d v="2013-03-14T00:00:00"/>
        <d v="2016-11-30T00:00:00"/>
        <d v="2014-01-13T00:00:00"/>
        <d v="2014-10-21T00:00:00"/>
        <d v="2012-08-20T00:00:00"/>
        <d v="2012-12-24T00:00:00"/>
        <d v="2017-04-22T00:00:00"/>
        <d v="2015-07-13T00:00:00"/>
        <d v="2010-09-07T00:00:00"/>
        <d v="2015-02-16T00:00:00"/>
        <d v="2011-11-19T00:00:00"/>
        <d v="2017-06-21T00:00:00"/>
        <d v="2011-03-02T00:00:00"/>
        <d v="2016-05-28T00:00:00"/>
        <d v="2016-12-09T00:00:00"/>
        <d v="2014-11-08T00:00:00"/>
        <d v="2014-05-01T00:00:00"/>
        <d v="2017-05-13T00:00:00"/>
        <d v="2010-03-01T00:00:00"/>
        <d v="2010-01-10T00:00:00"/>
        <d v="2012-11-25T00:00:00"/>
        <d v="2011-11-27T00:00:00"/>
        <d v="2011-09-26T00:00:00"/>
        <d v="2015-09-23T00:00:00"/>
        <d v="2010-11-02T00:00:00"/>
        <d v="2014-07-11T00:00:00"/>
        <d v="2013-08-10T00:00:00"/>
        <d v="2015-12-14T00:00:00"/>
        <d v="2012-01-08T00:00:00"/>
        <d v="2015-09-15T00:00:00"/>
        <d v="2012-08-23T00:00:00"/>
        <d v="2013-05-08T00:00:00"/>
        <d v="2010-10-13T00:00:00"/>
        <d v="2015-08-22T00:00:00"/>
        <d v="2010-10-05T00:00:00"/>
        <d v="2012-11-06T00:00:00"/>
        <d v="2012-02-05T00:00:00"/>
        <d v="2013-04-01T00:00:00"/>
        <d v="2016-07-25T00:00:00"/>
        <d v="2015-09-07T00:00:00"/>
        <d v="2010-11-28T00:00:00"/>
        <d v="2014-10-01T00:00:00"/>
        <d v="2014-02-01T00:00:00"/>
        <d v="2015-12-19T00:00:00"/>
        <d v="2015-06-23T00:00:00"/>
        <d v="2016-12-11T00:00:00"/>
        <d v="2016-11-01T00:00:00"/>
        <d v="2013-01-30T00:00:00"/>
        <d v="2010-12-11T00:00:00"/>
        <d v="2013-09-23T00:00:00"/>
        <d v="2014-08-30T00:00:00"/>
        <d v="2011-08-21T00:00:00"/>
        <d v="2011-05-04T00:00:00"/>
        <d v="2012-05-07T00:00:00"/>
        <d v="2010-08-12T00:00:00"/>
        <d v="2015-12-02T00:00:00"/>
        <d v="2011-12-24T00:00:00"/>
        <d v="2010-01-26T00:00:00"/>
        <d v="2012-02-20T00:00:00"/>
        <d v="2011-03-21T00:00:00"/>
        <d v="2012-01-19T00:00:00"/>
        <d v="2013-09-30T00:00:00"/>
        <d v="2015-08-28T00:00:00"/>
        <d v="2013-09-02T00:00:00"/>
        <d v="2015-02-13T00:00:00"/>
        <d v="2011-09-17T00:00:00"/>
        <d v="2017-04-13T00:00:00"/>
        <d v="2014-04-15T00:00:00"/>
        <d v="2012-01-30T00:00:00"/>
        <d v="2011-07-13T00:00:00"/>
        <d v="2015-07-28T00:00:00"/>
        <d v="2014-04-21T00:00:00"/>
        <d v="2012-06-11T00:00:00"/>
        <d v="2015-04-30T00:00:00"/>
        <d v="2016-11-17T00:00:00"/>
        <d v="2016-12-31T00:00:00"/>
        <d v="2011-08-09T00:00:00"/>
        <d v="2015-03-22T00:00:00"/>
        <d v="2014-11-29T00:00:00"/>
        <d v="2015-03-15T00:00:00"/>
        <d v="2016-09-25T00:00:00"/>
        <d v="2015-08-25T00:00:00"/>
        <d v="2010-03-16T00:00:00"/>
        <d v="2013-05-11T00:00:00"/>
        <d v="2011-08-17T00:00:00"/>
        <d v="2013-10-31T00:00:00"/>
        <d v="2011-09-03T00:00:00"/>
        <d v="2016-07-16T00:00:00"/>
        <d v="2016-10-08T00:00:00"/>
        <d v="2010-10-20T00:00:00"/>
        <d v="2017-03-31T00:00:00"/>
        <d v="2011-11-21T00:00:00"/>
        <d v="2014-06-19T00:00:00"/>
        <d v="2010-05-13T00:00:00"/>
        <d v="2017-07-04T00:00:00"/>
        <d v="2014-09-08T00:00:00"/>
        <d v="2011-06-01T00:00:00"/>
        <d v="2016-12-07T00:00:00"/>
        <d v="2012-11-30T00:00:00"/>
        <d v="2011-09-06T00:00:00"/>
        <d v="2010-12-21T00:00:00"/>
        <d v="2010-05-26T00:00:00"/>
        <d v="2014-11-23T00:00:00"/>
        <d v="2014-04-14T00:00:00"/>
        <d v="2010-10-02T00:00:00"/>
        <d v="2014-09-02T00:00:00"/>
        <d v="2011-03-10T00:00:00"/>
        <d v="2010-01-20T00:00:00"/>
        <d v="2011-08-20T00:00:00"/>
        <d v="2010-06-28T00:00:00"/>
        <d v="2016-12-21T00:00:00"/>
        <d v="2013-06-13T00:00:00"/>
        <d v="2016-05-13T00:00:00"/>
        <d v="2015-12-23T00:00:00"/>
        <d v="2013-08-19T00:00:00"/>
        <d v="2016-04-08T00:00:00"/>
        <d v="2017-07-06T00:00:00"/>
        <d v="2011-03-03T00:00:00"/>
        <d v="2011-01-27T00:00:00"/>
        <d v="2014-05-23T00:00:00"/>
        <d v="2010-12-09T00:00:00"/>
        <d v="2014-06-01T00:00:00"/>
        <d v="2011-09-12T00:00:00"/>
        <d v="2012-12-09T00:00:00"/>
        <d v="2013-08-09T00:00:00"/>
        <d v="2011-09-14T00:00:00"/>
        <d v="2014-05-28T00:00:00"/>
        <d v="2014-07-28T00:00:00"/>
        <d v="2012-08-26T00:00:00"/>
        <d v="2011-07-29T00:00:00"/>
        <d v="2012-05-06T00:00:00"/>
        <d v="2015-03-04T00:00:00"/>
        <d v="2012-01-17T00:00:00"/>
        <d v="2010-08-21T00:00:00"/>
        <d v="2010-06-19T00:00:00"/>
        <d v="2012-06-14T00:00:00"/>
        <d v="2012-09-11T00:00:00"/>
        <d v="2013-10-06T00:00:00"/>
        <d v="2011-02-22T00:00:00"/>
        <d v="2015-01-21T00:00:00"/>
        <d v="2010-01-30T00:00:00"/>
        <d v="2011-05-01T00:00:00"/>
        <d v="2014-01-14T00:00:00"/>
        <d v="2015-09-11T00:00:00"/>
        <d v="2012-09-05T00:00:00"/>
        <d v="2014-04-22T00:00:00"/>
      </sharedItems>
      <fieldGroup par="17" base="7">
        <rangePr groupBy="months" startDate="2010-01-01T00:00:00" endDate="2017-12-04T00:00:00"/>
        <groupItems count="14">
          <s v="&lt;01/01/2010"/>
          <s v="Jan"/>
          <s v="Feb"/>
          <s v="Mar"/>
          <s v="Apr"/>
          <s v="May"/>
          <s v="Jun"/>
          <s v="Jul"/>
          <s v="Aug"/>
          <s v="Sep"/>
          <s v="Oct"/>
          <s v="Nov"/>
          <s v="Dec"/>
          <s v="&gt;04/12/2017"/>
        </groupItems>
      </fieldGroup>
    </cacheField>
    <cacheField name="Order ID" numFmtId="0">
      <sharedItems containsSemiMixedTypes="0" containsString="0" containsNumber="1" containsInteger="1" minValue="100640618" maxValue="999879729"/>
    </cacheField>
    <cacheField name="Ship Date" numFmtId="14">
      <sharedItems containsSemiMixedTypes="0" containsNonDate="0" containsDate="1" containsString="0" minDate="2010-01-04T00:00:00" maxDate="2017-12-08T00:00:00"/>
    </cacheField>
    <cacheField name="Units Sold" numFmtId="0">
      <sharedItems containsSemiMixedTypes="0" containsString="0" containsNumber="1" containsInteger="1" minValue="2" maxValue="9999"/>
    </cacheField>
    <cacheField name="Unit Price" numFmtId="168">
      <sharedItems containsSemiMixedTypes="0" containsString="0" containsNumber="1" minValue="9.33" maxValue="668.27"/>
    </cacheField>
    <cacheField name="Unit Cost" numFmtId="168">
      <sharedItems containsSemiMixedTypes="0" containsString="0" containsNumber="1" minValue="6.92" maxValue="524.96"/>
    </cacheField>
    <cacheField name="Total Revenue" numFmtId="168">
      <sharedItems containsSemiMixedTypes="0" containsString="0" containsNumber="1" minValue="503.82" maxValue="6672675.9500000002"/>
    </cacheField>
    <cacheField name="Total Cost" numFmtId="168">
      <sharedItems containsSemiMixedTypes="0" containsString="0" containsNumber="1" minValue="373.68" maxValue="5248025.12"/>
    </cacheField>
    <cacheField name="Total Profit" numFmtId="168">
      <sharedItems containsSemiMixedTypes="0" containsString="0" containsNumber="1" minValue="130.13999999999999" maxValue="1700448.6"/>
    </cacheField>
    <cacheField name="Quarters" numFmtId="0" databaseField="0">
      <fieldGroup base="7">
        <rangePr groupBy="quarters" startDate="2010-01-01T00:00:00" endDate="2017-12-04T00:00:00"/>
        <groupItems count="6">
          <s v="&lt;01/01/2010"/>
          <s v="Qtr1"/>
          <s v="Qtr2"/>
          <s v="Qtr3"/>
          <s v="Qtr4"/>
          <s v="&gt;04/12/2017"/>
        </groupItems>
      </fieldGroup>
    </cacheField>
    <cacheField name="Years" numFmtId="0" databaseField="0">
      <fieldGroup base="7">
        <rangePr groupBy="years" startDate="2010-01-01T00:00:00" endDate="2017-12-04T00:00:00"/>
        <groupItems count="10">
          <s v="&lt;01/01/2010"/>
          <s v="2010"/>
          <s v="2011"/>
          <s v="2012"/>
          <s v="2013"/>
          <s v="2014"/>
          <s v="2015"/>
          <s v="2016"/>
          <s v="2017"/>
          <s v="&gt;04/12/2017"/>
        </groupItems>
      </fieldGroup>
    </cacheField>
  </cacheFields>
  <extLst>
    <ext xmlns:x14="http://schemas.microsoft.com/office/spreadsheetml/2009/9/main" uri="{725AE2AE-9491-48be-B2B4-4EB974FC3084}">
      <x14:pivotCacheDefinition pivotCacheId="2058749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0">
  <r>
    <s v="Europe"/>
    <x v="0"/>
    <x v="0"/>
    <x v="0"/>
    <x v="0"/>
    <s v="C"/>
    <x v="0"/>
    <x v="0"/>
    <n v="478051030"/>
    <d v="2011-09-29T00:00:00"/>
    <n v="4778"/>
    <n v="47.45"/>
    <n v="31.79"/>
    <n v="226716.1"/>
    <n v="151892.62"/>
    <n v="74823.48"/>
  </r>
  <r>
    <s v="Europe"/>
    <x v="1"/>
    <x v="1"/>
    <x v="1"/>
    <x v="1"/>
    <s v="M"/>
    <x v="1"/>
    <x v="1"/>
    <n v="919133651"/>
    <d v="2013-04-11T00:00:00"/>
    <n v="927"/>
    <n v="109.28"/>
    <n v="35.840000000000003"/>
    <n v="101302.56"/>
    <n v="33223.68"/>
    <n v="68078.880000000005"/>
  </r>
  <r>
    <s v="Europe"/>
    <x v="2"/>
    <x v="2"/>
    <x v="2"/>
    <x v="0"/>
    <s v="C"/>
    <x v="0"/>
    <x v="2"/>
    <n v="987410676"/>
    <d v="2014-06-09T00:00:00"/>
    <n v="5616"/>
    <n v="205.7"/>
    <n v="117.11"/>
    <n v="1155211.2"/>
    <n v="657689.76"/>
    <n v="497521.44"/>
  </r>
  <r>
    <s v="Europe"/>
    <x v="3"/>
    <x v="1"/>
    <x v="3"/>
    <x v="1"/>
    <s v="L"/>
    <x v="2"/>
    <x v="3"/>
    <n v="672330081"/>
    <d v="2010-11-29T00:00:00"/>
    <n v="6266"/>
    <n v="651.21"/>
    <n v="524.96"/>
    <n v="4080481.86"/>
    <n v="3289399.36"/>
    <n v="791082.5"/>
  </r>
  <r>
    <s v="Europe"/>
    <x v="4"/>
    <x v="3"/>
    <x v="4"/>
    <x v="1"/>
    <s v="L"/>
    <x v="2"/>
    <x v="4"/>
    <n v="579463422"/>
    <d v="2016-01-11T00:00:00"/>
    <n v="4958"/>
    <n v="9.33"/>
    <n v="6.92"/>
    <n v="46258.14"/>
    <n v="34309.360000000001"/>
    <n v="11948.78"/>
  </r>
  <r>
    <s v="Europe"/>
    <x v="5"/>
    <x v="1"/>
    <x v="4"/>
    <x v="0"/>
    <s v="L"/>
    <x v="2"/>
    <x v="5"/>
    <n v="313705861"/>
    <d v="2016-10-07T00:00:00"/>
    <n v="1390"/>
    <n v="9.33"/>
    <n v="6.92"/>
    <n v="12968.7"/>
    <n v="9618.7999999999993"/>
    <n v="3349.9"/>
  </r>
  <r>
    <s v="Europe"/>
    <x v="0"/>
    <x v="0"/>
    <x v="2"/>
    <x v="1"/>
    <s v="M"/>
    <x v="1"/>
    <x v="6"/>
    <n v="552037513"/>
    <d v="2011-05-08T00:00:00"/>
    <n v="9022"/>
    <n v="205.7"/>
    <n v="117.11"/>
    <n v="1855825.4"/>
    <n v="1056566.42"/>
    <n v="799258.98"/>
  </r>
  <r>
    <s v="Europe"/>
    <x v="6"/>
    <x v="2"/>
    <x v="5"/>
    <x v="0"/>
    <s v="L"/>
    <x v="2"/>
    <x v="7"/>
    <n v="744683635"/>
    <d v="2010-01-04T00:00:00"/>
    <n v="7291"/>
    <n v="154.06"/>
    <n v="90.93"/>
    <n v="1123251.46"/>
    <n v="662970.63"/>
    <n v="460280.83"/>
  </r>
  <r>
    <s v="Europe"/>
    <x v="7"/>
    <x v="2"/>
    <x v="6"/>
    <x v="1"/>
    <s v="L"/>
    <x v="2"/>
    <x v="8"/>
    <n v="169378983"/>
    <d v="2014-10-04T00:00:00"/>
    <n v="1860"/>
    <n v="421.89"/>
    <n v="364.69"/>
    <n v="784715.4"/>
    <n v="678323.4"/>
    <n v="106392"/>
  </r>
  <r>
    <s v="Europe"/>
    <x v="8"/>
    <x v="3"/>
    <x v="0"/>
    <x v="1"/>
    <s v="H"/>
    <x v="3"/>
    <x v="9"/>
    <n v="566428315"/>
    <d v="2012-03-23T00:00:00"/>
    <n v="7581"/>
    <n v="47.45"/>
    <n v="31.79"/>
    <n v="359718.45"/>
    <n v="240999.99"/>
    <n v="118718.46"/>
  </r>
  <r>
    <s v="Europe"/>
    <x v="9"/>
    <x v="2"/>
    <x v="7"/>
    <x v="1"/>
    <s v="M"/>
    <x v="1"/>
    <x v="10"/>
    <n v="519380223"/>
    <d v="2015-01-17T00:00:00"/>
    <n v="5005"/>
    <n v="152.58000000000001"/>
    <n v="97.44"/>
    <n v="763662.9"/>
    <n v="487687.2"/>
    <n v="275975.7"/>
  </r>
  <r>
    <s v="Europe"/>
    <x v="10"/>
    <x v="1"/>
    <x v="3"/>
    <x v="1"/>
    <s v="H"/>
    <x v="3"/>
    <x v="11"/>
    <n v="904589211"/>
    <d v="2014-04-05T00:00:00"/>
    <n v="6905"/>
    <n v="651.21"/>
    <n v="524.96"/>
    <n v="4496605.05"/>
    <n v="3624848.8"/>
    <n v="871756.25"/>
  </r>
  <r>
    <s v="Europe"/>
    <x v="1"/>
    <x v="1"/>
    <x v="8"/>
    <x v="1"/>
    <s v="C"/>
    <x v="0"/>
    <x v="12"/>
    <n v="184412229"/>
    <d v="2015-07-04T00:00:00"/>
    <n v="531"/>
    <n v="255.28"/>
    <n v="159.41999999999999"/>
    <n v="135553.68"/>
    <n v="84652.02"/>
    <n v="50901.66"/>
  </r>
  <r>
    <s v="Europe"/>
    <x v="11"/>
    <x v="2"/>
    <x v="6"/>
    <x v="0"/>
    <s v="M"/>
    <x v="1"/>
    <x v="13"/>
    <n v="747774398"/>
    <d v="2017-03-04T00:00:00"/>
    <n v="1916"/>
    <n v="421.89"/>
    <n v="364.69"/>
    <n v="808341.24"/>
    <n v="698746.04"/>
    <n v="109595.2"/>
  </r>
  <r>
    <s v="Europe"/>
    <x v="12"/>
    <x v="0"/>
    <x v="9"/>
    <x v="1"/>
    <s v="M"/>
    <x v="1"/>
    <x v="14"/>
    <n v="194176757"/>
    <d v="2017-08-20T00:00:00"/>
    <n v="72"/>
    <n v="668.27"/>
    <n v="502.54"/>
    <n v="48115.44"/>
    <n v="36182.879999999997"/>
    <n v="11932.56"/>
  </r>
  <r>
    <s v="Europe"/>
    <x v="13"/>
    <x v="0"/>
    <x v="10"/>
    <x v="1"/>
    <s v="H"/>
    <x v="3"/>
    <x v="15"/>
    <n v="773645913"/>
    <d v="2011-01-28T00:00:00"/>
    <n v="7873"/>
    <n v="437.2"/>
    <n v="263.33"/>
    <n v="3442075.6"/>
    <n v="2073197.09"/>
    <n v="1368878.51"/>
  </r>
  <r>
    <s v="Europe"/>
    <x v="1"/>
    <x v="1"/>
    <x v="6"/>
    <x v="1"/>
    <s v="H"/>
    <x v="3"/>
    <x v="16"/>
    <n v="410740888"/>
    <d v="2012-01-09T00:00:00"/>
    <n v="6211"/>
    <n v="421.89"/>
    <n v="364.69"/>
    <n v="2620358.79"/>
    <n v="2265089.59"/>
    <n v="355269.2"/>
  </r>
  <r>
    <s v="Europe"/>
    <x v="14"/>
    <x v="3"/>
    <x v="6"/>
    <x v="0"/>
    <s v="M"/>
    <x v="1"/>
    <x v="17"/>
    <n v="847317397"/>
    <d v="2011-12-18T00:00:00"/>
    <n v="8902"/>
    <n v="421.89"/>
    <n v="364.69"/>
    <n v="3755664.78"/>
    <n v="3246470.38"/>
    <n v="509194.4"/>
  </r>
  <r>
    <s v="Europe"/>
    <x v="15"/>
    <x v="1"/>
    <x v="0"/>
    <x v="1"/>
    <s v="L"/>
    <x v="2"/>
    <x v="18"/>
    <n v="599624192"/>
    <d v="2012-09-21T00:00:00"/>
    <n v="978"/>
    <n v="47.45"/>
    <n v="31.79"/>
    <n v="46406.1"/>
    <n v="31090.62"/>
    <n v="15315.48"/>
  </r>
  <r>
    <s v="Europe"/>
    <x v="16"/>
    <x v="1"/>
    <x v="3"/>
    <x v="1"/>
    <s v="M"/>
    <x v="1"/>
    <x v="19"/>
    <n v="734318292"/>
    <d v="2014-04-03T00:00:00"/>
    <n v="9956"/>
    <n v="651.21"/>
    <n v="524.96"/>
    <n v="6483446.7599999998"/>
    <n v="5226501.76"/>
    <n v="1256945"/>
  </r>
  <r>
    <s v="Europe"/>
    <x v="17"/>
    <x v="0"/>
    <x v="9"/>
    <x v="0"/>
    <s v="L"/>
    <x v="2"/>
    <x v="20"/>
    <n v="232196319"/>
    <d v="2017-04-08T00:00:00"/>
    <n v="905"/>
    <n v="668.27"/>
    <n v="502.54"/>
    <n v="604784.35"/>
    <n v="454798.7"/>
    <n v="149985.65"/>
  </r>
  <r>
    <s v="Europe"/>
    <x v="18"/>
    <x v="2"/>
    <x v="10"/>
    <x v="1"/>
    <s v="L"/>
    <x v="2"/>
    <x v="21"/>
    <n v="229693067"/>
    <d v="2012-07-15T00:00:00"/>
    <n v="138"/>
    <n v="437.2"/>
    <n v="263.33"/>
    <n v="60333.599999999999"/>
    <n v="36339.54"/>
    <n v="23994.06"/>
  </r>
  <r>
    <s v="Europe"/>
    <x v="19"/>
    <x v="3"/>
    <x v="0"/>
    <x v="1"/>
    <s v="C"/>
    <x v="0"/>
    <x v="22"/>
    <n v="121945512"/>
    <d v="2017-12-04T00:00:00"/>
    <n v="5242"/>
    <n v="47.45"/>
    <n v="31.79"/>
    <n v="248732.9"/>
    <n v="166643.18"/>
    <n v="82089.72"/>
  </r>
  <r>
    <s v="Europe"/>
    <x v="20"/>
    <x v="1"/>
    <x v="4"/>
    <x v="1"/>
    <s v="H"/>
    <x v="3"/>
    <x v="23"/>
    <n v="169799983"/>
    <d v="2012-11-20T00:00:00"/>
    <n v="6443"/>
    <n v="9.33"/>
    <n v="6.92"/>
    <n v="60113.19"/>
    <n v="44585.56"/>
    <n v="15527.63"/>
  </r>
  <r>
    <s v="Europe"/>
    <x v="21"/>
    <x v="1"/>
    <x v="5"/>
    <x v="1"/>
    <s v="M"/>
    <x v="1"/>
    <x v="24"/>
    <n v="894589078"/>
    <d v="2014-10-04T00:00:00"/>
    <n v="7643"/>
    <n v="154.06"/>
    <n v="90.93"/>
    <n v="1177480.58"/>
    <n v="694977.99"/>
    <n v="482502.59"/>
  </r>
  <r>
    <s v="Europe"/>
    <x v="13"/>
    <x v="0"/>
    <x v="11"/>
    <x v="1"/>
    <s v="M"/>
    <x v="1"/>
    <x v="25"/>
    <n v="987459170"/>
    <d v="2010-08-27T00:00:00"/>
    <n v="9967"/>
    <n v="81.73"/>
    <n v="56.67"/>
    <n v="814602.91"/>
    <n v="564829.89"/>
    <n v="249773.02"/>
  </r>
  <r>
    <s v="Europe"/>
    <x v="22"/>
    <x v="1"/>
    <x v="4"/>
    <x v="0"/>
    <s v="M"/>
    <x v="1"/>
    <x v="26"/>
    <n v="600515115"/>
    <d v="2015-08-30T00:00:00"/>
    <n v="4622"/>
    <n v="9.33"/>
    <n v="6.92"/>
    <n v="43123.26"/>
    <n v="31984.240000000002"/>
    <n v="11139.02"/>
  </r>
  <r>
    <s v="Europe"/>
    <x v="17"/>
    <x v="0"/>
    <x v="3"/>
    <x v="0"/>
    <s v="M"/>
    <x v="1"/>
    <x v="27"/>
    <n v="208365428"/>
    <d v="2015-12-29T00:00:00"/>
    <n v="8815"/>
    <n v="651.21"/>
    <n v="524.96"/>
    <n v="5740416.1500000004"/>
    <n v="4627522.4000000004"/>
    <n v="1112893.75"/>
  </r>
  <r>
    <s v="Europe"/>
    <x v="23"/>
    <x v="2"/>
    <x v="11"/>
    <x v="1"/>
    <s v="L"/>
    <x v="2"/>
    <x v="28"/>
    <n v="263098371"/>
    <d v="2014-04-07T00:00:00"/>
    <n v="5509"/>
    <n v="81.73"/>
    <n v="56.67"/>
    <n v="450250.57"/>
    <n v="312195.03000000003"/>
    <n v="138055.54"/>
  </r>
  <r>
    <s v="Europe"/>
    <x v="4"/>
    <x v="3"/>
    <x v="10"/>
    <x v="1"/>
    <s v="C"/>
    <x v="0"/>
    <x v="29"/>
    <n v="790149009"/>
    <d v="2011-05-29T00:00:00"/>
    <n v="1505"/>
    <n v="437.2"/>
    <n v="263.33"/>
    <n v="657986"/>
    <n v="396311.65"/>
    <n v="261674.35"/>
  </r>
  <r>
    <s v="Europe"/>
    <x v="24"/>
    <x v="3"/>
    <x v="2"/>
    <x v="1"/>
    <s v="M"/>
    <x v="1"/>
    <x v="30"/>
    <n v="100640618"/>
    <d v="2014-10-18T00:00:00"/>
    <n v="650"/>
    <n v="205.7"/>
    <n v="117.11"/>
    <n v="133705"/>
    <n v="76121.5"/>
    <n v="57583.5"/>
  </r>
  <r>
    <s v="Europe"/>
    <x v="6"/>
    <x v="2"/>
    <x v="7"/>
    <x v="1"/>
    <s v="H"/>
    <x v="3"/>
    <x v="31"/>
    <n v="977324712"/>
    <d v="2011-10-03T00:00:00"/>
    <n v="955"/>
    <n v="152.58000000000001"/>
    <n v="97.44"/>
    <n v="145713.9"/>
    <n v="93055.2"/>
    <n v="52658.7"/>
  </r>
  <r>
    <s v="Europe"/>
    <x v="6"/>
    <x v="2"/>
    <x v="7"/>
    <x v="1"/>
    <s v="H"/>
    <x v="3"/>
    <x v="32"/>
    <n v="510956799"/>
    <d v="2010-09-23T00:00:00"/>
    <n v="2326"/>
    <n v="152.58000000000001"/>
    <n v="97.44"/>
    <n v="354901.08"/>
    <n v="226645.44"/>
    <n v="128255.64"/>
  </r>
  <r>
    <s v="Europe"/>
    <x v="25"/>
    <x v="0"/>
    <x v="4"/>
    <x v="1"/>
    <s v="M"/>
    <x v="1"/>
    <x v="33"/>
    <n v="120977771"/>
    <d v="2011-02-05T00:00:00"/>
    <n v="8866"/>
    <n v="9.33"/>
    <n v="6.92"/>
    <n v="82719.78"/>
    <n v="61352.72"/>
    <n v="21367.06"/>
  </r>
  <r>
    <s v="Europe"/>
    <x v="3"/>
    <x v="1"/>
    <x v="7"/>
    <x v="0"/>
    <s v="L"/>
    <x v="2"/>
    <x v="34"/>
    <n v="476991450"/>
    <d v="2017-03-27T00:00:00"/>
    <n v="1225"/>
    <n v="152.58000000000001"/>
    <n v="97.44"/>
    <n v="186910.5"/>
    <n v="119364"/>
    <n v="67546.5"/>
  </r>
  <r>
    <s v="Europe"/>
    <x v="26"/>
    <x v="3"/>
    <x v="0"/>
    <x v="1"/>
    <s v="H"/>
    <x v="3"/>
    <x v="35"/>
    <n v="973268353"/>
    <d v="2016-06-26T00:00:00"/>
    <n v="589"/>
    <n v="47.45"/>
    <n v="31.79"/>
    <n v="27948.05"/>
    <n v="18724.310000000001"/>
    <n v="9223.74"/>
  </r>
  <r>
    <s v="Europe"/>
    <x v="8"/>
    <x v="3"/>
    <x v="5"/>
    <x v="0"/>
    <s v="L"/>
    <x v="2"/>
    <x v="36"/>
    <n v="771674382"/>
    <d v="2013-03-21T00:00:00"/>
    <n v="4453"/>
    <n v="154.06"/>
    <n v="90.93"/>
    <n v="686029.18"/>
    <n v="404911.29"/>
    <n v="281117.89"/>
  </r>
  <r>
    <s v="Europe"/>
    <x v="27"/>
    <x v="4"/>
    <x v="4"/>
    <x v="1"/>
    <s v="L"/>
    <x v="2"/>
    <x v="37"/>
    <n v="291995418"/>
    <d v="2010-06-06T00:00:00"/>
    <n v="6788"/>
    <n v="9.33"/>
    <n v="6.92"/>
    <n v="63332.04"/>
    <n v="46972.959999999999"/>
    <n v="16359.08"/>
  </r>
  <r>
    <s v="Europe"/>
    <x v="28"/>
    <x v="0"/>
    <x v="8"/>
    <x v="1"/>
    <s v="M"/>
    <x v="1"/>
    <x v="38"/>
    <n v="128686225"/>
    <d v="2011-03-13T00:00:00"/>
    <n v="9968"/>
    <n v="255.28"/>
    <n v="159.41999999999999"/>
    <n v="2544631.04"/>
    <n v="1589098.56"/>
    <n v="955532.48"/>
  </r>
  <r>
    <s v="Europe"/>
    <x v="29"/>
    <x v="3"/>
    <x v="10"/>
    <x v="0"/>
    <s v="L"/>
    <x v="2"/>
    <x v="39"/>
    <n v="420875346"/>
    <d v="2012-02-18T00:00:00"/>
    <n v="5223"/>
    <n v="437.2"/>
    <n v="263.33"/>
    <n v="2283495.6"/>
    <n v="1375372.59"/>
    <n v="908123.01"/>
  </r>
  <r>
    <s v="Europe"/>
    <x v="30"/>
    <x v="1"/>
    <x v="5"/>
    <x v="1"/>
    <s v="C"/>
    <x v="0"/>
    <x v="40"/>
    <n v="476633536"/>
    <d v="2012-03-11T00:00:00"/>
    <n v="5310"/>
    <n v="154.06"/>
    <n v="90.93"/>
    <n v="818058.6"/>
    <n v="482838.3"/>
    <n v="335220.3"/>
  </r>
  <r>
    <s v="Europe"/>
    <x v="22"/>
    <x v="1"/>
    <x v="5"/>
    <x v="0"/>
    <s v="C"/>
    <x v="0"/>
    <x v="41"/>
    <n v="727997720"/>
    <d v="2014-07-19T00:00:00"/>
    <n v="9558"/>
    <n v="154.06"/>
    <n v="90.93"/>
    <n v="1472505.48"/>
    <n v="869108.94"/>
    <n v="603396.54"/>
  </r>
  <r>
    <s v="Europe"/>
    <x v="31"/>
    <x v="0"/>
    <x v="11"/>
    <x v="1"/>
    <s v="M"/>
    <x v="1"/>
    <x v="42"/>
    <n v="467045819"/>
    <d v="2013-12-04T00:00:00"/>
    <n v="8092"/>
    <n v="81.73"/>
    <n v="56.67"/>
    <n v="661359.16"/>
    <n v="458573.64"/>
    <n v="202785.52"/>
  </r>
  <r>
    <s v="Europe"/>
    <x v="32"/>
    <x v="4"/>
    <x v="10"/>
    <x v="0"/>
    <s v="C"/>
    <x v="0"/>
    <x v="43"/>
    <n v="813973891"/>
    <d v="2012-11-13T00:00:00"/>
    <n v="1818"/>
    <n v="437.2"/>
    <n v="263.33"/>
    <n v="794829.6"/>
    <n v="478733.94"/>
    <n v="316095.65999999997"/>
  </r>
  <r>
    <s v="Europe"/>
    <x v="31"/>
    <x v="0"/>
    <x v="10"/>
    <x v="0"/>
    <s v="L"/>
    <x v="2"/>
    <x v="44"/>
    <n v="576944720"/>
    <d v="2016-09-10T00:00:00"/>
    <n v="9619"/>
    <n v="437.2"/>
    <n v="263.33"/>
    <n v="4205426.8"/>
    <n v="2532971.27"/>
    <n v="1672455.53"/>
  </r>
  <r>
    <s v="Europe"/>
    <x v="32"/>
    <x v="4"/>
    <x v="8"/>
    <x v="1"/>
    <s v="L"/>
    <x v="2"/>
    <x v="45"/>
    <n v="404789817"/>
    <d v="2015-08-09T00:00:00"/>
    <n v="5157"/>
    <n v="255.28"/>
    <n v="159.41999999999999"/>
    <n v="1316478.96"/>
    <n v="822128.94"/>
    <n v="494350.02"/>
  </r>
  <r>
    <s v="Europe"/>
    <x v="31"/>
    <x v="0"/>
    <x v="8"/>
    <x v="1"/>
    <s v="C"/>
    <x v="0"/>
    <x v="46"/>
    <n v="871923768"/>
    <d v="2014-05-30T00:00:00"/>
    <n v="474"/>
    <n v="255.28"/>
    <n v="159.41999999999999"/>
    <n v="121002.72"/>
    <n v="75565.08"/>
    <n v="45437.64"/>
  </r>
  <r>
    <s v="Europe"/>
    <x v="31"/>
    <x v="0"/>
    <x v="5"/>
    <x v="0"/>
    <s v="C"/>
    <x v="0"/>
    <x v="47"/>
    <n v="818976962"/>
    <d v="2012-12-21T00:00:00"/>
    <n v="2337"/>
    <n v="154.06"/>
    <n v="90.93"/>
    <n v="360038.22"/>
    <n v="212503.41"/>
    <n v="147534.81"/>
  </r>
  <r>
    <s v="Europe"/>
    <x v="32"/>
    <x v="4"/>
    <x v="10"/>
    <x v="1"/>
    <s v="C"/>
    <x v="0"/>
    <x v="48"/>
    <n v="233811223"/>
    <d v="2017-07-20T00:00:00"/>
    <n v="8792"/>
    <n v="437.2"/>
    <n v="263.33"/>
    <n v="3843862.4"/>
    <n v="2315197.36"/>
    <n v="1528665.04"/>
  </r>
  <r>
    <s v="Europe"/>
    <x v="32"/>
    <x v="4"/>
    <x v="3"/>
    <x v="0"/>
    <s v="C"/>
    <x v="0"/>
    <x v="49"/>
    <n v="112330758"/>
    <d v="2017-11-01T00:00:00"/>
    <n v="22"/>
    <n v="651.21"/>
    <n v="524.96"/>
    <n v="14326.62"/>
    <n v="11549.12"/>
    <n v="2777.5"/>
  </r>
  <r>
    <s v="Europe"/>
    <x v="32"/>
    <x v="4"/>
    <x v="3"/>
    <x v="0"/>
    <s v="H"/>
    <x v="3"/>
    <x v="41"/>
    <n v="256095016"/>
    <d v="2014-08-21T00:00:00"/>
    <n v="3061"/>
    <n v="651.21"/>
    <n v="524.96"/>
    <n v="1993353.81"/>
    <n v="1606902.56"/>
    <n v="386451.25"/>
  </r>
  <r>
    <s v="Europe"/>
    <x v="32"/>
    <x v="4"/>
    <x v="6"/>
    <x v="1"/>
    <s v="L"/>
    <x v="2"/>
    <x v="50"/>
    <n v="245440852"/>
    <d v="2015-12-17T00:00:00"/>
    <n v="257"/>
    <n v="421.89"/>
    <n v="364.69"/>
    <n v="108425.73"/>
    <n v="93725.33"/>
    <n v="14700.4"/>
  </r>
  <r>
    <s v="Europe"/>
    <x v="32"/>
    <x v="4"/>
    <x v="4"/>
    <x v="1"/>
    <s v="H"/>
    <x v="3"/>
    <x v="51"/>
    <n v="817006289"/>
    <d v="2011-11-14T00:00:00"/>
    <n v="9172"/>
    <n v="9.33"/>
    <n v="6.92"/>
    <n v="85574.76"/>
    <n v="63470.239999999998"/>
    <n v="22104.52"/>
  </r>
  <r>
    <s v="Europe"/>
    <x v="32"/>
    <x v="4"/>
    <x v="5"/>
    <x v="1"/>
    <s v="H"/>
    <x v="3"/>
    <x v="52"/>
    <n v="298228013"/>
    <d v="2010-10-25T00:00:00"/>
    <n v="1151"/>
    <n v="154.06"/>
    <n v="90.93"/>
    <n v="177323.06"/>
    <n v="104660.43"/>
    <n v="72662.63"/>
  </r>
  <r>
    <s v="Europe"/>
    <x v="32"/>
    <x v="4"/>
    <x v="7"/>
    <x v="1"/>
    <s v="C"/>
    <x v="0"/>
    <x v="53"/>
    <n v="972981679"/>
    <d v="2017-09-04T00:00:00"/>
    <n v="5755"/>
    <n v="152.58000000000001"/>
    <n v="97.44"/>
    <n v="878097.9"/>
    <n v="560767.19999999995"/>
    <n v="317330.7"/>
  </r>
  <r>
    <s v="Europe"/>
    <x v="31"/>
    <x v="0"/>
    <x v="11"/>
    <x v="0"/>
    <s v="M"/>
    <x v="1"/>
    <x v="54"/>
    <n v="594813811"/>
    <d v="2012-06-17T00:00:00"/>
    <n v="7480"/>
    <n v="81.73"/>
    <n v="56.67"/>
    <n v="611340.4"/>
    <n v="423891.6"/>
    <n v="187448.8"/>
  </r>
  <r>
    <s v="Europe"/>
    <x v="32"/>
    <x v="4"/>
    <x v="1"/>
    <x v="1"/>
    <s v="H"/>
    <x v="3"/>
    <x v="55"/>
    <n v="176722657"/>
    <d v="2012-09-16T00:00:00"/>
    <n v="5016"/>
    <n v="109.28"/>
    <n v="35.840000000000003"/>
    <n v="548148.47999999998"/>
    <n v="179773.44"/>
    <n v="368375.03999999998"/>
  </r>
  <r>
    <s v="Europe"/>
    <x v="31"/>
    <x v="0"/>
    <x v="11"/>
    <x v="0"/>
    <s v="M"/>
    <x v="1"/>
    <x v="56"/>
    <n v="466988742"/>
    <d v="2011-08-16T00:00:00"/>
    <n v="1201"/>
    <n v="81.73"/>
    <n v="56.67"/>
    <n v="98157.73"/>
    <n v="68060.67"/>
    <n v="30097.06"/>
  </r>
  <r>
    <s v="Europe"/>
    <x v="32"/>
    <x v="4"/>
    <x v="2"/>
    <x v="1"/>
    <s v="C"/>
    <x v="0"/>
    <x v="57"/>
    <n v="615080583"/>
    <d v="2015-09-19T00:00:00"/>
    <n v="4868"/>
    <n v="205.7"/>
    <n v="117.11"/>
    <n v="1001347.6"/>
    <n v="570091.48"/>
    <n v="431256.12"/>
  </r>
  <r>
    <s v="Europe"/>
    <x v="31"/>
    <x v="0"/>
    <x v="10"/>
    <x v="1"/>
    <s v="C"/>
    <x v="0"/>
    <x v="58"/>
    <n v="350977408"/>
    <d v="2011-01-22T00:00:00"/>
    <n v="869"/>
    <n v="437.2"/>
    <n v="263.33"/>
    <n v="379926.8"/>
    <n v="228833.77"/>
    <n v="151093.03"/>
  </r>
  <r>
    <s v="Europe"/>
    <x v="32"/>
    <x v="4"/>
    <x v="11"/>
    <x v="0"/>
    <s v="M"/>
    <x v="1"/>
    <x v="59"/>
    <n v="701298367"/>
    <d v="2012-06-01T00:00:00"/>
    <n v="8626"/>
    <n v="81.73"/>
    <n v="56.67"/>
    <n v="705002.98"/>
    <n v="488835.42"/>
    <n v="216167.56"/>
  </r>
  <r>
    <s v="Europe"/>
    <x v="32"/>
    <x v="4"/>
    <x v="11"/>
    <x v="1"/>
    <s v="C"/>
    <x v="0"/>
    <x v="60"/>
    <n v="309342658"/>
    <d v="2011-03-28T00:00:00"/>
    <n v="222"/>
    <n v="81.73"/>
    <n v="56.67"/>
    <n v="18144.060000000001"/>
    <n v="12580.74"/>
    <n v="5563.32"/>
  </r>
  <r>
    <s v="Europe"/>
    <x v="31"/>
    <x v="0"/>
    <x v="9"/>
    <x v="0"/>
    <s v="M"/>
    <x v="1"/>
    <x v="61"/>
    <n v="384128224"/>
    <d v="2010-04-26T00:00:00"/>
    <n v="933"/>
    <n v="668.27"/>
    <n v="502.54"/>
    <n v="623495.91"/>
    <n v="468869.82"/>
    <n v="154626.09"/>
  </r>
  <r>
    <s v="Europe"/>
    <x v="32"/>
    <x v="4"/>
    <x v="9"/>
    <x v="0"/>
    <s v="C"/>
    <x v="0"/>
    <x v="62"/>
    <n v="990774810"/>
    <d v="2014-02-18T00:00:00"/>
    <n v="1138"/>
    <n v="668.27"/>
    <n v="502.54"/>
    <n v="760491.26"/>
    <n v="571890.52"/>
    <n v="188600.74"/>
  </r>
  <r>
    <s v="Europe"/>
    <x v="31"/>
    <x v="0"/>
    <x v="5"/>
    <x v="0"/>
    <s v="C"/>
    <x v="0"/>
    <x v="63"/>
    <n v="394110763"/>
    <d v="2011-12-29T00:00:00"/>
    <n v="4988"/>
    <n v="154.06"/>
    <n v="90.93"/>
    <n v="768451.28"/>
    <n v="453558.84"/>
    <n v="314892.44"/>
  </r>
  <r>
    <s v="Europe"/>
    <x v="31"/>
    <x v="0"/>
    <x v="4"/>
    <x v="1"/>
    <s v="C"/>
    <x v="0"/>
    <x v="64"/>
    <n v="899868094"/>
    <d v="2012-03-26T00:00:00"/>
    <n v="9821"/>
    <n v="9.33"/>
    <n v="6.92"/>
    <n v="91629.93"/>
    <n v="67961.320000000007"/>
    <n v="23668.61"/>
  </r>
  <r>
    <s v="Europe"/>
    <x v="32"/>
    <x v="4"/>
    <x v="8"/>
    <x v="0"/>
    <s v="L"/>
    <x v="2"/>
    <x v="65"/>
    <n v="361311852"/>
    <d v="2017-02-15T00:00:00"/>
    <n v="9061"/>
    <n v="255.28"/>
    <n v="159.41999999999999"/>
    <n v="2313092.08"/>
    <n v="1444504.62"/>
    <n v="868587.46"/>
  </r>
  <r>
    <s v="Europe"/>
    <x v="32"/>
    <x v="4"/>
    <x v="0"/>
    <x v="1"/>
    <s v="L"/>
    <x v="2"/>
    <x v="66"/>
    <n v="930136287"/>
    <d v="2014-06-21T00:00:00"/>
    <n v="6852"/>
    <n v="47.45"/>
    <n v="31.79"/>
    <n v="325127.40000000002"/>
    <n v="217825.08"/>
    <n v="107302.32"/>
  </r>
  <r>
    <s v="Europe"/>
    <x v="31"/>
    <x v="0"/>
    <x v="10"/>
    <x v="1"/>
    <s v="C"/>
    <x v="0"/>
    <x v="67"/>
    <n v="179819428"/>
    <d v="2012-02-06T00:00:00"/>
    <n v="1420"/>
    <n v="437.2"/>
    <n v="263.33"/>
    <n v="620824"/>
    <n v="373928.6"/>
    <n v="246895.4"/>
  </r>
  <r>
    <s v="Europe"/>
    <x v="32"/>
    <x v="4"/>
    <x v="4"/>
    <x v="1"/>
    <s v="H"/>
    <x v="3"/>
    <x v="68"/>
    <n v="291305768"/>
    <d v="2013-06-01T00:00:00"/>
    <n v="2705"/>
    <n v="9.33"/>
    <n v="6.92"/>
    <n v="25237.65"/>
    <n v="18718.599999999999"/>
    <n v="6519.05"/>
  </r>
  <r>
    <s v="Europe"/>
    <x v="31"/>
    <x v="0"/>
    <x v="11"/>
    <x v="1"/>
    <s v="L"/>
    <x v="2"/>
    <x v="69"/>
    <n v="602357041"/>
    <d v="2015-05-05T00:00:00"/>
    <n v="9689"/>
    <n v="81.73"/>
    <n v="56.67"/>
    <n v="791881.97"/>
    <n v="549075.63"/>
    <n v="242806.34"/>
  </r>
  <r>
    <s v="Europe"/>
    <x v="31"/>
    <x v="0"/>
    <x v="7"/>
    <x v="1"/>
    <s v="H"/>
    <x v="3"/>
    <x v="70"/>
    <n v="653087270"/>
    <d v="2010-07-12T00:00:00"/>
    <n v="1891"/>
    <n v="152.58000000000001"/>
    <n v="97.44"/>
    <n v="288528.78000000003"/>
    <n v="184259.04"/>
    <n v="104269.74"/>
  </r>
  <r>
    <s v="Europe"/>
    <x v="31"/>
    <x v="0"/>
    <x v="4"/>
    <x v="0"/>
    <s v="M"/>
    <x v="1"/>
    <x v="71"/>
    <n v="812637078"/>
    <d v="2014-05-01T00:00:00"/>
    <n v="6225"/>
    <n v="9.33"/>
    <n v="6.92"/>
    <n v="58079.25"/>
    <n v="43077"/>
    <n v="15002.25"/>
  </r>
  <r>
    <s v="Europe"/>
    <x v="31"/>
    <x v="0"/>
    <x v="11"/>
    <x v="1"/>
    <s v="L"/>
    <x v="2"/>
    <x v="72"/>
    <n v="456192958"/>
    <d v="2014-08-18T00:00:00"/>
    <n v="6489"/>
    <n v="81.73"/>
    <n v="56.67"/>
    <n v="530345.97"/>
    <n v="367731.63"/>
    <n v="162614.34"/>
  </r>
  <r>
    <s v="Europe"/>
    <x v="32"/>
    <x v="4"/>
    <x v="6"/>
    <x v="0"/>
    <s v="H"/>
    <x v="3"/>
    <x v="73"/>
    <n v="986449801"/>
    <d v="2013-03-13T00:00:00"/>
    <n v="1272"/>
    <n v="421.89"/>
    <n v="364.69"/>
    <n v="536644.07999999996"/>
    <n v="463885.68"/>
    <n v="72758.399999999994"/>
  </r>
  <r>
    <s v="Europe"/>
    <x v="31"/>
    <x v="0"/>
    <x v="10"/>
    <x v="1"/>
    <s v="L"/>
    <x v="2"/>
    <x v="74"/>
    <n v="910610234"/>
    <d v="2017-07-31T00:00:00"/>
    <n v="8659"/>
    <n v="437.2"/>
    <n v="263.33"/>
    <n v="3785714.8"/>
    <n v="2280174.4700000002"/>
    <n v="1505540.33"/>
  </r>
  <r>
    <s v="Europe"/>
    <x v="31"/>
    <x v="0"/>
    <x v="6"/>
    <x v="1"/>
    <s v="M"/>
    <x v="1"/>
    <x v="75"/>
    <n v="696844613"/>
    <d v="2017-03-22T00:00:00"/>
    <n v="661"/>
    <n v="421.89"/>
    <n v="364.69"/>
    <n v="278869.28999999998"/>
    <n v="241060.09"/>
    <n v="37809.199999999997"/>
  </r>
  <r>
    <s v="Europe"/>
    <x v="31"/>
    <x v="0"/>
    <x v="11"/>
    <x v="1"/>
    <s v="M"/>
    <x v="1"/>
    <x v="76"/>
    <n v="353415429"/>
    <d v="2010-08-12T00:00:00"/>
    <n v="2334"/>
    <n v="81.73"/>
    <n v="56.67"/>
    <n v="190757.82"/>
    <n v="132267.78"/>
    <n v="58490.04"/>
  </r>
  <r>
    <s v="Europe"/>
    <x v="32"/>
    <x v="4"/>
    <x v="2"/>
    <x v="1"/>
    <s v="H"/>
    <x v="3"/>
    <x v="77"/>
    <n v="696197879"/>
    <d v="2010-03-26T00:00:00"/>
    <n v="9278"/>
    <n v="205.7"/>
    <n v="117.11"/>
    <n v="1908484.6"/>
    <n v="1086546.58"/>
    <n v="821938.02"/>
  </r>
  <r>
    <s v="Europe"/>
    <x v="31"/>
    <x v="0"/>
    <x v="10"/>
    <x v="1"/>
    <s v="C"/>
    <x v="0"/>
    <x v="78"/>
    <n v="907349526"/>
    <d v="2012-05-16T00:00:00"/>
    <n v="3743"/>
    <n v="437.2"/>
    <n v="263.33"/>
    <n v="1636439.6"/>
    <n v="985644.19"/>
    <n v="650795.41"/>
  </r>
  <r>
    <s v="Europe"/>
    <x v="32"/>
    <x v="4"/>
    <x v="11"/>
    <x v="0"/>
    <s v="C"/>
    <x v="0"/>
    <x v="79"/>
    <n v="386440074"/>
    <d v="2014-04-25T00:00:00"/>
    <n v="5060"/>
    <n v="81.73"/>
    <n v="56.67"/>
    <n v="413553.8"/>
    <n v="286750.2"/>
    <n v="126803.6"/>
  </r>
  <r>
    <s v="Europe"/>
    <x v="31"/>
    <x v="0"/>
    <x v="5"/>
    <x v="1"/>
    <s v="H"/>
    <x v="3"/>
    <x v="80"/>
    <n v="800352561"/>
    <d v="2012-10-21T00:00:00"/>
    <n v="963"/>
    <n v="154.06"/>
    <n v="90.93"/>
    <n v="148359.78"/>
    <n v="87565.59"/>
    <n v="60794.19"/>
  </r>
  <r>
    <s v="Europe"/>
    <x v="31"/>
    <x v="0"/>
    <x v="0"/>
    <x v="0"/>
    <s v="C"/>
    <x v="0"/>
    <x v="81"/>
    <n v="714165675"/>
    <d v="2014-02-02T00:00:00"/>
    <n v="6348"/>
    <n v="47.45"/>
    <n v="31.79"/>
    <n v="301212.59999999998"/>
    <n v="201802.92"/>
    <n v="99409.68"/>
  </r>
  <r>
    <s v="Europe"/>
    <x v="32"/>
    <x v="4"/>
    <x v="0"/>
    <x v="0"/>
    <s v="L"/>
    <x v="2"/>
    <x v="82"/>
    <n v="189924275"/>
    <d v="2013-03-21T00:00:00"/>
    <n v="1668"/>
    <n v="47.45"/>
    <n v="31.79"/>
    <n v="79146.600000000006"/>
    <n v="53025.72"/>
    <n v="26120.880000000001"/>
  </r>
  <r>
    <s v="Europe"/>
    <x v="32"/>
    <x v="4"/>
    <x v="6"/>
    <x v="1"/>
    <s v="H"/>
    <x v="3"/>
    <x v="83"/>
    <n v="546081721"/>
    <d v="2013-05-22T00:00:00"/>
    <n v="6571"/>
    <n v="421.89"/>
    <n v="364.69"/>
    <n v="2772239.19"/>
    <n v="2396377.9900000002"/>
    <n v="375861.2"/>
  </r>
  <r>
    <s v="Europe"/>
    <x v="32"/>
    <x v="4"/>
    <x v="8"/>
    <x v="1"/>
    <s v="C"/>
    <x v="0"/>
    <x v="84"/>
    <n v="979073941"/>
    <d v="2010-07-18T00:00:00"/>
    <n v="8591"/>
    <n v="255.28"/>
    <n v="159.41999999999999"/>
    <n v="2193110.48"/>
    <n v="1369577.22"/>
    <n v="823533.26"/>
  </r>
  <r>
    <s v="Europe"/>
    <x v="32"/>
    <x v="4"/>
    <x v="11"/>
    <x v="0"/>
    <s v="L"/>
    <x v="2"/>
    <x v="85"/>
    <n v="396718728"/>
    <d v="2010-03-18T00:00:00"/>
    <n v="6742"/>
    <n v="81.73"/>
    <n v="56.67"/>
    <n v="551023.66"/>
    <n v="382069.14"/>
    <n v="168954.52"/>
  </r>
  <r>
    <s v="Europe"/>
    <x v="31"/>
    <x v="0"/>
    <x v="0"/>
    <x v="0"/>
    <s v="M"/>
    <x v="1"/>
    <x v="86"/>
    <n v="948075759"/>
    <d v="2011-04-01T00:00:00"/>
    <n v="5540"/>
    <n v="47.45"/>
    <n v="31.79"/>
    <n v="262873"/>
    <n v="176116.6"/>
    <n v="86756.4"/>
  </r>
  <r>
    <s v="Europe"/>
    <x v="32"/>
    <x v="4"/>
    <x v="2"/>
    <x v="0"/>
    <s v="L"/>
    <x v="2"/>
    <x v="87"/>
    <n v="737736070"/>
    <d v="2012-03-11T00:00:00"/>
    <n v="1352"/>
    <n v="205.7"/>
    <n v="117.11"/>
    <n v="278106.40000000002"/>
    <n v="158332.72"/>
    <n v="119773.68"/>
  </r>
  <r>
    <s v="Europe"/>
    <x v="32"/>
    <x v="4"/>
    <x v="9"/>
    <x v="0"/>
    <s v="L"/>
    <x v="2"/>
    <x v="88"/>
    <n v="585362994"/>
    <d v="2010-11-04T00:00:00"/>
    <n v="773"/>
    <n v="668.27"/>
    <n v="502.54"/>
    <n v="516572.71"/>
    <n v="388463.42"/>
    <n v="128109.29"/>
  </r>
  <r>
    <s v="Europe"/>
    <x v="32"/>
    <x v="4"/>
    <x v="8"/>
    <x v="0"/>
    <s v="H"/>
    <x v="3"/>
    <x v="89"/>
    <n v="850872075"/>
    <d v="2015-01-08T00:00:00"/>
    <n v="810"/>
    <n v="255.28"/>
    <n v="159.41999999999999"/>
    <n v="206776.8"/>
    <n v="129130.2"/>
    <n v="77646.600000000006"/>
  </r>
  <r>
    <s v="Europe"/>
    <x v="31"/>
    <x v="0"/>
    <x v="3"/>
    <x v="0"/>
    <s v="C"/>
    <x v="0"/>
    <x v="90"/>
    <n v="575583016"/>
    <d v="2012-11-24T00:00:00"/>
    <n v="6660"/>
    <n v="651.21"/>
    <n v="524.96"/>
    <n v="4337058.5999999996"/>
    <n v="3496233.6"/>
    <n v="840825"/>
  </r>
  <r>
    <s v="Europe"/>
    <x v="32"/>
    <x v="4"/>
    <x v="6"/>
    <x v="0"/>
    <s v="H"/>
    <x v="3"/>
    <x v="31"/>
    <n v="515773189"/>
    <d v="2011-02-17T00:00:00"/>
    <n v="7603"/>
    <n v="421.89"/>
    <n v="364.69"/>
    <n v="3207629.67"/>
    <n v="2772738.07"/>
    <n v="434891.6"/>
  </r>
  <r>
    <s v="Europe"/>
    <x v="32"/>
    <x v="4"/>
    <x v="11"/>
    <x v="1"/>
    <s v="H"/>
    <x v="3"/>
    <x v="91"/>
    <n v="351247346"/>
    <d v="2016-08-05T00:00:00"/>
    <n v="750"/>
    <n v="81.73"/>
    <n v="56.67"/>
    <n v="61297.5"/>
    <n v="42502.5"/>
    <n v="18795"/>
  </r>
  <r>
    <s v="Europe"/>
    <x v="31"/>
    <x v="0"/>
    <x v="0"/>
    <x v="0"/>
    <s v="H"/>
    <x v="3"/>
    <x v="92"/>
    <n v="554721438"/>
    <d v="2016-01-28T00:00:00"/>
    <n v="3256"/>
    <n v="47.45"/>
    <n v="31.79"/>
    <n v="154497.20000000001"/>
    <n v="103508.24"/>
    <n v="50988.959999999999"/>
  </r>
  <r>
    <s v="Europe"/>
    <x v="31"/>
    <x v="0"/>
    <x v="2"/>
    <x v="0"/>
    <s v="C"/>
    <x v="0"/>
    <x v="93"/>
    <n v="398333632"/>
    <d v="2010-02-03T00:00:00"/>
    <n v="4629"/>
    <n v="205.7"/>
    <n v="117.11"/>
    <n v="952185.3"/>
    <n v="542102.18999999994"/>
    <n v="410083.11"/>
  </r>
  <r>
    <s v="Europe"/>
    <x v="31"/>
    <x v="0"/>
    <x v="0"/>
    <x v="1"/>
    <s v="C"/>
    <x v="0"/>
    <x v="94"/>
    <n v="370484149"/>
    <d v="2016-01-19T00:00:00"/>
    <n v="3348"/>
    <n v="47.45"/>
    <n v="31.79"/>
    <n v="158862.6"/>
    <n v="106432.92"/>
    <n v="52429.68"/>
  </r>
  <r>
    <s v="Europe"/>
    <x v="32"/>
    <x v="4"/>
    <x v="8"/>
    <x v="0"/>
    <s v="H"/>
    <x v="3"/>
    <x v="95"/>
    <n v="306839406"/>
    <d v="2013-01-10T00:00:00"/>
    <n v="9454"/>
    <n v="255.28"/>
    <n v="159.41999999999999"/>
    <n v="2413417.12"/>
    <n v="1507156.68"/>
    <n v="906260.44"/>
  </r>
  <r>
    <s v="Europe"/>
    <x v="4"/>
    <x v="3"/>
    <x v="0"/>
    <x v="0"/>
    <s v="C"/>
    <x v="0"/>
    <x v="96"/>
    <n v="653548610"/>
    <d v="2017-02-21T00:00:00"/>
    <n v="8412"/>
    <n v="47.45"/>
    <n v="31.79"/>
    <n v="399149.4"/>
    <n v="267417.48"/>
    <n v="131731.92000000001"/>
  </r>
  <r>
    <s v="Europe"/>
    <x v="33"/>
    <x v="0"/>
    <x v="5"/>
    <x v="1"/>
    <s v="L"/>
    <x v="2"/>
    <x v="97"/>
    <n v="413078916"/>
    <d v="2013-11-01T00:00:00"/>
    <n v="8086"/>
    <n v="154.06"/>
    <n v="90.93"/>
    <n v="1245729.1599999999"/>
    <n v="735259.98"/>
    <n v="510469.18"/>
  </r>
  <r>
    <s v="Europe"/>
    <x v="34"/>
    <x v="1"/>
    <x v="7"/>
    <x v="1"/>
    <s v="M"/>
    <x v="1"/>
    <x v="98"/>
    <n v="307721745"/>
    <d v="2011-01-01T00:00:00"/>
    <n v="558"/>
    <n v="152.58000000000001"/>
    <n v="97.44"/>
    <n v="85139.64"/>
    <n v="54371.519999999997"/>
    <n v="30768.12"/>
  </r>
  <r>
    <s v="Europe"/>
    <x v="27"/>
    <x v="4"/>
    <x v="3"/>
    <x v="1"/>
    <s v="C"/>
    <x v="0"/>
    <x v="99"/>
    <n v="374663245"/>
    <d v="2011-11-26T00:00:00"/>
    <n v="35"/>
    <n v="651.21"/>
    <n v="524.96"/>
    <n v="22792.35"/>
    <n v="18373.599999999999"/>
    <n v="4418.75"/>
  </r>
  <r>
    <s v="Europe"/>
    <x v="35"/>
    <x v="3"/>
    <x v="5"/>
    <x v="0"/>
    <s v="C"/>
    <x v="0"/>
    <x v="100"/>
    <n v="901670968"/>
    <d v="2010-11-12T00:00:00"/>
    <n v="3331"/>
    <n v="154.06"/>
    <n v="90.93"/>
    <n v="513173.86"/>
    <n v="302887.83"/>
    <n v="210286.03"/>
  </r>
  <r>
    <s v="Europe"/>
    <x v="5"/>
    <x v="1"/>
    <x v="10"/>
    <x v="0"/>
    <s v="L"/>
    <x v="2"/>
    <x v="101"/>
    <n v="353320157"/>
    <d v="2012-08-22T00:00:00"/>
    <n v="4141"/>
    <n v="437.2"/>
    <n v="263.33"/>
    <n v="1810445.2"/>
    <n v="1090449.53"/>
    <n v="719995.67"/>
  </r>
  <r>
    <s v="Europe"/>
    <x v="24"/>
    <x v="3"/>
    <x v="2"/>
    <x v="0"/>
    <s v="L"/>
    <x v="2"/>
    <x v="102"/>
    <n v="645701968"/>
    <d v="2013-07-21T00:00:00"/>
    <n v="6416"/>
    <n v="205.7"/>
    <n v="117.11"/>
    <n v="1319771.2"/>
    <n v="751377.76"/>
    <n v="568393.43999999994"/>
  </r>
  <r>
    <s v="Europe"/>
    <x v="17"/>
    <x v="0"/>
    <x v="3"/>
    <x v="1"/>
    <s v="H"/>
    <x v="3"/>
    <x v="103"/>
    <n v="148894631"/>
    <d v="2013-09-25T00:00:00"/>
    <n v="85"/>
    <n v="651.21"/>
    <n v="524.96"/>
    <n v="55352.85"/>
    <n v="44621.599999999999"/>
    <n v="10731.25"/>
  </r>
  <r>
    <s v="Europe"/>
    <x v="36"/>
    <x v="3"/>
    <x v="8"/>
    <x v="1"/>
    <s v="L"/>
    <x v="2"/>
    <x v="104"/>
    <n v="443551385"/>
    <d v="2013-09-05T00:00:00"/>
    <n v="5566"/>
    <n v="255.28"/>
    <n v="159.41999999999999"/>
    <n v="1420888.48"/>
    <n v="887331.72"/>
    <n v="533556.76"/>
  </r>
  <r>
    <s v="Europe"/>
    <x v="37"/>
    <x v="1"/>
    <x v="1"/>
    <x v="0"/>
    <s v="H"/>
    <x v="3"/>
    <x v="24"/>
    <n v="508014523"/>
    <d v="2014-03-20T00:00:00"/>
    <n v="1642"/>
    <n v="109.28"/>
    <n v="35.840000000000003"/>
    <n v="179437.76"/>
    <n v="58849.279999999999"/>
    <n v="120588.48"/>
  </r>
  <r>
    <s v="Europe"/>
    <x v="29"/>
    <x v="3"/>
    <x v="3"/>
    <x v="1"/>
    <s v="C"/>
    <x v="0"/>
    <x v="105"/>
    <n v="987767302"/>
    <d v="2012-01-08T00:00:00"/>
    <n v="1150"/>
    <n v="651.21"/>
    <n v="524.96"/>
    <n v="748891.5"/>
    <n v="603704"/>
    <n v="145187.5"/>
  </r>
  <r>
    <s v="Europe"/>
    <x v="38"/>
    <x v="1"/>
    <x v="8"/>
    <x v="0"/>
    <s v="H"/>
    <x v="3"/>
    <x v="106"/>
    <n v="103832662"/>
    <d v="2012-10-20T00:00:00"/>
    <n v="5247"/>
    <n v="255.28"/>
    <n v="159.41999999999999"/>
    <n v="1339454.1599999999"/>
    <n v="836476.74"/>
    <n v="502977.42"/>
  </r>
  <r>
    <s v="Europe"/>
    <x v="21"/>
    <x v="1"/>
    <x v="11"/>
    <x v="1"/>
    <s v="H"/>
    <x v="3"/>
    <x v="107"/>
    <n v="445708739"/>
    <d v="2014-02-27T00:00:00"/>
    <n v="3975"/>
    <n v="81.73"/>
    <n v="56.67"/>
    <n v="324876.75"/>
    <n v="225263.25"/>
    <n v="99613.5"/>
  </r>
  <r>
    <s v="Europe"/>
    <x v="31"/>
    <x v="0"/>
    <x v="0"/>
    <x v="0"/>
    <s v="M"/>
    <x v="1"/>
    <x v="16"/>
    <n v="354655683"/>
    <d v="2012-07-31T00:00:00"/>
    <n v="9353"/>
    <n v="47.45"/>
    <n v="31.79"/>
    <n v="443799.85"/>
    <n v="297331.87"/>
    <n v="146467.98000000001"/>
  </r>
  <r>
    <s v="Europe"/>
    <x v="33"/>
    <x v="0"/>
    <x v="3"/>
    <x v="0"/>
    <s v="C"/>
    <x v="0"/>
    <x v="108"/>
    <n v="624398362"/>
    <d v="2017-07-24T00:00:00"/>
    <n v="2206"/>
    <n v="651.21"/>
    <n v="524.96"/>
    <n v="1436569.26"/>
    <n v="1158061.76"/>
    <n v="278507.5"/>
  </r>
  <r>
    <s v="Europe"/>
    <x v="18"/>
    <x v="2"/>
    <x v="0"/>
    <x v="1"/>
    <s v="C"/>
    <x v="0"/>
    <x v="109"/>
    <n v="264163959"/>
    <d v="2016-09-22T00:00:00"/>
    <n v="840"/>
    <n v="47.45"/>
    <n v="31.79"/>
    <n v="39858"/>
    <n v="26703.599999999999"/>
    <n v="13154.4"/>
  </r>
  <r>
    <s v="Europe"/>
    <x v="12"/>
    <x v="0"/>
    <x v="3"/>
    <x v="0"/>
    <s v="H"/>
    <x v="3"/>
    <x v="110"/>
    <n v="520915305"/>
    <d v="2011-07-11T00:00:00"/>
    <n v="9270"/>
    <n v="651.21"/>
    <n v="524.96"/>
    <n v="6036716.7000000002"/>
    <n v="4866379.2"/>
    <n v="1170337.5"/>
  </r>
  <r>
    <s v="Europe"/>
    <x v="25"/>
    <x v="0"/>
    <x v="2"/>
    <x v="1"/>
    <s v="H"/>
    <x v="3"/>
    <x v="111"/>
    <n v="424181544"/>
    <d v="2013-04-03T00:00:00"/>
    <n v="3600"/>
    <n v="205.7"/>
    <n v="117.11"/>
    <n v="740520"/>
    <n v="421596"/>
    <n v="318924"/>
  </r>
  <r>
    <s v="Europe"/>
    <x v="19"/>
    <x v="3"/>
    <x v="3"/>
    <x v="1"/>
    <s v="H"/>
    <x v="3"/>
    <x v="112"/>
    <n v="560762631"/>
    <d v="2015-07-16T00:00:00"/>
    <n v="979"/>
    <n v="651.21"/>
    <n v="524.96"/>
    <n v="637534.59"/>
    <n v="513935.84"/>
    <n v="123598.75"/>
  </r>
  <r>
    <s v="Europe"/>
    <x v="31"/>
    <x v="0"/>
    <x v="3"/>
    <x v="0"/>
    <s v="L"/>
    <x v="2"/>
    <x v="12"/>
    <n v="458816373"/>
    <d v="2015-04-16T00:00:00"/>
    <n v="2815"/>
    <n v="651.21"/>
    <n v="524.96"/>
    <n v="1833156.15"/>
    <n v="1477762.4"/>
    <n v="355393.75"/>
  </r>
  <r>
    <s v="Europe"/>
    <x v="11"/>
    <x v="2"/>
    <x v="9"/>
    <x v="0"/>
    <s v="L"/>
    <x v="2"/>
    <x v="113"/>
    <n v="142987763"/>
    <d v="2013-01-09T00:00:00"/>
    <n v="2112"/>
    <n v="668.27"/>
    <n v="502.54"/>
    <n v="1411386.24"/>
    <n v="1061364.48"/>
    <n v="350021.76"/>
  </r>
  <r>
    <s v="Europe"/>
    <x v="39"/>
    <x v="2"/>
    <x v="7"/>
    <x v="0"/>
    <s v="C"/>
    <x v="0"/>
    <x v="114"/>
    <n v="480904042"/>
    <d v="2010-05-02T00:00:00"/>
    <n v="9048"/>
    <n v="152.58000000000001"/>
    <n v="97.44"/>
    <n v="1380543.84"/>
    <n v="881637.12"/>
    <n v="498906.72"/>
  </r>
  <r>
    <s v="Europe"/>
    <x v="25"/>
    <x v="0"/>
    <x v="5"/>
    <x v="1"/>
    <s v="M"/>
    <x v="1"/>
    <x v="115"/>
    <n v="571323239"/>
    <d v="2017-01-01T00:00:00"/>
    <n v="6097"/>
    <n v="154.06"/>
    <n v="90.93"/>
    <n v="939303.82"/>
    <n v="554400.21"/>
    <n v="384903.61"/>
  </r>
  <r>
    <s v="Europe"/>
    <x v="34"/>
    <x v="1"/>
    <x v="7"/>
    <x v="1"/>
    <s v="H"/>
    <x v="3"/>
    <x v="116"/>
    <n v="281100928"/>
    <d v="2012-03-11T00:00:00"/>
    <n v="2866"/>
    <n v="152.58000000000001"/>
    <n v="97.44"/>
    <n v="437294.28"/>
    <n v="279263.03999999998"/>
    <n v="158031.24"/>
  </r>
  <r>
    <s v="Europe"/>
    <x v="38"/>
    <x v="1"/>
    <x v="9"/>
    <x v="1"/>
    <s v="L"/>
    <x v="2"/>
    <x v="117"/>
    <n v="659196269"/>
    <d v="2013-01-06T00:00:00"/>
    <n v="9680"/>
    <n v="668.27"/>
    <n v="502.54"/>
    <n v="6468853.5999999996"/>
    <n v="4864587.2"/>
    <n v="1604266.4"/>
  </r>
  <r>
    <s v="Europe"/>
    <x v="3"/>
    <x v="1"/>
    <x v="11"/>
    <x v="0"/>
    <s v="H"/>
    <x v="3"/>
    <x v="118"/>
    <n v="595496594"/>
    <d v="2012-04-11T00:00:00"/>
    <n v="9530"/>
    <n v="81.73"/>
    <n v="56.67"/>
    <n v="778886.9"/>
    <n v="540065.1"/>
    <n v="238821.8"/>
  </r>
  <r>
    <s v="Europe"/>
    <x v="35"/>
    <x v="3"/>
    <x v="11"/>
    <x v="0"/>
    <s v="H"/>
    <x v="3"/>
    <x v="119"/>
    <n v="354931628"/>
    <d v="2010-08-06T00:00:00"/>
    <n v="1011"/>
    <n v="81.73"/>
    <n v="56.67"/>
    <n v="82629.03"/>
    <n v="57293.37"/>
    <n v="25335.66"/>
  </r>
  <r>
    <s v="Europe"/>
    <x v="40"/>
    <x v="1"/>
    <x v="6"/>
    <x v="0"/>
    <s v="C"/>
    <x v="0"/>
    <x v="120"/>
    <n v="436969029"/>
    <d v="2011-12-17T00:00:00"/>
    <n v="7701"/>
    <n v="421.89"/>
    <n v="364.69"/>
    <n v="3248974.89"/>
    <n v="2808477.69"/>
    <n v="440497.2"/>
  </r>
  <r>
    <s v="Europe"/>
    <x v="31"/>
    <x v="0"/>
    <x v="5"/>
    <x v="1"/>
    <s v="L"/>
    <x v="2"/>
    <x v="121"/>
    <n v="810752236"/>
    <d v="2016-04-05T00:00:00"/>
    <n v="8458"/>
    <n v="154.06"/>
    <n v="90.93"/>
    <n v="1303039.48"/>
    <n v="769085.94"/>
    <n v="533953.54"/>
  </r>
  <r>
    <s v="Europe"/>
    <x v="34"/>
    <x v="1"/>
    <x v="3"/>
    <x v="0"/>
    <s v="C"/>
    <x v="0"/>
    <x v="6"/>
    <n v="886620128"/>
    <d v="2011-07-25T00:00:00"/>
    <n v="9453"/>
    <n v="651.21"/>
    <n v="524.96"/>
    <n v="6155888.1299999999"/>
    <n v="4962446.88"/>
    <n v="1193441.25"/>
  </r>
  <r>
    <s v="Europe"/>
    <x v="8"/>
    <x v="3"/>
    <x v="2"/>
    <x v="0"/>
    <s v="M"/>
    <x v="1"/>
    <x v="122"/>
    <n v="889093768"/>
    <d v="2010-05-20T00:00:00"/>
    <n v="1458"/>
    <n v="205.7"/>
    <n v="117.11"/>
    <n v="299910.59999999998"/>
    <n v="170746.38"/>
    <n v="129164.22"/>
  </r>
  <r>
    <s v="Europe"/>
    <x v="17"/>
    <x v="0"/>
    <x v="2"/>
    <x v="1"/>
    <s v="C"/>
    <x v="0"/>
    <x v="123"/>
    <n v="454550588"/>
    <d v="2011-06-09T00:00:00"/>
    <n v="475"/>
    <n v="205.7"/>
    <n v="117.11"/>
    <n v="97707.5"/>
    <n v="55627.25"/>
    <n v="42080.25"/>
  </r>
  <r>
    <s v="Europe"/>
    <x v="2"/>
    <x v="2"/>
    <x v="3"/>
    <x v="1"/>
    <s v="L"/>
    <x v="2"/>
    <x v="124"/>
    <n v="926064479"/>
    <d v="2017-10-03T00:00:00"/>
    <n v="1913"/>
    <n v="651.21"/>
    <n v="524.96"/>
    <n v="1245764.73"/>
    <n v="1004248.48"/>
    <n v="241516.25"/>
  </r>
  <r>
    <s v="Europe"/>
    <x v="39"/>
    <x v="2"/>
    <x v="4"/>
    <x v="0"/>
    <s v="C"/>
    <x v="0"/>
    <x v="125"/>
    <n v="413245427"/>
    <d v="2016-02-07T00:00:00"/>
    <n v="7360"/>
    <n v="9.33"/>
    <n v="6.92"/>
    <n v="68668.800000000003"/>
    <n v="50931.199999999997"/>
    <n v="17737.599999999999"/>
  </r>
  <r>
    <s v="Europe"/>
    <x v="8"/>
    <x v="3"/>
    <x v="0"/>
    <x v="1"/>
    <s v="H"/>
    <x v="3"/>
    <x v="126"/>
    <n v="884147775"/>
    <d v="2011-10-19T00:00:00"/>
    <n v="7829"/>
    <n v="47.45"/>
    <n v="31.79"/>
    <n v="371486.05"/>
    <n v="248883.91"/>
    <n v="122602.14"/>
  </r>
  <r>
    <s v="Europe"/>
    <x v="39"/>
    <x v="2"/>
    <x v="10"/>
    <x v="1"/>
    <s v="C"/>
    <x v="0"/>
    <x v="127"/>
    <n v="328322827"/>
    <d v="2012-07-19T00:00:00"/>
    <n v="6876"/>
    <n v="437.2"/>
    <n v="263.33"/>
    <n v="3006187.2"/>
    <n v="1810657.08"/>
    <n v="1195530.1200000001"/>
  </r>
  <r>
    <s v="Europe"/>
    <x v="41"/>
    <x v="2"/>
    <x v="7"/>
    <x v="1"/>
    <s v="H"/>
    <x v="3"/>
    <x v="128"/>
    <n v="158673751"/>
    <d v="2014-10-05T00:00:00"/>
    <n v="3944"/>
    <n v="152.58000000000001"/>
    <n v="97.44"/>
    <n v="601775.52"/>
    <n v="384303.35999999999"/>
    <n v="217472.16"/>
  </r>
  <r>
    <s v="Europe"/>
    <x v="34"/>
    <x v="1"/>
    <x v="7"/>
    <x v="0"/>
    <s v="L"/>
    <x v="2"/>
    <x v="129"/>
    <n v="464911210"/>
    <d v="2014-10-02T00:00:00"/>
    <n v="6413"/>
    <n v="152.58000000000001"/>
    <n v="97.44"/>
    <n v="978495.54"/>
    <n v="624882.72"/>
    <n v="353612.82"/>
  </r>
  <r>
    <s v="Europe"/>
    <x v="15"/>
    <x v="1"/>
    <x v="0"/>
    <x v="1"/>
    <s v="C"/>
    <x v="0"/>
    <x v="130"/>
    <n v="395562589"/>
    <d v="2010-01-12T00:00:00"/>
    <n v="4615"/>
    <n v="47.45"/>
    <n v="31.79"/>
    <n v="218981.75"/>
    <n v="146710.85"/>
    <n v="72270.899999999994"/>
  </r>
  <r>
    <s v="Europe"/>
    <x v="34"/>
    <x v="1"/>
    <x v="8"/>
    <x v="0"/>
    <s v="H"/>
    <x v="3"/>
    <x v="131"/>
    <n v="459372985"/>
    <d v="2012-03-22T00:00:00"/>
    <n v="7529"/>
    <n v="255.28"/>
    <n v="159.41999999999999"/>
    <n v="1922003.12"/>
    <n v="1200273.18"/>
    <n v="721729.94"/>
  </r>
  <r>
    <s v="Europe"/>
    <x v="25"/>
    <x v="0"/>
    <x v="6"/>
    <x v="1"/>
    <s v="L"/>
    <x v="2"/>
    <x v="132"/>
    <n v="693210542"/>
    <d v="2012-08-13T00:00:00"/>
    <n v="5259"/>
    <n v="421.89"/>
    <n v="364.69"/>
    <n v="2218719.5099999998"/>
    <n v="1917904.71"/>
    <n v="300814.8"/>
  </r>
  <r>
    <s v="Europe"/>
    <x v="36"/>
    <x v="3"/>
    <x v="4"/>
    <x v="0"/>
    <s v="L"/>
    <x v="2"/>
    <x v="133"/>
    <n v="153974950"/>
    <d v="2011-09-20T00:00:00"/>
    <n v="3464"/>
    <n v="9.33"/>
    <n v="6.92"/>
    <n v="32319.119999999999"/>
    <n v="23970.880000000001"/>
    <n v="8348.24"/>
  </r>
  <r>
    <s v="Europe"/>
    <x v="42"/>
    <x v="0"/>
    <x v="7"/>
    <x v="1"/>
    <s v="H"/>
    <x v="3"/>
    <x v="134"/>
    <n v="747327220"/>
    <d v="2014-09-15T00:00:00"/>
    <n v="9587"/>
    <n v="152.58000000000001"/>
    <n v="97.44"/>
    <n v="1462784.46"/>
    <n v="934157.28"/>
    <n v="528627.18000000005"/>
  </r>
  <r>
    <s v="Europe"/>
    <x v="1"/>
    <x v="1"/>
    <x v="1"/>
    <x v="1"/>
    <s v="M"/>
    <x v="1"/>
    <x v="135"/>
    <n v="166810500"/>
    <d v="2011-11-21T00:00:00"/>
    <n v="1789"/>
    <n v="109.28"/>
    <n v="35.840000000000003"/>
    <n v="195501.92"/>
    <n v="64117.760000000002"/>
    <n v="131384.16"/>
  </r>
  <r>
    <s v="Europe"/>
    <x v="29"/>
    <x v="3"/>
    <x v="11"/>
    <x v="0"/>
    <s v="M"/>
    <x v="1"/>
    <x v="136"/>
    <n v="386009633"/>
    <d v="2013-05-04T00:00:00"/>
    <n v="7683"/>
    <n v="81.73"/>
    <n v="56.67"/>
    <n v="627931.59"/>
    <n v="435395.61"/>
    <n v="192535.98"/>
  </r>
  <r>
    <s v="Europe"/>
    <x v="41"/>
    <x v="2"/>
    <x v="11"/>
    <x v="0"/>
    <s v="H"/>
    <x v="3"/>
    <x v="137"/>
    <n v="993368613"/>
    <d v="2016-02-16T00:00:00"/>
    <n v="8702"/>
    <n v="81.73"/>
    <n v="56.67"/>
    <n v="711214.46"/>
    <n v="493142.34"/>
    <n v="218072.12"/>
  </r>
  <r>
    <s v="Europe"/>
    <x v="41"/>
    <x v="2"/>
    <x v="8"/>
    <x v="1"/>
    <s v="L"/>
    <x v="2"/>
    <x v="138"/>
    <n v="405986297"/>
    <d v="2015-02-01T00:00:00"/>
    <n v="9222"/>
    <n v="255.28"/>
    <n v="159.41999999999999"/>
    <n v="2354192.16"/>
    <n v="1470171.24"/>
    <n v="884020.92"/>
  </r>
  <r>
    <s v="Europe"/>
    <x v="3"/>
    <x v="1"/>
    <x v="0"/>
    <x v="1"/>
    <s v="H"/>
    <x v="3"/>
    <x v="139"/>
    <n v="476794040"/>
    <d v="2016-07-03T00:00:00"/>
    <n v="2807"/>
    <n v="47.45"/>
    <n v="31.79"/>
    <n v="133192.15"/>
    <n v="89234.53"/>
    <n v="43957.62"/>
  </r>
  <r>
    <s v="Europe"/>
    <x v="15"/>
    <x v="1"/>
    <x v="6"/>
    <x v="0"/>
    <s v="C"/>
    <x v="0"/>
    <x v="140"/>
    <n v="380610454"/>
    <d v="2011-12-29T00:00:00"/>
    <n v="9946"/>
    <n v="421.89"/>
    <n v="364.69"/>
    <n v="4196117.9400000004"/>
    <n v="3627206.74"/>
    <n v="568911.19999999995"/>
  </r>
  <r>
    <s v="Europe"/>
    <x v="43"/>
    <x v="2"/>
    <x v="5"/>
    <x v="0"/>
    <s v="L"/>
    <x v="2"/>
    <x v="141"/>
    <n v="455040681"/>
    <d v="2012-02-02T00:00:00"/>
    <n v="5504"/>
    <n v="154.06"/>
    <n v="90.93"/>
    <n v="847946.23999999999"/>
    <n v="500478.71999999997"/>
    <n v="347467.52000000002"/>
  </r>
  <r>
    <s v="Europe"/>
    <x v="44"/>
    <x v="3"/>
    <x v="1"/>
    <x v="1"/>
    <s v="M"/>
    <x v="1"/>
    <x v="142"/>
    <n v="917792117"/>
    <d v="2013-07-10T00:00:00"/>
    <n v="3938"/>
    <n v="109.28"/>
    <n v="35.840000000000003"/>
    <n v="430344.64"/>
    <n v="141137.92000000001"/>
    <n v="289206.71999999997"/>
  </r>
  <r>
    <s v="Europe"/>
    <x v="30"/>
    <x v="1"/>
    <x v="10"/>
    <x v="0"/>
    <s v="L"/>
    <x v="2"/>
    <x v="143"/>
    <n v="728793370"/>
    <d v="2011-12-08T00:00:00"/>
    <n v="5009"/>
    <n v="437.2"/>
    <n v="263.33"/>
    <n v="2189934.7999999998"/>
    <n v="1319019.97"/>
    <n v="870914.83"/>
  </r>
  <r>
    <s v="Europe"/>
    <x v="2"/>
    <x v="2"/>
    <x v="4"/>
    <x v="0"/>
    <s v="M"/>
    <x v="1"/>
    <x v="144"/>
    <n v="185960614"/>
    <d v="2011-05-28T00:00:00"/>
    <n v="8733"/>
    <n v="9.33"/>
    <n v="6.92"/>
    <n v="81478.89"/>
    <n v="60432.36"/>
    <n v="21046.53"/>
  </r>
  <r>
    <s v="Europe"/>
    <x v="8"/>
    <x v="3"/>
    <x v="3"/>
    <x v="0"/>
    <s v="H"/>
    <x v="3"/>
    <x v="120"/>
    <n v="445273578"/>
    <d v="2012-09-01T00:00:00"/>
    <n v="5201"/>
    <n v="651.21"/>
    <n v="524.96"/>
    <n v="3386943.21"/>
    <n v="2730316.96"/>
    <n v="656626.25"/>
  </r>
  <r>
    <s v="Europe"/>
    <x v="45"/>
    <x v="0"/>
    <x v="8"/>
    <x v="1"/>
    <s v="L"/>
    <x v="2"/>
    <x v="145"/>
    <n v="359197413"/>
    <d v="2014-08-03T00:00:00"/>
    <n v="3352"/>
    <n v="255.28"/>
    <n v="159.41999999999999"/>
    <n v="855698.56"/>
    <n v="534375.84"/>
    <n v="321322.71999999997"/>
  </r>
  <r>
    <s v="Europe"/>
    <x v="42"/>
    <x v="0"/>
    <x v="11"/>
    <x v="0"/>
    <s v="L"/>
    <x v="2"/>
    <x v="146"/>
    <n v="853036296"/>
    <d v="2013-01-06T00:00:00"/>
    <n v="1251"/>
    <n v="81.73"/>
    <n v="56.67"/>
    <n v="102244.23"/>
    <n v="70894.17"/>
    <n v="31350.06"/>
  </r>
  <r>
    <s v="Europe"/>
    <x v="7"/>
    <x v="2"/>
    <x v="4"/>
    <x v="0"/>
    <s v="M"/>
    <x v="1"/>
    <x v="147"/>
    <n v="567412793"/>
    <d v="2012-03-27T00:00:00"/>
    <n v="8910"/>
    <n v="9.33"/>
    <n v="6.92"/>
    <n v="83130.3"/>
    <n v="61657.2"/>
    <n v="21473.1"/>
  </r>
  <r>
    <s v="Europe"/>
    <x v="35"/>
    <x v="3"/>
    <x v="10"/>
    <x v="0"/>
    <s v="H"/>
    <x v="3"/>
    <x v="148"/>
    <n v="139201343"/>
    <d v="2016-06-09T00:00:00"/>
    <n v="1625"/>
    <n v="437.2"/>
    <n v="263.33"/>
    <n v="710450"/>
    <n v="427911.25"/>
    <n v="282538.75"/>
  </r>
  <r>
    <s v="Europe"/>
    <x v="13"/>
    <x v="0"/>
    <x v="10"/>
    <x v="1"/>
    <s v="C"/>
    <x v="0"/>
    <x v="149"/>
    <n v="183910119"/>
    <d v="2014-11-06T00:00:00"/>
    <n v="1946"/>
    <n v="437.2"/>
    <n v="263.33"/>
    <n v="850791.2"/>
    <n v="512440.18"/>
    <n v="338351.02"/>
  </r>
  <r>
    <s v="Europe"/>
    <x v="6"/>
    <x v="2"/>
    <x v="1"/>
    <x v="1"/>
    <s v="H"/>
    <x v="3"/>
    <x v="150"/>
    <n v="922363460"/>
    <d v="2013-11-23T00:00:00"/>
    <n v="6700"/>
    <n v="109.28"/>
    <n v="35.840000000000003"/>
    <n v="732176"/>
    <n v="240128"/>
    <n v="492048"/>
  </r>
  <r>
    <s v="Europe"/>
    <x v="2"/>
    <x v="2"/>
    <x v="0"/>
    <x v="0"/>
    <s v="C"/>
    <x v="0"/>
    <x v="151"/>
    <n v="192922341"/>
    <d v="2012-01-05T00:00:00"/>
    <n v="8863"/>
    <n v="47.45"/>
    <n v="31.79"/>
    <n v="420549.35"/>
    <n v="281754.77"/>
    <n v="138794.57999999999"/>
  </r>
  <r>
    <s v="Europe"/>
    <x v="23"/>
    <x v="2"/>
    <x v="2"/>
    <x v="1"/>
    <s v="L"/>
    <x v="2"/>
    <x v="152"/>
    <n v="792178905"/>
    <d v="2017-07-21T00:00:00"/>
    <n v="2197"/>
    <n v="205.7"/>
    <n v="117.11"/>
    <n v="451922.9"/>
    <n v="257290.67"/>
    <n v="194632.23"/>
  </r>
  <r>
    <s v="Europe"/>
    <x v="15"/>
    <x v="1"/>
    <x v="0"/>
    <x v="1"/>
    <s v="M"/>
    <x v="1"/>
    <x v="153"/>
    <n v="424297845"/>
    <d v="2012-08-01T00:00:00"/>
    <n v="8016"/>
    <n v="47.45"/>
    <n v="31.79"/>
    <n v="380359.2"/>
    <n v="254828.64"/>
    <n v="125530.56"/>
  </r>
  <r>
    <s v="Europe"/>
    <x v="35"/>
    <x v="3"/>
    <x v="8"/>
    <x v="1"/>
    <s v="H"/>
    <x v="3"/>
    <x v="154"/>
    <n v="243684327"/>
    <d v="2017-05-30T00:00:00"/>
    <n v="462"/>
    <n v="255.28"/>
    <n v="159.41999999999999"/>
    <n v="117939.36"/>
    <n v="73652.039999999994"/>
    <n v="44287.32"/>
  </r>
  <r>
    <s v="Europe"/>
    <x v="10"/>
    <x v="1"/>
    <x v="1"/>
    <x v="0"/>
    <s v="M"/>
    <x v="1"/>
    <x v="155"/>
    <n v="152505099"/>
    <d v="2012-05-19T00:00:00"/>
    <n v="8503"/>
    <n v="109.28"/>
    <n v="35.840000000000003"/>
    <n v="929207.84"/>
    <n v="304747.52000000002"/>
    <n v="624460.31999999995"/>
  </r>
  <r>
    <s v="Europe"/>
    <x v="45"/>
    <x v="0"/>
    <x v="8"/>
    <x v="1"/>
    <s v="L"/>
    <x v="2"/>
    <x v="156"/>
    <n v="203036630"/>
    <d v="2015-07-28T00:00:00"/>
    <n v="1905"/>
    <n v="255.28"/>
    <n v="159.41999999999999"/>
    <n v="486308.4"/>
    <n v="303695.09999999998"/>
    <n v="182613.3"/>
  </r>
  <r>
    <s v="Europe"/>
    <x v="13"/>
    <x v="0"/>
    <x v="7"/>
    <x v="0"/>
    <s v="C"/>
    <x v="0"/>
    <x v="157"/>
    <n v="611791121"/>
    <d v="2016-03-03T00:00:00"/>
    <n v="1443"/>
    <n v="152.58000000000001"/>
    <n v="97.44"/>
    <n v="220172.94"/>
    <n v="140605.92000000001"/>
    <n v="79567.02"/>
  </r>
  <r>
    <s v="Europe"/>
    <x v="10"/>
    <x v="1"/>
    <x v="2"/>
    <x v="0"/>
    <s v="C"/>
    <x v="0"/>
    <x v="158"/>
    <n v="554554927"/>
    <d v="2012-06-08T00:00:00"/>
    <n v="3981"/>
    <n v="205.7"/>
    <n v="117.11"/>
    <n v="818891.7"/>
    <n v="466214.91"/>
    <n v="352676.79"/>
  </r>
  <r>
    <s v="Europe"/>
    <x v="1"/>
    <x v="1"/>
    <x v="3"/>
    <x v="0"/>
    <s v="H"/>
    <x v="3"/>
    <x v="159"/>
    <n v="434275662"/>
    <d v="2012-08-13T00:00:00"/>
    <n v="674"/>
    <n v="651.21"/>
    <n v="524.96"/>
    <n v="438915.54"/>
    <n v="353823.04"/>
    <n v="85092.5"/>
  </r>
  <r>
    <s v="Europe"/>
    <x v="41"/>
    <x v="2"/>
    <x v="11"/>
    <x v="0"/>
    <s v="H"/>
    <x v="3"/>
    <x v="160"/>
    <n v="835093390"/>
    <d v="2014-07-29T00:00:00"/>
    <n v="1547"/>
    <n v="81.73"/>
    <n v="56.67"/>
    <n v="126436.31"/>
    <n v="87668.49"/>
    <n v="38767.82"/>
  </r>
  <r>
    <s v="Europe"/>
    <x v="38"/>
    <x v="1"/>
    <x v="0"/>
    <x v="1"/>
    <s v="M"/>
    <x v="1"/>
    <x v="161"/>
    <n v="976323497"/>
    <d v="2017-10-02T00:00:00"/>
    <n v="4674"/>
    <n v="47.45"/>
    <n v="31.79"/>
    <n v="221781.3"/>
    <n v="148586.46"/>
    <n v="73194.84"/>
  </r>
  <r>
    <s v="Europe"/>
    <x v="29"/>
    <x v="3"/>
    <x v="0"/>
    <x v="1"/>
    <s v="H"/>
    <x v="3"/>
    <x v="162"/>
    <n v="732703387"/>
    <d v="2014-01-28T00:00:00"/>
    <n v="2069"/>
    <n v="47.45"/>
    <n v="31.79"/>
    <n v="98174.05"/>
    <n v="65773.509999999995"/>
    <n v="32400.54"/>
  </r>
  <r>
    <s v="Europe"/>
    <x v="20"/>
    <x v="1"/>
    <x v="9"/>
    <x v="1"/>
    <s v="C"/>
    <x v="0"/>
    <x v="163"/>
    <n v="873432672"/>
    <d v="2014-09-17T00:00:00"/>
    <n v="6992"/>
    <n v="668.27"/>
    <n v="502.54"/>
    <n v="4672543.84"/>
    <n v="3513759.68"/>
    <n v="1158784.1599999999"/>
  </r>
  <r>
    <s v="Europe"/>
    <x v="15"/>
    <x v="1"/>
    <x v="1"/>
    <x v="1"/>
    <s v="C"/>
    <x v="0"/>
    <x v="164"/>
    <n v="523580348"/>
    <d v="2011-04-08T00:00:00"/>
    <n v="7915"/>
    <n v="109.28"/>
    <n v="35.840000000000003"/>
    <n v="864951.2"/>
    <n v="283673.59999999998"/>
    <n v="581277.6"/>
  </r>
  <r>
    <s v="Europe"/>
    <x v="46"/>
    <x v="1"/>
    <x v="11"/>
    <x v="1"/>
    <s v="M"/>
    <x v="1"/>
    <x v="165"/>
    <n v="800045716"/>
    <d v="2017-05-14T00:00:00"/>
    <n v="161"/>
    <n v="81.73"/>
    <n v="56.67"/>
    <n v="13158.53"/>
    <n v="9123.8700000000008"/>
    <n v="4034.66"/>
  </r>
  <r>
    <s v="Europe"/>
    <x v="21"/>
    <x v="1"/>
    <x v="5"/>
    <x v="1"/>
    <s v="M"/>
    <x v="1"/>
    <x v="166"/>
    <n v="743769109"/>
    <d v="2016-11-05T00:00:00"/>
    <n v="6662"/>
    <n v="154.06"/>
    <n v="90.93"/>
    <n v="1026347.72"/>
    <n v="605775.66"/>
    <n v="420572.06"/>
  </r>
  <r>
    <s v="Europe"/>
    <x v="10"/>
    <x v="1"/>
    <x v="7"/>
    <x v="0"/>
    <s v="L"/>
    <x v="2"/>
    <x v="167"/>
    <n v="201294267"/>
    <d v="2013-09-02T00:00:00"/>
    <n v="6302"/>
    <n v="152.58000000000001"/>
    <n v="97.44"/>
    <n v="961559.16"/>
    <n v="614066.88"/>
    <n v="347492.28"/>
  </r>
  <r>
    <s v="Europe"/>
    <x v="16"/>
    <x v="1"/>
    <x v="6"/>
    <x v="1"/>
    <s v="L"/>
    <x v="2"/>
    <x v="168"/>
    <n v="668280589"/>
    <d v="2013-03-28T00:00:00"/>
    <n v="7932"/>
    <n v="421.89"/>
    <n v="364.69"/>
    <n v="3346431.48"/>
    <n v="2892721.08"/>
    <n v="453710.4"/>
  </r>
  <r>
    <s v="Europe"/>
    <x v="30"/>
    <x v="1"/>
    <x v="9"/>
    <x v="1"/>
    <s v="C"/>
    <x v="0"/>
    <x v="169"/>
    <n v="380379998"/>
    <d v="2017-07-16T00:00:00"/>
    <n v="1749"/>
    <n v="668.27"/>
    <n v="502.54"/>
    <n v="1168804.23"/>
    <n v="878942.46"/>
    <n v="289861.77"/>
  </r>
  <r>
    <s v="Europe"/>
    <x v="11"/>
    <x v="2"/>
    <x v="1"/>
    <x v="1"/>
    <s v="H"/>
    <x v="3"/>
    <x v="170"/>
    <n v="767490565"/>
    <d v="2016-02-23T00:00:00"/>
    <n v="6368"/>
    <n v="109.28"/>
    <n v="35.840000000000003"/>
    <n v="695895.04000000004"/>
    <n v="228229.12"/>
    <n v="467665.91999999998"/>
  </r>
  <r>
    <s v="Europe"/>
    <x v="44"/>
    <x v="3"/>
    <x v="7"/>
    <x v="0"/>
    <s v="L"/>
    <x v="2"/>
    <x v="171"/>
    <n v="720931279"/>
    <d v="2012-11-18T00:00:00"/>
    <n v="8441"/>
    <n v="152.58000000000001"/>
    <n v="97.44"/>
    <n v="1287927.78"/>
    <n v="822491.04"/>
    <n v="465436.74"/>
  </r>
  <r>
    <s v="Europe"/>
    <x v="19"/>
    <x v="3"/>
    <x v="7"/>
    <x v="1"/>
    <s v="L"/>
    <x v="2"/>
    <x v="172"/>
    <n v="138025033"/>
    <d v="2013-03-08T00:00:00"/>
    <n v="3529"/>
    <n v="152.58000000000001"/>
    <n v="97.44"/>
    <n v="538454.81999999995"/>
    <n v="343865.76"/>
    <n v="194589.06"/>
  </r>
  <r>
    <s v="Europe"/>
    <x v="39"/>
    <x v="2"/>
    <x v="6"/>
    <x v="0"/>
    <s v="H"/>
    <x v="3"/>
    <x v="173"/>
    <n v="552931869"/>
    <d v="2016-09-09T00:00:00"/>
    <n v="3682"/>
    <n v="421.89"/>
    <n v="364.69"/>
    <n v="1553398.98"/>
    <n v="1342788.58"/>
    <n v="210610.4"/>
  </r>
  <r>
    <s v="Europe"/>
    <x v="18"/>
    <x v="2"/>
    <x v="4"/>
    <x v="1"/>
    <s v="L"/>
    <x v="2"/>
    <x v="174"/>
    <n v="142375361"/>
    <d v="2014-02-19T00:00:00"/>
    <n v="888"/>
    <n v="9.33"/>
    <n v="6.92"/>
    <n v="8285.0400000000009"/>
    <n v="6144.96"/>
    <n v="2140.08"/>
  </r>
  <r>
    <s v="Europe"/>
    <x v="9"/>
    <x v="2"/>
    <x v="10"/>
    <x v="0"/>
    <s v="C"/>
    <x v="0"/>
    <x v="175"/>
    <n v="916089236"/>
    <d v="2014-07-28T00:00:00"/>
    <n v="17"/>
    <n v="437.2"/>
    <n v="263.33"/>
    <n v="7432.4"/>
    <n v="4476.6099999999997"/>
    <n v="2955.79"/>
  </r>
  <r>
    <s v="Europe"/>
    <x v="6"/>
    <x v="2"/>
    <x v="4"/>
    <x v="0"/>
    <s v="L"/>
    <x v="2"/>
    <x v="176"/>
    <n v="242265546"/>
    <d v="2012-07-01T00:00:00"/>
    <n v="614"/>
    <n v="9.33"/>
    <n v="6.92"/>
    <n v="5728.62"/>
    <n v="4248.88"/>
    <n v="1479.74"/>
  </r>
  <r>
    <s v="Europe"/>
    <x v="21"/>
    <x v="1"/>
    <x v="10"/>
    <x v="1"/>
    <s v="M"/>
    <x v="1"/>
    <x v="10"/>
    <n v="265914475"/>
    <d v="2015-02-21T00:00:00"/>
    <n v="8857"/>
    <n v="437.2"/>
    <n v="263.33"/>
    <n v="3872280.4"/>
    <n v="2332313.81"/>
    <n v="1539966.59"/>
  </r>
  <r>
    <s v="Europe"/>
    <x v="47"/>
    <x v="0"/>
    <x v="7"/>
    <x v="1"/>
    <s v="L"/>
    <x v="2"/>
    <x v="177"/>
    <n v="637040793"/>
    <d v="2015-04-08T00:00:00"/>
    <n v="3382"/>
    <n v="152.58000000000001"/>
    <n v="97.44"/>
    <n v="516025.56"/>
    <n v="329542.08"/>
    <n v="186483.48"/>
  </r>
  <r>
    <s v="Europe"/>
    <x v="39"/>
    <x v="2"/>
    <x v="11"/>
    <x v="0"/>
    <s v="L"/>
    <x v="2"/>
    <x v="178"/>
    <n v="754541289"/>
    <d v="2014-12-19T00:00:00"/>
    <n v="4390"/>
    <n v="81.73"/>
    <n v="56.67"/>
    <n v="358794.7"/>
    <n v="248781.3"/>
    <n v="110013.4"/>
  </r>
  <r>
    <s v="Europe"/>
    <x v="15"/>
    <x v="1"/>
    <x v="5"/>
    <x v="0"/>
    <s v="L"/>
    <x v="2"/>
    <x v="179"/>
    <n v="697638976"/>
    <d v="2015-03-26T00:00:00"/>
    <n v="5731"/>
    <n v="154.06"/>
    <n v="90.93"/>
    <n v="882917.86"/>
    <n v="521119.83"/>
    <n v="361798.03"/>
  </r>
  <r>
    <s v="Europe"/>
    <x v="0"/>
    <x v="0"/>
    <x v="8"/>
    <x v="1"/>
    <s v="C"/>
    <x v="0"/>
    <x v="180"/>
    <n v="467312324"/>
    <d v="2016-08-04T00:00:00"/>
    <n v="6956"/>
    <n v="255.28"/>
    <n v="159.41999999999999"/>
    <n v="1775727.68"/>
    <n v="1108925.52"/>
    <n v="666802.16"/>
  </r>
  <r>
    <s v="Europe"/>
    <x v="20"/>
    <x v="1"/>
    <x v="1"/>
    <x v="1"/>
    <s v="L"/>
    <x v="2"/>
    <x v="181"/>
    <n v="622441852"/>
    <d v="2012-05-28T00:00:00"/>
    <n v="3231"/>
    <n v="109.28"/>
    <n v="35.840000000000003"/>
    <n v="353083.68"/>
    <n v="115799.03999999999"/>
    <n v="237284.64"/>
  </r>
  <r>
    <s v="Europe"/>
    <x v="3"/>
    <x v="1"/>
    <x v="6"/>
    <x v="1"/>
    <s v="C"/>
    <x v="0"/>
    <x v="182"/>
    <n v="349212729"/>
    <d v="2016-11-09T00:00:00"/>
    <n v="8662"/>
    <n v="421.89"/>
    <n v="364.69"/>
    <n v="3654411.18"/>
    <n v="3158944.78"/>
    <n v="495466.4"/>
  </r>
  <r>
    <s v="Europe"/>
    <x v="28"/>
    <x v="0"/>
    <x v="10"/>
    <x v="1"/>
    <s v="H"/>
    <x v="3"/>
    <x v="183"/>
    <n v="332353007"/>
    <d v="2010-11-22T00:00:00"/>
    <n v="9495"/>
    <n v="437.2"/>
    <n v="263.33"/>
    <n v="4151214"/>
    <n v="2500318.35"/>
    <n v="1650895.65"/>
  </r>
  <r>
    <s v="Europe"/>
    <x v="47"/>
    <x v="0"/>
    <x v="6"/>
    <x v="0"/>
    <s v="H"/>
    <x v="3"/>
    <x v="184"/>
    <n v="876856458"/>
    <d v="2013-08-29T00:00:00"/>
    <n v="166"/>
    <n v="421.89"/>
    <n v="364.69"/>
    <n v="70033.740000000005"/>
    <n v="60538.54"/>
    <n v="9495.2000000000007"/>
  </r>
  <r>
    <s v="Europe"/>
    <x v="3"/>
    <x v="1"/>
    <x v="0"/>
    <x v="0"/>
    <s v="C"/>
    <x v="0"/>
    <x v="185"/>
    <n v="313178002"/>
    <d v="2013-06-12T00:00:00"/>
    <n v="5185"/>
    <n v="47.45"/>
    <n v="31.79"/>
    <n v="246028.25"/>
    <n v="164831.15"/>
    <n v="81197.100000000006"/>
  </r>
  <r>
    <s v="Europe"/>
    <x v="27"/>
    <x v="4"/>
    <x v="11"/>
    <x v="1"/>
    <s v="L"/>
    <x v="2"/>
    <x v="186"/>
    <n v="461445796"/>
    <d v="2016-03-22T00:00:00"/>
    <n v="920"/>
    <n v="81.73"/>
    <n v="56.67"/>
    <n v="75191.600000000006"/>
    <n v="52136.4"/>
    <n v="23055.200000000001"/>
  </r>
  <r>
    <s v="Europe"/>
    <x v="40"/>
    <x v="1"/>
    <x v="10"/>
    <x v="0"/>
    <s v="C"/>
    <x v="0"/>
    <x v="187"/>
    <n v="391026866"/>
    <d v="2017-08-01T00:00:00"/>
    <n v="2394"/>
    <n v="437.2"/>
    <n v="263.33"/>
    <n v="1046656.8"/>
    <n v="630412.02"/>
    <n v="416244.78"/>
  </r>
  <r>
    <s v="Europe"/>
    <x v="41"/>
    <x v="2"/>
    <x v="5"/>
    <x v="0"/>
    <s v="C"/>
    <x v="0"/>
    <x v="188"/>
    <n v="204418504"/>
    <d v="2015-03-09T00:00:00"/>
    <n v="833"/>
    <n v="154.06"/>
    <n v="90.93"/>
    <n v="128331.98"/>
    <n v="75744.69"/>
    <n v="52587.29"/>
  </r>
  <r>
    <s v="Europe"/>
    <x v="42"/>
    <x v="0"/>
    <x v="6"/>
    <x v="0"/>
    <s v="L"/>
    <x v="2"/>
    <x v="189"/>
    <n v="524972951"/>
    <d v="2013-01-17T00:00:00"/>
    <n v="17"/>
    <n v="421.89"/>
    <n v="364.69"/>
    <n v="7172.13"/>
    <n v="6199.73"/>
    <n v="972.4"/>
  </r>
  <r>
    <s v="Europe"/>
    <x v="14"/>
    <x v="3"/>
    <x v="0"/>
    <x v="1"/>
    <s v="C"/>
    <x v="0"/>
    <x v="190"/>
    <n v="469197165"/>
    <d v="2013-11-12T00:00:00"/>
    <n v="4723"/>
    <n v="47.45"/>
    <n v="31.79"/>
    <n v="224106.35"/>
    <n v="150144.17000000001"/>
    <n v="73962.179999999993"/>
  </r>
  <r>
    <s v="Europe"/>
    <x v="36"/>
    <x v="3"/>
    <x v="9"/>
    <x v="0"/>
    <s v="H"/>
    <x v="3"/>
    <x v="191"/>
    <n v="688650786"/>
    <d v="2010-07-08T00:00:00"/>
    <n v="5926"/>
    <n v="668.27"/>
    <n v="502.54"/>
    <n v="3960168.02"/>
    <n v="2978052.04"/>
    <n v="982115.98"/>
  </r>
  <r>
    <s v="Europe"/>
    <x v="31"/>
    <x v="0"/>
    <x v="3"/>
    <x v="1"/>
    <s v="M"/>
    <x v="1"/>
    <x v="192"/>
    <n v="823236739"/>
    <d v="2016-01-08T00:00:00"/>
    <n v="2900"/>
    <n v="651.21"/>
    <n v="524.96"/>
    <n v="1888509"/>
    <n v="1522384"/>
    <n v="366125"/>
  </r>
  <r>
    <s v="Europe"/>
    <x v="25"/>
    <x v="0"/>
    <x v="4"/>
    <x v="0"/>
    <s v="L"/>
    <x v="2"/>
    <x v="193"/>
    <n v="439725911"/>
    <d v="2015-07-04T00:00:00"/>
    <n v="3524"/>
    <n v="9.33"/>
    <n v="6.92"/>
    <n v="32878.92"/>
    <n v="24386.080000000002"/>
    <n v="8492.84"/>
  </r>
  <r>
    <s v="Europe"/>
    <x v="22"/>
    <x v="1"/>
    <x v="7"/>
    <x v="1"/>
    <s v="H"/>
    <x v="3"/>
    <x v="194"/>
    <n v="255047452"/>
    <d v="2012-10-30T00:00:00"/>
    <n v="3064"/>
    <n v="152.58000000000001"/>
    <n v="97.44"/>
    <n v="467505.12"/>
    <n v="298556.15999999997"/>
    <n v="168948.96"/>
  </r>
  <r>
    <s v="Europe"/>
    <x v="21"/>
    <x v="1"/>
    <x v="6"/>
    <x v="0"/>
    <s v="C"/>
    <x v="0"/>
    <x v="195"/>
    <n v="662623488"/>
    <d v="2014-11-07T00:00:00"/>
    <n v="3870"/>
    <n v="421.89"/>
    <n v="364.69"/>
    <n v="1632714.3"/>
    <n v="1411350.3"/>
    <n v="221364"/>
  </r>
  <r>
    <s v="Europe"/>
    <x v="10"/>
    <x v="1"/>
    <x v="5"/>
    <x v="0"/>
    <s v="M"/>
    <x v="1"/>
    <x v="196"/>
    <n v="560389268"/>
    <d v="2016-02-22T00:00:00"/>
    <n v="492"/>
    <n v="154.06"/>
    <n v="90.93"/>
    <n v="75797.52"/>
    <n v="44737.56"/>
    <n v="31059.96"/>
  </r>
  <r>
    <s v="Europe"/>
    <x v="43"/>
    <x v="2"/>
    <x v="3"/>
    <x v="0"/>
    <s v="C"/>
    <x v="0"/>
    <x v="197"/>
    <n v="867138278"/>
    <d v="2011-04-08T00:00:00"/>
    <n v="4341"/>
    <n v="651.21"/>
    <n v="524.96"/>
    <n v="2826902.61"/>
    <n v="2278851.36"/>
    <n v="548051.25"/>
  </r>
  <r>
    <s v="Europe"/>
    <x v="5"/>
    <x v="1"/>
    <x v="9"/>
    <x v="1"/>
    <s v="H"/>
    <x v="3"/>
    <x v="198"/>
    <n v="525321424"/>
    <d v="2014-12-31T00:00:00"/>
    <n v="3138"/>
    <n v="668.27"/>
    <n v="502.54"/>
    <n v="2097031.26"/>
    <n v="1576970.52"/>
    <n v="520060.74"/>
  </r>
  <r>
    <s v="Europe"/>
    <x v="22"/>
    <x v="1"/>
    <x v="1"/>
    <x v="1"/>
    <s v="H"/>
    <x v="3"/>
    <x v="199"/>
    <n v="497554337"/>
    <d v="2014-07-28T00:00:00"/>
    <n v="6240"/>
    <n v="109.28"/>
    <n v="35.840000000000003"/>
    <n v="681907.19999999995"/>
    <n v="223641.60000000001"/>
    <n v="458265.59999999998"/>
  </r>
  <r>
    <s v="Europe"/>
    <x v="37"/>
    <x v="1"/>
    <x v="11"/>
    <x v="0"/>
    <s v="M"/>
    <x v="1"/>
    <x v="200"/>
    <n v="626322257"/>
    <d v="2016-05-05T00:00:00"/>
    <n v="1529"/>
    <n v="81.73"/>
    <n v="56.67"/>
    <n v="124965.17"/>
    <n v="86648.43"/>
    <n v="38316.74"/>
  </r>
  <r>
    <s v="Europe"/>
    <x v="11"/>
    <x v="2"/>
    <x v="8"/>
    <x v="0"/>
    <s v="C"/>
    <x v="0"/>
    <x v="201"/>
    <n v="611766231"/>
    <d v="2011-02-26T00:00:00"/>
    <n v="4077"/>
    <n v="255.28"/>
    <n v="159.41999999999999"/>
    <n v="1040776.56"/>
    <n v="649955.34"/>
    <n v="390821.22"/>
  </r>
  <r>
    <s v="Europe"/>
    <x v="5"/>
    <x v="1"/>
    <x v="8"/>
    <x v="0"/>
    <s v="H"/>
    <x v="3"/>
    <x v="202"/>
    <n v="630931794"/>
    <d v="2013-01-04T00:00:00"/>
    <n v="5593"/>
    <n v="255.28"/>
    <n v="159.41999999999999"/>
    <n v="1427781.04"/>
    <n v="891636.06"/>
    <n v="536144.98"/>
  </r>
  <r>
    <s v="Europe"/>
    <x v="10"/>
    <x v="1"/>
    <x v="3"/>
    <x v="0"/>
    <s v="L"/>
    <x v="2"/>
    <x v="203"/>
    <n v="239386355"/>
    <d v="2017-04-20T00:00:00"/>
    <n v="8597"/>
    <n v="651.21"/>
    <n v="524.96"/>
    <n v="5598452.3700000001"/>
    <n v="4513081.12"/>
    <n v="1085371.25"/>
  </r>
  <r>
    <s v="Europe"/>
    <x v="41"/>
    <x v="2"/>
    <x v="9"/>
    <x v="0"/>
    <s v="M"/>
    <x v="1"/>
    <x v="204"/>
    <n v="874172532"/>
    <d v="2016-02-10T00:00:00"/>
    <n v="5933"/>
    <n v="668.27"/>
    <n v="502.54"/>
    <n v="3964845.91"/>
    <n v="2981569.82"/>
    <n v="983276.09"/>
  </r>
  <r>
    <s v="Europe"/>
    <x v="44"/>
    <x v="3"/>
    <x v="11"/>
    <x v="0"/>
    <s v="C"/>
    <x v="0"/>
    <x v="205"/>
    <n v="570703542"/>
    <d v="2010-03-11T00:00:00"/>
    <n v="2715"/>
    <n v="81.73"/>
    <n v="56.67"/>
    <n v="221896.95"/>
    <n v="153859.04999999999"/>
    <n v="68037.899999999994"/>
  </r>
  <r>
    <s v="Europe"/>
    <x v="28"/>
    <x v="0"/>
    <x v="10"/>
    <x v="1"/>
    <s v="M"/>
    <x v="1"/>
    <x v="206"/>
    <n v="132603538"/>
    <d v="2012-06-11T00:00:00"/>
    <n v="9188"/>
    <n v="437.2"/>
    <n v="263.33"/>
    <n v="4016993.6"/>
    <n v="2419476.04"/>
    <n v="1597517.56"/>
  </r>
  <r>
    <s v="Europe"/>
    <x v="0"/>
    <x v="0"/>
    <x v="6"/>
    <x v="0"/>
    <s v="L"/>
    <x v="2"/>
    <x v="123"/>
    <n v="552276551"/>
    <d v="2011-09-24T00:00:00"/>
    <n v="9759"/>
    <n v="421.89"/>
    <n v="364.69"/>
    <n v="4117224.51"/>
    <n v="3559009.71"/>
    <n v="558214.80000000005"/>
  </r>
  <r>
    <s v="Europe"/>
    <x v="31"/>
    <x v="0"/>
    <x v="7"/>
    <x v="0"/>
    <s v="M"/>
    <x v="1"/>
    <x v="207"/>
    <n v="163587558"/>
    <d v="2016-04-19T00:00:00"/>
    <n v="8048"/>
    <n v="152.58000000000001"/>
    <n v="97.44"/>
    <n v="1227963.8400000001"/>
    <n v="784197.12"/>
    <n v="443766.72"/>
  </r>
  <r>
    <s v="Europe"/>
    <x v="39"/>
    <x v="2"/>
    <x v="8"/>
    <x v="0"/>
    <s v="M"/>
    <x v="1"/>
    <x v="208"/>
    <n v="415837943"/>
    <d v="2012-02-23T00:00:00"/>
    <n v="4543"/>
    <n v="255.28"/>
    <n v="159.41999999999999"/>
    <n v="1159737.04"/>
    <n v="724245.06"/>
    <n v="435491.98"/>
  </r>
  <r>
    <s v="Europe"/>
    <x v="28"/>
    <x v="0"/>
    <x v="8"/>
    <x v="0"/>
    <s v="H"/>
    <x v="3"/>
    <x v="209"/>
    <n v="398645198"/>
    <d v="2014-05-26T00:00:00"/>
    <n v="6828"/>
    <n v="255.28"/>
    <n v="159.41999999999999"/>
    <n v="1743051.84"/>
    <n v="1088519.76"/>
    <n v="654532.07999999996"/>
  </r>
  <r>
    <s v="Europe"/>
    <x v="14"/>
    <x v="3"/>
    <x v="11"/>
    <x v="0"/>
    <s v="H"/>
    <x v="3"/>
    <x v="210"/>
    <n v="913074433"/>
    <d v="2013-12-17T00:00:00"/>
    <n v="7870"/>
    <n v="81.73"/>
    <n v="56.67"/>
    <n v="643215.1"/>
    <n v="445992.9"/>
    <n v="197222.2"/>
  </r>
  <r>
    <s v="Europe"/>
    <x v="39"/>
    <x v="2"/>
    <x v="4"/>
    <x v="0"/>
    <s v="H"/>
    <x v="3"/>
    <x v="211"/>
    <n v="889125955"/>
    <d v="2014-06-15T00:00:00"/>
    <n v="983"/>
    <n v="9.33"/>
    <n v="6.92"/>
    <n v="9171.39"/>
    <n v="6802.36"/>
    <n v="2369.0300000000002"/>
  </r>
  <r>
    <s v="Europe"/>
    <x v="2"/>
    <x v="2"/>
    <x v="4"/>
    <x v="0"/>
    <s v="H"/>
    <x v="3"/>
    <x v="123"/>
    <n v="263427960"/>
    <d v="2011-09-20T00:00:00"/>
    <n v="3042"/>
    <n v="9.33"/>
    <n v="6.92"/>
    <n v="28381.86"/>
    <n v="21050.639999999999"/>
    <n v="7331.22"/>
  </r>
  <r>
    <s v="Europe"/>
    <x v="18"/>
    <x v="2"/>
    <x v="6"/>
    <x v="1"/>
    <s v="H"/>
    <x v="3"/>
    <x v="212"/>
    <n v="730490243"/>
    <d v="2010-07-14T00:00:00"/>
    <n v="7151"/>
    <n v="421.89"/>
    <n v="364.69"/>
    <n v="3016935.39"/>
    <n v="2607898.19"/>
    <n v="409037.2"/>
  </r>
  <r>
    <s v="Europe"/>
    <x v="17"/>
    <x v="0"/>
    <x v="2"/>
    <x v="1"/>
    <s v="L"/>
    <x v="2"/>
    <x v="213"/>
    <n v="905036389"/>
    <d v="2016-11-20T00:00:00"/>
    <n v="9234"/>
    <n v="205.7"/>
    <n v="117.11"/>
    <n v="1899433.8"/>
    <n v="1081393.74"/>
    <n v="818040.06"/>
  </r>
  <r>
    <s v="Europe"/>
    <x v="5"/>
    <x v="1"/>
    <x v="1"/>
    <x v="1"/>
    <s v="C"/>
    <x v="0"/>
    <x v="214"/>
    <n v="381759297"/>
    <d v="2012-03-25T00:00:00"/>
    <n v="9914"/>
    <n v="109.28"/>
    <n v="35.840000000000003"/>
    <n v="1083401.92"/>
    <n v="355317.76000000001"/>
    <n v="728084.16"/>
  </r>
  <r>
    <s v="Europe"/>
    <x v="33"/>
    <x v="0"/>
    <x v="10"/>
    <x v="0"/>
    <s v="M"/>
    <x v="1"/>
    <x v="215"/>
    <n v="613166129"/>
    <d v="2011-10-21T00:00:00"/>
    <n v="8338"/>
    <n v="437.2"/>
    <n v="263.33"/>
    <n v="3645373.6"/>
    <n v="2195645.54"/>
    <n v="1449728.06"/>
  </r>
  <r>
    <s v="Europe"/>
    <x v="13"/>
    <x v="0"/>
    <x v="3"/>
    <x v="0"/>
    <s v="M"/>
    <x v="1"/>
    <x v="216"/>
    <n v="181260526"/>
    <d v="2017-03-06T00:00:00"/>
    <n v="7872"/>
    <n v="651.21"/>
    <n v="524.96"/>
    <n v="5126325.12"/>
    <n v="4132485.1200000001"/>
    <n v="993840"/>
  </r>
  <r>
    <s v="Europe"/>
    <x v="45"/>
    <x v="0"/>
    <x v="7"/>
    <x v="1"/>
    <s v="C"/>
    <x v="0"/>
    <x v="217"/>
    <n v="264959609"/>
    <d v="2013-10-18T00:00:00"/>
    <n v="6291"/>
    <n v="152.58000000000001"/>
    <n v="97.44"/>
    <n v="959880.78"/>
    <n v="612995.04"/>
    <n v="346885.74"/>
  </r>
  <r>
    <s v="Europe"/>
    <x v="21"/>
    <x v="1"/>
    <x v="4"/>
    <x v="1"/>
    <s v="L"/>
    <x v="2"/>
    <x v="218"/>
    <n v="475176560"/>
    <d v="2010-04-09T00:00:00"/>
    <n v="4159"/>
    <n v="9.33"/>
    <n v="6.92"/>
    <n v="38803.47"/>
    <n v="28780.28"/>
    <n v="10023.19"/>
  </r>
  <r>
    <s v="Europe"/>
    <x v="25"/>
    <x v="0"/>
    <x v="8"/>
    <x v="0"/>
    <s v="H"/>
    <x v="3"/>
    <x v="219"/>
    <n v="194922626"/>
    <d v="2012-07-02T00:00:00"/>
    <n v="791"/>
    <n v="255.28"/>
    <n v="159.41999999999999"/>
    <n v="201926.48"/>
    <n v="126101.22"/>
    <n v="75825.259999999995"/>
  </r>
  <r>
    <s v="Europe"/>
    <x v="43"/>
    <x v="2"/>
    <x v="7"/>
    <x v="0"/>
    <s v="M"/>
    <x v="1"/>
    <x v="220"/>
    <n v="447684133"/>
    <d v="2016-08-14T00:00:00"/>
    <n v="8538"/>
    <n v="152.58000000000001"/>
    <n v="97.44"/>
    <n v="1302728.04"/>
    <n v="831942.72"/>
    <n v="470785.32"/>
  </r>
  <r>
    <s v="Europe"/>
    <x v="18"/>
    <x v="2"/>
    <x v="11"/>
    <x v="1"/>
    <s v="H"/>
    <x v="3"/>
    <x v="221"/>
    <n v="527259910"/>
    <d v="2012-11-01T00:00:00"/>
    <n v="6779"/>
    <n v="81.73"/>
    <n v="56.67"/>
    <n v="554047.67000000004"/>
    <n v="384165.93"/>
    <n v="169881.74"/>
  </r>
  <r>
    <s v="Europe"/>
    <x v="28"/>
    <x v="0"/>
    <x v="8"/>
    <x v="1"/>
    <s v="M"/>
    <x v="1"/>
    <x v="222"/>
    <n v="879923617"/>
    <d v="2014-09-15T00:00:00"/>
    <n v="7807"/>
    <n v="255.28"/>
    <n v="159.41999999999999"/>
    <n v="1992970.96"/>
    <n v="1244591.94"/>
    <n v="748379.02"/>
  </r>
  <r>
    <s v="Europe"/>
    <x v="16"/>
    <x v="1"/>
    <x v="7"/>
    <x v="0"/>
    <s v="H"/>
    <x v="3"/>
    <x v="223"/>
    <n v="279816472"/>
    <d v="2014-04-14T00:00:00"/>
    <n v="2767"/>
    <n v="152.58000000000001"/>
    <n v="97.44"/>
    <n v="422188.86"/>
    <n v="269616.48"/>
    <n v="152572.38"/>
  </r>
  <r>
    <s v="Europe"/>
    <x v="22"/>
    <x v="1"/>
    <x v="7"/>
    <x v="1"/>
    <s v="M"/>
    <x v="1"/>
    <x v="224"/>
    <n v="593018233"/>
    <d v="2012-11-12T00:00:00"/>
    <n v="6128"/>
    <n v="152.58000000000001"/>
    <n v="97.44"/>
    <n v="935010.24"/>
    <n v="597112.31999999995"/>
    <n v="337897.92"/>
  </r>
  <r>
    <s v="Europe"/>
    <x v="31"/>
    <x v="0"/>
    <x v="8"/>
    <x v="1"/>
    <s v="H"/>
    <x v="3"/>
    <x v="225"/>
    <n v="349060380"/>
    <d v="2016-09-28T00:00:00"/>
    <n v="3578"/>
    <n v="255.28"/>
    <n v="159.41999999999999"/>
    <n v="913391.84"/>
    <n v="570404.76"/>
    <n v="342987.08"/>
  </r>
  <r>
    <s v="Europe"/>
    <x v="14"/>
    <x v="3"/>
    <x v="9"/>
    <x v="0"/>
    <s v="C"/>
    <x v="0"/>
    <x v="226"/>
    <n v="863890445"/>
    <d v="2010-12-25T00:00:00"/>
    <n v="3235"/>
    <n v="668.27"/>
    <n v="502.54"/>
    <n v="2161853.4500000002"/>
    <n v="1625716.9"/>
    <n v="536136.55000000005"/>
  </r>
  <r>
    <s v="Europe"/>
    <x v="25"/>
    <x v="0"/>
    <x v="11"/>
    <x v="1"/>
    <s v="C"/>
    <x v="0"/>
    <x v="227"/>
    <n v="667420995"/>
    <d v="2010-01-18T00:00:00"/>
    <n v="3559"/>
    <n v="81.73"/>
    <n v="56.67"/>
    <n v="290877.07"/>
    <n v="201688.53"/>
    <n v="89188.54"/>
  </r>
  <r>
    <s v="Europe"/>
    <x v="5"/>
    <x v="1"/>
    <x v="5"/>
    <x v="0"/>
    <s v="H"/>
    <x v="3"/>
    <x v="228"/>
    <n v="842687690"/>
    <d v="2011-05-26T00:00:00"/>
    <n v="8869"/>
    <n v="154.06"/>
    <n v="90.93"/>
    <n v="1366358.14"/>
    <n v="806458.17"/>
    <n v="559899.97"/>
  </r>
  <r>
    <s v="Europe"/>
    <x v="10"/>
    <x v="1"/>
    <x v="0"/>
    <x v="0"/>
    <s v="L"/>
    <x v="2"/>
    <x v="229"/>
    <n v="772893178"/>
    <d v="2012-02-01T00:00:00"/>
    <n v="5122"/>
    <n v="47.45"/>
    <n v="31.79"/>
    <n v="243038.9"/>
    <n v="162828.38"/>
    <n v="80210.52"/>
  </r>
  <r>
    <s v="Europe"/>
    <x v="0"/>
    <x v="0"/>
    <x v="7"/>
    <x v="1"/>
    <s v="M"/>
    <x v="1"/>
    <x v="230"/>
    <n v="789484250"/>
    <d v="2011-07-30T00:00:00"/>
    <n v="4789"/>
    <n v="152.58000000000001"/>
    <n v="97.44"/>
    <n v="730705.62"/>
    <n v="466640.16"/>
    <n v="264065.46000000002"/>
  </r>
  <r>
    <s v="Europe"/>
    <x v="37"/>
    <x v="1"/>
    <x v="11"/>
    <x v="0"/>
    <s v="M"/>
    <x v="1"/>
    <x v="231"/>
    <n v="336111962"/>
    <d v="2012-06-16T00:00:00"/>
    <n v="1854"/>
    <n v="81.73"/>
    <n v="56.67"/>
    <n v="151527.42000000001"/>
    <n v="105066.18"/>
    <n v="46461.24"/>
  </r>
  <r>
    <s v="Europe"/>
    <x v="10"/>
    <x v="1"/>
    <x v="9"/>
    <x v="0"/>
    <s v="H"/>
    <x v="3"/>
    <x v="232"/>
    <n v="821131742"/>
    <d v="2015-09-12T00:00:00"/>
    <n v="9985"/>
    <n v="668.27"/>
    <n v="502.54"/>
    <n v="6672675.9500000002"/>
    <n v="5017861.9000000004"/>
    <n v="1654814.05"/>
  </r>
  <r>
    <s v="Europe"/>
    <x v="18"/>
    <x v="2"/>
    <x v="9"/>
    <x v="1"/>
    <s v="M"/>
    <x v="1"/>
    <x v="233"/>
    <n v="679108560"/>
    <d v="2014-11-06T00:00:00"/>
    <n v="2169"/>
    <n v="668.27"/>
    <n v="502.54"/>
    <n v="1449477.63"/>
    <n v="1090009.26"/>
    <n v="359468.37"/>
  </r>
  <r>
    <s v="Europe"/>
    <x v="29"/>
    <x v="3"/>
    <x v="11"/>
    <x v="0"/>
    <s v="L"/>
    <x v="2"/>
    <x v="234"/>
    <n v="129875409"/>
    <d v="2011-04-26T00:00:00"/>
    <n v="1875"/>
    <n v="81.73"/>
    <n v="56.67"/>
    <n v="153243.75"/>
    <n v="106256.25"/>
    <n v="46987.5"/>
  </r>
  <r>
    <s v="Europe"/>
    <x v="35"/>
    <x v="3"/>
    <x v="4"/>
    <x v="0"/>
    <s v="H"/>
    <x v="3"/>
    <x v="235"/>
    <n v="155914723"/>
    <d v="2015-03-29T00:00:00"/>
    <n v="7486"/>
    <n v="9.33"/>
    <n v="6.92"/>
    <n v="69844.38"/>
    <n v="51803.12"/>
    <n v="18041.259999999998"/>
  </r>
  <r>
    <s v="Europe"/>
    <x v="40"/>
    <x v="1"/>
    <x v="4"/>
    <x v="1"/>
    <s v="H"/>
    <x v="3"/>
    <x v="236"/>
    <n v="753166282"/>
    <d v="2011-11-25T00:00:00"/>
    <n v="7495"/>
    <n v="9.33"/>
    <n v="6.92"/>
    <n v="69928.350000000006"/>
    <n v="51865.4"/>
    <n v="18062.95"/>
  </r>
  <r>
    <s v="Europe"/>
    <x v="39"/>
    <x v="2"/>
    <x v="2"/>
    <x v="0"/>
    <s v="M"/>
    <x v="1"/>
    <x v="237"/>
    <n v="443347108"/>
    <d v="2015-09-04T00:00:00"/>
    <n v="5116"/>
    <n v="205.7"/>
    <n v="117.11"/>
    <n v="1052361.2"/>
    <n v="599134.76"/>
    <n v="453226.44"/>
  </r>
  <r>
    <s v="Europe"/>
    <x v="44"/>
    <x v="3"/>
    <x v="3"/>
    <x v="1"/>
    <s v="C"/>
    <x v="0"/>
    <x v="238"/>
    <n v="527509677"/>
    <d v="2013-10-07T00:00:00"/>
    <n v="691"/>
    <n v="651.21"/>
    <n v="524.96"/>
    <n v="449986.11"/>
    <n v="362747.36"/>
    <n v="87238.75"/>
  </r>
  <r>
    <s v="Europe"/>
    <x v="35"/>
    <x v="3"/>
    <x v="0"/>
    <x v="0"/>
    <s v="H"/>
    <x v="3"/>
    <x v="239"/>
    <n v="416953313"/>
    <d v="2016-10-29T00:00:00"/>
    <n v="4606"/>
    <n v="47.45"/>
    <n v="31.79"/>
    <n v="218554.7"/>
    <n v="146424.74"/>
    <n v="72129.960000000006"/>
  </r>
  <r>
    <s v="Europe"/>
    <x v="1"/>
    <x v="1"/>
    <x v="2"/>
    <x v="1"/>
    <s v="C"/>
    <x v="0"/>
    <x v="240"/>
    <n v="639126908"/>
    <d v="2011-10-05T00:00:00"/>
    <n v="710"/>
    <n v="205.7"/>
    <n v="117.11"/>
    <n v="146047"/>
    <n v="83148.100000000006"/>
    <n v="62898.9"/>
  </r>
  <r>
    <s v="Europe"/>
    <x v="33"/>
    <x v="0"/>
    <x v="0"/>
    <x v="1"/>
    <s v="L"/>
    <x v="2"/>
    <x v="241"/>
    <n v="879405200"/>
    <d v="2014-07-20T00:00:00"/>
    <n v="4396"/>
    <n v="47.45"/>
    <n v="31.79"/>
    <n v="208590.2"/>
    <n v="139748.84"/>
    <n v="68841.36"/>
  </r>
  <r>
    <s v="Europe"/>
    <x v="20"/>
    <x v="1"/>
    <x v="0"/>
    <x v="0"/>
    <s v="H"/>
    <x v="3"/>
    <x v="242"/>
    <n v="844105184"/>
    <d v="2010-04-20T00:00:00"/>
    <n v="8337"/>
    <n v="47.45"/>
    <n v="31.79"/>
    <n v="395590.65"/>
    <n v="265033.23"/>
    <n v="130557.42"/>
  </r>
  <r>
    <s v="Europe"/>
    <x v="11"/>
    <x v="2"/>
    <x v="4"/>
    <x v="0"/>
    <s v="C"/>
    <x v="0"/>
    <x v="243"/>
    <n v="127838218"/>
    <d v="2013-10-29T00:00:00"/>
    <n v="9024"/>
    <n v="9.33"/>
    <n v="6.92"/>
    <n v="84193.919999999998"/>
    <n v="62446.080000000002"/>
    <n v="21747.84"/>
  </r>
  <r>
    <s v="Europe"/>
    <x v="9"/>
    <x v="2"/>
    <x v="7"/>
    <x v="1"/>
    <s v="M"/>
    <x v="1"/>
    <x v="244"/>
    <n v="881717050"/>
    <d v="2010-12-23T00:00:00"/>
    <n v="8524"/>
    <n v="152.58000000000001"/>
    <n v="97.44"/>
    <n v="1300591.92"/>
    <n v="830578.56"/>
    <n v="470013.36"/>
  </r>
  <r>
    <s v="Europe"/>
    <x v="31"/>
    <x v="0"/>
    <x v="9"/>
    <x v="0"/>
    <s v="L"/>
    <x v="2"/>
    <x v="245"/>
    <n v="905509746"/>
    <d v="2015-10-20T00:00:00"/>
    <n v="9311"/>
    <n v="668.27"/>
    <n v="502.54"/>
    <n v="6222261.9699999997"/>
    <n v="4679149.9400000004"/>
    <n v="1543112.03"/>
  </r>
  <r>
    <s v="Europe"/>
    <x v="18"/>
    <x v="2"/>
    <x v="8"/>
    <x v="1"/>
    <s v="H"/>
    <x v="3"/>
    <x v="246"/>
    <n v="720878922"/>
    <d v="2012-01-08T00:00:00"/>
    <n v="2948"/>
    <n v="255.28"/>
    <n v="159.41999999999999"/>
    <n v="752565.44"/>
    <n v="469970.16"/>
    <n v="282595.28000000003"/>
  </r>
  <r>
    <s v="Europe"/>
    <x v="34"/>
    <x v="1"/>
    <x v="11"/>
    <x v="0"/>
    <s v="L"/>
    <x v="2"/>
    <x v="247"/>
    <n v="306256616"/>
    <d v="2012-11-18T00:00:00"/>
    <n v="6993"/>
    <n v="81.73"/>
    <n v="56.67"/>
    <n v="571537.89"/>
    <n v="396293.31"/>
    <n v="175244.58"/>
  </r>
  <r>
    <s v="Europe"/>
    <x v="40"/>
    <x v="1"/>
    <x v="2"/>
    <x v="0"/>
    <s v="M"/>
    <x v="1"/>
    <x v="248"/>
    <n v="392252957"/>
    <d v="2015-02-22T00:00:00"/>
    <n v="5222"/>
    <n v="205.7"/>
    <n v="117.11"/>
    <n v="1074165.3999999999"/>
    <n v="611548.42000000004"/>
    <n v="462616.98"/>
  </r>
  <r>
    <s v="Europe"/>
    <x v="24"/>
    <x v="3"/>
    <x v="10"/>
    <x v="0"/>
    <s v="C"/>
    <x v="0"/>
    <x v="249"/>
    <n v="746563756"/>
    <d v="2014-12-04T00:00:00"/>
    <n v="3661"/>
    <n v="437.2"/>
    <n v="263.33"/>
    <n v="1600589.2"/>
    <n v="964051.13"/>
    <n v="636538.06999999995"/>
  </r>
  <r>
    <s v="Europe"/>
    <x v="3"/>
    <x v="1"/>
    <x v="9"/>
    <x v="1"/>
    <s v="C"/>
    <x v="0"/>
    <x v="8"/>
    <n v="129902875"/>
    <d v="2014-04-24T00:00:00"/>
    <n v="2"/>
    <n v="668.27"/>
    <n v="502.54"/>
    <n v="1336.54"/>
    <n v="1005.08"/>
    <n v="331.46"/>
  </r>
  <r>
    <s v="Europe"/>
    <x v="10"/>
    <x v="1"/>
    <x v="0"/>
    <x v="0"/>
    <s v="M"/>
    <x v="1"/>
    <x v="250"/>
    <n v="595395314"/>
    <d v="2014-05-30T00:00:00"/>
    <n v="9559"/>
    <n v="47.45"/>
    <n v="31.79"/>
    <n v="453574.55"/>
    <n v="303880.61"/>
    <n v="149693.94"/>
  </r>
  <r>
    <s v="Europe"/>
    <x v="26"/>
    <x v="3"/>
    <x v="4"/>
    <x v="1"/>
    <s v="L"/>
    <x v="2"/>
    <x v="251"/>
    <n v="272425591"/>
    <d v="2011-03-21T00:00:00"/>
    <n v="5641"/>
    <n v="9.33"/>
    <n v="6.92"/>
    <n v="52630.53"/>
    <n v="39035.72"/>
    <n v="13594.81"/>
  </r>
  <r>
    <s v="Europe"/>
    <x v="41"/>
    <x v="2"/>
    <x v="8"/>
    <x v="0"/>
    <s v="H"/>
    <x v="3"/>
    <x v="190"/>
    <n v="596166074"/>
    <d v="2014-01-13T00:00:00"/>
    <n v="7644"/>
    <n v="255.28"/>
    <n v="159.41999999999999"/>
    <n v="1951360.32"/>
    <n v="1218606.48"/>
    <n v="732753.84"/>
  </r>
  <r>
    <s v="Europe"/>
    <x v="11"/>
    <x v="2"/>
    <x v="0"/>
    <x v="0"/>
    <s v="C"/>
    <x v="0"/>
    <x v="252"/>
    <n v="906345736"/>
    <d v="2012-11-21T00:00:00"/>
    <n v="6699"/>
    <n v="47.45"/>
    <n v="31.79"/>
    <n v="317867.55"/>
    <n v="212961.21"/>
    <n v="104906.34"/>
  </r>
  <r>
    <s v="Europe"/>
    <x v="41"/>
    <x v="2"/>
    <x v="10"/>
    <x v="0"/>
    <s v="M"/>
    <x v="1"/>
    <x v="253"/>
    <n v="385340154"/>
    <d v="2012-03-18T00:00:00"/>
    <n v="9569"/>
    <n v="437.2"/>
    <n v="263.33"/>
    <n v="4183566.8"/>
    <n v="2519804.77"/>
    <n v="1663762.03"/>
  </r>
  <r>
    <s v="Europe"/>
    <x v="36"/>
    <x v="3"/>
    <x v="10"/>
    <x v="0"/>
    <s v="H"/>
    <x v="3"/>
    <x v="254"/>
    <n v="679039466"/>
    <d v="2012-05-07T00:00:00"/>
    <n v="1723"/>
    <n v="437.2"/>
    <n v="263.33"/>
    <n v="753295.6"/>
    <n v="453717.59"/>
    <n v="299578.01"/>
  </r>
  <r>
    <s v="Europe"/>
    <x v="10"/>
    <x v="1"/>
    <x v="8"/>
    <x v="0"/>
    <s v="L"/>
    <x v="2"/>
    <x v="255"/>
    <n v="587799727"/>
    <d v="2011-03-27T00:00:00"/>
    <n v="1856"/>
    <n v="255.28"/>
    <n v="159.41999999999999"/>
    <n v="473799.67999999999"/>
    <n v="295883.52000000002"/>
    <n v="177916.16"/>
  </r>
  <r>
    <s v="Europe"/>
    <x v="45"/>
    <x v="0"/>
    <x v="7"/>
    <x v="0"/>
    <s v="L"/>
    <x v="2"/>
    <x v="256"/>
    <n v="341398274"/>
    <d v="2017-07-03T00:00:00"/>
    <n v="6191"/>
    <n v="152.58000000000001"/>
    <n v="97.44"/>
    <n v="944622.78"/>
    <n v="603251.04"/>
    <n v="341371.74"/>
  </r>
  <r>
    <s v="Europe"/>
    <x v="46"/>
    <x v="1"/>
    <x v="4"/>
    <x v="0"/>
    <s v="H"/>
    <x v="3"/>
    <x v="257"/>
    <n v="516994559"/>
    <d v="2015-06-20T00:00:00"/>
    <n v="9034"/>
    <n v="9.33"/>
    <n v="6.92"/>
    <n v="84287.22"/>
    <n v="62515.28"/>
    <n v="21771.94"/>
  </r>
  <r>
    <s v="Europe"/>
    <x v="20"/>
    <x v="1"/>
    <x v="3"/>
    <x v="1"/>
    <s v="H"/>
    <x v="3"/>
    <x v="258"/>
    <n v="483981502"/>
    <d v="2010-04-05T00:00:00"/>
    <n v="9736"/>
    <n v="651.21"/>
    <n v="524.96"/>
    <n v="6340180.5599999996"/>
    <n v="5111010.5599999996"/>
    <n v="1229170"/>
  </r>
  <r>
    <s v="Europe"/>
    <x v="47"/>
    <x v="0"/>
    <x v="10"/>
    <x v="1"/>
    <s v="H"/>
    <x v="3"/>
    <x v="259"/>
    <n v="549187934"/>
    <d v="2015-07-17T00:00:00"/>
    <n v="5769"/>
    <n v="437.2"/>
    <n v="263.33"/>
    <n v="2522206.7999999998"/>
    <n v="1519150.77"/>
    <n v="1003056.03"/>
  </r>
  <r>
    <s v="Europe"/>
    <x v="31"/>
    <x v="0"/>
    <x v="1"/>
    <x v="1"/>
    <s v="M"/>
    <x v="1"/>
    <x v="260"/>
    <n v="989403665"/>
    <d v="2015-05-25T00:00:00"/>
    <n v="5386"/>
    <n v="109.28"/>
    <n v="35.840000000000003"/>
    <n v="588582.07999999996"/>
    <n v="193034.23999999999"/>
    <n v="395547.84"/>
  </r>
  <r>
    <s v="Europe"/>
    <x v="29"/>
    <x v="3"/>
    <x v="9"/>
    <x v="1"/>
    <s v="H"/>
    <x v="3"/>
    <x v="261"/>
    <n v="516635358"/>
    <d v="2012-02-26T00:00:00"/>
    <n v="2738"/>
    <n v="668.27"/>
    <n v="502.54"/>
    <n v="1829723.26"/>
    <n v="1375954.52"/>
    <n v="453768.74"/>
  </r>
  <r>
    <s v="Europe"/>
    <x v="33"/>
    <x v="0"/>
    <x v="1"/>
    <x v="0"/>
    <s v="M"/>
    <x v="1"/>
    <x v="262"/>
    <n v="173122918"/>
    <d v="2015-07-25T00:00:00"/>
    <n v="9773"/>
    <n v="109.28"/>
    <n v="35.840000000000003"/>
    <n v="1067993.44"/>
    <n v="350264.32000000001"/>
    <n v="717729.12"/>
  </r>
  <r>
    <s v="Europe"/>
    <x v="35"/>
    <x v="3"/>
    <x v="0"/>
    <x v="1"/>
    <s v="C"/>
    <x v="0"/>
    <x v="263"/>
    <n v="357482516"/>
    <d v="2014-07-28T00:00:00"/>
    <n v="5875"/>
    <n v="47.45"/>
    <n v="31.79"/>
    <n v="278768.75"/>
    <n v="186766.25"/>
    <n v="92002.5"/>
  </r>
  <r>
    <s v="Europe"/>
    <x v="20"/>
    <x v="1"/>
    <x v="4"/>
    <x v="1"/>
    <s v="L"/>
    <x v="2"/>
    <x v="264"/>
    <n v="756252324"/>
    <d v="2010-09-02T00:00:00"/>
    <n v="723"/>
    <n v="9.33"/>
    <n v="6.92"/>
    <n v="6745.59"/>
    <n v="5003.16"/>
    <n v="1742.43"/>
  </r>
  <r>
    <s v="Europe"/>
    <x v="23"/>
    <x v="2"/>
    <x v="1"/>
    <x v="0"/>
    <s v="H"/>
    <x v="3"/>
    <x v="265"/>
    <n v="926763570"/>
    <d v="2016-11-25T00:00:00"/>
    <n v="8790"/>
    <n v="109.28"/>
    <n v="35.840000000000003"/>
    <n v="960571.2"/>
    <n v="315033.59999999998"/>
    <n v="645537.6"/>
  </r>
  <r>
    <s v="Europe"/>
    <x v="38"/>
    <x v="1"/>
    <x v="9"/>
    <x v="1"/>
    <s v="M"/>
    <x v="1"/>
    <x v="266"/>
    <n v="107651269"/>
    <d v="2013-11-11T00:00:00"/>
    <n v="5258"/>
    <n v="668.27"/>
    <n v="502.54"/>
    <n v="3513763.66"/>
    <n v="2642355.3199999998"/>
    <n v="871408.34"/>
  </r>
  <r>
    <s v="Europe"/>
    <x v="39"/>
    <x v="2"/>
    <x v="0"/>
    <x v="1"/>
    <s v="H"/>
    <x v="3"/>
    <x v="267"/>
    <n v="425547969"/>
    <d v="2010-11-09T00:00:00"/>
    <n v="7955"/>
    <n v="47.45"/>
    <n v="31.79"/>
    <n v="377464.75"/>
    <n v="252889.45"/>
    <n v="124575.3"/>
  </r>
  <r>
    <s v="Europe"/>
    <x v="4"/>
    <x v="3"/>
    <x v="1"/>
    <x v="0"/>
    <s v="L"/>
    <x v="2"/>
    <x v="268"/>
    <n v="264928710"/>
    <d v="2016-01-27T00:00:00"/>
    <n v="7147"/>
    <n v="109.28"/>
    <n v="35.840000000000003"/>
    <n v="781024.16"/>
    <n v="256148.48000000001"/>
    <n v="524875.68000000005"/>
  </r>
  <r>
    <s v="Europe"/>
    <x v="39"/>
    <x v="2"/>
    <x v="0"/>
    <x v="0"/>
    <s v="L"/>
    <x v="2"/>
    <x v="269"/>
    <n v="861180341"/>
    <d v="2010-02-20T00:00:00"/>
    <n v="1255"/>
    <n v="47.45"/>
    <n v="31.79"/>
    <n v="59549.75"/>
    <n v="39896.449999999997"/>
    <n v="19653.3"/>
  </r>
  <r>
    <s v="Europe"/>
    <x v="35"/>
    <x v="3"/>
    <x v="0"/>
    <x v="0"/>
    <s v="M"/>
    <x v="1"/>
    <x v="270"/>
    <n v="580569350"/>
    <d v="2011-03-07T00:00:00"/>
    <n v="2227"/>
    <n v="47.45"/>
    <n v="31.79"/>
    <n v="105671.15"/>
    <n v="70796.33"/>
    <n v="34874.82"/>
  </r>
  <r>
    <s v="Europe"/>
    <x v="15"/>
    <x v="1"/>
    <x v="5"/>
    <x v="0"/>
    <s v="M"/>
    <x v="1"/>
    <x v="271"/>
    <n v="559417665"/>
    <d v="2013-02-28T00:00:00"/>
    <n v="2973"/>
    <n v="154.06"/>
    <n v="90.93"/>
    <n v="458020.38"/>
    <n v="270334.89"/>
    <n v="187685.49"/>
  </r>
  <r>
    <s v="Europe"/>
    <x v="18"/>
    <x v="2"/>
    <x v="9"/>
    <x v="1"/>
    <s v="C"/>
    <x v="0"/>
    <x v="272"/>
    <n v="184976994"/>
    <d v="2015-09-21T00:00:00"/>
    <n v="7658"/>
    <n v="668.27"/>
    <n v="502.54"/>
    <n v="5117611.66"/>
    <n v="3848451.32"/>
    <n v="1269160.3400000001"/>
  </r>
  <r>
    <s v="Europe"/>
    <x v="22"/>
    <x v="1"/>
    <x v="0"/>
    <x v="1"/>
    <s v="M"/>
    <x v="1"/>
    <x v="273"/>
    <n v="874349772"/>
    <d v="2014-04-01T00:00:00"/>
    <n v="8383"/>
    <n v="47.45"/>
    <n v="31.79"/>
    <n v="397773.35"/>
    <n v="266495.57"/>
    <n v="131277.78"/>
  </r>
  <r>
    <s v="Europe"/>
    <x v="39"/>
    <x v="2"/>
    <x v="9"/>
    <x v="1"/>
    <s v="H"/>
    <x v="3"/>
    <x v="274"/>
    <n v="713009965"/>
    <d v="2016-12-16T00:00:00"/>
    <n v="4348"/>
    <n v="668.27"/>
    <n v="502.54"/>
    <n v="2905637.96"/>
    <n v="2185043.92"/>
    <n v="720594.04"/>
  </r>
  <r>
    <s v="Europe"/>
    <x v="39"/>
    <x v="2"/>
    <x v="8"/>
    <x v="1"/>
    <s v="M"/>
    <x v="1"/>
    <x v="275"/>
    <n v="569941365"/>
    <d v="2016-11-26T00:00:00"/>
    <n v="7170"/>
    <n v="255.28"/>
    <n v="159.41999999999999"/>
    <n v="1830357.6"/>
    <n v="1143041.3999999999"/>
    <n v="687316.2"/>
  </r>
  <r>
    <s v="Europe"/>
    <x v="21"/>
    <x v="1"/>
    <x v="9"/>
    <x v="1"/>
    <s v="H"/>
    <x v="3"/>
    <x v="276"/>
    <n v="845067346"/>
    <d v="2010-09-13T00:00:00"/>
    <n v="3062"/>
    <n v="668.27"/>
    <n v="502.54"/>
    <n v="2046242.74"/>
    <n v="1538777.48"/>
    <n v="507465.26"/>
  </r>
  <r>
    <s v="Europe"/>
    <x v="0"/>
    <x v="0"/>
    <x v="4"/>
    <x v="0"/>
    <s v="M"/>
    <x v="1"/>
    <x v="277"/>
    <n v="774926936"/>
    <d v="2014-11-27T00:00:00"/>
    <n v="6956"/>
    <n v="9.33"/>
    <n v="6.92"/>
    <n v="64899.48"/>
    <n v="48135.519999999997"/>
    <n v="16763.96"/>
  </r>
  <r>
    <s v="Europe"/>
    <x v="28"/>
    <x v="0"/>
    <x v="8"/>
    <x v="1"/>
    <s v="H"/>
    <x v="3"/>
    <x v="278"/>
    <n v="217920958"/>
    <d v="2011-06-25T00:00:00"/>
    <n v="6509"/>
    <n v="255.28"/>
    <n v="159.41999999999999"/>
    <n v="1661617.52"/>
    <n v="1037664.78"/>
    <n v="623952.74"/>
  </r>
  <r>
    <s v="Europe"/>
    <x v="29"/>
    <x v="3"/>
    <x v="1"/>
    <x v="1"/>
    <s v="C"/>
    <x v="0"/>
    <x v="279"/>
    <n v="523836123"/>
    <d v="2013-03-22T00:00:00"/>
    <n v="3605"/>
    <n v="109.28"/>
    <n v="35.840000000000003"/>
    <n v="393954.4"/>
    <n v="129203.2"/>
    <n v="264751.2"/>
  </r>
  <r>
    <s v="Europe"/>
    <x v="13"/>
    <x v="0"/>
    <x v="5"/>
    <x v="1"/>
    <s v="C"/>
    <x v="0"/>
    <x v="280"/>
    <n v="446019017"/>
    <d v="2011-11-25T00:00:00"/>
    <n v="5794"/>
    <n v="154.06"/>
    <n v="90.93"/>
    <n v="892623.64"/>
    <n v="526848.42000000004"/>
    <n v="365775.22"/>
  </r>
  <r>
    <s v="Europe"/>
    <x v="6"/>
    <x v="2"/>
    <x v="1"/>
    <x v="1"/>
    <s v="H"/>
    <x v="3"/>
    <x v="281"/>
    <n v="475992381"/>
    <d v="2011-05-26T00:00:00"/>
    <n v="5578"/>
    <n v="109.28"/>
    <n v="35.840000000000003"/>
    <n v="609563.84"/>
    <n v="199915.51999999999"/>
    <n v="409648.32"/>
  </r>
  <r>
    <s v="Europe"/>
    <x v="15"/>
    <x v="1"/>
    <x v="3"/>
    <x v="0"/>
    <s v="C"/>
    <x v="0"/>
    <x v="282"/>
    <n v="410514724"/>
    <d v="2017-10-04T00:00:00"/>
    <n v="9284"/>
    <n v="651.21"/>
    <n v="524.96"/>
    <n v="6045833.6399999997"/>
    <n v="4873728.6399999997"/>
    <n v="1172105"/>
  </r>
  <r>
    <s v="Europe"/>
    <x v="41"/>
    <x v="2"/>
    <x v="11"/>
    <x v="0"/>
    <s v="C"/>
    <x v="0"/>
    <x v="283"/>
    <n v="938209950"/>
    <d v="2010-03-16T00:00:00"/>
    <n v="6028"/>
    <n v="81.73"/>
    <n v="56.67"/>
    <n v="492668.44"/>
    <n v="341606.76"/>
    <n v="151061.68"/>
  </r>
  <r>
    <s v="Europe"/>
    <x v="13"/>
    <x v="0"/>
    <x v="1"/>
    <x v="0"/>
    <s v="H"/>
    <x v="3"/>
    <x v="284"/>
    <n v="747955071"/>
    <d v="2016-10-25T00:00:00"/>
    <n v="5382"/>
    <n v="109.28"/>
    <n v="35.840000000000003"/>
    <n v="588144.96"/>
    <n v="192890.88"/>
    <n v="395254.08"/>
  </r>
  <r>
    <s v="Europe"/>
    <x v="39"/>
    <x v="2"/>
    <x v="1"/>
    <x v="0"/>
    <s v="L"/>
    <x v="2"/>
    <x v="285"/>
    <n v="923160398"/>
    <d v="2017-06-15T00:00:00"/>
    <n v="2531"/>
    <n v="109.28"/>
    <n v="35.840000000000003"/>
    <n v="276587.68"/>
    <n v="90711.039999999994"/>
    <n v="185876.64"/>
  </r>
  <r>
    <s v="Europe"/>
    <x v="23"/>
    <x v="2"/>
    <x v="3"/>
    <x v="1"/>
    <s v="H"/>
    <x v="3"/>
    <x v="286"/>
    <n v="754227149"/>
    <d v="2012-11-24T00:00:00"/>
    <n v="1429"/>
    <n v="651.21"/>
    <n v="524.96"/>
    <n v="930579.09"/>
    <n v="750167.84"/>
    <n v="180411.25"/>
  </r>
  <r>
    <s v="Europe"/>
    <x v="24"/>
    <x v="3"/>
    <x v="8"/>
    <x v="0"/>
    <s v="L"/>
    <x v="2"/>
    <x v="287"/>
    <n v="357943856"/>
    <d v="2013-03-17T00:00:00"/>
    <n v="2396"/>
    <n v="255.28"/>
    <n v="159.41999999999999"/>
    <n v="611650.88"/>
    <n v="381970.32"/>
    <n v="229680.56"/>
  </r>
  <r>
    <s v="Europe"/>
    <x v="35"/>
    <x v="3"/>
    <x v="10"/>
    <x v="1"/>
    <s v="M"/>
    <x v="1"/>
    <x v="288"/>
    <n v="815917098"/>
    <d v="2011-02-13T00:00:00"/>
    <n v="6856"/>
    <n v="437.2"/>
    <n v="263.33"/>
    <n v="2997443.2"/>
    <n v="1805390.48"/>
    <n v="1192052.72"/>
  </r>
  <r>
    <s v="Europe"/>
    <x v="23"/>
    <x v="2"/>
    <x v="1"/>
    <x v="0"/>
    <s v="L"/>
    <x v="2"/>
    <x v="289"/>
    <n v="626011979"/>
    <d v="2011-11-01T00:00:00"/>
    <n v="9711"/>
    <n v="109.28"/>
    <n v="35.840000000000003"/>
    <n v="1061218.08"/>
    <n v="348042.23999999999"/>
    <n v="713175.84"/>
  </r>
  <r>
    <s v="Europe"/>
    <x v="1"/>
    <x v="1"/>
    <x v="8"/>
    <x v="1"/>
    <s v="M"/>
    <x v="1"/>
    <x v="290"/>
    <n v="640295922"/>
    <d v="2015-03-04T00:00:00"/>
    <n v="6647"/>
    <n v="255.28"/>
    <n v="159.41999999999999"/>
    <n v="1696846.16"/>
    <n v="1059664.74"/>
    <n v="637181.42000000004"/>
  </r>
  <r>
    <s v="Europe"/>
    <x v="42"/>
    <x v="0"/>
    <x v="7"/>
    <x v="1"/>
    <s v="C"/>
    <x v="0"/>
    <x v="291"/>
    <n v="653920686"/>
    <d v="2010-01-18T00:00:00"/>
    <n v="8517"/>
    <n v="152.58000000000001"/>
    <n v="97.44"/>
    <n v="1299523.8600000001"/>
    <n v="829896.48"/>
    <n v="469627.38"/>
  </r>
  <r>
    <s v="Europe"/>
    <x v="36"/>
    <x v="3"/>
    <x v="4"/>
    <x v="1"/>
    <s v="M"/>
    <x v="1"/>
    <x v="292"/>
    <n v="994504153"/>
    <d v="2017-01-13T00:00:00"/>
    <n v="4734"/>
    <n v="9.33"/>
    <n v="6.92"/>
    <n v="44168.22"/>
    <n v="32759.279999999999"/>
    <n v="11408.94"/>
  </r>
  <r>
    <s v="Europe"/>
    <x v="0"/>
    <x v="0"/>
    <x v="6"/>
    <x v="0"/>
    <s v="M"/>
    <x v="1"/>
    <x v="293"/>
    <n v="920011270"/>
    <d v="2017-12-06T00:00:00"/>
    <n v="634"/>
    <n v="421.89"/>
    <n v="364.69"/>
    <n v="267478.26"/>
    <n v="231213.46"/>
    <n v="36264.800000000003"/>
  </r>
  <r>
    <s v="Europe"/>
    <x v="1"/>
    <x v="1"/>
    <x v="5"/>
    <x v="1"/>
    <s v="M"/>
    <x v="1"/>
    <x v="294"/>
    <n v="523707807"/>
    <d v="2013-12-16T00:00:00"/>
    <n v="5633"/>
    <n v="154.06"/>
    <n v="90.93"/>
    <n v="867819.98"/>
    <n v="512208.69"/>
    <n v="355611.29"/>
  </r>
  <r>
    <s v="Europe"/>
    <x v="9"/>
    <x v="2"/>
    <x v="4"/>
    <x v="1"/>
    <s v="L"/>
    <x v="2"/>
    <x v="295"/>
    <n v="791692674"/>
    <d v="2013-11-24T00:00:00"/>
    <n v="8310"/>
    <n v="9.33"/>
    <n v="6.92"/>
    <n v="77532.3"/>
    <n v="57505.2"/>
    <n v="20027.099999999999"/>
  </r>
  <r>
    <s v="Europe"/>
    <x v="36"/>
    <x v="3"/>
    <x v="5"/>
    <x v="1"/>
    <s v="C"/>
    <x v="0"/>
    <x v="296"/>
    <n v="715863835"/>
    <d v="2012-01-26T00:00:00"/>
    <n v="8872"/>
    <n v="154.06"/>
    <n v="90.93"/>
    <n v="1366820.32"/>
    <n v="806730.96"/>
    <n v="560089.36"/>
  </r>
  <r>
    <s v="Europe"/>
    <x v="30"/>
    <x v="1"/>
    <x v="10"/>
    <x v="0"/>
    <s v="C"/>
    <x v="0"/>
    <x v="297"/>
    <n v="694914710"/>
    <d v="2010-09-25T00:00:00"/>
    <n v="9560"/>
    <n v="437.2"/>
    <n v="263.33"/>
    <n v="4179632"/>
    <n v="2517434.7999999998"/>
    <n v="1662197.2"/>
  </r>
  <r>
    <s v="Europe"/>
    <x v="31"/>
    <x v="0"/>
    <x v="8"/>
    <x v="1"/>
    <s v="M"/>
    <x v="1"/>
    <x v="298"/>
    <n v="525472486"/>
    <d v="2015-11-23T00:00:00"/>
    <n v="7840"/>
    <n v="255.28"/>
    <n v="159.41999999999999"/>
    <n v="2001395.2"/>
    <n v="1249852.8"/>
    <n v="751542.4"/>
  </r>
  <r>
    <s v="Europe"/>
    <x v="45"/>
    <x v="0"/>
    <x v="4"/>
    <x v="1"/>
    <s v="L"/>
    <x v="2"/>
    <x v="299"/>
    <n v="496826493"/>
    <d v="2012-11-12T00:00:00"/>
    <n v="855"/>
    <n v="9.33"/>
    <n v="6.92"/>
    <n v="7977.15"/>
    <n v="5916.6"/>
    <n v="2060.5500000000002"/>
  </r>
  <r>
    <s v="Europe"/>
    <x v="18"/>
    <x v="2"/>
    <x v="2"/>
    <x v="1"/>
    <s v="L"/>
    <x v="2"/>
    <x v="300"/>
    <n v="940682303"/>
    <d v="2010-09-02T00:00:00"/>
    <n v="7652"/>
    <n v="205.7"/>
    <n v="117.11"/>
    <n v="1574016.4"/>
    <n v="896125.72"/>
    <n v="677890.68"/>
  </r>
  <r>
    <s v="Europe"/>
    <x v="24"/>
    <x v="3"/>
    <x v="4"/>
    <x v="0"/>
    <s v="C"/>
    <x v="0"/>
    <x v="301"/>
    <n v="381774747"/>
    <d v="2014-10-23T00:00:00"/>
    <n v="4486"/>
    <n v="9.33"/>
    <n v="6.92"/>
    <n v="41854.379999999997"/>
    <n v="31043.119999999999"/>
    <n v="10811.26"/>
  </r>
  <r>
    <s v="Europe"/>
    <x v="35"/>
    <x v="3"/>
    <x v="5"/>
    <x v="1"/>
    <s v="H"/>
    <x v="3"/>
    <x v="302"/>
    <n v="934718358"/>
    <d v="2015-12-16T00:00:00"/>
    <n v="2789"/>
    <n v="154.06"/>
    <n v="90.93"/>
    <n v="429673.34"/>
    <n v="253603.77"/>
    <n v="176069.57"/>
  </r>
  <r>
    <s v="Europe"/>
    <x v="42"/>
    <x v="0"/>
    <x v="6"/>
    <x v="0"/>
    <s v="C"/>
    <x v="0"/>
    <x v="303"/>
    <n v="741690289"/>
    <d v="2012-10-05T00:00:00"/>
    <n v="1494"/>
    <n v="421.89"/>
    <n v="364.69"/>
    <n v="630303.66"/>
    <n v="544846.86"/>
    <n v="85456.8"/>
  </r>
  <r>
    <s v="Europe"/>
    <x v="15"/>
    <x v="1"/>
    <x v="1"/>
    <x v="0"/>
    <s v="L"/>
    <x v="2"/>
    <x v="304"/>
    <n v="393842971"/>
    <d v="2010-01-31T00:00:00"/>
    <n v="5742"/>
    <n v="109.28"/>
    <n v="35.840000000000003"/>
    <n v="627485.76"/>
    <n v="205793.28"/>
    <n v="421692.48"/>
  </r>
  <r>
    <s v="Europe"/>
    <x v="35"/>
    <x v="3"/>
    <x v="9"/>
    <x v="0"/>
    <s v="H"/>
    <x v="3"/>
    <x v="305"/>
    <n v="143414771"/>
    <d v="2012-03-06T00:00:00"/>
    <n v="8473"/>
    <n v="668.27"/>
    <n v="502.54"/>
    <n v="5662251.71"/>
    <n v="4258021.42"/>
    <n v="1404230.29"/>
  </r>
  <r>
    <s v="Europe"/>
    <x v="16"/>
    <x v="1"/>
    <x v="7"/>
    <x v="0"/>
    <s v="C"/>
    <x v="0"/>
    <x v="84"/>
    <n v="272361218"/>
    <d v="2010-03-07T00:00:00"/>
    <n v="6592"/>
    <n v="152.58000000000001"/>
    <n v="97.44"/>
    <n v="1005807.36"/>
    <n v="642324.47999999998"/>
    <n v="363482.88"/>
  </r>
  <r>
    <s v="Europe"/>
    <x v="29"/>
    <x v="3"/>
    <x v="5"/>
    <x v="1"/>
    <s v="M"/>
    <x v="1"/>
    <x v="306"/>
    <n v="146349751"/>
    <d v="2017-06-13T00:00:00"/>
    <n v="6999"/>
    <n v="154.06"/>
    <n v="90.93"/>
    <n v="1078265.94"/>
    <n v="636419.06999999995"/>
    <n v="441846.87"/>
  </r>
  <r>
    <s v="Europe"/>
    <x v="45"/>
    <x v="0"/>
    <x v="6"/>
    <x v="0"/>
    <s v="C"/>
    <x v="0"/>
    <x v="307"/>
    <n v="104190576"/>
    <d v="2017-12-03T00:00:00"/>
    <n v="1162"/>
    <n v="421.89"/>
    <n v="364.69"/>
    <n v="490236.18"/>
    <n v="423769.78"/>
    <n v="66466.399999999994"/>
  </r>
  <r>
    <s v="Europe"/>
    <x v="17"/>
    <x v="0"/>
    <x v="2"/>
    <x v="1"/>
    <s v="C"/>
    <x v="0"/>
    <x v="308"/>
    <n v="332268464"/>
    <d v="2013-12-14T00:00:00"/>
    <n v="4477"/>
    <n v="205.7"/>
    <n v="117.11"/>
    <n v="920918.9"/>
    <n v="524301.47"/>
    <n v="396617.43"/>
  </r>
  <r>
    <s v="Europe"/>
    <x v="40"/>
    <x v="1"/>
    <x v="6"/>
    <x v="1"/>
    <s v="M"/>
    <x v="1"/>
    <x v="309"/>
    <n v="459277713"/>
    <d v="2013-04-12T00:00:00"/>
    <n v="9336"/>
    <n v="421.89"/>
    <n v="364.69"/>
    <n v="3938765.04"/>
    <n v="3404745.84"/>
    <n v="534019.19999999995"/>
  </r>
  <r>
    <s v="Europe"/>
    <x v="42"/>
    <x v="0"/>
    <x v="4"/>
    <x v="0"/>
    <s v="L"/>
    <x v="2"/>
    <x v="310"/>
    <n v="665786778"/>
    <d v="2010-08-15T00:00:00"/>
    <n v="9958"/>
    <n v="9.33"/>
    <n v="6.92"/>
    <n v="92908.14"/>
    <n v="68909.36"/>
    <n v="23998.78"/>
  </r>
  <r>
    <s v="Europe"/>
    <x v="14"/>
    <x v="3"/>
    <x v="8"/>
    <x v="1"/>
    <s v="L"/>
    <x v="2"/>
    <x v="311"/>
    <n v="917485272"/>
    <d v="2010-03-10T00:00:00"/>
    <n v="3136"/>
    <n v="255.28"/>
    <n v="159.41999999999999"/>
    <n v="800558.07999999996"/>
    <n v="499941.12"/>
    <n v="300616.96000000002"/>
  </r>
  <r>
    <s v="Europe"/>
    <x v="35"/>
    <x v="3"/>
    <x v="11"/>
    <x v="0"/>
    <s v="L"/>
    <x v="2"/>
    <x v="312"/>
    <n v="547225844"/>
    <d v="2012-05-30T00:00:00"/>
    <n v="5143"/>
    <n v="81.73"/>
    <n v="56.67"/>
    <n v="420337.39"/>
    <n v="291453.81"/>
    <n v="128883.58"/>
  </r>
  <r>
    <s v="Europe"/>
    <x v="7"/>
    <x v="2"/>
    <x v="9"/>
    <x v="0"/>
    <s v="L"/>
    <x v="2"/>
    <x v="313"/>
    <n v="869291770"/>
    <d v="2015-08-21T00:00:00"/>
    <n v="1607"/>
    <n v="668.27"/>
    <n v="502.54"/>
    <n v="1073909.8899999999"/>
    <n v="807581.78"/>
    <n v="266328.11"/>
  </r>
  <r>
    <s v="Europe"/>
    <x v="42"/>
    <x v="0"/>
    <x v="1"/>
    <x v="0"/>
    <s v="L"/>
    <x v="2"/>
    <x v="314"/>
    <n v="709276759"/>
    <d v="2017-01-03T00:00:00"/>
    <n v="9610"/>
    <n v="109.28"/>
    <n v="35.840000000000003"/>
    <n v="1050180.8"/>
    <n v="344422.40000000002"/>
    <n v="705758.4"/>
  </r>
  <r>
    <s v="Europe"/>
    <x v="30"/>
    <x v="1"/>
    <x v="0"/>
    <x v="1"/>
    <s v="C"/>
    <x v="0"/>
    <x v="315"/>
    <n v="877062451"/>
    <d v="2012-10-29T00:00:00"/>
    <n v="1124"/>
    <n v="47.45"/>
    <n v="31.79"/>
    <n v="53333.8"/>
    <n v="35731.96"/>
    <n v="17601.84"/>
  </r>
  <r>
    <s v="Europe"/>
    <x v="20"/>
    <x v="1"/>
    <x v="8"/>
    <x v="1"/>
    <s v="L"/>
    <x v="2"/>
    <x v="316"/>
    <n v="111893022"/>
    <d v="2016-02-12T00:00:00"/>
    <n v="486"/>
    <n v="255.28"/>
    <n v="159.41999999999999"/>
    <n v="124066.08"/>
    <n v="77478.12"/>
    <n v="46587.96"/>
  </r>
  <r>
    <s v="Europe"/>
    <x v="47"/>
    <x v="0"/>
    <x v="0"/>
    <x v="1"/>
    <s v="M"/>
    <x v="1"/>
    <x v="317"/>
    <n v="397874438"/>
    <d v="2014-01-12T00:00:00"/>
    <n v="8743"/>
    <n v="47.45"/>
    <n v="31.79"/>
    <n v="414855.35"/>
    <n v="277939.96999999997"/>
    <n v="136915.38"/>
  </r>
  <r>
    <s v="Europe"/>
    <x v="3"/>
    <x v="1"/>
    <x v="1"/>
    <x v="0"/>
    <s v="C"/>
    <x v="0"/>
    <x v="318"/>
    <n v="520777547"/>
    <d v="2010-04-15T00:00:00"/>
    <n v="8504"/>
    <n v="109.28"/>
    <n v="35.840000000000003"/>
    <n v="929317.12"/>
    <n v="304783.35999999999"/>
    <n v="624533.76000000001"/>
  </r>
  <r>
    <s v="Europe"/>
    <x v="37"/>
    <x v="1"/>
    <x v="9"/>
    <x v="1"/>
    <s v="C"/>
    <x v="0"/>
    <x v="175"/>
    <n v="672856652"/>
    <d v="2014-03-08T00:00:00"/>
    <n v="2091"/>
    <n v="668.27"/>
    <n v="502.54"/>
    <n v="1397352.57"/>
    <n v="1050811.1399999999"/>
    <n v="346541.43"/>
  </r>
  <r>
    <s v="Europe"/>
    <x v="27"/>
    <x v="4"/>
    <x v="3"/>
    <x v="1"/>
    <s v="L"/>
    <x v="2"/>
    <x v="319"/>
    <n v="353383243"/>
    <d v="2014-09-06T00:00:00"/>
    <n v="2809"/>
    <n v="651.21"/>
    <n v="524.96"/>
    <n v="1829248.89"/>
    <n v="1474612.64"/>
    <n v="354636.25"/>
  </r>
  <r>
    <s v="Europe"/>
    <x v="38"/>
    <x v="1"/>
    <x v="3"/>
    <x v="0"/>
    <s v="L"/>
    <x v="2"/>
    <x v="320"/>
    <n v="354667699"/>
    <d v="2012-12-29T00:00:00"/>
    <n v="2908"/>
    <n v="651.21"/>
    <n v="524.96"/>
    <n v="1893718.68"/>
    <n v="1526583.68"/>
    <n v="367135"/>
  </r>
  <r>
    <s v="Europe"/>
    <x v="7"/>
    <x v="2"/>
    <x v="7"/>
    <x v="1"/>
    <s v="L"/>
    <x v="2"/>
    <x v="321"/>
    <n v="214292466"/>
    <d v="2012-04-13T00:00:00"/>
    <n v="2758"/>
    <n v="152.58000000000001"/>
    <n v="97.44"/>
    <n v="420815.64"/>
    <n v="268739.52"/>
    <n v="152076.12"/>
  </r>
  <r>
    <s v="Europe"/>
    <x v="16"/>
    <x v="1"/>
    <x v="9"/>
    <x v="0"/>
    <s v="H"/>
    <x v="3"/>
    <x v="322"/>
    <n v="655287110"/>
    <d v="2015-02-22T00:00:00"/>
    <n v="2873"/>
    <n v="668.27"/>
    <n v="502.54"/>
    <n v="1919939.71"/>
    <n v="1443797.42"/>
    <n v="476142.29"/>
  </r>
  <r>
    <s v="Europe"/>
    <x v="18"/>
    <x v="2"/>
    <x v="8"/>
    <x v="1"/>
    <s v="H"/>
    <x v="3"/>
    <x v="323"/>
    <n v="295787847"/>
    <d v="2015-02-16T00:00:00"/>
    <n v="9052"/>
    <n v="255.28"/>
    <n v="159.41999999999999"/>
    <n v="2310794.56"/>
    <n v="1443069.84"/>
    <n v="867724.72"/>
  </r>
  <r>
    <s v="Europe"/>
    <x v="27"/>
    <x v="4"/>
    <x v="8"/>
    <x v="0"/>
    <s v="L"/>
    <x v="2"/>
    <x v="324"/>
    <n v="263852393"/>
    <d v="2012-06-29T00:00:00"/>
    <n v="8641"/>
    <n v="255.28"/>
    <n v="159.41999999999999"/>
    <n v="2205874.48"/>
    <n v="1377548.22"/>
    <n v="828326.26"/>
  </r>
  <r>
    <s v="Europe"/>
    <x v="12"/>
    <x v="0"/>
    <x v="4"/>
    <x v="0"/>
    <s v="H"/>
    <x v="3"/>
    <x v="325"/>
    <n v="578666484"/>
    <d v="2013-11-04T00:00:00"/>
    <n v="9127"/>
    <n v="9.33"/>
    <n v="6.92"/>
    <n v="85154.91"/>
    <n v="63158.84"/>
    <n v="21996.07"/>
  </r>
  <r>
    <s v="Europe"/>
    <x v="26"/>
    <x v="3"/>
    <x v="11"/>
    <x v="0"/>
    <s v="C"/>
    <x v="0"/>
    <x v="326"/>
    <n v="597839343"/>
    <d v="2014-07-26T00:00:00"/>
    <n v="2802"/>
    <n v="81.73"/>
    <n v="56.67"/>
    <n v="229007.46"/>
    <n v="158789.34"/>
    <n v="70218.12"/>
  </r>
  <r>
    <s v="Europe"/>
    <x v="42"/>
    <x v="0"/>
    <x v="10"/>
    <x v="0"/>
    <s v="M"/>
    <x v="1"/>
    <x v="327"/>
    <n v="299335229"/>
    <d v="2011-12-24T00:00:00"/>
    <n v="8801"/>
    <n v="437.2"/>
    <n v="263.33"/>
    <n v="3847797.2"/>
    <n v="2317567.33"/>
    <n v="1530229.87"/>
  </r>
  <r>
    <s v="Europe"/>
    <x v="37"/>
    <x v="1"/>
    <x v="5"/>
    <x v="0"/>
    <s v="L"/>
    <x v="2"/>
    <x v="328"/>
    <n v="700069701"/>
    <d v="2016-01-21T00:00:00"/>
    <n v="5037"/>
    <n v="154.06"/>
    <n v="90.93"/>
    <n v="776000.22"/>
    <n v="458014.41"/>
    <n v="317985.81"/>
  </r>
  <r>
    <s v="Europe"/>
    <x v="13"/>
    <x v="0"/>
    <x v="9"/>
    <x v="1"/>
    <s v="H"/>
    <x v="3"/>
    <x v="329"/>
    <n v="741866242"/>
    <d v="2010-09-13T00:00:00"/>
    <n v="3562"/>
    <n v="668.27"/>
    <n v="502.54"/>
    <n v="2380377.7400000002"/>
    <n v="1790047.48"/>
    <n v="590330.26"/>
  </r>
  <r>
    <s v="Europe"/>
    <x v="3"/>
    <x v="1"/>
    <x v="7"/>
    <x v="0"/>
    <s v="L"/>
    <x v="2"/>
    <x v="330"/>
    <n v="211344611"/>
    <d v="2010-03-23T00:00:00"/>
    <n v="422"/>
    <n v="152.58000000000001"/>
    <n v="97.44"/>
    <n v="64388.76"/>
    <n v="41119.68"/>
    <n v="23269.08"/>
  </r>
  <r>
    <s v="Europe"/>
    <x v="10"/>
    <x v="1"/>
    <x v="11"/>
    <x v="0"/>
    <s v="H"/>
    <x v="3"/>
    <x v="331"/>
    <n v="625751483"/>
    <d v="2015-01-10T00:00:00"/>
    <n v="2624"/>
    <n v="81.73"/>
    <n v="56.67"/>
    <n v="214459.51999999999"/>
    <n v="148702.07999999999"/>
    <n v="65757.440000000002"/>
  </r>
  <r>
    <s v="Europe"/>
    <x v="15"/>
    <x v="1"/>
    <x v="4"/>
    <x v="1"/>
    <s v="C"/>
    <x v="0"/>
    <x v="332"/>
    <n v="665817677"/>
    <d v="2015-10-10T00:00:00"/>
    <n v="9102"/>
    <n v="9.33"/>
    <n v="6.92"/>
    <n v="84921.66"/>
    <n v="62985.84"/>
    <n v="21935.82"/>
  </r>
  <r>
    <s v="Europe"/>
    <x v="12"/>
    <x v="0"/>
    <x v="8"/>
    <x v="0"/>
    <s v="L"/>
    <x v="2"/>
    <x v="52"/>
    <n v="996754205"/>
    <d v="2010-09-22T00:00:00"/>
    <n v="574"/>
    <n v="255.28"/>
    <n v="159.41999999999999"/>
    <n v="146530.72"/>
    <n v="91507.08"/>
    <n v="55023.64"/>
  </r>
  <r>
    <s v="Europe"/>
    <x v="41"/>
    <x v="2"/>
    <x v="2"/>
    <x v="1"/>
    <s v="H"/>
    <x v="3"/>
    <x v="333"/>
    <n v="734189975"/>
    <d v="2014-11-29T00:00:00"/>
    <n v="1984"/>
    <n v="205.7"/>
    <n v="117.11"/>
    <n v="408108.79999999999"/>
    <n v="232346.23999999999"/>
    <n v="175762.56"/>
  </r>
  <r>
    <s v="Europe"/>
    <x v="33"/>
    <x v="0"/>
    <x v="0"/>
    <x v="1"/>
    <s v="L"/>
    <x v="2"/>
    <x v="334"/>
    <n v="935789954"/>
    <d v="2010-11-18T00:00:00"/>
    <n v="9898"/>
    <n v="47.45"/>
    <n v="31.79"/>
    <n v="469660.1"/>
    <n v="314657.42"/>
    <n v="155002.68"/>
  </r>
  <r>
    <s v="Europe"/>
    <x v="41"/>
    <x v="2"/>
    <x v="2"/>
    <x v="1"/>
    <s v="M"/>
    <x v="1"/>
    <x v="335"/>
    <n v="104008615"/>
    <d v="2011-02-22T00:00:00"/>
    <n v="7315"/>
    <n v="205.7"/>
    <n v="117.11"/>
    <n v="1504695.5"/>
    <n v="856659.65"/>
    <n v="648035.85"/>
  </r>
  <r>
    <s v="Europe"/>
    <x v="33"/>
    <x v="0"/>
    <x v="0"/>
    <x v="1"/>
    <s v="H"/>
    <x v="3"/>
    <x v="336"/>
    <n v="122967326"/>
    <d v="2017-04-25T00:00:00"/>
    <n v="7619"/>
    <n v="47.45"/>
    <n v="31.79"/>
    <n v="361521.55"/>
    <n v="242208.01"/>
    <n v="119313.54"/>
  </r>
  <r>
    <s v="Europe"/>
    <x v="5"/>
    <x v="1"/>
    <x v="2"/>
    <x v="0"/>
    <s v="M"/>
    <x v="1"/>
    <x v="337"/>
    <n v="305616748"/>
    <d v="2010-01-07T00:00:00"/>
    <n v="7642"/>
    <n v="205.7"/>
    <n v="117.11"/>
    <n v="1571959.4"/>
    <n v="894954.62"/>
    <n v="677004.78"/>
  </r>
  <r>
    <s v="Europe"/>
    <x v="21"/>
    <x v="1"/>
    <x v="3"/>
    <x v="0"/>
    <s v="M"/>
    <x v="1"/>
    <x v="338"/>
    <n v="243070638"/>
    <d v="2011-05-22T00:00:00"/>
    <n v="8858"/>
    <n v="651.21"/>
    <n v="524.96"/>
    <n v="5768418.1799999997"/>
    <n v="4650095.68"/>
    <n v="1118322.5"/>
  </r>
  <r>
    <s v="Europe"/>
    <x v="3"/>
    <x v="1"/>
    <x v="1"/>
    <x v="0"/>
    <s v="L"/>
    <x v="2"/>
    <x v="339"/>
    <n v="505867040"/>
    <d v="2010-12-06T00:00:00"/>
    <n v="6153"/>
    <n v="109.28"/>
    <n v="35.840000000000003"/>
    <n v="672399.84"/>
    <n v="220523.51999999999"/>
    <n v="451876.32"/>
  </r>
  <r>
    <s v="Europe"/>
    <x v="43"/>
    <x v="2"/>
    <x v="10"/>
    <x v="1"/>
    <s v="C"/>
    <x v="0"/>
    <x v="340"/>
    <n v="637188422"/>
    <d v="2014-04-29T00:00:00"/>
    <n v="7069"/>
    <n v="437.2"/>
    <n v="263.33"/>
    <n v="3090566.8"/>
    <n v="1861479.77"/>
    <n v="1229087.03"/>
  </r>
  <r>
    <s v="Europe"/>
    <x v="10"/>
    <x v="1"/>
    <x v="2"/>
    <x v="1"/>
    <s v="H"/>
    <x v="3"/>
    <x v="341"/>
    <n v="518421494"/>
    <d v="2016-10-22T00:00:00"/>
    <n v="1296"/>
    <n v="205.7"/>
    <n v="117.11"/>
    <n v="266587.2"/>
    <n v="151774.56"/>
    <n v="114812.64"/>
  </r>
  <r>
    <s v="Europe"/>
    <x v="19"/>
    <x v="3"/>
    <x v="4"/>
    <x v="0"/>
    <s v="M"/>
    <x v="1"/>
    <x v="342"/>
    <n v="104245078"/>
    <d v="2013-04-21T00:00:00"/>
    <n v="7290"/>
    <n v="9.33"/>
    <n v="6.92"/>
    <n v="68015.7"/>
    <n v="50446.8"/>
    <n v="17568.900000000001"/>
  </r>
  <r>
    <s v="Europe"/>
    <x v="40"/>
    <x v="1"/>
    <x v="5"/>
    <x v="1"/>
    <s v="C"/>
    <x v="0"/>
    <x v="343"/>
    <n v="386319911"/>
    <d v="2011-02-01T00:00:00"/>
    <n v="9501"/>
    <n v="154.06"/>
    <n v="90.93"/>
    <n v="1463724.06"/>
    <n v="863925.93"/>
    <n v="599798.13"/>
  </r>
  <r>
    <s v="Europe"/>
    <x v="22"/>
    <x v="1"/>
    <x v="8"/>
    <x v="1"/>
    <s v="M"/>
    <x v="1"/>
    <x v="344"/>
    <n v="740300261"/>
    <d v="2016-04-23T00:00:00"/>
    <n v="153"/>
    <n v="255.28"/>
    <n v="159.41999999999999"/>
    <n v="39057.839999999997"/>
    <n v="24391.26"/>
    <n v="14666.58"/>
  </r>
  <r>
    <s v="Europe"/>
    <x v="31"/>
    <x v="0"/>
    <x v="3"/>
    <x v="0"/>
    <s v="C"/>
    <x v="0"/>
    <x v="345"/>
    <n v="747826755"/>
    <d v="2017-07-22T00:00:00"/>
    <n v="7410"/>
    <n v="651.21"/>
    <n v="524.96"/>
    <n v="4825466.0999999996"/>
    <n v="3889953.6"/>
    <n v="935512.5"/>
  </r>
  <r>
    <s v="Europe"/>
    <x v="42"/>
    <x v="0"/>
    <x v="11"/>
    <x v="0"/>
    <s v="M"/>
    <x v="1"/>
    <x v="346"/>
    <n v="215540015"/>
    <d v="2012-12-24T00:00:00"/>
    <n v="1935"/>
    <n v="81.73"/>
    <n v="56.67"/>
    <n v="158147.54999999999"/>
    <n v="109656.45"/>
    <n v="48491.1"/>
  </r>
  <r>
    <s v="Europe"/>
    <x v="27"/>
    <x v="4"/>
    <x v="5"/>
    <x v="0"/>
    <s v="C"/>
    <x v="0"/>
    <x v="347"/>
    <n v="975080668"/>
    <d v="2017-08-20T00:00:00"/>
    <n v="6893"/>
    <n v="154.06"/>
    <n v="90.93"/>
    <n v="1061935.58"/>
    <n v="626780.49"/>
    <n v="435155.09"/>
  </r>
  <r>
    <s v="Europe"/>
    <x v="1"/>
    <x v="1"/>
    <x v="8"/>
    <x v="1"/>
    <s v="L"/>
    <x v="2"/>
    <x v="315"/>
    <n v="638041150"/>
    <d v="2012-11-28T00:00:00"/>
    <n v="9410"/>
    <n v="255.28"/>
    <n v="159.41999999999999"/>
    <n v="2402184.7999999998"/>
    <n v="1500142.2"/>
    <n v="902042.6"/>
  </r>
  <r>
    <s v="Europe"/>
    <x v="46"/>
    <x v="1"/>
    <x v="10"/>
    <x v="1"/>
    <s v="C"/>
    <x v="0"/>
    <x v="348"/>
    <n v="583089339"/>
    <d v="2010-06-26T00:00:00"/>
    <n v="7948"/>
    <n v="437.2"/>
    <n v="263.33"/>
    <n v="3474865.6"/>
    <n v="2092946.84"/>
    <n v="1381918.76"/>
  </r>
  <r>
    <s v="Europe"/>
    <x v="24"/>
    <x v="3"/>
    <x v="7"/>
    <x v="1"/>
    <s v="M"/>
    <x v="1"/>
    <x v="349"/>
    <n v="118086564"/>
    <d v="2016-03-13T00:00:00"/>
    <n v="3293"/>
    <n v="152.58000000000001"/>
    <n v="97.44"/>
    <n v="502445.94"/>
    <n v="320869.92"/>
    <n v="181576.02"/>
  </r>
  <r>
    <s v="Europe"/>
    <x v="21"/>
    <x v="1"/>
    <x v="8"/>
    <x v="0"/>
    <s v="C"/>
    <x v="0"/>
    <x v="350"/>
    <n v="296073234"/>
    <d v="2015-04-06T00:00:00"/>
    <n v="3504"/>
    <n v="255.28"/>
    <n v="159.41999999999999"/>
    <n v="894501.12"/>
    <n v="558607.68000000005"/>
    <n v="335893.44"/>
  </r>
  <r>
    <s v="Europe"/>
    <x v="17"/>
    <x v="0"/>
    <x v="7"/>
    <x v="1"/>
    <s v="M"/>
    <x v="1"/>
    <x v="167"/>
    <n v="968185460"/>
    <d v="2013-03-02T00:00:00"/>
    <n v="6448"/>
    <n v="152.58000000000001"/>
    <n v="97.44"/>
    <n v="983835.84"/>
    <n v="628293.12"/>
    <n v="355542.72"/>
  </r>
  <r>
    <s v="Europe"/>
    <x v="27"/>
    <x v="4"/>
    <x v="8"/>
    <x v="0"/>
    <s v="M"/>
    <x v="1"/>
    <x v="351"/>
    <n v="364854514"/>
    <d v="2012-03-10T00:00:00"/>
    <n v="7413"/>
    <n v="255.28"/>
    <n v="159.41999999999999"/>
    <n v="1892390.64"/>
    <n v="1181780.46"/>
    <n v="710610.18"/>
  </r>
  <r>
    <s v="Europe"/>
    <x v="6"/>
    <x v="2"/>
    <x v="10"/>
    <x v="1"/>
    <s v="C"/>
    <x v="0"/>
    <x v="352"/>
    <n v="980961358"/>
    <d v="2013-08-10T00:00:00"/>
    <n v="7120"/>
    <n v="437.2"/>
    <n v="263.33"/>
    <n v="3112864"/>
    <n v="1874909.6"/>
    <n v="1237954.3999999999"/>
  </r>
  <r>
    <s v="Europe"/>
    <x v="43"/>
    <x v="2"/>
    <x v="4"/>
    <x v="0"/>
    <s v="C"/>
    <x v="0"/>
    <x v="353"/>
    <n v="601886260"/>
    <d v="2014-05-27T00:00:00"/>
    <n v="374"/>
    <n v="9.33"/>
    <n v="6.92"/>
    <n v="3489.42"/>
    <n v="2588.08"/>
    <n v="901.34"/>
  </r>
  <r>
    <s v="Europe"/>
    <x v="17"/>
    <x v="0"/>
    <x v="9"/>
    <x v="1"/>
    <s v="L"/>
    <x v="2"/>
    <x v="354"/>
    <n v="321628463"/>
    <d v="2011-05-14T00:00:00"/>
    <n v="5864"/>
    <n v="668.27"/>
    <n v="502.54"/>
    <n v="3918735.28"/>
    <n v="2946894.56"/>
    <n v="971840.72"/>
  </r>
  <r>
    <s v="Europe"/>
    <x v="16"/>
    <x v="1"/>
    <x v="6"/>
    <x v="1"/>
    <s v="L"/>
    <x v="2"/>
    <x v="355"/>
    <n v="944609057"/>
    <d v="2014-03-16T00:00:00"/>
    <n v="9666"/>
    <n v="421.89"/>
    <n v="364.69"/>
    <n v="4077988.74"/>
    <n v="3525093.54"/>
    <n v="552895.19999999995"/>
  </r>
  <r>
    <s v="Europe"/>
    <x v="21"/>
    <x v="1"/>
    <x v="10"/>
    <x v="0"/>
    <s v="H"/>
    <x v="3"/>
    <x v="356"/>
    <n v="310588920"/>
    <d v="2013-06-01T00:00:00"/>
    <n v="9018"/>
    <n v="437.2"/>
    <n v="263.33"/>
    <n v="3942669.6"/>
    <n v="2374709.94"/>
    <n v="1567959.66"/>
  </r>
  <r>
    <s v="Europe"/>
    <x v="25"/>
    <x v="0"/>
    <x v="6"/>
    <x v="0"/>
    <s v="M"/>
    <x v="1"/>
    <x v="357"/>
    <n v="251208674"/>
    <d v="2015-07-19T00:00:00"/>
    <n v="7084"/>
    <n v="421.89"/>
    <n v="364.69"/>
    <n v="2988668.76"/>
    <n v="2583463.96"/>
    <n v="405204.8"/>
  </r>
  <r>
    <s v="Europe"/>
    <x v="46"/>
    <x v="1"/>
    <x v="4"/>
    <x v="1"/>
    <s v="L"/>
    <x v="2"/>
    <x v="358"/>
    <n v="488316380"/>
    <d v="2015-11-18T00:00:00"/>
    <n v="2523"/>
    <n v="9.33"/>
    <n v="6.92"/>
    <n v="23539.59"/>
    <n v="17459.16"/>
    <n v="6080.43"/>
  </r>
  <r>
    <s v="Europe"/>
    <x v="37"/>
    <x v="1"/>
    <x v="1"/>
    <x v="1"/>
    <s v="M"/>
    <x v="1"/>
    <x v="303"/>
    <n v="263647687"/>
    <d v="2012-03-30T00:00:00"/>
    <n v="8064"/>
    <n v="109.28"/>
    <n v="35.840000000000003"/>
    <n v="881233.92000000004"/>
    <n v="289013.76000000001"/>
    <n v="592220.16000000003"/>
  </r>
  <r>
    <s v="Europe"/>
    <x v="7"/>
    <x v="2"/>
    <x v="11"/>
    <x v="0"/>
    <s v="H"/>
    <x v="3"/>
    <x v="359"/>
    <n v="653800523"/>
    <d v="2014-04-23T00:00:00"/>
    <n v="2958"/>
    <n v="81.73"/>
    <n v="56.67"/>
    <n v="241757.34"/>
    <n v="167629.85999999999"/>
    <n v="74127.48"/>
  </r>
  <r>
    <s v="Europe"/>
    <x v="36"/>
    <x v="3"/>
    <x v="10"/>
    <x v="1"/>
    <s v="L"/>
    <x v="2"/>
    <x v="360"/>
    <n v="684239947"/>
    <d v="2013-08-31T00:00:00"/>
    <n v="661"/>
    <n v="437.2"/>
    <n v="263.33"/>
    <n v="288989.2"/>
    <n v="174061.13"/>
    <n v="114928.07"/>
  </r>
  <r>
    <s v="Europe"/>
    <x v="37"/>
    <x v="1"/>
    <x v="11"/>
    <x v="1"/>
    <s v="H"/>
    <x v="3"/>
    <x v="361"/>
    <n v="133276450"/>
    <d v="2016-03-15T00:00:00"/>
    <n v="8318"/>
    <n v="81.73"/>
    <n v="56.67"/>
    <n v="679830.14"/>
    <n v="471381.06"/>
    <n v="208449.08"/>
  </r>
  <r>
    <s v="Europe"/>
    <x v="31"/>
    <x v="0"/>
    <x v="11"/>
    <x v="0"/>
    <s v="L"/>
    <x v="2"/>
    <x v="362"/>
    <n v="838895261"/>
    <d v="2014-02-19T00:00:00"/>
    <n v="6605"/>
    <n v="81.73"/>
    <n v="56.67"/>
    <n v="539826.65"/>
    <n v="374305.35"/>
    <n v="165521.29999999999"/>
  </r>
  <r>
    <s v="Europe"/>
    <x v="26"/>
    <x v="3"/>
    <x v="6"/>
    <x v="1"/>
    <s v="C"/>
    <x v="0"/>
    <x v="363"/>
    <n v="198537814"/>
    <d v="2011-12-19T00:00:00"/>
    <n v="606"/>
    <n v="421.89"/>
    <n v="364.69"/>
    <n v="255665.34"/>
    <n v="221002.14"/>
    <n v="34663.199999999997"/>
  </r>
  <r>
    <s v="Europe"/>
    <x v="20"/>
    <x v="1"/>
    <x v="6"/>
    <x v="1"/>
    <s v="M"/>
    <x v="1"/>
    <x v="364"/>
    <n v="885397469"/>
    <d v="2015-11-18T00:00:00"/>
    <n v="7642"/>
    <n v="421.89"/>
    <n v="364.69"/>
    <n v="3224083.38"/>
    <n v="2786960.98"/>
    <n v="437122.4"/>
  </r>
  <r>
    <s v="Europe"/>
    <x v="28"/>
    <x v="0"/>
    <x v="11"/>
    <x v="0"/>
    <s v="H"/>
    <x v="3"/>
    <x v="365"/>
    <n v="302744853"/>
    <d v="2014-02-11T00:00:00"/>
    <n v="7785"/>
    <n v="81.73"/>
    <n v="56.67"/>
    <n v="636268.05000000005"/>
    <n v="441175.95"/>
    <n v="195092.1"/>
  </r>
  <r>
    <s v="Europe"/>
    <x v="46"/>
    <x v="1"/>
    <x v="3"/>
    <x v="1"/>
    <s v="L"/>
    <x v="2"/>
    <x v="24"/>
    <n v="975823962"/>
    <d v="2014-08-04T00:00:00"/>
    <n v="6850"/>
    <n v="651.21"/>
    <n v="524.96"/>
    <n v="4460788.5"/>
    <n v="3595976"/>
    <n v="864812.5"/>
  </r>
  <r>
    <s v="Europe"/>
    <x v="26"/>
    <x v="3"/>
    <x v="10"/>
    <x v="0"/>
    <s v="M"/>
    <x v="1"/>
    <x v="366"/>
    <n v="860104024"/>
    <d v="2013-12-30T00:00:00"/>
    <n v="2749"/>
    <n v="437.2"/>
    <n v="263.33"/>
    <n v="1201862.8"/>
    <n v="723894.17"/>
    <n v="477968.63"/>
  </r>
  <r>
    <s v="Europe"/>
    <x v="5"/>
    <x v="1"/>
    <x v="10"/>
    <x v="0"/>
    <s v="M"/>
    <x v="1"/>
    <x v="367"/>
    <n v="378714883"/>
    <d v="2012-12-16T00:00:00"/>
    <n v="9005"/>
    <n v="437.2"/>
    <n v="263.33"/>
    <n v="3936986"/>
    <n v="2371286.65"/>
    <n v="1565699.35"/>
  </r>
  <r>
    <s v="Europe"/>
    <x v="43"/>
    <x v="2"/>
    <x v="11"/>
    <x v="0"/>
    <s v="C"/>
    <x v="0"/>
    <x v="368"/>
    <n v="131585586"/>
    <d v="2017-04-13T00:00:00"/>
    <n v="7954"/>
    <n v="81.73"/>
    <n v="56.67"/>
    <n v="650080.42000000004"/>
    <n v="450753.18"/>
    <n v="199327.24"/>
  </r>
  <r>
    <s v="Europe"/>
    <x v="46"/>
    <x v="1"/>
    <x v="11"/>
    <x v="1"/>
    <s v="L"/>
    <x v="2"/>
    <x v="369"/>
    <n v="588528859"/>
    <d v="2011-12-10T00:00:00"/>
    <n v="7623"/>
    <n v="81.73"/>
    <n v="56.67"/>
    <n v="623027.79"/>
    <n v="431995.41"/>
    <n v="191032.38"/>
  </r>
  <r>
    <s v="Europe"/>
    <x v="31"/>
    <x v="0"/>
    <x v="6"/>
    <x v="1"/>
    <s v="L"/>
    <x v="2"/>
    <x v="370"/>
    <n v="796418511"/>
    <d v="2017-03-23T00:00:00"/>
    <n v="6791"/>
    <n v="421.89"/>
    <n v="364.69"/>
    <n v="2865054.99"/>
    <n v="2476609.79"/>
    <n v="388445.2"/>
  </r>
  <r>
    <s v="Europe"/>
    <x v="27"/>
    <x v="4"/>
    <x v="10"/>
    <x v="1"/>
    <s v="M"/>
    <x v="1"/>
    <x v="371"/>
    <n v="526018369"/>
    <d v="2011-06-21T00:00:00"/>
    <n v="9379"/>
    <n v="437.2"/>
    <n v="263.33"/>
    <n v="4100498.8"/>
    <n v="2469772.0699999998"/>
    <n v="1630726.73"/>
  </r>
  <r>
    <s v="Europe"/>
    <x v="5"/>
    <x v="1"/>
    <x v="0"/>
    <x v="0"/>
    <s v="C"/>
    <x v="0"/>
    <x v="372"/>
    <n v="122144210"/>
    <d v="2017-05-24T00:00:00"/>
    <n v="4041"/>
    <n v="47.45"/>
    <n v="31.79"/>
    <n v="191745.45"/>
    <n v="128463.39"/>
    <n v="63282.06"/>
  </r>
  <r>
    <s v="Europe"/>
    <x v="33"/>
    <x v="0"/>
    <x v="3"/>
    <x v="0"/>
    <s v="H"/>
    <x v="3"/>
    <x v="373"/>
    <n v="644592607"/>
    <d v="2016-07-31T00:00:00"/>
    <n v="8131"/>
    <n v="651.21"/>
    <n v="524.96"/>
    <n v="5294988.51"/>
    <n v="4268449.76"/>
    <n v="1026538.75"/>
  </r>
  <r>
    <s v="Europe"/>
    <x v="31"/>
    <x v="0"/>
    <x v="4"/>
    <x v="1"/>
    <s v="H"/>
    <x v="3"/>
    <x v="374"/>
    <n v="598404109"/>
    <d v="2014-11-18T00:00:00"/>
    <n v="9929"/>
    <n v="9.33"/>
    <n v="6.92"/>
    <n v="92637.57"/>
    <n v="68708.679999999993"/>
    <n v="23928.89"/>
  </r>
  <r>
    <s v="Europe"/>
    <x v="0"/>
    <x v="0"/>
    <x v="11"/>
    <x v="1"/>
    <s v="C"/>
    <x v="0"/>
    <x v="375"/>
    <n v="577530944"/>
    <d v="2012-05-15T00:00:00"/>
    <n v="3095"/>
    <n v="81.73"/>
    <n v="56.67"/>
    <n v="252954.35"/>
    <n v="175393.65"/>
    <n v="77560.7"/>
  </r>
  <r>
    <s v="Europe"/>
    <x v="8"/>
    <x v="3"/>
    <x v="4"/>
    <x v="0"/>
    <s v="H"/>
    <x v="3"/>
    <x v="376"/>
    <n v="182078921"/>
    <d v="2016-02-14T00:00:00"/>
    <n v="54"/>
    <n v="9.33"/>
    <n v="6.92"/>
    <n v="503.82"/>
    <n v="373.68"/>
    <n v="130.13999999999999"/>
  </r>
  <r>
    <s v="Europe"/>
    <x v="15"/>
    <x v="1"/>
    <x v="8"/>
    <x v="1"/>
    <s v="H"/>
    <x v="3"/>
    <x v="128"/>
    <n v="302015721"/>
    <d v="2014-04-17T00:00:00"/>
    <n v="2018"/>
    <n v="255.28"/>
    <n v="159.41999999999999"/>
    <n v="515155.04"/>
    <n v="321709.56"/>
    <n v="193445.48"/>
  </r>
  <r>
    <s v="Europe"/>
    <x v="14"/>
    <x v="3"/>
    <x v="1"/>
    <x v="0"/>
    <s v="M"/>
    <x v="1"/>
    <x v="377"/>
    <n v="233709084"/>
    <d v="2014-10-16T00:00:00"/>
    <n v="8566"/>
    <n v="109.28"/>
    <n v="35.840000000000003"/>
    <n v="936092.48"/>
    <n v="307005.44"/>
    <n v="629087.04"/>
  </r>
  <r>
    <s v="Europe"/>
    <x v="4"/>
    <x v="3"/>
    <x v="6"/>
    <x v="0"/>
    <s v="M"/>
    <x v="1"/>
    <x v="378"/>
    <n v="966800153"/>
    <d v="2010-10-09T00:00:00"/>
    <n v="6505"/>
    <n v="421.89"/>
    <n v="364.69"/>
    <n v="2744394.45"/>
    <n v="2372308.4500000002"/>
    <n v="372086"/>
  </r>
  <r>
    <s v="Europe"/>
    <x v="3"/>
    <x v="1"/>
    <x v="1"/>
    <x v="1"/>
    <s v="H"/>
    <x v="3"/>
    <x v="379"/>
    <n v="380498874"/>
    <d v="2014-05-13T00:00:00"/>
    <n v="6927"/>
    <n v="109.28"/>
    <n v="35.840000000000003"/>
    <n v="756982.56"/>
    <n v="248263.67999999999"/>
    <n v="508718.88"/>
  </r>
  <r>
    <s v="Europe"/>
    <x v="6"/>
    <x v="2"/>
    <x v="11"/>
    <x v="0"/>
    <s v="M"/>
    <x v="1"/>
    <x v="380"/>
    <n v="595385873"/>
    <d v="2011-12-21T00:00:00"/>
    <n v="6765"/>
    <n v="81.73"/>
    <n v="56.67"/>
    <n v="552903.44999999995"/>
    <n v="383372.55"/>
    <n v="169530.9"/>
  </r>
  <r>
    <s v="Europe"/>
    <x v="6"/>
    <x v="2"/>
    <x v="2"/>
    <x v="1"/>
    <s v="L"/>
    <x v="2"/>
    <x v="127"/>
    <n v="361659038"/>
    <d v="2012-03-08T00:00:00"/>
    <n v="1801"/>
    <n v="205.7"/>
    <n v="117.11"/>
    <n v="370465.7"/>
    <n v="210915.11"/>
    <n v="159550.59"/>
  </r>
  <r>
    <s v="Europe"/>
    <x v="27"/>
    <x v="4"/>
    <x v="8"/>
    <x v="1"/>
    <s v="L"/>
    <x v="2"/>
    <x v="381"/>
    <n v="328721082"/>
    <d v="2016-12-18T00:00:00"/>
    <n v="4728"/>
    <n v="255.28"/>
    <n v="159.41999999999999"/>
    <n v="1206963.8400000001"/>
    <n v="753737.76"/>
    <n v="453226.08"/>
  </r>
  <r>
    <s v="Europe"/>
    <x v="26"/>
    <x v="3"/>
    <x v="1"/>
    <x v="0"/>
    <s v="H"/>
    <x v="3"/>
    <x v="382"/>
    <n v="184120833"/>
    <d v="2014-10-31T00:00:00"/>
    <n v="4301"/>
    <n v="109.28"/>
    <n v="35.840000000000003"/>
    <n v="470013.28"/>
    <n v="154147.84"/>
    <n v="315865.44"/>
  </r>
  <r>
    <s v="Europe"/>
    <x v="18"/>
    <x v="2"/>
    <x v="5"/>
    <x v="0"/>
    <s v="H"/>
    <x v="3"/>
    <x v="383"/>
    <n v="933720576"/>
    <d v="2016-01-10T00:00:00"/>
    <n v="7523"/>
    <n v="154.06"/>
    <n v="90.93"/>
    <n v="1158993.3799999999"/>
    <n v="684066.39"/>
    <n v="474926.99"/>
  </r>
  <r>
    <s v="Europe"/>
    <x v="14"/>
    <x v="3"/>
    <x v="10"/>
    <x v="1"/>
    <s v="H"/>
    <x v="3"/>
    <x v="249"/>
    <n v="765101468"/>
    <d v="2014-06-04T00:00:00"/>
    <n v="9382"/>
    <n v="437.2"/>
    <n v="263.33"/>
    <n v="4101810.4"/>
    <n v="2470562.06"/>
    <n v="1631248.34"/>
  </r>
  <r>
    <s v="Europe"/>
    <x v="25"/>
    <x v="0"/>
    <x v="9"/>
    <x v="0"/>
    <s v="M"/>
    <x v="1"/>
    <x v="18"/>
    <n v="516460692"/>
    <d v="2012-09-24T00:00:00"/>
    <n v="1051"/>
    <n v="668.27"/>
    <n v="502.54"/>
    <n v="702351.77"/>
    <n v="528169.54"/>
    <n v="174182.23"/>
  </r>
  <r>
    <s v="Europe"/>
    <x v="13"/>
    <x v="0"/>
    <x v="6"/>
    <x v="0"/>
    <s v="H"/>
    <x v="3"/>
    <x v="384"/>
    <n v="783594977"/>
    <d v="2017-01-05T00:00:00"/>
    <n v="2022"/>
    <n v="421.89"/>
    <n v="364.69"/>
    <n v="853061.58"/>
    <n v="737403.18"/>
    <n v="115658.4"/>
  </r>
  <r>
    <s v="Europe"/>
    <x v="42"/>
    <x v="0"/>
    <x v="7"/>
    <x v="1"/>
    <s v="L"/>
    <x v="2"/>
    <x v="385"/>
    <n v="406270396"/>
    <d v="2016-05-19T00:00:00"/>
    <n v="3293"/>
    <n v="152.58000000000001"/>
    <n v="97.44"/>
    <n v="502445.94"/>
    <n v="320869.92"/>
    <n v="181576.02"/>
  </r>
  <r>
    <s v="Europe"/>
    <x v="27"/>
    <x v="4"/>
    <x v="5"/>
    <x v="1"/>
    <s v="L"/>
    <x v="2"/>
    <x v="269"/>
    <n v="805095136"/>
    <d v="2010-01-20T00:00:00"/>
    <n v="4396"/>
    <n v="154.06"/>
    <n v="90.93"/>
    <n v="677247.76"/>
    <n v="399728.28"/>
    <n v="277519.48"/>
  </r>
  <r>
    <s v="Europe"/>
    <x v="19"/>
    <x v="3"/>
    <x v="2"/>
    <x v="1"/>
    <s v="M"/>
    <x v="1"/>
    <x v="386"/>
    <n v="985417258"/>
    <d v="2011-10-21T00:00:00"/>
    <n v="5720"/>
    <n v="205.7"/>
    <n v="117.11"/>
    <n v="1176604"/>
    <n v="669869.19999999995"/>
    <n v="506734.8"/>
  </r>
  <r>
    <s v="Europe"/>
    <x v="15"/>
    <x v="1"/>
    <x v="2"/>
    <x v="0"/>
    <s v="M"/>
    <x v="1"/>
    <x v="387"/>
    <n v="443125665"/>
    <d v="2013-09-07T00:00:00"/>
    <n v="9586"/>
    <n v="205.7"/>
    <n v="117.11"/>
    <n v="1971840.2"/>
    <n v="1122616.46"/>
    <n v="849223.74"/>
  </r>
  <r>
    <s v="Europe"/>
    <x v="9"/>
    <x v="2"/>
    <x v="0"/>
    <x v="1"/>
    <s v="L"/>
    <x v="2"/>
    <x v="388"/>
    <n v="931477820"/>
    <d v="2014-07-19T00:00:00"/>
    <n v="3841"/>
    <n v="47.45"/>
    <n v="31.79"/>
    <n v="182255.45"/>
    <n v="122105.39"/>
    <n v="60150.06"/>
  </r>
  <r>
    <s v="Europe"/>
    <x v="19"/>
    <x v="3"/>
    <x v="11"/>
    <x v="0"/>
    <s v="H"/>
    <x v="3"/>
    <x v="389"/>
    <n v="387098824"/>
    <d v="2014-04-01T00:00:00"/>
    <n v="9999"/>
    <n v="81.73"/>
    <n v="56.67"/>
    <n v="817218.27"/>
    <n v="566643.32999999996"/>
    <n v="250574.94"/>
  </r>
  <r>
    <s v="Europe"/>
    <x v="26"/>
    <x v="3"/>
    <x v="6"/>
    <x v="0"/>
    <s v="M"/>
    <x v="1"/>
    <x v="390"/>
    <n v="595922315"/>
    <d v="2012-04-09T00:00:00"/>
    <n v="5510"/>
    <n v="421.89"/>
    <n v="364.69"/>
    <n v="2324613.9"/>
    <n v="2009441.9"/>
    <n v="315172"/>
  </r>
  <r>
    <s v="Europe"/>
    <x v="47"/>
    <x v="0"/>
    <x v="3"/>
    <x v="1"/>
    <s v="M"/>
    <x v="1"/>
    <x v="391"/>
    <n v="653909957"/>
    <d v="2016-06-04T00:00:00"/>
    <n v="5342"/>
    <n v="651.21"/>
    <n v="524.96"/>
    <n v="3478763.82"/>
    <n v="2804336.32"/>
    <n v="674427.5"/>
  </r>
  <r>
    <s v="Europe"/>
    <x v="15"/>
    <x v="1"/>
    <x v="0"/>
    <x v="0"/>
    <s v="H"/>
    <x v="3"/>
    <x v="392"/>
    <n v="103435266"/>
    <d v="2012-09-18T00:00:00"/>
    <n v="7648"/>
    <n v="47.45"/>
    <n v="31.79"/>
    <n v="362897.6"/>
    <n v="243129.92"/>
    <n v="119767.67999999999"/>
  </r>
  <r>
    <s v="Europe"/>
    <x v="36"/>
    <x v="3"/>
    <x v="6"/>
    <x v="0"/>
    <s v="L"/>
    <x v="2"/>
    <x v="393"/>
    <n v="863202941"/>
    <d v="2016-12-13T00:00:00"/>
    <n v="9787"/>
    <n v="421.89"/>
    <n v="364.69"/>
    <n v="4129037.43"/>
    <n v="3569221.03"/>
    <n v="559816.4"/>
  </r>
  <r>
    <s v="Europe"/>
    <x v="22"/>
    <x v="1"/>
    <x v="1"/>
    <x v="0"/>
    <s v="M"/>
    <x v="1"/>
    <x v="394"/>
    <n v="396552217"/>
    <d v="2014-04-24T00:00:00"/>
    <n v="7468"/>
    <n v="109.28"/>
    <n v="35.840000000000003"/>
    <n v="816103.04"/>
    <n v="267653.12"/>
    <n v="548449.92000000004"/>
  </r>
  <r>
    <s v="Europe"/>
    <x v="19"/>
    <x v="3"/>
    <x v="10"/>
    <x v="0"/>
    <s v="M"/>
    <x v="1"/>
    <x v="395"/>
    <n v="801352488"/>
    <d v="2015-05-23T00:00:00"/>
    <n v="6864"/>
    <n v="437.2"/>
    <n v="263.33"/>
    <n v="3000940.8"/>
    <n v="1807497.12"/>
    <n v="1193443.68"/>
  </r>
  <r>
    <s v="Europe"/>
    <x v="6"/>
    <x v="2"/>
    <x v="4"/>
    <x v="1"/>
    <s v="H"/>
    <x v="3"/>
    <x v="396"/>
    <n v="479234206"/>
    <d v="2011-11-14T00:00:00"/>
    <n v="4906"/>
    <n v="9.33"/>
    <n v="6.92"/>
    <n v="45772.98"/>
    <n v="33949.519999999997"/>
    <n v="11823.46"/>
  </r>
  <r>
    <s v="Europe"/>
    <x v="42"/>
    <x v="0"/>
    <x v="6"/>
    <x v="0"/>
    <s v="M"/>
    <x v="1"/>
    <x v="93"/>
    <n v="627003753"/>
    <d v="2010-03-26T00:00:00"/>
    <n v="3199"/>
    <n v="421.89"/>
    <n v="364.69"/>
    <n v="1349626.11"/>
    <n v="1166643.31"/>
    <n v="182982.8"/>
  </r>
  <r>
    <s v="Europe"/>
    <x v="43"/>
    <x v="2"/>
    <x v="4"/>
    <x v="0"/>
    <s v="C"/>
    <x v="0"/>
    <x v="397"/>
    <n v="393709933"/>
    <d v="2017-04-25T00:00:00"/>
    <n v="6373"/>
    <n v="9.33"/>
    <n v="6.92"/>
    <n v="59460.09"/>
    <n v="44101.16"/>
    <n v="15358.93"/>
  </r>
  <r>
    <s v="Europe"/>
    <x v="14"/>
    <x v="3"/>
    <x v="0"/>
    <x v="0"/>
    <s v="L"/>
    <x v="2"/>
    <x v="398"/>
    <n v="136624276"/>
    <d v="2016-08-03T00:00:00"/>
    <n v="9014"/>
    <n v="47.45"/>
    <n v="31.79"/>
    <n v="427714.3"/>
    <n v="286555.06"/>
    <n v="141159.24"/>
  </r>
  <r>
    <s v="Europe"/>
    <x v="19"/>
    <x v="3"/>
    <x v="1"/>
    <x v="1"/>
    <s v="L"/>
    <x v="2"/>
    <x v="399"/>
    <n v="251823222"/>
    <d v="2010-01-10T00:00:00"/>
    <n v="8942"/>
    <n v="109.28"/>
    <n v="35.840000000000003"/>
    <n v="977181.76"/>
    <n v="320481.28000000003"/>
    <n v="656700.48"/>
  </r>
  <r>
    <s v="Europe"/>
    <x v="31"/>
    <x v="0"/>
    <x v="8"/>
    <x v="0"/>
    <s v="H"/>
    <x v="3"/>
    <x v="400"/>
    <n v="200354850"/>
    <d v="2014-04-05T00:00:00"/>
    <n v="8307"/>
    <n v="255.28"/>
    <n v="159.41999999999999"/>
    <n v="2120610.96"/>
    <n v="1324301.94"/>
    <n v="796309.02"/>
  </r>
  <r>
    <s v="Europe"/>
    <x v="41"/>
    <x v="2"/>
    <x v="6"/>
    <x v="0"/>
    <s v="H"/>
    <x v="3"/>
    <x v="401"/>
    <n v="692757356"/>
    <d v="2017-12-05T00:00:00"/>
    <n v="1151"/>
    <n v="421.89"/>
    <n v="364.69"/>
    <n v="485595.39"/>
    <n v="419758.19"/>
    <n v="65837.2"/>
  </r>
  <r>
    <s v="Europe"/>
    <x v="18"/>
    <x v="2"/>
    <x v="8"/>
    <x v="0"/>
    <s v="L"/>
    <x v="2"/>
    <x v="402"/>
    <n v="651895511"/>
    <d v="2012-01-11T00:00:00"/>
    <n v="9223"/>
    <n v="255.28"/>
    <n v="159.41999999999999"/>
    <n v="2354447.44"/>
    <n v="1470330.66"/>
    <n v="884116.78"/>
  </r>
  <r>
    <s v="Europe"/>
    <x v="29"/>
    <x v="3"/>
    <x v="1"/>
    <x v="0"/>
    <s v="C"/>
    <x v="0"/>
    <x v="403"/>
    <n v="156158483"/>
    <d v="2016-05-08T00:00:00"/>
    <n v="9620"/>
    <n v="109.28"/>
    <n v="35.840000000000003"/>
    <n v="1051273.6000000001"/>
    <n v="344780.79999999999"/>
    <n v="706492.8"/>
  </r>
  <r>
    <s v="Europe"/>
    <x v="15"/>
    <x v="1"/>
    <x v="7"/>
    <x v="0"/>
    <s v="C"/>
    <x v="0"/>
    <x v="404"/>
    <n v="703966844"/>
    <d v="2013-11-30T00:00:00"/>
    <n v="8288"/>
    <n v="152.58000000000001"/>
    <n v="97.44"/>
    <n v="1264583.04"/>
    <n v="807582.71999999997"/>
    <n v="457000.32"/>
  </r>
  <r>
    <s v="Europe"/>
    <x v="20"/>
    <x v="1"/>
    <x v="9"/>
    <x v="0"/>
    <s v="L"/>
    <x v="2"/>
    <x v="405"/>
    <n v="736240041"/>
    <d v="2017-02-20T00:00:00"/>
    <n v="8644"/>
    <n v="668.27"/>
    <n v="502.54"/>
    <n v="5776525.8799999999"/>
    <n v="4343955.76"/>
    <n v="1432570.12"/>
  </r>
  <r>
    <s v="Europe"/>
    <x v="5"/>
    <x v="1"/>
    <x v="10"/>
    <x v="1"/>
    <s v="C"/>
    <x v="0"/>
    <x v="406"/>
    <n v="357434880"/>
    <d v="2015-06-29T00:00:00"/>
    <n v="1779"/>
    <n v="437.2"/>
    <n v="263.33"/>
    <n v="777778.8"/>
    <n v="468464.07"/>
    <n v="309314.73"/>
  </r>
  <r>
    <s v="Europe"/>
    <x v="12"/>
    <x v="0"/>
    <x v="1"/>
    <x v="0"/>
    <s v="H"/>
    <x v="3"/>
    <x v="407"/>
    <n v="358624064"/>
    <d v="2015-03-10T00:00:00"/>
    <n v="3685"/>
    <n v="109.28"/>
    <n v="35.840000000000003"/>
    <n v="402696.8"/>
    <n v="132070.39999999999"/>
    <n v="270626.40000000002"/>
  </r>
  <r>
    <s v="Europe"/>
    <x v="40"/>
    <x v="1"/>
    <x v="5"/>
    <x v="1"/>
    <s v="M"/>
    <x v="1"/>
    <x v="408"/>
    <n v="103762280"/>
    <d v="2011-12-14T00:00:00"/>
    <n v="4419"/>
    <n v="154.06"/>
    <n v="90.93"/>
    <n v="680791.14"/>
    <n v="401819.67"/>
    <n v="278971.46999999997"/>
  </r>
  <r>
    <s v="Europe"/>
    <x v="20"/>
    <x v="1"/>
    <x v="8"/>
    <x v="0"/>
    <s v="M"/>
    <x v="1"/>
    <x v="409"/>
    <n v="144743001"/>
    <d v="2013-04-21T00:00:00"/>
    <n v="1525"/>
    <n v="255.28"/>
    <n v="159.41999999999999"/>
    <n v="389302"/>
    <n v="243115.5"/>
    <n v="146186.5"/>
  </r>
  <r>
    <s v="Europe"/>
    <x v="44"/>
    <x v="3"/>
    <x v="0"/>
    <x v="1"/>
    <s v="L"/>
    <x v="2"/>
    <x v="405"/>
    <n v="439204919"/>
    <d v="2017-02-19T00:00:00"/>
    <n v="9350"/>
    <n v="47.45"/>
    <n v="31.79"/>
    <n v="443657.5"/>
    <n v="297236.5"/>
    <n v="146421"/>
  </r>
  <r>
    <s v="Europe"/>
    <x v="21"/>
    <x v="1"/>
    <x v="4"/>
    <x v="0"/>
    <s v="C"/>
    <x v="0"/>
    <x v="410"/>
    <n v="114954173"/>
    <d v="2010-11-02T00:00:00"/>
    <n v="6349"/>
    <n v="9.33"/>
    <n v="6.92"/>
    <n v="59236.17"/>
    <n v="43935.08"/>
    <n v="15301.09"/>
  </r>
  <r>
    <s v="Europe"/>
    <x v="24"/>
    <x v="3"/>
    <x v="0"/>
    <x v="0"/>
    <s v="L"/>
    <x v="2"/>
    <x v="189"/>
    <n v="238170993"/>
    <d v="2013-07-02T00:00:00"/>
    <n v="8944"/>
    <n v="47.45"/>
    <n v="31.79"/>
    <n v="424392.8"/>
    <n v="284329.76"/>
    <n v="140063.04000000001"/>
  </r>
  <r>
    <s v="Europe"/>
    <x v="34"/>
    <x v="1"/>
    <x v="1"/>
    <x v="1"/>
    <s v="M"/>
    <x v="1"/>
    <x v="151"/>
    <n v="134790503"/>
    <d v="2012-04-26T00:00:00"/>
    <n v="6360"/>
    <n v="109.28"/>
    <n v="35.840000000000003"/>
    <n v="695020.8"/>
    <n v="227942.39999999999"/>
    <n v="467078.40000000002"/>
  </r>
  <r>
    <s v="Europe"/>
    <x v="5"/>
    <x v="1"/>
    <x v="5"/>
    <x v="1"/>
    <s v="H"/>
    <x v="3"/>
    <x v="411"/>
    <n v="409112679"/>
    <d v="2013-05-18T00:00:00"/>
    <n v="4388"/>
    <n v="154.06"/>
    <n v="90.93"/>
    <n v="676015.28"/>
    <n v="399000.84"/>
    <n v="277014.44"/>
  </r>
  <r>
    <s v="Europe"/>
    <x v="34"/>
    <x v="1"/>
    <x v="6"/>
    <x v="0"/>
    <s v="H"/>
    <x v="3"/>
    <x v="412"/>
    <n v="727175891"/>
    <d v="2013-07-09T00:00:00"/>
    <n v="6360"/>
    <n v="421.89"/>
    <n v="364.69"/>
    <n v="2683220.4"/>
    <n v="2319428.4"/>
    <n v="363792"/>
  </r>
  <r>
    <s v="Europe"/>
    <x v="36"/>
    <x v="3"/>
    <x v="10"/>
    <x v="1"/>
    <s v="L"/>
    <x v="2"/>
    <x v="413"/>
    <n v="638593900"/>
    <d v="2012-12-12T00:00:00"/>
    <n v="2981"/>
    <n v="437.2"/>
    <n v="263.33"/>
    <n v="1303293.2"/>
    <n v="784986.73"/>
    <n v="518306.47"/>
  </r>
  <r>
    <s v="Europe"/>
    <x v="30"/>
    <x v="1"/>
    <x v="0"/>
    <x v="0"/>
    <s v="H"/>
    <x v="3"/>
    <x v="414"/>
    <n v="833473765"/>
    <d v="2013-05-25T00:00:00"/>
    <n v="2264"/>
    <n v="47.45"/>
    <n v="31.79"/>
    <n v="107426.8"/>
    <n v="71972.56"/>
    <n v="35454.239999999998"/>
  </r>
  <r>
    <s v="Europe"/>
    <x v="26"/>
    <x v="3"/>
    <x v="10"/>
    <x v="0"/>
    <s v="M"/>
    <x v="1"/>
    <x v="415"/>
    <n v="606224572"/>
    <d v="2014-07-15T00:00:00"/>
    <n v="4177"/>
    <n v="437.2"/>
    <n v="263.33"/>
    <n v="1826184.4"/>
    <n v="1099929.4099999999"/>
    <n v="726254.99"/>
  </r>
  <r>
    <s v="Europe"/>
    <x v="22"/>
    <x v="1"/>
    <x v="1"/>
    <x v="1"/>
    <s v="H"/>
    <x v="3"/>
    <x v="39"/>
    <n v="325314033"/>
    <d v="2012-01-30T00:00:00"/>
    <n v="6506"/>
    <n v="109.28"/>
    <n v="35.840000000000003"/>
    <n v="710975.68"/>
    <n v="233175.04000000001"/>
    <n v="477800.64"/>
  </r>
  <r>
    <s v="Europe"/>
    <x v="27"/>
    <x v="4"/>
    <x v="6"/>
    <x v="0"/>
    <s v="M"/>
    <x v="1"/>
    <x v="416"/>
    <n v="159805858"/>
    <d v="2012-12-17T00:00:00"/>
    <n v="8959"/>
    <n v="421.89"/>
    <n v="364.69"/>
    <n v="3779712.51"/>
    <n v="3267257.71"/>
    <n v="512454.8"/>
  </r>
  <r>
    <s v="Europe"/>
    <x v="7"/>
    <x v="2"/>
    <x v="7"/>
    <x v="1"/>
    <s v="H"/>
    <x v="3"/>
    <x v="417"/>
    <n v="722248780"/>
    <d v="2012-08-04T00:00:00"/>
    <n v="8319"/>
    <n v="152.58000000000001"/>
    <n v="97.44"/>
    <n v="1269313.02"/>
    <n v="810603.36"/>
    <n v="458709.66"/>
  </r>
  <r>
    <s v="Europe"/>
    <x v="40"/>
    <x v="1"/>
    <x v="5"/>
    <x v="1"/>
    <s v="H"/>
    <x v="3"/>
    <x v="418"/>
    <n v="399115979"/>
    <d v="2015-06-24T00:00:00"/>
    <n v="6142"/>
    <n v="154.06"/>
    <n v="90.93"/>
    <n v="946236.52"/>
    <n v="558492.06000000006"/>
    <n v="387744.46"/>
  </r>
  <r>
    <s v="Europe"/>
    <x v="27"/>
    <x v="4"/>
    <x v="9"/>
    <x v="0"/>
    <s v="M"/>
    <x v="1"/>
    <x v="419"/>
    <n v="792792594"/>
    <d v="2016-02-01T00:00:00"/>
    <n v="3801"/>
    <n v="668.27"/>
    <n v="502.54"/>
    <n v="2540094.27"/>
    <n v="1910154.54"/>
    <n v="629939.73"/>
  </r>
  <r>
    <s v="Europe"/>
    <x v="16"/>
    <x v="1"/>
    <x v="10"/>
    <x v="0"/>
    <s v="C"/>
    <x v="0"/>
    <x v="420"/>
    <n v="626453149"/>
    <d v="2013-10-06T00:00:00"/>
    <n v="263"/>
    <n v="437.2"/>
    <n v="263.33"/>
    <n v="114983.6"/>
    <n v="69255.789999999994"/>
    <n v="45727.81"/>
  </r>
  <r>
    <s v="Europe"/>
    <x v="25"/>
    <x v="0"/>
    <x v="7"/>
    <x v="0"/>
    <s v="L"/>
    <x v="2"/>
    <x v="421"/>
    <n v="737095344"/>
    <d v="2013-09-13T00:00:00"/>
    <n v="1747"/>
    <n v="152.58000000000001"/>
    <n v="97.44"/>
    <n v="266557.26"/>
    <n v="170227.68"/>
    <n v="96329.58"/>
  </r>
  <r>
    <s v="Europe"/>
    <x v="10"/>
    <x v="1"/>
    <x v="4"/>
    <x v="0"/>
    <s v="L"/>
    <x v="2"/>
    <x v="422"/>
    <n v="708320605"/>
    <d v="2016-05-10T00:00:00"/>
    <n v="6662"/>
    <n v="9.33"/>
    <n v="6.92"/>
    <n v="62156.46"/>
    <n v="46101.04"/>
    <n v="16055.42"/>
  </r>
  <r>
    <s v="Europe"/>
    <x v="29"/>
    <x v="3"/>
    <x v="3"/>
    <x v="0"/>
    <s v="M"/>
    <x v="1"/>
    <x v="423"/>
    <n v="433079183"/>
    <d v="2013-04-19T00:00:00"/>
    <n v="6609"/>
    <n v="651.21"/>
    <n v="524.96"/>
    <n v="4303846.8899999997"/>
    <n v="3469460.64"/>
    <n v="834386.25"/>
  </r>
  <r>
    <s v="Europe"/>
    <x v="45"/>
    <x v="0"/>
    <x v="11"/>
    <x v="0"/>
    <s v="L"/>
    <x v="2"/>
    <x v="424"/>
    <n v="604494225"/>
    <d v="2012-06-25T00:00:00"/>
    <n v="2129"/>
    <n v="81.73"/>
    <n v="56.67"/>
    <n v="174003.17"/>
    <n v="120650.43"/>
    <n v="53352.74"/>
  </r>
  <r>
    <s v="Europe"/>
    <x v="31"/>
    <x v="0"/>
    <x v="4"/>
    <x v="1"/>
    <s v="M"/>
    <x v="1"/>
    <x v="425"/>
    <n v="707718932"/>
    <d v="2011-06-01T00:00:00"/>
    <n v="8614"/>
    <n v="9.33"/>
    <n v="6.92"/>
    <n v="80368.62"/>
    <n v="59608.88"/>
    <n v="20759.740000000002"/>
  </r>
  <r>
    <s v="Europe"/>
    <x v="36"/>
    <x v="3"/>
    <x v="9"/>
    <x v="0"/>
    <s v="C"/>
    <x v="0"/>
    <x v="426"/>
    <n v="656689155"/>
    <d v="2011-09-08T00:00:00"/>
    <n v="7769"/>
    <n v="668.27"/>
    <n v="502.54"/>
    <n v="5191789.63"/>
    <n v="3904233.26"/>
    <n v="1287556.3700000001"/>
  </r>
  <r>
    <s v="Europe"/>
    <x v="31"/>
    <x v="0"/>
    <x v="0"/>
    <x v="0"/>
    <s v="M"/>
    <x v="1"/>
    <x v="427"/>
    <n v="935907542"/>
    <d v="2016-03-21T00:00:00"/>
    <n v="4695"/>
    <n v="47.45"/>
    <n v="31.79"/>
    <n v="222777.75"/>
    <n v="149254.04999999999"/>
    <n v="73523.7"/>
  </r>
  <r>
    <s v="Europe"/>
    <x v="35"/>
    <x v="3"/>
    <x v="9"/>
    <x v="0"/>
    <s v="C"/>
    <x v="0"/>
    <x v="428"/>
    <n v="421660268"/>
    <d v="2015-11-04T00:00:00"/>
    <n v="7498"/>
    <n v="668.27"/>
    <n v="502.54"/>
    <n v="5010688.46"/>
    <n v="3768044.92"/>
    <n v="1242643.54"/>
  </r>
  <r>
    <s v="Europe"/>
    <x v="10"/>
    <x v="1"/>
    <x v="10"/>
    <x v="0"/>
    <s v="C"/>
    <x v="0"/>
    <x v="429"/>
    <n v="447183310"/>
    <d v="2014-09-19T00:00:00"/>
    <n v="334"/>
    <n v="437.2"/>
    <n v="263.33"/>
    <n v="146024.79999999999"/>
    <n v="87952.22"/>
    <n v="58072.58"/>
  </r>
  <r>
    <s v="Europe"/>
    <x v="4"/>
    <x v="3"/>
    <x v="5"/>
    <x v="0"/>
    <s v="L"/>
    <x v="2"/>
    <x v="380"/>
    <n v="127694451"/>
    <d v="2011-12-27T00:00:00"/>
    <n v="6481"/>
    <n v="154.06"/>
    <n v="90.93"/>
    <n v="998462.86"/>
    <n v="589317.32999999996"/>
    <n v="409145.53"/>
  </r>
  <r>
    <s v="Europe"/>
    <x v="37"/>
    <x v="1"/>
    <x v="6"/>
    <x v="0"/>
    <s v="M"/>
    <x v="1"/>
    <x v="430"/>
    <n v="697617518"/>
    <d v="2012-07-07T00:00:00"/>
    <n v="9381"/>
    <n v="421.89"/>
    <n v="364.69"/>
    <n v="3957750.09"/>
    <n v="3421156.89"/>
    <n v="536593.19999999995"/>
  </r>
  <r>
    <s v="Europe"/>
    <x v="19"/>
    <x v="3"/>
    <x v="11"/>
    <x v="0"/>
    <s v="L"/>
    <x v="2"/>
    <x v="431"/>
    <n v="311688840"/>
    <d v="2015-02-14T00:00:00"/>
    <n v="4509"/>
    <n v="81.73"/>
    <n v="56.67"/>
    <n v="368520.57"/>
    <n v="255525.03"/>
    <n v="112995.54"/>
  </r>
  <r>
    <s v="Europe"/>
    <x v="22"/>
    <x v="1"/>
    <x v="10"/>
    <x v="0"/>
    <s v="M"/>
    <x v="1"/>
    <x v="432"/>
    <n v="385080945"/>
    <d v="2015-07-11T00:00:00"/>
    <n v="2864"/>
    <n v="437.2"/>
    <n v="263.33"/>
    <n v="1252140.8"/>
    <n v="754177.12"/>
    <n v="497963.68"/>
  </r>
  <r>
    <s v="Europe"/>
    <x v="40"/>
    <x v="1"/>
    <x v="9"/>
    <x v="0"/>
    <s v="M"/>
    <x v="1"/>
    <x v="433"/>
    <n v="309148681"/>
    <d v="2012-05-05T00:00:00"/>
    <n v="2819"/>
    <n v="668.27"/>
    <n v="502.54"/>
    <n v="1883853.13"/>
    <n v="1416660.26"/>
    <n v="467192.87"/>
  </r>
  <r>
    <s v="Europe"/>
    <x v="15"/>
    <x v="1"/>
    <x v="8"/>
    <x v="0"/>
    <s v="L"/>
    <x v="2"/>
    <x v="434"/>
    <n v="630219399"/>
    <d v="2014-03-14T00:00:00"/>
    <n v="4780"/>
    <n v="255.28"/>
    <n v="159.41999999999999"/>
    <n v="1220238.3999999999"/>
    <n v="762027.6"/>
    <n v="458210.8"/>
  </r>
  <r>
    <s v="Europe"/>
    <x v="26"/>
    <x v="3"/>
    <x v="7"/>
    <x v="1"/>
    <s v="H"/>
    <x v="3"/>
    <x v="435"/>
    <n v="585677134"/>
    <d v="2012-04-05T00:00:00"/>
    <n v="3734"/>
    <n v="152.58000000000001"/>
    <n v="97.44"/>
    <n v="569733.72"/>
    <n v="363840.96"/>
    <n v="205892.76"/>
  </r>
  <r>
    <s v="Europe"/>
    <x v="34"/>
    <x v="1"/>
    <x v="9"/>
    <x v="1"/>
    <s v="C"/>
    <x v="0"/>
    <x v="436"/>
    <n v="692704999"/>
    <d v="2017-01-24T00:00:00"/>
    <n v="5657"/>
    <n v="668.27"/>
    <n v="502.54"/>
    <n v="3780403.39"/>
    <n v="2842868.78"/>
    <n v="937534.61"/>
  </r>
  <r>
    <s v="Europe"/>
    <x v="44"/>
    <x v="3"/>
    <x v="10"/>
    <x v="1"/>
    <s v="M"/>
    <x v="1"/>
    <x v="437"/>
    <n v="942454278"/>
    <d v="2011-03-29T00:00:00"/>
    <n v="2019"/>
    <n v="437.2"/>
    <n v="263.33"/>
    <n v="882706.8"/>
    <n v="531663.27"/>
    <n v="351043.53"/>
  </r>
  <r>
    <s v="Europe"/>
    <x v="27"/>
    <x v="4"/>
    <x v="3"/>
    <x v="0"/>
    <s v="H"/>
    <x v="3"/>
    <x v="438"/>
    <n v="150293242"/>
    <d v="2015-06-21T00:00:00"/>
    <n v="3965"/>
    <n v="651.21"/>
    <n v="524.96"/>
    <n v="2582047.65"/>
    <n v="2081466.4"/>
    <n v="500581.25"/>
  </r>
  <r>
    <s v="Europe"/>
    <x v="41"/>
    <x v="2"/>
    <x v="3"/>
    <x v="0"/>
    <s v="H"/>
    <x v="3"/>
    <x v="439"/>
    <n v="236042392"/>
    <d v="2014-01-26T00:00:00"/>
    <n v="9044"/>
    <n v="651.21"/>
    <n v="524.96"/>
    <n v="5889543.2400000002"/>
    <n v="4747738.24"/>
    <n v="1141805"/>
  </r>
  <r>
    <s v="Europe"/>
    <x v="34"/>
    <x v="1"/>
    <x v="8"/>
    <x v="0"/>
    <s v="L"/>
    <x v="2"/>
    <x v="440"/>
    <n v="314782178"/>
    <d v="2012-12-07T00:00:00"/>
    <n v="9896"/>
    <n v="255.28"/>
    <n v="159.41999999999999"/>
    <n v="2526250.88"/>
    <n v="1577620.32"/>
    <n v="948630.56"/>
  </r>
  <r>
    <s v="Europe"/>
    <x v="9"/>
    <x v="2"/>
    <x v="10"/>
    <x v="0"/>
    <s v="M"/>
    <x v="1"/>
    <x v="182"/>
    <n v="193472945"/>
    <d v="2016-09-13T00:00:00"/>
    <n v="1799"/>
    <n v="437.2"/>
    <n v="263.33"/>
    <n v="786522.8"/>
    <n v="473730.67"/>
    <n v="312792.13"/>
  </r>
  <r>
    <s v="Europe"/>
    <x v="23"/>
    <x v="2"/>
    <x v="10"/>
    <x v="0"/>
    <s v="H"/>
    <x v="3"/>
    <x v="441"/>
    <n v="434013879"/>
    <d v="2010-05-11T00:00:00"/>
    <n v="3206"/>
    <n v="437.2"/>
    <n v="263.33"/>
    <n v="1401663.2"/>
    <n v="844235.98"/>
    <n v="557427.22"/>
  </r>
  <r>
    <s v="Europe"/>
    <x v="46"/>
    <x v="1"/>
    <x v="2"/>
    <x v="1"/>
    <s v="L"/>
    <x v="2"/>
    <x v="442"/>
    <n v="431240689"/>
    <d v="2015-10-13T00:00:00"/>
    <n v="2558"/>
    <n v="205.7"/>
    <n v="117.11"/>
    <n v="526180.6"/>
    <n v="299567.38"/>
    <n v="226613.22"/>
  </r>
  <r>
    <s v="Europe"/>
    <x v="7"/>
    <x v="2"/>
    <x v="6"/>
    <x v="0"/>
    <s v="L"/>
    <x v="2"/>
    <x v="443"/>
    <n v="643259227"/>
    <d v="2012-04-26T00:00:00"/>
    <n v="3555"/>
    <n v="421.89"/>
    <n v="364.69"/>
    <n v="1499818.95"/>
    <n v="1296472.95"/>
    <n v="203346"/>
  </r>
  <r>
    <s v="Europe"/>
    <x v="0"/>
    <x v="0"/>
    <x v="10"/>
    <x v="1"/>
    <s v="H"/>
    <x v="3"/>
    <x v="444"/>
    <n v="151312482"/>
    <d v="2017-12-07T00:00:00"/>
    <n v="5581"/>
    <n v="437.2"/>
    <n v="263.33"/>
    <n v="2440013.2000000002"/>
    <n v="1469644.73"/>
    <n v="970368.47"/>
  </r>
  <r>
    <s v="Europe"/>
    <x v="2"/>
    <x v="2"/>
    <x v="4"/>
    <x v="1"/>
    <s v="M"/>
    <x v="1"/>
    <x v="445"/>
    <n v="750047194"/>
    <d v="2012-09-18T00:00:00"/>
    <n v="4487"/>
    <n v="9.33"/>
    <n v="6.92"/>
    <n v="41863.71"/>
    <n v="31050.04"/>
    <n v="10813.67"/>
  </r>
  <r>
    <s v="Europe"/>
    <x v="7"/>
    <x v="2"/>
    <x v="4"/>
    <x v="0"/>
    <s v="L"/>
    <x v="2"/>
    <x v="446"/>
    <n v="721318805"/>
    <d v="2015-09-12T00:00:00"/>
    <n v="3118"/>
    <n v="9.33"/>
    <n v="6.92"/>
    <n v="29090.94"/>
    <n v="21576.560000000001"/>
    <n v="7514.38"/>
  </r>
  <r>
    <s v="Europe"/>
    <x v="37"/>
    <x v="1"/>
    <x v="0"/>
    <x v="0"/>
    <s v="H"/>
    <x v="3"/>
    <x v="447"/>
    <n v="599997556"/>
    <d v="2012-02-14T00:00:00"/>
    <n v="1465"/>
    <n v="47.45"/>
    <n v="31.79"/>
    <n v="69514.25"/>
    <n v="46572.35"/>
    <n v="22941.9"/>
  </r>
  <r>
    <s v="Europe"/>
    <x v="4"/>
    <x v="3"/>
    <x v="0"/>
    <x v="1"/>
    <s v="M"/>
    <x v="1"/>
    <x v="448"/>
    <n v="826677262"/>
    <d v="2017-09-01T00:00:00"/>
    <n v="1027"/>
    <n v="47.45"/>
    <n v="31.79"/>
    <n v="48731.15"/>
    <n v="32648.33"/>
    <n v="16082.82"/>
  </r>
  <r>
    <s v="Europe"/>
    <x v="17"/>
    <x v="0"/>
    <x v="0"/>
    <x v="0"/>
    <s v="H"/>
    <x v="3"/>
    <x v="230"/>
    <n v="735445678"/>
    <d v="2011-07-22T00:00:00"/>
    <n v="3574"/>
    <n v="47.45"/>
    <n v="31.79"/>
    <n v="169586.3"/>
    <n v="113617.46"/>
    <n v="55968.84"/>
  </r>
  <r>
    <s v="Europe"/>
    <x v="10"/>
    <x v="1"/>
    <x v="5"/>
    <x v="0"/>
    <s v="L"/>
    <x v="2"/>
    <x v="449"/>
    <n v="354270303"/>
    <d v="2012-11-27T00:00:00"/>
    <n v="5310"/>
    <n v="154.06"/>
    <n v="90.93"/>
    <n v="818058.6"/>
    <n v="482838.3"/>
    <n v="335220.3"/>
  </r>
  <r>
    <s v="Europe"/>
    <x v="40"/>
    <x v="1"/>
    <x v="2"/>
    <x v="0"/>
    <s v="H"/>
    <x v="3"/>
    <x v="76"/>
    <n v="806662404"/>
    <d v="2010-07-12T00:00:00"/>
    <n v="8186"/>
    <n v="205.7"/>
    <n v="117.11"/>
    <n v="1683860.2"/>
    <n v="958662.46"/>
    <n v="725197.74"/>
  </r>
  <r>
    <s v="Europe"/>
    <x v="11"/>
    <x v="2"/>
    <x v="11"/>
    <x v="0"/>
    <s v="C"/>
    <x v="0"/>
    <x v="450"/>
    <n v="933699119"/>
    <d v="2013-11-24T00:00:00"/>
    <n v="1173"/>
    <n v="81.73"/>
    <n v="56.67"/>
    <n v="95869.29"/>
    <n v="66473.91"/>
    <n v="29395.38"/>
  </r>
  <r>
    <s v="Europe"/>
    <x v="7"/>
    <x v="2"/>
    <x v="8"/>
    <x v="0"/>
    <s v="C"/>
    <x v="0"/>
    <x v="451"/>
    <n v="726223170"/>
    <d v="2015-07-31T00:00:00"/>
    <n v="4429"/>
    <n v="255.28"/>
    <n v="159.41999999999999"/>
    <n v="1130635.1200000001"/>
    <n v="706071.18"/>
    <n v="424563.94"/>
  </r>
  <r>
    <s v="Europe"/>
    <x v="0"/>
    <x v="0"/>
    <x v="6"/>
    <x v="1"/>
    <s v="M"/>
    <x v="1"/>
    <x v="452"/>
    <n v="692555224"/>
    <d v="2015-01-02T00:00:00"/>
    <n v="1336"/>
    <n v="421.89"/>
    <n v="364.69"/>
    <n v="563645.04"/>
    <n v="487225.84"/>
    <n v="76419.199999999997"/>
  </r>
  <r>
    <s v="Europe"/>
    <x v="4"/>
    <x v="3"/>
    <x v="5"/>
    <x v="1"/>
    <s v="L"/>
    <x v="2"/>
    <x v="453"/>
    <n v="134121024"/>
    <d v="2011-08-04T00:00:00"/>
    <n v="8246"/>
    <n v="154.06"/>
    <n v="90.93"/>
    <n v="1270378.76"/>
    <n v="749808.78"/>
    <n v="520569.98"/>
  </r>
  <r>
    <s v="Europe"/>
    <x v="4"/>
    <x v="3"/>
    <x v="1"/>
    <x v="0"/>
    <s v="C"/>
    <x v="0"/>
    <x v="454"/>
    <n v="660312926"/>
    <d v="2017-05-01T00:00:00"/>
    <n v="123"/>
    <n v="109.28"/>
    <n v="35.840000000000003"/>
    <n v="13441.44"/>
    <n v="4408.32"/>
    <n v="9033.1200000000008"/>
  </r>
  <r>
    <s v="Europe"/>
    <x v="13"/>
    <x v="0"/>
    <x v="10"/>
    <x v="1"/>
    <s v="C"/>
    <x v="0"/>
    <x v="415"/>
    <n v="140461766"/>
    <d v="2014-07-20T00:00:00"/>
    <n v="4613"/>
    <n v="437.2"/>
    <n v="263.33"/>
    <n v="2016803.6"/>
    <n v="1214741.29"/>
    <n v="802062.31"/>
  </r>
  <r>
    <s v="Europe"/>
    <x v="13"/>
    <x v="0"/>
    <x v="2"/>
    <x v="0"/>
    <s v="C"/>
    <x v="0"/>
    <x v="455"/>
    <n v="741964948"/>
    <d v="2011-02-26T00:00:00"/>
    <n v="2771"/>
    <n v="205.7"/>
    <n v="117.11"/>
    <n v="569994.69999999995"/>
    <n v="324511.81"/>
    <n v="245482.89"/>
  </r>
  <r>
    <s v="Europe"/>
    <x v="10"/>
    <x v="1"/>
    <x v="7"/>
    <x v="0"/>
    <s v="C"/>
    <x v="0"/>
    <x v="456"/>
    <n v="476453721"/>
    <d v="2017-10-08T00:00:00"/>
    <n v="2099"/>
    <n v="152.58000000000001"/>
    <n v="97.44"/>
    <n v="320265.42"/>
    <n v="204526.56"/>
    <n v="115738.86"/>
  </r>
  <r>
    <s v="Europe"/>
    <x v="9"/>
    <x v="2"/>
    <x v="4"/>
    <x v="1"/>
    <s v="M"/>
    <x v="1"/>
    <x v="457"/>
    <n v="111496055"/>
    <d v="2011-04-06T00:00:00"/>
    <n v="3015"/>
    <n v="9.33"/>
    <n v="6.92"/>
    <n v="28129.95"/>
    <n v="20863.8"/>
    <n v="7266.15"/>
  </r>
  <r>
    <s v="Europe"/>
    <x v="47"/>
    <x v="0"/>
    <x v="5"/>
    <x v="1"/>
    <s v="L"/>
    <x v="2"/>
    <x v="458"/>
    <n v="628515231"/>
    <d v="2016-01-02T00:00:00"/>
    <n v="479"/>
    <n v="154.06"/>
    <n v="90.93"/>
    <n v="73794.740000000005"/>
    <n v="43555.47"/>
    <n v="30239.27"/>
  </r>
  <r>
    <s v="Europe"/>
    <x v="47"/>
    <x v="0"/>
    <x v="3"/>
    <x v="0"/>
    <s v="M"/>
    <x v="1"/>
    <x v="318"/>
    <n v="601894414"/>
    <d v="2010-03-19T00:00:00"/>
    <n v="2787"/>
    <n v="651.21"/>
    <n v="524.96"/>
    <n v="1814922.27"/>
    <n v="1463063.52"/>
    <n v="351858.75"/>
  </r>
  <r>
    <s v="Europe"/>
    <x v="1"/>
    <x v="1"/>
    <x v="7"/>
    <x v="0"/>
    <s v="L"/>
    <x v="2"/>
    <x v="459"/>
    <n v="954040992"/>
    <d v="2011-08-27T00:00:00"/>
    <n v="785"/>
    <n v="152.58000000000001"/>
    <n v="97.44"/>
    <n v="119775.3"/>
    <n v="76490.399999999994"/>
    <n v="43284.9"/>
  </r>
  <r>
    <s v="Europe"/>
    <x v="0"/>
    <x v="0"/>
    <x v="3"/>
    <x v="1"/>
    <s v="M"/>
    <x v="1"/>
    <x v="460"/>
    <n v="865824210"/>
    <d v="2014-05-14T00:00:00"/>
    <n v="5479"/>
    <n v="651.21"/>
    <n v="524.96"/>
    <n v="3567979.59"/>
    <n v="2876255.84"/>
    <n v="691723.75"/>
  </r>
  <r>
    <s v="Europe"/>
    <x v="9"/>
    <x v="2"/>
    <x v="1"/>
    <x v="0"/>
    <s v="M"/>
    <x v="1"/>
    <x v="239"/>
    <n v="761887109"/>
    <d v="2016-10-14T00:00:00"/>
    <n v="8181"/>
    <n v="109.28"/>
    <n v="35.840000000000003"/>
    <n v="894019.68"/>
    <n v="293207.03999999998"/>
    <n v="600812.64"/>
  </r>
  <r>
    <s v="Europe"/>
    <x v="42"/>
    <x v="0"/>
    <x v="3"/>
    <x v="1"/>
    <s v="L"/>
    <x v="2"/>
    <x v="461"/>
    <n v="160578763"/>
    <d v="2015-10-30T00:00:00"/>
    <n v="7679"/>
    <n v="651.21"/>
    <n v="524.96"/>
    <n v="5000641.59"/>
    <n v="4031167.84"/>
    <n v="969473.75"/>
  </r>
  <r>
    <s v="Europe"/>
    <x v="15"/>
    <x v="1"/>
    <x v="5"/>
    <x v="0"/>
    <s v="M"/>
    <x v="1"/>
    <x v="462"/>
    <n v="992992675"/>
    <d v="2011-09-03T00:00:00"/>
    <n v="7454"/>
    <n v="154.06"/>
    <n v="90.93"/>
    <n v="1148363.24"/>
    <n v="677792.22"/>
    <n v="470571.02"/>
  </r>
  <r>
    <s v="Europe"/>
    <x v="47"/>
    <x v="0"/>
    <x v="1"/>
    <x v="1"/>
    <s v="M"/>
    <x v="1"/>
    <x v="463"/>
    <n v="231369769"/>
    <d v="2015-05-16T00:00:00"/>
    <n v="6311"/>
    <n v="109.28"/>
    <n v="35.840000000000003"/>
    <n v="689666.08"/>
    <n v="226186.23999999999"/>
    <n v="463479.84"/>
  </r>
  <r>
    <s v="Europe"/>
    <x v="29"/>
    <x v="3"/>
    <x v="10"/>
    <x v="1"/>
    <s v="M"/>
    <x v="1"/>
    <x v="121"/>
    <n v="852392995"/>
    <d v="2016-04-19T00:00:00"/>
    <n v="884"/>
    <n v="437.2"/>
    <n v="263.33"/>
    <n v="386484.8"/>
    <n v="232783.72"/>
    <n v="153701.07999999999"/>
  </r>
  <r>
    <s v="Europe"/>
    <x v="31"/>
    <x v="0"/>
    <x v="7"/>
    <x v="0"/>
    <s v="M"/>
    <x v="1"/>
    <x v="464"/>
    <n v="597105491"/>
    <d v="2012-10-20T00:00:00"/>
    <n v="5639"/>
    <n v="152.58000000000001"/>
    <n v="97.44"/>
    <n v="860398.62"/>
    <n v="549464.16"/>
    <n v="310934.46000000002"/>
  </r>
  <r>
    <s v="Europe"/>
    <x v="39"/>
    <x v="2"/>
    <x v="4"/>
    <x v="0"/>
    <s v="L"/>
    <x v="2"/>
    <x v="465"/>
    <n v="716054379"/>
    <d v="2016-03-26T00:00:00"/>
    <n v="5258"/>
    <n v="9.33"/>
    <n v="6.92"/>
    <n v="49057.14"/>
    <n v="36385.360000000001"/>
    <n v="12671.78"/>
  </r>
  <r>
    <s v="Europe"/>
    <x v="2"/>
    <x v="2"/>
    <x v="3"/>
    <x v="0"/>
    <s v="C"/>
    <x v="0"/>
    <x v="466"/>
    <n v="511712110"/>
    <d v="2015-07-05T00:00:00"/>
    <n v="5839"/>
    <n v="651.21"/>
    <n v="524.96"/>
    <n v="3802415.19"/>
    <n v="3065241.44"/>
    <n v="737173.75"/>
  </r>
  <r>
    <s v="Europe"/>
    <x v="8"/>
    <x v="3"/>
    <x v="8"/>
    <x v="0"/>
    <s v="C"/>
    <x v="0"/>
    <x v="467"/>
    <n v="481308305"/>
    <d v="2014-10-16T00:00:00"/>
    <n v="8678"/>
    <n v="255.28"/>
    <n v="159.41999999999999"/>
    <n v="2215319.84"/>
    <n v="1383446.76"/>
    <n v="831873.08"/>
  </r>
  <r>
    <s v="Europe"/>
    <x v="39"/>
    <x v="2"/>
    <x v="9"/>
    <x v="1"/>
    <s v="C"/>
    <x v="0"/>
    <x v="468"/>
    <n v="266638886"/>
    <d v="2014-06-19T00:00:00"/>
    <n v="3227"/>
    <n v="668.27"/>
    <n v="502.54"/>
    <n v="2156507.29"/>
    <n v="1621696.58"/>
    <n v="534810.71"/>
  </r>
  <r>
    <s v="Europe"/>
    <x v="31"/>
    <x v="0"/>
    <x v="6"/>
    <x v="1"/>
    <s v="H"/>
    <x v="3"/>
    <x v="469"/>
    <n v="638314521"/>
    <d v="2012-10-15T00:00:00"/>
    <n v="306"/>
    <n v="421.89"/>
    <n v="364.69"/>
    <n v="129098.34"/>
    <n v="111595.14"/>
    <n v="17503.2"/>
  </r>
  <r>
    <s v="Europe"/>
    <x v="7"/>
    <x v="2"/>
    <x v="10"/>
    <x v="1"/>
    <s v="M"/>
    <x v="1"/>
    <x v="470"/>
    <n v="811977040"/>
    <d v="2015-05-28T00:00:00"/>
    <n v="905"/>
    <n v="437.2"/>
    <n v="263.33"/>
    <n v="395666"/>
    <n v="238313.65"/>
    <n v="157352.35"/>
  </r>
  <r>
    <s v="Europe"/>
    <x v="11"/>
    <x v="2"/>
    <x v="6"/>
    <x v="1"/>
    <s v="M"/>
    <x v="1"/>
    <x v="471"/>
    <n v="344160735"/>
    <d v="2010-11-20T00:00:00"/>
    <n v="3664"/>
    <n v="421.89"/>
    <n v="364.69"/>
    <n v="1545804.96"/>
    <n v="1336224.1599999999"/>
    <n v="209580.79999999999"/>
  </r>
  <r>
    <s v="Europe"/>
    <x v="12"/>
    <x v="0"/>
    <x v="9"/>
    <x v="1"/>
    <s v="H"/>
    <x v="3"/>
    <x v="472"/>
    <n v="549058330"/>
    <d v="2017-11-05T00:00:00"/>
    <n v="7416"/>
    <n v="668.27"/>
    <n v="502.54"/>
    <n v="4955890.32"/>
    <n v="3726836.64"/>
    <n v="1229053.68"/>
  </r>
  <r>
    <s v="Europe"/>
    <x v="46"/>
    <x v="1"/>
    <x v="6"/>
    <x v="1"/>
    <s v="H"/>
    <x v="3"/>
    <x v="473"/>
    <n v="969199979"/>
    <d v="2013-07-12T00:00:00"/>
    <n v="6666"/>
    <n v="421.89"/>
    <n v="364.69"/>
    <n v="2812318.74"/>
    <n v="2431023.54"/>
    <n v="381295.2"/>
  </r>
  <r>
    <s v="Europe"/>
    <x v="40"/>
    <x v="1"/>
    <x v="8"/>
    <x v="0"/>
    <s v="L"/>
    <x v="2"/>
    <x v="474"/>
    <n v="956594026"/>
    <d v="2011-06-17T00:00:00"/>
    <n v="6285"/>
    <n v="255.28"/>
    <n v="159.41999999999999"/>
    <n v="1604434.8"/>
    <n v="1001954.7"/>
    <n v="602480.1"/>
  </r>
  <r>
    <s v="Europe"/>
    <x v="13"/>
    <x v="0"/>
    <x v="0"/>
    <x v="1"/>
    <s v="H"/>
    <x v="3"/>
    <x v="475"/>
    <n v="712595832"/>
    <d v="2015-03-28T00:00:00"/>
    <n v="1797"/>
    <n v="47.45"/>
    <n v="31.79"/>
    <n v="85267.65"/>
    <n v="57126.63"/>
    <n v="28141.02"/>
  </r>
  <r>
    <s v="Europe"/>
    <x v="34"/>
    <x v="1"/>
    <x v="8"/>
    <x v="0"/>
    <s v="C"/>
    <x v="0"/>
    <x v="84"/>
    <n v="748357188"/>
    <d v="2010-07-20T00:00:00"/>
    <n v="4377"/>
    <n v="255.28"/>
    <n v="159.41999999999999"/>
    <n v="1117360.56"/>
    <n v="697781.34"/>
    <n v="419579.22"/>
  </r>
  <r>
    <s v="Europe"/>
    <x v="4"/>
    <x v="3"/>
    <x v="4"/>
    <x v="0"/>
    <s v="L"/>
    <x v="2"/>
    <x v="271"/>
    <n v="898211562"/>
    <d v="2013-12-03T00:00:00"/>
    <n v="9616"/>
    <n v="9.33"/>
    <n v="6.92"/>
    <n v="89717.28"/>
    <n v="66542.720000000001"/>
    <n v="23174.560000000001"/>
  </r>
  <r>
    <s v="Europe"/>
    <x v="35"/>
    <x v="3"/>
    <x v="3"/>
    <x v="0"/>
    <s v="C"/>
    <x v="0"/>
    <x v="476"/>
    <n v="729373586"/>
    <d v="2014-05-07T00:00:00"/>
    <n v="6707"/>
    <n v="651.21"/>
    <n v="524.96"/>
    <n v="4367665.47"/>
    <n v="3520906.72"/>
    <n v="846758.75"/>
  </r>
  <r>
    <s v="Europe"/>
    <x v="24"/>
    <x v="3"/>
    <x v="4"/>
    <x v="0"/>
    <s v="M"/>
    <x v="1"/>
    <x v="153"/>
    <n v="991761863"/>
    <d v="2011-12-24T00:00:00"/>
    <n v="3229"/>
    <n v="9.33"/>
    <n v="6.92"/>
    <n v="30126.57"/>
    <n v="22344.68"/>
    <n v="7781.89"/>
  </r>
  <r>
    <s v="Europe"/>
    <x v="14"/>
    <x v="3"/>
    <x v="11"/>
    <x v="0"/>
    <s v="C"/>
    <x v="0"/>
    <x v="477"/>
    <n v="160751283"/>
    <d v="2011-11-13T00:00:00"/>
    <n v="8732"/>
    <n v="81.73"/>
    <n v="56.67"/>
    <n v="713666.36"/>
    <n v="494842.44"/>
    <n v="218823.92"/>
  </r>
  <r>
    <s v="Europe"/>
    <x v="31"/>
    <x v="0"/>
    <x v="9"/>
    <x v="1"/>
    <s v="H"/>
    <x v="3"/>
    <x v="307"/>
    <n v="241392648"/>
    <d v="2017-03-16T00:00:00"/>
    <n v="2304"/>
    <n v="668.27"/>
    <n v="502.54"/>
    <n v="1539694.08"/>
    <n v="1157852.1599999999"/>
    <n v="381841.91999999998"/>
  </r>
  <r>
    <s v="Europe"/>
    <x v="21"/>
    <x v="1"/>
    <x v="6"/>
    <x v="1"/>
    <s v="H"/>
    <x v="3"/>
    <x v="475"/>
    <n v="901789844"/>
    <d v="2015-05-05T00:00:00"/>
    <n v="8509"/>
    <n v="421.89"/>
    <n v="364.69"/>
    <n v="3589862.01"/>
    <n v="3103147.21"/>
    <n v="486714.8"/>
  </r>
  <r>
    <s v="Europe"/>
    <x v="16"/>
    <x v="1"/>
    <x v="3"/>
    <x v="1"/>
    <s v="M"/>
    <x v="1"/>
    <x v="478"/>
    <n v="410229337"/>
    <d v="2016-12-22T00:00:00"/>
    <n v="4832"/>
    <n v="651.21"/>
    <n v="524.96"/>
    <n v="3146646.72"/>
    <n v="2536606.7200000002"/>
    <n v="610040"/>
  </r>
  <r>
    <s v="Europe"/>
    <x v="7"/>
    <x v="2"/>
    <x v="0"/>
    <x v="1"/>
    <s v="L"/>
    <x v="2"/>
    <x v="479"/>
    <n v="837906920"/>
    <d v="2017-05-16T00:00:00"/>
    <n v="4133"/>
    <n v="47.45"/>
    <n v="31.79"/>
    <n v="196110.85"/>
    <n v="131388.07"/>
    <n v="64722.78"/>
  </r>
  <r>
    <s v="Europe"/>
    <x v="47"/>
    <x v="0"/>
    <x v="9"/>
    <x v="1"/>
    <s v="C"/>
    <x v="0"/>
    <x v="480"/>
    <n v="704361665"/>
    <d v="2016-01-03T00:00:00"/>
    <n v="5124"/>
    <n v="668.27"/>
    <n v="502.54"/>
    <n v="3424215.48"/>
    <n v="2575014.96"/>
    <n v="849200.52"/>
  </r>
  <r>
    <s v="Europe"/>
    <x v="2"/>
    <x v="2"/>
    <x v="7"/>
    <x v="0"/>
    <s v="M"/>
    <x v="1"/>
    <x v="481"/>
    <n v="400267398"/>
    <d v="2013-07-20T00:00:00"/>
    <n v="6873"/>
    <n v="152.58000000000001"/>
    <n v="97.44"/>
    <n v="1048682.3400000001"/>
    <n v="669705.12"/>
    <n v="378977.22"/>
  </r>
  <r>
    <s v="Europe"/>
    <x v="43"/>
    <x v="2"/>
    <x v="6"/>
    <x v="1"/>
    <s v="C"/>
    <x v="0"/>
    <x v="482"/>
    <n v="531281936"/>
    <d v="2014-03-06T00:00:00"/>
    <n v="6986"/>
    <n v="421.89"/>
    <n v="364.69"/>
    <n v="2947323.54"/>
    <n v="2547724.34"/>
    <n v="399599.2"/>
  </r>
  <r>
    <s v="Europe"/>
    <x v="46"/>
    <x v="1"/>
    <x v="10"/>
    <x v="1"/>
    <s v="C"/>
    <x v="0"/>
    <x v="483"/>
    <n v="900808799"/>
    <d v="2017-06-28T00:00:00"/>
    <n v="8196"/>
    <n v="437.2"/>
    <n v="263.33"/>
    <n v="3583291.2"/>
    <n v="2158252.6800000002"/>
    <n v="1425038.52"/>
  </r>
  <r>
    <s v="Europe"/>
    <x v="0"/>
    <x v="0"/>
    <x v="6"/>
    <x v="1"/>
    <s v="H"/>
    <x v="3"/>
    <x v="431"/>
    <n v="756395232"/>
    <d v="2015-03-13T00:00:00"/>
    <n v="3013"/>
    <n v="421.89"/>
    <n v="364.69"/>
    <n v="1271154.57"/>
    <n v="1098810.97"/>
    <n v="172343.6"/>
  </r>
  <r>
    <s v="Europe"/>
    <x v="35"/>
    <x v="3"/>
    <x v="1"/>
    <x v="1"/>
    <s v="C"/>
    <x v="0"/>
    <x v="484"/>
    <n v="261187350"/>
    <d v="2012-03-10T00:00:00"/>
    <n v="9996"/>
    <n v="109.28"/>
    <n v="35.840000000000003"/>
    <n v="1092362.8799999999"/>
    <n v="358256.64000000001"/>
    <n v="734106.24"/>
  </r>
  <r>
    <s v="Europe"/>
    <x v="20"/>
    <x v="1"/>
    <x v="1"/>
    <x v="0"/>
    <s v="L"/>
    <x v="2"/>
    <x v="485"/>
    <n v="188866841"/>
    <d v="2014-05-20T00:00:00"/>
    <n v="8750"/>
    <n v="109.28"/>
    <n v="35.840000000000003"/>
    <n v="956200"/>
    <n v="313600"/>
    <n v="642600"/>
  </r>
  <r>
    <s v="Europe"/>
    <x v="22"/>
    <x v="1"/>
    <x v="9"/>
    <x v="1"/>
    <s v="C"/>
    <x v="0"/>
    <x v="486"/>
    <n v="709071195"/>
    <d v="2012-02-08T00:00:00"/>
    <n v="8778"/>
    <n v="668.27"/>
    <n v="502.54"/>
    <n v="5866074.0599999996"/>
    <n v="4411296.12"/>
    <n v="1454777.94"/>
  </r>
  <r>
    <s v="Europe"/>
    <x v="33"/>
    <x v="0"/>
    <x v="2"/>
    <x v="1"/>
    <s v="L"/>
    <x v="2"/>
    <x v="487"/>
    <n v="674060428"/>
    <d v="2012-12-17T00:00:00"/>
    <n v="8315"/>
    <n v="205.7"/>
    <n v="117.11"/>
    <n v="1710395.5"/>
    <n v="973769.65"/>
    <n v="736625.85"/>
  </r>
  <r>
    <s v="Europe"/>
    <x v="10"/>
    <x v="1"/>
    <x v="10"/>
    <x v="0"/>
    <s v="C"/>
    <x v="0"/>
    <x v="488"/>
    <n v="284595954"/>
    <d v="2016-10-29T00:00:00"/>
    <n v="7122"/>
    <n v="437.2"/>
    <n v="263.33"/>
    <n v="3113738.4"/>
    <n v="1875436.26"/>
    <n v="1238302.1399999999"/>
  </r>
  <r>
    <s v="Europe"/>
    <x v="44"/>
    <x v="3"/>
    <x v="8"/>
    <x v="0"/>
    <s v="C"/>
    <x v="0"/>
    <x v="489"/>
    <n v="580314862"/>
    <d v="2016-12-05T00:00:00"/>
    <n v="6918"/>
    <n v="255.28"/>
    <n v="159.41999999999999"/>
    <n v="1766027.04"/>
    <n v="1102867.56"/>
    <n v="663159.48"/>
  </r>
  <r>
    <s v="Europe"/>
    <x v="6"/>
    <x v="2"/>
    <x v="7"/>
    <x v="1"/>
    <s v="L"/>
    <x v="2"/>
    <x v="490"/>
    <n v="437604176"/>
    <d v="2013-07-04T00:00:00"/>
    <n v="5655"/>
    <n v="152.58000000000001"/>
    <n v="97.44"/>
    <n v="862839.9"/>
    <n v="551023.19999999995"/>
    <n v="311816.7"/>
  </r>
  <r>
    <s v="Europe"/>
    <x v="34"/>
    <x v="1"/>
    <x v="0"/>
    <x v="0"/>
    <s v="H"/>
    <x v="3"/>
    <x v="491"/>
    <n v="994978797"/>
    <d v="2015-02-01T00:00:00"/>
    <n v="5192"/>
    <n v="47.45"/>
    <n v="31.79"/>
    <n v="246360.4"/>
    <n v="165053.68"/>
    <n v="81306.720000000001"/>
  </r>
  <r>
    <s v="Europe"/>
    <x v="46"/>
    <x v="1"/>
    <x v="0"/>
    <x v="0"/>
    <s v="H"/>
    <x v="3"/>
    <x v="492"/>
    <n v="317006051"/>
    <d v="2017-05-06T00:00:00"/>
    <n v="7990"/>
    <n v="47.45"/>
    <n v="31.79"/>
    <n v="379125.5"/>
    <n v="254002.1"/>
    <n v="125123.4"/>
  </r>
  <r>
    <s v="Europe"/>
    <x v="5"/>
    <x v="1"/>
    <x v="11"/>
    <x v="1"/>
    <s v="H"/>
    <x v="3"/>
    <x v="493"/>
    <n v="933642041"/>
    <d v="2012-05-19T00:00:00"/>
    <n v="4282"/>
    <n v="81.73"/>
    <n v="56.67"/>
    <n v="349967.86"/>
    <n v="242660.94"/>
    <n v="107306.92"/>
  </r>
  <r>
    <s v="Europe"/>
    <x v="34"/>
    <x v="1"/>
    <x v="3"/>
    <x v="0"/>
    <s v="M"/>
    <x v="1"/>
    <x v="494"/>
    <n v="764592492"/>
    <d v="2016-07-19T00:00:00"/>
    <n v="8764"/>
    <n v="651.21"/>
    <n v="524.96"/>
    <n v="5707204.4400000004"/>
    <n v="4600749.4400000004"/>
    <n v="1106455"/>
  </r>
  <r>
    <s v="Europe"/>
    <x v="28"/>
    <x v="0"/>
    <x v="1"/>
    <x v="0"/>
    <s v="C"/>
    <x v="0"/>
    <x v="495"/>
    <n v="931559789"/>
    <d v="2013-05-07T00:00:00"/>
    <n v="8098"/>
    <n v="109.28"/>
    <n v="35.840000000000003"/>
    <n v="884949.44"/>
    <n v="290232.32000000001"/>
    <n v="594717.12"/>
  </r>
  <r>
    <s v="Europe"/>
    <x v="41"/>
    <x v="2"/>
    <x v="0"/>
    <x v="0"/>
    <s v="L"/>
    <x v="2"/>
    <x v="496"/>
    <n v="682314765"/>
    <d v="2015-12-20T00:00:00"/>
    <n v="956"/>
    <n v="47.45"/>
    <n v="31.79"/>
    <n v="45362.2"/>
    <n v="30391.24"/>
    <n v="14970.96"/>
  </r>
  <r>
    <s v="Europe"/>
    <x v="40"/>
    <x v="1"/>
    <x v="7"/>
    <x v="1"/>
    <s v="C"/>
    <x v="0"/>
    <x v="497"/>
    <n v="485165965"/>
    <d v="2016-12-14T00:00:00"/>
    <n v="245"/>
    <n v="152.58000000000001"/>
    <n v="97.44"/>
    <n v="37382.1"/>
    <n v="23872.799999999999"/>
    <n v="13509.3"/>
  </r>
  <r>
    <s v="Europe"/>
    <x v="11"/>
    <x v="2"/>
    <x v="0"/>
    <x v="1"/>
    <s v="C"/>
    <x v="0"/>
    <x v="498"/>
    <n v="601422345"/>
    <d v="2010-03-20T00:00:00"/>
    <n v="3092"/>
    <n v="47.45"/>
    <n v="31.79"/>
    <n v="146715.4"/>
    <n v="98294.68"/>
    <n v="48420.72"/>
  </r>
  <r>
    <s v="Europe"/>
    <x v="30"/>
    <x v="1"/>
    <x v="9"/>
    <x v="0"/>
    <s v="M"/>
    <x v="1"/>
    <x v="499"/>
    <n v="999879729"/>
    <d v="2012-06-05T00:00:00"/>
    <n v="5486"/>
    <n v="668.27"/>
    <n v="502.54"/>
    <n v="3666129.22"/>
    <n v="2756934.44"/>
    <n v="909194.78"/>
  </r>
  <r>
    <s v="Europe"/>
    <x v="14"/>
    <x v="3"/>
    <x v="10"/>
    <x v="0"/>
    <s v="H"/>
    <x v="3"/>
    <x v="500"/>
    <n v="246603858"/>
    <d v="2012-04-15T00:00:00"/>
    <n v="4417"/>
    <n v="437.2"/>
    <n v="263.33"/>
    <n v="1931112.4"/>
    <n v="1163128.6100000001"/>
    <n v="767983.79"/>
  </r>
  <r>
    <s v="Europe"/>
    <x v="47"/>
    <x v="0"/>
    <x v="0"/>
    <x v="1"/>
    <s v="L"/>
    <x v="2"/>
    <x v="501"/>
    <n v="291531503"/>
    <d v="2013-10-26T00:00:00"/>
    <n v="9505"/>
    <n v="47.45"/>
    <n v="31.79"/>
    <n v="451012.25"/>
    <n v="302163.95"/>
    <n v="148848.29999999999"/>
  </r>
  <r>
    <s v="Europe"/>
    <x v="27"/>
    <x v="4"/>
    <x v="2"/>
    <x v="0"/>
    <s v="H"/>
    <x v="3"/>
    <x v="502"/>
    <n v="483655774"/>
    <d v="2017-05-08T00:00:00"/>
    <n v="3346"/>
    <n v="205.7"/>
    <n v="117.11"/>
    <n v="688272.2"/>
    <n v="391850.06"/>
    <n v="296422.14"/>
  </r>
  <r>
    <s v="Europe"/>
    <x v="25"/>
    <x v="0"/>
    <x v="11"/>
    <x v="1"/>
    <s v="C"/>
    <x v="0"/>
    <x v="503"/>
    <n v="840747058"/>
    <d v="2010-12-26T00:00:00"/>
    <n v="4593"/>
    <n v="81.73"/>
    <n v="56.67"/>
    <n v="375385.89"/>
    <n v="260285.31"/>
    <n v="115100.58"/>
  </r>
  <r>
    <s v="Europe"/>
    <x v="1"/>
    <x v="1"/>
    <x v="10"/>
    <x v="0"/>
    <s v="H"/>
    <x v="3"/>
    <x v="504"/>
    <n v="205354487"/>
    <d v="2012-02-20T00:00:00"/>
    <n v="7811"/>
    <n v="437.2"/>
    <n v="263.33"/>
    <n v="3414969.2"/>
    <n v="2056870.63"/>
    <n v="1358098.57"/>
  </r>
  <r>
    <s v="Europe"/>
    <x v="8"/>
    <x v="3"/>
    <x v="2"/>
    <x v="1"/>
    <s v="H"/>
    <x v="3"/>
    <x v="505"/>
    <n v="280192410"/>
    <d v="2011-08-28T00:00:00"/>
    <n v="4016"/>
    <n v="205.7"/>
    <n v="117.11"/>
    <n v="826091.2"/>
    <n v="470313.76"/>
    <n v="355777.44"/>
  </r>
  <r>
    <s v="Europe"/>
    <x v="41"/>
    <x v="2"/>
    <x v="5"/>
    <x v="0"/>
    <s v="C"/>
    <x v="0"/>
    <x v="506"/>
    <n v="465753209"/>
    <d v="2011-03-14T00:00:00"/>
    <n v="5579"/>
    <n v="154.06"/>
    <n v="90.93"/>
    <n v="859500.74"/>
    <n v="507298.47"/>
    <n v="352202.27"/>
  </r>
  <r>
    <s v="Europe"/>
    <x v="36"/>
    <x v="3"/>
    <x v="11"/>
    <x v="1"/>
    <s v="C"/>
    <x v="0"/>
    <x v="507"/>
    <n v="587846076"/>
    <d v="2011-05-24T00:00:00"/>
    <n v="5572"/>
    <n v="81.73"/>
    <n v="56.67"/>
    <n v="455399.56"/>
    <n v="315765.24"/>
    <n v="139634.32"/>
  </r>
  <r>
    <s v="Europe"/>
    <x v="25"/>
    <x v="0"/>
    <x v="2"/>
    <x v="0"/>
    <s v="H"/>
    <x v="3"/>
    <x v="508"/>
    <n v="580342328"/>
    <d v="2011-10-14T00:00:00"/>
    <n v="5046"/>
    <n v="205.7"/>
    <n v="117.11"/>
    <n v="1037962.2"/>
    <n v="590937.06000000006"/>
    <n v="447025.14"/>
  </r>
  <r>
    <s v="Europe"/>
    <x v="7"/>
    <x v="2"/>
    <x v="6"/>
    <x v="1"/>
    <s v="C"/>
    <x v="0"/>
    <x v="509"/>
    <n v="877084767"/>
    <d v="2012-09-06T00:00:00"/>
    <n v="7728"/>
    <n v="421.89"/>
    <n v="364.69"/>
    <n v="3260365.92"/>
    <n v="2818324.32"/>
    <n v="442041.59999999998"/>
  </r>
  <r>
    <s v="Europe"/>
    <x v="24"/>
    <x v="3"/>
    <x v="1"/>
    <x v="1"/>
    <s v="C"/>
    <x v="0"/>
    <x v="510"/>
    <n v="709105527"/>
    <d v="2012-01-05T00:00:00"/>
    <n v="8938"/>
    <n v="109.28"/>
    <n v="35.840000000000003"/>
    <n v="976744.64"/>
    <n v="320337.91999999998"/>
    <n v="656406.72"/>
  </r>
  <r>
    <s v="Europe"/>
    <x v="10"/>
    <x v="1"/>
    <x v="6"/>
    <x v="1"/>
    <s v="H"/>
    <x v="3"/>
    <x v="511"/>
    <n v="614321839"/>
    <d v="2016-05-07T00:00:00"/>
    <n v="339"/>
    <n v="421.89"/>
    <n v="364.69"/>
    <n v="143020.71"/>
    <n v="123629.91"/>
    <n v="19390.8"/>
  </r>
  <r>
    <s v="Europe"/>
    <x v="13"/>
    <x v="0"/>
    <x v="10"/>
    <x v="1"/>
    <s v="L"/>
    <x v="2"/>
    <x v="512"/>
    <n v="329529607"/>
    <d v="2011-01-23T00:00:00"/>
    <n v="3988"/>
    <n v="437.2"/>
    <n v="263.33"/>
    <n v="1743553.6"/>
    <n v="1050160.04"/>
    <n v="693393.56"/>
  </r>
  <r>
    <s v="Europe"/>
    <x v="35"/>
    <x v="3"/>
    <x v="4"/>
    <x v="1"/>
    <s v="L"/>
    <x v="2"/>
    <x v="119"/>
    <n v="223869454"/>
    <d v="2010-06-27T00:00:00"/>
    <n v="6801"/>
    <n v="9.33"/>
    <n v="6.92"/>
    <n v="63453.33"/>
    <n v="47062.92"/>
    <n v="16390.41"/>
  </r>
  <r>
    <s v="Europe"/>
    <x v="0"/>
    <x v="0"/>
    <x v="3"/>
    <x v="0"/>
    <s v="H"/>
    <x v="3"/>
    <x v="513"/>
    <n v="189108455"/>
    <d v="2012-06-30T00:00:00"/>
    <n v="249"/>
    <n v="651.21"/>
    <n v="524.96"/>
    <n v="162151.29"/>
    <n v="130715.04"/>
    <n v="31436.25"/>
  </r>
  <r>
    <s v="Europe"/>
    <x v="36"/>
    <x v="3"/>
    <x v="4"/>
    <x v="0"/>
    <s v="L"/>
    <x v="2"/>
    <x v="514"/>
    <n v="452471768"/>
    <d v="2015-10-02T00:00:00"/>
    <n v="5306"/>
    <n v="9.33"/>
    <n v="6.92"/>
    <n v="49504.98"/>
    <n v="36717.519999999997"/>
    <n v="12787.46"/>
  </r>
  <r>
    <s v="Europe"/>
    <x v="41"/>
    <x v="2"/>
    <x v="2"/>
    <x v="0"/>
    <s v="M"/>
    <x v="1"/>
    <x v="515"/>
    <n v="174218118"/>
    <d v="2016-06-13T00:00:00"/>
    <n v="3867"/>
    <n v="205.7"/>
    <n v="117.11"/>
    <n v="795441.9"/>
    <n v="452864.37"/>
    <n v="342577.53"/>
  </r>
  <r>
    <s v="Europe"/>
    <x v="41"/>
    <x v="2"/>
    <x v="6"/>
    <x v="1"/>
    <s v="H"/>
    <x v="3"/>
    <x v="516"/>
    <n v="820437371"/>
    <d v="2017-11-06T00:00:00"/>
    <n v="4505"/>
    <n v="421.89"/>
    <n v="364.69"/>
    <n v="1900614.45"/>
    <n v="1642928.45"/>
    <n v="257686"/>
  </r>
  <r>
    <s v="Europe"/>
    <x v="20"/>
    <x v="1"/>
    <x v="11"/>
    <x v="0"/>
    <s v="L"/>
    <x v="2"/>
    <x v="517"/>
    <n v="410291135"/>
    <d v="2012-02-22T00:00:00"/>
    <n v="3119"/>
    <n v="81.73"/>
    <n v="56.67"/>
    <n v="254915.87"/>
    <n v="176753.73"/>
    <n v="78162.14"/>
  </r>
  <r>
    <s v="Europe"/>
    <x v="39"/>
    <x v="2"/>
    <x v="8"/>
    <x v="0"/>
    <s v="C"/>
    <x v="0"/>
    <x v="518"/>
    <n v="174614226"/>
    <d v="2017-08-13T00:00:00"/>
    <n v="1085"/>
    <n v="255.28"/>
    <n v="159.41999999999999"/>
    <n v="276978.8"/>
    <n v="172970.7"/>
    <n v="104008.1"/>
  </r>
  <r>
    <s v="Europe"/>
    <x v="37"/>
    <x v="1"/>
    <x v="7"/>
    <x v="0"/>
    <s v="L"/>
    <x v="2"/>
    <x v="519"/>
    <n v="118859469"/>
    <d v="2011-01-07T00:00:00"/>
    <n v="2013"/>
    <n v="152.58000000000001"/>
    <n v="97.44"/>
    <n v="307143.53999999998"/>
    <n v="196146.72"/>
    <n v="110996.82"/>
  </r>
  <r>
    <s v="Europe"/>
    <x v="33"/>
    <x v="0"/>
    <x v="10"/>
    <x v="0"/>
    <s v="H"/>
    <x v="3"/>
    <x v="520"/>
    <n v="669550883"/>
    <d v="2015-09-16T00:00:00"/>
    <n v="3840"/>
    <n v="437.2"/>
    <n v="263.33"/>
    <n v="1678848"/>
    <n v="1011187.2"/>
    <n v="667660.80000000005"/>
  </r>
  <r>
    <s v="Europe"/>
    <x v="19"/>
    <x v="3"/>
    <x v="11"/>
    <x v="1"/>
    <s v="M"/>
    <x v="1"/>
    <x v="521"/>
    <n v="439114367"/>
    <d v="2012-06-26T00:00:00"/>
    <n v="2554"/>
    <n v="81.73"/>
    <n v="56.67"/>
    <n v="208738.42"/>
    <n v="144735.18"/>
    <n v="64003.24"/>
  </r>
  <r>
    <s v="Europe"/>
    <x v="31"/>
    <x v="0"/>
    <x v="9"/>
    <x v="1"/>
    <s v="M"/>
    <x v="1"/>
    <x v="522"/>
    <n v="582563626"/>
    <d v="2011-02-19T00:00:00"/>
    <n v="2378"/>
    <n v="668.27"/>
    <n v="502.54"/>
    <n v="1589146.06"/>
    <n v="1195040.1200000001"/>
    <n v="394105.94"/>
  </r>
  <r>
    <s v="Europe"/>
    <x v="14"/>
    <x v="3"/>
    <x v="7"/>
    <x v="1"/>
    <s v="M"/>
    <x v="1"/>
    <x v="523"/>
    <n v="943274819"/>
    <d v="2013-08-03T00:00:00"/>
    <n v="4836"/>
    <n v="152.58000000000001"/>
    <n v="97.44"/>
    <n v="737876.88"/>
    <n v="471219.84"/>
    <n v="266657.03999999998"/>
  </r>
  <r>
    <s v="Europe"/>
    <x v="28"/>
    <x v="0"/>
    <x v="3"/>
    <x v="1"/>
    <s v="H"/>
    <x v="3"/>
    <x v="524"/>
    <n v="313821303"/>
    <d v="2011-01-17T00:00:00"/>
    <n v="5552"/>
    <n v="651.21"/>
    <n v="524.96"/>
    <n v="3615517.92"/>
    <n v="2914577.92"/>
    <n v="700940"/>
  </r>
  <r>
    <s v="Europe"/>
    <x v="47"/>
    <x v="0"/>
    <x v="0"/>
    <x v="1"/>
    <s v="M"/>
    <x v="1"/>
    <x v="525"/>
    <n v="431753098"/>
    <d v="2015-10-19T00:00:00"/>
    <n v="4191"/>
    <n v="47.45"/>
    <n v="31.79"/>
    <n v="198862.95"/>
    <n v="133231.89000000001"/>
    <n v="65631.06"/>
  </r>
  <r>
    <s v="Europe"/>
    <x v="1"/>
    <x v="1"/>
    <x v="9"/>
    <x v="1"/>
    <s v="C"/>
    <x v="0"/>
    <x v="526"/>
    <n v="969289243"/>
    <d v="2012-02-02T00:00:00"/>
    <n v="3082"/>
    <n v="668.27"/>
    <n v="502.54"/>
    <n v="2059608.14"/>
    <n v="1548828.28"/>
    <n v="510779.86"/>
  </r>
  <r>
    <s v="Europe"/>
    <x v="24"/>
    <x v="3"/>
    <x v="7"/>
    <x v="0"/>
    <s v="M"/>
    <x v="1"/>
    <x v="527"/>
    <n v="861982858"/>
    <d v="2011-04-09T00:00:00"/>
    <n v="8738"/>
    <n v="152.58000000000001"/>
    <n v="97.44"/>
    <n v="1333244.04"/>
    <n v="851430.72"/>
    <n v="481813.32"/>
  </r>
  <r>
    <s v="Europe"/>
    <x v="34"/>
    <x v="1"/>
    <x v="6"/>
    <x v="1"/>
    <s v="M"/>
    <x v="1"/>
    <x v="528"/>
    <n v="290317428"/>
    <d v="2016-02-04T00:00:00"/>
    <n v="233"/>
    <n v="421.89"/>
    <n v="364.69"/>
    <n v="98300.37"/>
    <n v="84972.77"/>
    <n v="13327.6"/>
  </r>
  <r>
    <s v="Europe"/>
    <x v="20"/>
    <x v="1"/>
    <x v="1"/>
    <x v="0"/>
    <s v="C"/>
    <x v="0"/>
    <x v="529"/>
    <n v="105030000"/>
    <d v="2016-06-13T00:00:00"/>
    <n v="9566"/>
    <n v="109.28"/>
    <n v="35.840000000000003"/>
    <n v="1045372.48"/>
    <n v="342845.44"/>
    <n v="702527.04"/>
  </r>
  <r>
    <s v="Europe"/>
    <x v="9"/>
    <x v="2"/>
    <x v="0"/>
    <x v="1"/>
    <s v="H"/>
    <x v="3"/>
    <x v="530"/>
    <n v="960213077"/>
    <d v="2015-10-16T00:00:00"/>
    <n v="7242"/>
    <n v="47.45"/>
    <n v="31.79"/>
    <n v="343632.9"/>
    <n v="230223.18"/>
    <n v="113409.72"/>
  </r>
  <r>
    <s v="Europe"/>
    <x v="28"/>
    <x v="0"/>
    <x v="10"/>
    <x v="0"/>
    <s v="L"/>
    <x v="2"/>
    <x v="211"/>
    <n v="743619334"/>
    <d v="2014-09-07T00:00:00"/>
    <n v="2341"/>
    <n v="437.2"/>
    <n v="263.33"/>
    <n v="1023485.2"/>
    <n v="616455.53"/>
    <n v="407029.67"/>
  </r>
  <r>
    <s v="Europe"/>
    <x v="35"/>
    <x v="3"/>
    <x v="3"/>
    <x v="0"/>
    <s v="H"/>
    <x v="3"/>
    <x v="49"/>
    <n v="263977277"/>
    <d v="2017-10-01T00:00:00"/>
    <n v="5597"/>
    <n v="651.21"/>
    <n v="524.96"/>
    <n v="3644822.37"/>
    <n v="2938201.12"/>
    <n v="706621.25"/>
  </r>
  <r>
    <s v="Europe"/>
    <x v="5"/>
    <x v="1"/>
    <x v="3"/>
    <x v="0"/>
    <s v="H"/>
    <x v="3"/>
    <x v="531"/>
    <n v="819152915"/>
    <d v="2011-04-24T00:00:00"/>
    <n v="4406"/>
    <n v="651.21"/>
    <n v="524.96"/>
    <n v="2869231.26"/>
    <n v="2312973.7599999998"/>
    <n v="556257.5"/>
  </r>
  <r>
    <s v="Europe"/>
    <x v="43"/>
    <x v="2"/>
    <x v="11"/>
    <x v="0"/>
    <s v="C"/>
    <x v="0"/>
    <x v="532"/>
    <n v="980598723"/>
    <d v="2015-09-24T00:00:00"/>
    <n v="9808"/>
    <n v="81.73"/>
    <n v="56.67"/>
    <n v="801607.84"/>
    <n v="555819.36"/>
    <n v="245788.48"/>
  </r>
  <r>
    <s v="Europe"/>
    <x v="39"/>
    <x v="2"/>
    <x v="1"/>
    <x v="0"/>
    <s v="L"/>
    <x v="2"/>
    <x v="533"/>
    <n v="974147260"/>
    <d v="2011-08-06T00:00:00"/>
    <n v="677"/>
    <n v="109.28"/>
    <n v="35.840000000000003"/>
    <n v="73982.559999999998"/>
    <n v="24263.68"/>
    <n v="49718.879999999997"/>
  </r>
  <r>
    <s v="Europe"/>
    <x v="8"/>
    <x v="3"/>
    <x v="3"/>
    <x v="1"/>
    <s v="H"/>
    <x v="3"/>
    <x v="140"/>
    <n v="719404351"/>
    <d v="2012-10-01T00:00:00"/>
    <n v="6589"/>
    <n v="651.21"/>
    <n v="524.96"/>
    <n v="4290822.6900000004"/>
    <n v="3458961.44"/>
    <n v="831861.25"/>
  </r>
  <r>
    <s v="Europe"/>
    <x v="45"/>
    <x v="0"/>
    <x v="11"/>
    <x v="0"/>
    <s v="L"/>
    <x v="2"/>
    <x v="534"/>
    <n v="643770778"/>
    <d v="2015-07-31T00:00:00"/>
    <n v="4934"/>
    <n v="81.73"/>
    <n v="56.67"/>
    <n v="403255.82"/>
    <n v="279609.78000000003"/>
    <n v="123646.04"/>
  </r>
  <r>
    <s v="Europe"/>
    <x v="25"/>
    <x v="0"/>
    <x v="6"/>
    <x v="0"/>
    <s v="C"/>
    <x v="0"/>
    <x v="535"/>
    <n v="645309722"/>
    <d v="2016-06-11T00:00:00"/>
    <n v="342"/>
    <n v="421.89"/>
    <n v="364.69"/>
    <n v="144286.38"/>
    <n v="124723.98"/>
    <n v="19562.400000000001"/>
  </r>
  <r>
    <s v="Europe"/>
    <x v="21"/>
    <x v="1"/>
    <x v="2"/>
    <x v="0"/>
    <s v="M"/>
    <x v="1"/>
    <x v="536"/>
    <n v="469144809"/>
    <d v="2013-08-24T00:00:00"/>
    <n v="9229"/>
    <n v="205.7"/>
    <n v="117.11"/>
    <n v="1898405.3"/>
    <n v="1080808.19"/>
    <n v="817597.11"/>
  </r>
  <r>
    <s v="Europe"/>
    <x v="24"/>
    <x v="3"/>
    <x v="10"/>
    <x v="1"/>
    <s v="L"/>
    <x v="2"/>
    <x v="537"/>
    <n v="821916663"/>
    <d v="2011-08-26T00:00:00"/>
    <n v="2260"/>
    <n v="437.2"/>
    <n v="263.33"/>
    <n v="988072"/>
    <n v="595125.80000000005"/>
    <n v="392946.2"/>
  </r>
  <r>
    <s v="Europe"/>
    <x v="2"/>
    <x v="2"/>
    <x v="9"/>
    <x v="0"/>
    <s v="M"/>
    <x v="1"/>
    <x v="538"/>
    <n v="835265910"/>
    <d v="2010-01-10T00:00:00"/>
    <n v="2599"/>
    <n v="668.27"/>
    <n v="502.54"/>
    <n v="1736833.73"/>
    <n v="1306101.46"/>
    <n v="430732.27"/>
  </r>
  <r>
    <s v="Europe"/>
    <x v="46"/>
    <x v="1"/>
    <x v="9"/>
    <x v="1"/>
    <s v="L"/>
    <x v="2"/>
    <x v="539"/>
    <n v="195259082"/>
    <d v="2013-11-10T00:00:00"/>
    <n v="356"/>
    <n v="668.27"/>
    <n v="502.54"/>
    <n v="237904.12"/>
    <n v="178904.24"/>
    <n v="58999.88"/>
  </r>
  <r>
    <s v="Europe"/>
    <x v="22"/>
    <x v="1"/>
    <x v="1"/>
    <x v="1"/>
    <s v="C"/>
    <x v="0"/>
    <x v="540"/>
    <n v="593158566"/>
    <d v="2012-06-25T00:00:00"/>
    <n v="7656"/>
    <n v="109.28"/>
    <n v="35.840000000000003"/>
    <n v="836647.68"/>
    <n v="274391.03999999998"/>
    <n v="562256.64000000001"/>
  </r>
  <r>
    <s v="Europe"/>
    <x v="15"/>
    <x v="1"/>
    <x v="5"/>
    <x v="0"/>
    <s v="C"/>
    <x v="0"/>
    <x v="128"/>
    <n v="717833220"/>
    <d v="2014-03-04T00:00:00"/>
    <n v="1657"/>
    <n v="154.06"/>
    <n v="90.93"/>
    <n v="255277.42"/>
    <n v="150671.01"/>
    <n v="104606.41"/>
  </r>
  <r>
    <s v="Europe"/>
    <x v="9"/>
    <x v="2"/>
    <x v="5"/>
    <x v="1"/>
    <s v="H"/>
    <x v="3"/>
    <x v="541"/>
    <n v="682066285"/>
    <d v="2013-07-13T00:00:00"/>
    <n v="7426"/>
    <n v="154.06"/>
    <n v="90.93"/>
    <n v="1144049.56"/>
    <n v="675246.18"/>
    <n v="468803.38"/>
  </r>
  <r>
    <s v="Europe"/>
    <x v="46"/>
    <x v="1"/>
    <x v="2"/>
    <x v="1"/>
    <s v="H"/>
    <x v="3"/>
    <x v="542"/>
    <n v="412215459"/>
    <d v="2013-01-31T00:00:00"/>
    <n v="2569"/>
    <n v="205.7"/>
    <n v="117.11"/>
    <n v="528443.30000000005"/>
    <n v="300855.59000000003"/>
    <n v="227587.71"/>
  </r>
  <r>
    <s v="Europe"/>
    <x v="1"/>
    <x v="1"/>
    <x v="3"/>
    <x v="0"/>
    <s v="C"/>
    <x v="0"/>
    <x v="37"/>
    <n v="152746713"/>
    <d v="2010-08-05T00:00:00"/>
    <n v="2"/>
    <n v="651.21"/>
    <n v="524.96"/>
    <n v="1302.42"/>
    <n v="1049.92"/>
    <n v="252.5"/>
  </r>
  <r>
    <s v="Europe"/>
    <x v="34"/>
    <x v="1"/>
    <x v="2"/>
    <x v="1"/>
    <s v="M"/>
    <x v="1"/>
    <x v="543"/>
    <n v="715309798"/>
    <d v="2013-10-02T00:00:00"/>
    <n v="4920"/>
    <n v="205.7"/>
    <n v="117.11"/>
    <n v="1012044"/>
    <n v="576181.19999999995"/>
    <n v="435862.8"/>
  </r>
  <r>
    <s v="Europe"/>
    <x v="33"/>
    <x v="0"/>
    <x v="4"/>
    <x v="1"/>
    <s v="L"/>
    <x v="2"/>
    <x v="544"/>
    <n v="466517961"/>
    <d v="2010-07-09T00:00:00"/>
    <n v="1886"/>
    <n v="9.33"/>
    <n v="6.92"/>
    <n v="17596.38"/>
    <n v="13051.12"/>
    <n v="4545.26"/>
  </r>
  <r>
    <s v="Europe"/>
    <x v="14"/>
    <x v="3"/>
    <x v="6"/>
    <x v="0"/>
    <s v="C"/>
    <x v="0"/>
    <x v="545"/>
    <n v="825065791"/>
    <d v="2011-08-28T00:00:00"/>
    <n v="4157"/>
    <n v="421.89"/>
    <n v="364.69"/>
    <n v="1753796.73"/>
    <n v="1516016.33"/>
    <n v="237780.4"/>
  </r>
  <r>
    <s v="Europe"/>
    <x v="44"/>
    <x v="3"/>
    <x v="3"/>
    <x v="1"/>
    <s v="L"/>
    <x v="2"/>
    <x v="322"/>
    <n v="384976232"/>
    <d v="2015-03-04T00:00:00"/>
    <n v="1877"/>
    <n v="651.21"/>
    <n v="524.96"/>
    <n v="1222321.17"/>
    <n v="985349.92"/>
    <n v="236971.25"/>
  </r>
  <r>
    <s v="Europe"/>
    <x v="28"/>
    <x v="0"/>
    <x v="3"/>
    <x v="0"/>
    <s v="C"/>
    <x v="0"/>
    <x v="546"/>
    <n v="467924726"/>
    <d v="2015-10-20T00:00:00"/>
    <n v="8179"/>
    <n v="651.21"/>
    <n v="524.96"/>
    <n v="5326246.59"/>
    <n v="4293647.84"/>
    <n v="1032598.75"/>
  </r>
  <r>
    <s v="Europe"/>
    <x v="46"/>
    <x v="1"/>
    <x v="2"/>
    <x v="0"/>
    <s v="L"/>
    <x v="2"/>
    <x v="547"/>
    <n v="280477797"/>
    <d v="2011-10-24T00:00:00"/>
    <n v="8468"/>
    <n v="205.7"/>
    <n v="117.11"/>
    <n v="1741867.6"/>
    <n v="991687.48"/>
    <n v="750180.12"/>
  </r>
  <r>
    <s v="Europe"/>
    <x v="3"/>
    <x v="1"/>
    <x v="4"/>
    <x v="1"/>
    <s v="L"/>
    <x v="2"/>
    <x v="548"/>
    <n v="774698626"/>
    <d v="2016-07-04T00:00:00"/>
    <n v="9394"/>
    <n v="9.33"/>
    <n v="6.92"/>
    <n v="87646.02"/>
    <n v="65006.48"/>
    <n v="22639.54"/>
  </r>
  <r>
    <s v="Europe"/>
    <x v="20"/>
    <x v="1"/>
    <x v="2"/>
    <x v="1"/>
    <s v="M"/>
    <x v="1"/>
    <x v="549"/>
    <n v="652501904"/>
    <d v="2012-03-25T00:00:00"/>
    <n v="8668"/>
    <n v="205.7"/>
    <n v="117.11"/>
    <n v="1783007.6"/>
    <n v="1015109.48"/>
    <n v="767898.12"/>
  </r>
  <r>
    <s v="Europe"/>
    <x v="3"/>
    <x v="1"/>
    <x v="9"/>
    <x v="1"/>
    <s v="M"/>
    <x v="1"/>
    <x v="550"/>
    <n v="688903129"/>
    <d v="2017-02-07T00:00:00"/>
    <n v="600"/>
    <n v="668.27"/>
    <n v="502.54"/>
    <n v="400962"/>
    <n v="301524"/>
    <n v="99438"/>
  </r>
  <r>
    <s v="Europe"/>
    <x v="8"/>
    <x v="3"/>
    <x v="11"/>
    <x v="1"/>
    <s v="M"/>
    <x v="1"/>
    <x v="551"/>
    <n v="195171105"/>
    <d v="2014-04-09T00:00:00"/>
    <n v="4322"/>
    <n v="81.73"/>
    <n v="56.67"/>
    <n v="353237.06"/>
    <n v="244927.74"/>
    <n v="108309.32"/>
  </r>
  <r>
    <s v="Europe"/>
    <x v="37"/>
    <x v="1"/>
    <x v="9"/>
    <x v="0"/>
    <s v="C"/>
    <x v="0"/>
    <x v="455"/>
    <n v="128766906"/>
    <d v="2011-03-28T00:00:00"/>
    <n v="3844"/>
    <n v="668.27"/>
    <n v="502.54"/>
    <n v="2568829.88"/>
    <n v="1931763.76"/>
    <n v="637066.12"/>
  </r>
  <r>
    <s v="Europe"/>
    <x v="10"/>
    <x v="1"/>
    <x v="5"/>
    <x v="0"/>
    <s v="L"/>
    <x v="2"/>
    <x v="552"/>
    <n v="361725556"/>
    <d v="2016-07-18T00:00:00"/>
    <n v="1485"/>
    <n v="154.06"/>
    <n v="90.93"/>
    <n v="228779.1"/>
    <n v="135031.04999999999"/>
    <n v="93748.05"/>
  </r>
  <r>
    <s v="Europe"/>
    <x v="25"/>
    <x v="0"/>
    <x v="11"/>
    <x v="1"/>
    <s v="C"/>
    <x v="0"/>
    <x v="553"/>
    <n v="789760196"/>
    <d v="2017-02-01T00:00:00"/>
    <n v="6447"/>
    <n v="81.73"/>
    <n v="56.67"/>
    <n v="526913.31000000006"/>
    <n v="365351.49"/>
    <n v="161561.82"/>
  </r>
  <r>
    <s v="Europe"/>
    <x v="47"/>
    <x v="0"/>
    <x v="10"/>
    <x v="1"/>
    <s v="C"/>
    <x v="0"/>
    <x v="554"/>
    <n v="327072703"/>
    <d v="2013-11-16T00:00:00"/>
    <n v="6936"/>
    <n v="437.2"/>
    <n v="263.33"/>
    <n v="3032419.2"/>
    <n v="1826456.88"/>
    <n v="1205962.32"/>
  </r>
  <r>
    <s v="Europe"/>
    <x v="7"/>
    <x v="2"/>
    <x v="5"/>
    <x v="1"/>
    <s v="H"/>
    <x v="3"/>
    <x v="555"/>
    <n v="130356919"/>
    <d v="2013-01-10T00:00:00"/>
    <n v="4364"/>
    <n v="154.06"/>
    <n v="90.93"/>
    <n v="672317.84"/>
    <n v="396818.52"/>
    <n v="275499.32"/>
  </r>
  <r>
    <s v="Europe"/>
    <x v="16"/>
    <x v="1"/>
    <x v="2"/>
    <x v="0"/>
    <s v="H"/>
    <x v="3"/>
    <x v="111"/>
    <n v="636360585"/>
    <d v="2013-08-03T00:00:00"/>
    <n v="2093"/>
    <n v="205.7"/>
    <n v="117.11"/>
    <n v="430530.1"/>
    <n v="245111.23"/>
    <n v="185418.87"/>
  </r>
  <r>
    <s v="Europe"/>
    <x v="33"/>
    <x v="0"/>
    <x v="0"/>
    <x v="1"/>
    <s v="M"/>
    <x v="1"/>
    <x v="16"/>
    <n v="123938930"/>
    <d v="2012-02-08T00:00:00"/>
    <n v="5138"/>
    <n v="47.45"/>
    <n v="31.79"/>
    <n v="243798.1"/>
    <n v="163337.01999999999"/>
    <n v="80461.08"/>
  </r>
  <r>
    <s v="Europe"/>
    <x v="27"/>
    <x v="4"/>
    <x v="3"/>
    <x v="0"/>
    <s v="C"/>
    <x v="0"/>
    <x v="556"/>
    <n v="770821654"/>
    <d v="2014-08-19T00:00:00"/>
    <n v="2112"/>
    <n v="651.21"/>
    <n v="524.96"/>
    <n v="1375355.52"/>
    <n v="1108715.52"/>
    <n v="266640"/>
  </r>
  <r>
    <s v="Europe"/>
    <x v="19"/>
    <x v="3"/>
    <x v="10"/>
    <x v="1"/>
    <s v="M"/>
    <x v="1"/>
    <x v="356"/>
    <n v="692952191"/>
    <d v="2013-04-01T00:00:00"/>
    <n v="8807"/>
    <n v="437.2"/>
    <n v="263.33"/>
    <n v="3850420.4"/>
    <n v="2319147.31"/>
    <n v="1531273.09"/>
  </r>
  <r>
    <s v="Europe"/>
    <x v="13"/>
    <x v="0"/>
    <x v="0"/>
    <x v="0"/>
    <s v="L"/>
    <x v="2"/>
    <x v="557"/>
    <n v="947507131"/>
    <d v="2013-10-20T00:00:00"/>
    <n v="7271"/>
    <n v="47.45"/>
    <n v="31.79"/>
    <n v="345008.95"/>
    <n v="231145.09"/>
    <n v="113863.86"/>
  </r>
  <r>
    <s v="Europe"/>
    <x v="35"/>
    <x v="3"/>
    <x v="11"/>
    <x v="0"/>
    <s v="L"/>
    <x v="2"/>
    <x v="558"/>
    <n v="396462953"/>
    <d v="2016-02-26T00:00:00"/>
    <n v="1053"/>
    <n v="81.73"/>
    <n v="56.67"/>
    <n v="86061.69"/>
    <n v="59673.51"/>
    <n v="26388.18"/>
  </r>
  <r>
    <s v="Europe"/>
    <x v="12"/>
    <x v="0"/>
    <x v="0"/>
    <x v="0"/>
    <s v="M"/>
    <x v="1"/>
    <x v="559"/>
    <n v="162791907"/>
    <d v="2011-10-19T00:00:00"/>
    <n v="2598"/>
    <n v="47.45"/>
    <n v="31.79"/>
    <n v="123275.1"/>
    <n v="82590.42"/>
    <n v="40684.68"/>
  </r>
  <r>
    <s v="Europe"/>
    <x v="6"/>
    <x v="2"/>
    <x v="10"/>
    <x v="1"/>
    <s v="M"/>
    <x v="1"/>
    <x v="560"/>
    <n v="835341870"/>
    <d v="2017-02-24T00:00:00"/>
    <n v="5077"/>
    <n v="437.2"/>
    <n v="263.33"/>
    <n v="2219664.4"/>
    <n v="1336926.4099999999"/>
    <n v="882737.99"/>
  </r>
  <r>
    <s v="Europe"/>
    <x v="24"/>
    <x v="3"/>
    <x v="9"/>
    <x v="0"/>
    <s v="C"/>
    <x v="0"/>
    <x v="561"/>
    <n v="149274003"/>
    <d v="2013-05-29T00:00:00"/>
    <n v="2350"/>
    <n v="668.27"/>
    <n v="502.54"/>
    <n v="1570434.5"/>
    <n v="1180969"/>
    <n v="389465.5"/>
  </r>
  <r>
    <s v="Europe"/>
    <x v="4"/>
    <x v="3"/>
    <x v="10"/>
    <x v="0"/>
    <s v="C"/>
    <x v="0"/>
    <x v="562"/>
    <n v="311956632"/>
    <d v="2017-10-01T00:00:00"/>
    <n v="3755"/>
    <n v="437.2"/>
    <n v="263.33"/>
    <n v="1641686"/>
    <n v="988804.15"/>
    <n v="652881.85"/>
  </r>
  <r>
    <s v="Europe"/>
    <x v="13"/>
    <x v="0"/>
    <x v="8"/>
    <x v="0"/>
    <s v="L"/>
    <x v="2"/>
    <x v="563"/>
    <n v="920688903"/>
    <d v="2014-12-06T00:00:00"/>
    <n v="1161"/>
    <n v="255.28"/>
    <n v="159.41999999999999"/>
    <n v="296380.08"/>
    <n v="185086.62"/>
    <n v="111293.46"/>
  </r>
  <r>
    <s v="Europe"/>
    <x v="10"/>
    <x v="1"/>
    <x v="11"/>
    <x v="1"/>
    <s v="L"/>
    <x v="2"/>
    <x v="564"/>
    <n v="434485948"/>
    <d v="2010-03-11T00:00:00"/>
    <n v="2902"/>
    <n v="81.73"/>
    <n v="56.67"/>
    <n v="237180.46"/>
    <n v="164456.34"/>
    <n v="72724.12"/>
  </r>
  <r>
    <s v="Europe"/>
    <x v="4"/>
    <x v="3"/>
    <x v="8"/>
    <x v="0"/>
    <s v="H"/>
    <x v="3"/>
    <x v="468"/>
    <n v="316466176"/>
    <d v="2014-02-06T00:00:00"/>
    <n v="8229"/>
    <n v="255.28"/>
    <n v="159.41999999999999"/>
    <n v="2100699.12"/>
    <n v="1311867.18"/>
    <n v="788831.94"/>
  </r>
  <r>
    <s v="Europe"/>
    <x v="27"/>
    <x v="4"/>
    <x v="9"/>
    <x v="1"/>
    <s v="M"/>
    <x v="1"/>
    <x v="565"/>
    <n v="101025998"/>
    <d v="2014-11-08T00:00:00"/>
    <n v="4693"/>
    <n v="668.27"/>
    <n v="502.54"/>
    <n v="3136191.11"/>
    <n v="2358420.2200000002"/>
    <n v="777770.89"/>
  </r>
  <r>
    <s v="Europe"/>
    <x v="6"/>
    <x v="2"/>
    <x v="11"/>
    <x v="0"/>
    <s v="H"/>
    <x v="3"/>
    <x v="566"/>
    <n v="547625386"/>
    <d v="2015-09-29T00:00:00"/>
    <n v="3376"/>
    <n v="81.73"/>
    <n v="56.67"/>
    <n v="275920.48"/>
    <n v="191317.92"/>
    <n v="84602.559999999998"/>
  </r>
  <r>
    <s v="Europe"/>
    <x v="5"/>
    <x v="1"/>
    <x v="4"/>
    <x v="1"/>
    <s v="H"/>
    <x v="3"/>
    <x v="567"/>
    <n v="394456660"/>
    <d v="2016-09-02T00:00:00"/>
    <n v="7346"/>
    <n v="9.33"/>
    <n v="6.92"/>
    <n v="68538.179999999993"/>
    <n v="50834.32"/>
    <n v="17703.86"/>
  </r>
  <r>
    <s v="Europe"/>
    <x v="27"/>
    <x v="4"/>
    <x v="8"/>
    <x v="1"/>
    <s v="M"/>
    <x v="1"/>
    <x v="568"/>
    <n v="104548490"/>
    <d v="2014-05-01T00:00:00"/>
    <n v="7076"/>
    <n v="255.28"/>
    <n v="159.41999999999999"/>
    <n v="1806361.28"/>
    <n v="1128055.92"/>
    <n v="678305.36"/>
  </r>
  <r>
    <s v="Europe"/>
    <x v="46"/>
    <x v="1"/>
    <x v="2"/>
    <x v="1"/>
    <s v="M"/>
    <x v="1"/>
    <x v="569"/>
    <n v="687374913"/>
    <d v="2010-02-26T00:00:00"/>
    <n v="8367"/>
    <n v="205.7"/>
    <n v="117.11"/>
    <n v="1721091.9"/>
    <n v="979859.37"/>
    <n v="741232.53"/>
  </r>
  <r>
    <s v="Europe"/>
    <x v="46"/>
    <x v="1"/>
    <x v="5"/>
    <x v="1"/>
    <s v="M"/>
    <x v="1"/>
    <x v="570"/>
    <n v="921693980"/>
    <d v="2012-04-11T00:00:00"/>
    <n v="8586"/>
    <n v="154.06"/>
    <n v="90.93"/>
    <n v="1322759.1599999999"/>
    <n v="780724.98"/>
    <n v="542034.18000000005"/>
  </r>
  <r>
    <s v="Europe"/>
    <x v="5"/>
    <x v="1"/>
    <x v="9"/>
    <x v="1"/>
    <s v="L"/>
    <x v="2"/>
    <x v="571"/>
    <n v="829356467"/>
    <d v="2012-09-16T00:00:00"/>
    <n v="3864"/>
    <n v="668.27"/>
    <n v="502.54"/>
    <n v="2582195.2799999998"/>
    <n v="1941814.56"/>
    <n v="640380.72"/>
  </r>
  <r>
    <s v="Europe"/>
    <x v="0"/>
    <x v="0"/>
    <x v="2"/>
    <x v="0"/>
    <s v="C"/>
    <x v="0"/>
    <x v="572"/>
    <n v="322524106"/>
    <d v="2015-05-20T00:00:00"/>
    <n v="905"/>
    <n v="205.7"/>
    <n v="117.11"/>
    <n v="186158.5"/>
    <n v="105984.55"/>
    <n v="80173.95"/>
  </r>
  <r>
    <s v="Europe"/>
    <x v="16"/>
    <x v="1"/>
    <x v="2"/>
    <x v="0"/>
    <s v="M"/>
    <x v="1"/>
    <x v="573"/>
    <n v="897638213"/>
    <d v="2014-08-10T00:00:00"/>
    <n v="9950"/>
    <n v="205.7"/>
    <n v="117.11"/>
    <n v="2046715"/>
    <n v="1165244.5"/>
    <n v="881470.5"/>
  </r>
  <r>
    <s v="Europe"/>
    <x v="34"/>
    <x v="1"/>
    <x v="8"/>
    <x v="0"/>
    <s v="L"/>
    <x v="2"/>
    <x v="574"/>
    <n v="480652987"/>
    <d v="2017-05-04T00:00:00"/>
    <n v="4755"/>
    <n v="255.28"/>
    <n v="159.41999999999999"/>
    <n v="1213856.3999999999"/>
    <n v="758042.1"/>
    <n v="455814.3"/>
  </r>
  <r>
    <s v="Europe"/>
    <x v="43"/>
    <x v="2"/>
    <x v="3"/>
    <x v="1"/>
    <s v="C"/>
    <x v="0"/>
    <x v="575"/>
    <n v="340213811"/>
    <d v="2010-07-26T00:00:00"/>
    <n v="5682"/>
    <n v="651.21"/>
    <n v="524.96"/>
    <n v="3700175.22"/>
    <n v="2982822.72"/>
    <n v="717352.5"/>
  </r>
  <r>
    <s v="Europe"/>
    <x v="44"/>
    <x v="3"/>
    <x v="8"/>
    <x v="1"/>
    <s v="H"/>
    <x v="3"/>
    <x v="576"/>
    <n v="826936471"/>
    <d v="2013-03-30T00:00:00"/>
    <n v="7733"/>
    <n v="255.28"/>
    <n v="159.41999999999999"/>
    <n v="1974080.24"/>
    <n v="1232794.8600000001"/>
    <n v="741285.38"/>
  </r>
  <r>
    <s v="Europe"/>
    <x v="24"/>
    <x v="3"/>
    <x v="10"/>
    <x v="1"/>
    <s v="H"/>
    <x v="3"/>
    <x v="577"/>
    <n v="477633464"/>
    <d v="2015-07-06T00:00:00"/>
    <n v="1211"/>
    <n v="437.2"/>
    <n v="263.33"/>
    <n v="529449.19999999995"/>
    <n v="318892.63"/>
    <n v="210556.57"/>
  </r>
  <r>
    <s v="Europe"/>
    <x v="14"/>
    <x v="3"/>
    <x v="6"/>
    <x v="1"/>
    <s v="L"/>
    <x v="2"/>
    <x v="578"/>
    <n v="849431836"/>
    <d v="2014-11-28T00:00:00"/>
    <n v="4611"/>
    <n v="421.89"/>
    <n v="364.69"/>
    <n v="1945334.79"/>
    <n v="1681585.59"/>
    <n v="263749.2"/>
  </r>
  <r>
    <s v="Europe"/>
    <x v="19"/>
    <x v="3"/>
    <x v="8"/>
    <x v="1"/>
    <s v="H"/>
    <x v="3"/>
    <x v="105"/>
    <n v="844307315"/>
    <d v="2012-07-29T00:00:00"/>
    <n v="8152"/>
    <n v="255.28"/>
    <n v="159.41999999999999"/>
    <n v="2081042.56"/>
    <n v="1299591.8400000001"/>
    <n v="781450.72"/>
  </r>
  <r>
    <s v="Europe"/>
    <x v="8"/>
    <x v="3"/>
    <x v="7"/>
    <x v="1"/>
    <s v="H"/>
    <x v="3"/>
    <x v="483"/>
    <n v="414579665"/>
    <d v="2017-10-07T00:00:00"/>
    <n v="2191"/>
    <n v="152.58000000000001"/>
    <n v="97.44"/>
    <n v="334302.78000000003"/>
    <n v="213491.04"/>
    <n v="120811.74"/>
  </r>
  <r>
    <s v="Europe"/>
    <x v="7"/>
    <x v="2"/>
    <x v="2"/>
    <x v="0"/>
    <s v="M"/>
    <x v="1"/>
    <x v="579"/>
    <n v="569864976"/>
    <d v="2015-11-30T00:00:00"/>
    <n v="4565"/>
    <n v="205.7"/>
    <n v="117.11"/>
    <n v="939020.5"/>
    <n v="534607.15"/>
    <n v="404413.35"/>
  </r>
  <r>
    <s v="Europe"/>
    <x v="19"/>
    <x v="3"/>
    <x v="1"/>
    <x v="1"/>
    <s v="L"/>
    <x v="2"/>
    <x v="580"/>
    <n v="783116900"/>
    <d v="2017-03-14T00:00:00"/>
    <n v="548"/>
    <n v="109.28"/>
    <n v="35.840000000000003"/>
    <n v="59885.440000000002"/>
    <n v="19640.32"/>
    <n v="40245.120000000003"/>
  </r>
  <r>
    <s v="Europe"/>
    <x v="39"/>
    <x v="2"/>
    <x v="10"/>
    <x v="1"/>
    <s v="L"/>
    <x v="2"/>
    <x v="581"/>
    <n v="727821767"/>
    <d v="2016-03-16T00:00:00"/>
    <n v="7489"/>
    <n v="437.2"/>
    <n v="263.33"/>
    <n v="3274190.8"/>
    <n v="1972078.37"/>
    <n v="1302112.43"/>
  </r>
  <r>
    <s v="Europe"/>
    <x v="45"/>
    <x v="0"/>
    <x v="6"/>
    <x v="0"/>
    <s v="C"/>
    <x v="0"/>
    <x v="582"/>
    <n v="631172120"/>
    <d v="2012-04-20T00:00:00"/>
    <n v="6711"/>
    <n v="421.89"/>
    <n v="364.69"/>
    <n v="2831303.79"/>
    <n v="2447434.59"/>
    <n v="383869.2"/>
  </r>
  <r>
    <s v="Europe"/>
    <x v="10"/>
    <x v="1"/>
    <x v="3"/>
    <x v="0"/>
    <s v="M"/>
    <x v="1"/>
    <x v="583"/>
    <n v="859914767"/>
    <d v="2016-06-18T00:00:00"/>
    <n v="6744"/>
    <n v="651.21"/>
    <n v="524.96"/>
    <n v="4391760.24"/>
    <n v="3540330.24"/>
    <n v="851430"/>
  </r>
  <r>
    <s v="Europe"/>
    <x v="39"/>
    <x v="2"/>
    <x v="7"/>
    <x v="1"/>
    <s v="L"/>
    <x v="2"/>
    <x v="584"/>
    <n v="575479590"/>
    <d v="2011-03-22T00:00:00"/>
    <n v="6054"/>
    <n v="152.58000000000001"/>
    <n v="97.44"/>
    <n v="923719.32"/>
    <n v="589901.76"/>
    <n v="333817.56"/>
  </r>
  <r>
    <s v="Europe"/>
    <x v="40"/>
    <x v="1"/>
    <x v="7"/>
    <x v="0"/>
    <s v="M"/>
    <x v="1"/>
    <x v="585"/>
    <n v="352342545"/>
    <d v="2017-03-27T00:00:00"/>
    <n v="4844"/>
    <n v="152.58000000000001"/>
    <n v="97.44"/>
    <n v="739097.52"/>
    <n v="471999.36"/>
    <n v="267098.15999999997"/>
  </r>
  <r>
    <s v="Europe"/>
    <x v="20"/>
    <x v="1"/>
    <x v="2"/>
    <x v="1"/>
    <s v="H"/>
    <x v="3"/>
    <x v="158"/>
    <n v="972419059"/>
    <d v="2012-08-17T00:00:00"/>
    <n v="9264"/>
    <n v="205.7"/>
    <n v="117.11"/>
    <n v="1905604.8"/>
    <n v="1084907.04"/>
    <n v="820697.76"/>
  </r>
  <r>
    <s v="Europe"/>
    <x v="40"/>
    <x v="1"/>
    <x v="6"/>
    <x v="0"/>
    <s v="M"/>
    <x v="1"/>
    <x v="66"/>
    <n v="217165648"/>
    <d v="2014-08-06T00:00:00"/>
    <n v="2996"/>
    <n v="421.89"/>
    <n v="364.69"/>
    <n v="1263982.44"/>
    <n v="1092611.24"/>
    <n v="171371.2"/>
  </r>
  <r>
    <s v="Europe"/>
    <x v="26"/>
    <x v="3"/>
    <x v="8"/>
    <x v="1"/>
    <s v="L"/>
    <x v="2"/>
    <x v="586"/>
    <n v="764837539"/>
    <d v="2016-06-09T00:00:00"/>
    <n v="1279"/>
    <n v="255.28"/>
    <n v="159.41999999999999"/>
    <n v="326503.12"/>
    <n v="203898.18"/>
    <n v="122604.94"/>
  </r>
  <r>
    <s v="Europe"/>
    <x v="14"/>
    <x v="3"/>
    <x v="4"/>
    <x v="0"/>
    <s v="H"/>
    <x v="3"/>
    <x v="587"/>
    <n v="870218312"/>
    <d v="2017-03-27T00:00:00"/>
    <n v="5792"/>
    <n v="9.33"/>
    <n v="6.92"/>
    <n v="54039.360000000001"/>
    <n v="40080.639999999999"/>
    <n v="13958.72"/>
  </r>
  <r>
    <s v="Europe"/>
    <x v="40"/>
    <x v="1"/>
    <x v="3"/>
    <x v="1"/>
    <s v="L"/>
    <x v="2"/>
    <x v="588"/>
    <n v="513802516"/>
    <d v="2017-07-08T00:00:00"/>
    <n v="4437"/>
    <n v="651.21"/>
    <n v="524.96"/>
    <n v="2889418.77"/>
    <n v="2329247.52"/>
    <n v="560171.25"/>
  </r>
  <r>
    <s v="Europe"/>
    <x v="47"/>
    <x v="0"/>
    <x v="0"/>
    <x v="1"/>
    <s v="M"/>
    <x v="1"/>
    <x v="550"/>
    <n v="638957822"/>
    <d v="2017-06-24T00:00:00"/>
    <n v="673"/>
    <n v="47.45"/>
    <n v="31.79"/>
    <n v="31933.85"/>
    <n v="21394.67"/>
    <n v="10539.18"/>
  </r>
  <r>
    <s v="Europe"/>
    <x v="3"/>
    <x v="1"/>
    <x v="8"/>
    <x v="1"/>
    <s v="H"/>
    <x v="3"/>
    <x v="589"/>
    <n v="944247710"/>
    <d v="2015-01-31T00:00:00"/>
    <n v="2736"/>
    <n v="255.28"/>
    <n v="159.41999999999999"/>
    <n v="698446.08"/>
    <n v="436173.12"/>
    <n v="262272.96000000002"/>
  </r>
  <r>
    <s v="Europe"/>
    <x v="11"/>
    <x v="2"/>
    <x v="8"/>
    <x v="0"/>
    <s v="H"/>
    <x v="3"/>
    <x v="590"/>
    <n v="694771802"/>
    <d v="2013-03-21T00:00:00"/>
    <n v="7270"/>
    <n v="255.28"/>
    <n v="159.41999999999999"/>
    <n v="1855885.6"/>
    <n v="1158983.3999999999"/>
    <n v="696902.2"/>
  </r>
  <r>
    <s v="Europe"/>
    <x v="1"/>
    <x v="1"/>
    <x v="7"/>
    <x v="0"/>
    <s v="C"/>
    <x v="0"/>
    <x v="499"/>
    <n v="388728320"/>
    <d v="2012-10-05T00:00:00"/>
    <n v="2203"/>
    <n v="152.58000000000001"/>
    <n v="97.44"/>
    <n v="336133.74"/>
    <n v="214660.32"/>
    <n v="121473.42"/>
  </r>
  <r>
    <s v="Europe"/>
    <x v="37"/>
    <x v="1"/>
    <x v="5"/>
    <x v="0"/>
    <s v="L"/>
    <x v="2"/>
    <x v="591"/>
    <n v="452559745"/>
    <d v="2014-03-19T00:00:00"/>
    <n v="1340"/>
    <n v="154.06"/>
    <n v="90.93"/>
    <n v="206440.4"/>
    <n v="121846.2"/>
    <n v="84594.2"/>
  </r>
  <r>
    <s v="Europe"/>
    <x v="16"/>
    <x v="1"/>
    <x v="8"/>
    <x v="0"/>
    <s v="M"/>
    <x v="1"/>
    <x v="592"/>
    <n v="921230065"/>
    <d v="2016-05-16T00:00:00"/>
    <n v="1303"/>
    <n v="255.28"/>
    <n v="159.41999999999999"/>
    <n v="332629.84000000003"/>
    <n v="207724.26"/>
    <n v="124905.58"/>
  </r>
  <r>
    <s v="Europe"/>
    <x v="21"/>
    <x v="1"/>
    <x v="4"/>
    <x v="1"/>
    <s v="M"/>
    <x v="1"/>
    <x v="593"/>
    <n v="831143891"/>
    <d v="2016-01-06T00:00:00"/>
    <n v="2802"/>
    <n v="9.33"/>
    <n v="6.92"/>
    <n v="26142.66"/>
    <n v="19389.84"/>
    <n v="6752.82"/>
  </r>
  <r>
    <s v="Europe"/>
    <x v="4"/>
    <x v="3"/>
    <x v="2"/>
    <x v="1"/>
    <s v="M"/>
    <x v="1"/>
    <x v="594"/>
    <n v="318523538"/>
    <d v="2015-05-11T00:00:00"/>
    <n v="7048"/>
    <n v="205.7"/>
    <n v="117.11"/>
    <n v="1449773.6"/>
    <n v="825391.28"/>
    <n v="624382.31999999995"/>
  </r>
  <r>
    <s v="Europe"/>
    <x v="25"/>
    <x v="0"/>
    <x v="6"/>
    <x v="0"/>
    <s v="H"/>
    <x v="3"/>
    <x v="595"/>
    <n v="970427358"/>
    <d v="2010-10-31T00:00:00"/>
    <n v="9875"/>
    <n v="421.89"/>
    <n v="364.69"/>
    <n v="4166163.75"/>
    <n v="3601313.75"/>
    <n v="564850"/>
  </r>
  <r>
    <s v="Europe"/>
    <x v="4"/>
    <x v="3"/>
    <x v="2"/>
    <x v="0"/>
    <s v="H"/>
    <x v="3"/>
    <x v="596"/>
    <n v="195212733"/>
    <d v="2013-08-14T00:00:00"/>
    <n v="6641"/>
    <n v="205.7"/>
    <n v="117.11"/>
    <n v="1366053.7"/>
    <n v="777727.51"/>
    <n v="588326.18999999994"/>
  </r>
  <r>
    <s v="Europe"/>
    <x v="17"/>
    <x v="0"/>
    <x v="9"/>
    <x v="1"/>
    <s v="C"/>
    <x v="0"/>
    <x v="597"/>
    <n v="141875827"/>
    <d v="2011-04-16T00:00:00"/>
    <n v="3065"/>
    <n v="668.27"/>
    <n v="502.54"/>
    <n v="2048247.55"/>
    <n v="1540285.1"/>
    <n v="507962.45"/>
  </r>
  <r>
    <s v="Europe"/>
    <x v="37"/>
    <x v="1"/>
    <x v="0"/>
    <x v="0"/>
    <s v="L"/>
    <x v="2"/>
    <x v="598"/>
    <n v="510762822"/>
    <d v="2011-12-22T00:00:00"/>
    <n v="4924"/>
    <n v="47.45"/>
    <n v="31.79"/>
    <n v="233643.8"/>
    <n v="156533.96"/>
    <n v="77109.84"/>
  </r>
  <r>
    <s v="Europe"/>
    <x v="12"/>
    <x v="0"/>
    <x v="7"/>
    <x v="0"/>
    <s v="H"/>
    <x v="3"/>
    <x v="599"/>
    <n v="189667212"/>
    <d v="2012-03-09T00:00:00"/>
    <n v="5598"/>
    <n v="152.58000000000001"/>
    <n v="97.44"/>
    <n v="854142.84"/>
    <n v="545469.12"/>
    <n v="308673.71999999997"/>
  </r>
  <r>
    <s v="Europe"/>
    <x v="41"/>
    <x v="2"/>
    <x v="1"/>
    <x v="1"/>
    <s v="C"/>
    <x v="0"/>
    <x v="466"/>
    <n v="276784074"/>
    <d v="2015-04-15T00:00:00"/>
    <n v="5413"/>
    <n v="109.28"/>
    <n v="35.840000000000003"/>
    <n v="591532.64"/>
    <n v="194001.92000000001"/>
    <n v="397530.72"/>
  </r>
  <r>
    <s v="Europe"/>
    <x v="40"/>
    <x v="1"/>
    <x v="1"/>
    <x v="1"/>
    <s v="H"/>
    <x v="3"/>
    <x v="600"/>
    <n v="744583642"/>
    <d v="2010-09-26T00:00:00"/>
    <n v="7701"/>
    <n v="109.28"/>
    <n v="35.840000000000003"/>
    <n v="841565.28"/>
    <n v="276003.84000000003"/>
    <n v="565561.43999999994"/>
  </r>
  <r>
    <s v="Europe"/>
    <x v="31"/>
    <x v="0"/>
    <x v="0"/>
    <x v="1"/>
    <s v="H"/>
    <x v="3"/>
    <x v="601"/>
    <n v="761724030"/>
    <d v="2015-08-13T00:00:00"/>
    <n v="9923"/>
    <n v="47.45"/>
    <n v="31.79"/>
    <n v="470846.35"/>
    <n v="315452.17"/>
    <n v="155394.18"/>
  </r>
  <r>
    <s v="Europe"/>
    <x v="47"/>
    <x v="0"/>
    <x v="3"/>
    <x v="1"/>
    <s v="C"/>
    <x v="0"/>
    <x v="67"/>
    <n v="217248904"/>
    <d v="2012-06-15T00:00:00"/>
    <n v="7633"/>
    <n v="651.21"/>
    <n v="524.96"/>
    <n v="4970685.93"/>
    <n v="4007019.68"/>
    <n v="963666.25"/>
  </r>
  <r>
    <s v="Europe"/>
    <x v="5"/>
    <x v="1"/>
    <x v="1"/>
    <x v="1"/>
    <s v="L"/>
    <x v="2"/>
    <x v="602"/>
    <n v="685596930"/>
    <d v="2016-06-16T00:00:00"/>
    <n v="2222"/>
    <n v="109.28"/>
    <n v="35.840000000000003"/>
    <n v="242820.16"/>
    <n v="79636.479999999996"/>
    <n v="163183.67999999999"/>
  </r>
  <r>
    <s v="Europe"/>
    <x v="46"/>
    <x v="1"/>
    <x v="1"/>
    <x v="1"/>
    <s v="H"/>
    <x v="3"/>
    <x v="603"/>
    <n v="355534589"/>
    <d v="2015-06-02T00:00:00"/>
    <n v="9440"/>
    <n v="109.28"/>
    <n v="35.840000000000003"/>
    <n v="1031603.2"/>
    <n v="338329.59999999998"/>
    <n v="693273.59999999998"/>
  </r>
  <r>
    <s v="Europe"/>
    <x v="9"/>
    <x v="2"/>
    <x v="3"/>
    <x v="0"/>
    <s v="L"/>
    <x v="2"/>
    <x v="604"/>
    <n v="456527268"/>
    <d v="2012-02-12T00:00:00"/>
    <n v="5419"/>
    <n v="651.21"/>
    <n v="524.96"/>
    <n v="3528906.99"/>
    <n v="2844758.24"/>
    <n v="684148.75"/>
  </r>
  <r>
    <s v="Europe"/>
    <x v="5"/>
    <x v="1"/>
    <x v="8"/>
    <x v="0"/>
    <s v="C"/>
    <x v="0"/>
    <x v="605"/>
    <n v="461917865"/>
    <d v="2016-03-21T00:00:00"/>
    <n v="616"/>
    <n v="255.28"/>
    <n v="159.41999999999999"/>
    <n v="157252.48000000001"/>
    <n v="98202.72"/>
    <n v="59049.760000000002"/>
  </r>
  <r>
    <s v="Europe"/>
    <x v="5"/>
    <x v="1"/>
    <x v="11"/>
    <x v="0"/>
    <s v="C"/>
    <x v="0"/>
    <x v="606"/>
    <n v="284435451"/>
    <d v="2013-06-29T00:00:00"/>
    <n v="9625"/>
    <n v="81.73"/>
    <n v="56.67"/>
    <n v="786651.25"/>
    <n v="545448.75"/>
    <n v="241202.5"/>
  </r>
  <r>
    <s v="Europe"/>
    <x v="8"/>
    <x v="3"/>
    <x v="6"/>
    <x v="1"/>
    <s v="H"/>
    <x v="3"/>
    <x v="607"/>
    <n v="844575107"/>
    <d v="2014-06-26T00:00:00"/>
    <n v="7397"/>
    <n v="421.89"/>
    <n v="364.69"/>
    <n v="3120720.33"/>
    <n v="2697611.93"/>
    <n v="423108.4"/>
  </r>
  <r>
    <s v="Europe"/>
    <x v="12"/>
    <x v="0"/>
    <x v="8"/>
    <x v="0"/>
    <s v="L"/>
    <x v="2"/>
    <x v="438"/>
    <n v="158479773"/>
    <d v="2015-06-18T00:00:00"/>
    <n v="6542"/>
    <n v="255.28"/>
    <n v="159.41999999999999"/>
    <n v="1670041.76"/>
    <n v="1042925.64"/>
    <n v="627116.12"/>
  </r>
  <r>
    <s v="Europe"/>
    <x v="23"/>
    <x v="2"/>
    <x v="9"/>
    <x v="1"/>
    <s v="L"/>
    <x v="2"/>
    <x v="149"/>
    <n v="175723588"/>
    <d v="2014-06-14T00:00:00"/>
    <n v="9370"/>
    <n v="668.27"/>
    <n v="502.54"/>
    <n v="6261689.9000000004"/>
    <n v="4708799.8"/>
    <n v="1552890.1"/>
  </r>
  <r>
    <s v="Europe"/>
    <x v="11"/>
    <x v="2"/>
    <x v="9"/>
    <x v="1"/>
    <s v="C"/>
    <x v="0"/>
    <x v="608"/>
    <n v="690220630"/>
    <d v="2016-11-19T00:00:00"/>
    <n v="477"/>
    <n v="668.27"/>
    <n v="502.54"/>
    <n v="318764.78999999998"/>
    <n v="239711.58"/>
    <n v="79053.210000000006"/>
  </r>
  <r>
    <s v="Europe"/>
    <x v="31"/>
    <x v="0"/>
    <x v="0"/>
    <x v="0"/>
    <s v="M"/>
    <x v="1"/>
    <x v="345"/>
    <n v="704139363"/>
    <d v="2017-08-31T00:00:00"/>
    <n v="9340"/>
    <n v="47.45"/>
    <n v="31.79"/>
    <n v="443183"/>
    <n v="296918.59999999998"/>
    <n v="146264.4"/>
  </r>
  <r>
    <s v="Europe"/>
    <x v="34"/>
    <x v="1"/>
    <x v="4"/>
    <x v="1"/>
    <s v="H"/>
    <x v="3"/>
    <x v="609"/>
    <n v="636278617"/>
    <d v="2014-03-22T00:00:00"/>
    <n v="7837"/>
    <n v="9.33"/>
    <n v="6.92"/>
    <n v="73119.210000000006"/>
    <n v="54232.04"/>
    <n v="18887.169999999998"/>
  </r>
  <r>
    <s v="Europe"/>
    <x v="33"/>
    <x v="0"/>
    <x v="7"/>
    <x v="1"/>
    <s v="L"/>
    <x v="2"/>
    <x v="610"/>
    <n v="525749719"/>
    <d v="2012-10-22T00:00:00"/>
    <n v="9880"/>
    <n v="152.58000000000001"/>
    <n v="97.44"/>
    <n v="1507490.4"/>
    <n v="962707.2"/>
    <n v="544783.19999999995"/>
  </r>
  <r>
    <s v="Europe"/>
    <x v="42"/>
    <x v="0"/>
    <x v="4"/>
    <x v="1"/>
    <s v="H"/>
    <x v="3"/>
    <x v="488"/>
    <n v="481976497"/>
    <d v="2016-03-12T00:00:00"/>
    <n v="6411"/>
    <n v="9.33"/>
    <n v="6.92"/>
    <n v="59814.63"/>
    <n v="44364.12"/>
    <n v="15450.51"/>
  </r>
  <r>
    <s v="Europe"/>
    <x v="10"/>
    <x v="1"/>
    <x v="6"/>
    <x v="1"/>
    <s v="H"/>
    <x v="3"/>
    <x v="611"/>
    <n v="168979442"/>
    <d v="2010-10-12T00:00:00"/>
    <n v="3627"/>
    <n v="421.89"/>
    <n v="364.69"/>
    <n v="1530195.03"/>
    <n v="1322730.6299999999"/>
    <n v="207464.4"/>
  </r>
  <r>
    <s v="Europe"/>
    <x v="30"/>
    <x v="1"/>
    <x v="9"/>
    <x v="1"/>
    <s v="L"/>
    <x v="2"/>
    <x v="612"/>
    <n v="570476520"/>
    <d v="2010-12-24T00:00:00"/>
    <n v="5534"/>
    <n v="668.27"/>
    <n v="502.54"/>
    <n v="3698206.18"/>
    <n v="2781056.36"/>
    <n v="917149.82"/>
  </r>
  <r>
    <s v="Europe"/>
    <x v="8"/>
    <x v="3"/>
    <x v="2"/>
    <x v="1"/>
    <s v="H"/>
    <x v="3"/>
    <x v="172"/>
    <n v="144282948"/>
    <d v="2013-01-08T00:00:00"/>
    <n v="5386"/>
    <n v="205.7"/>
    <n v="117.11"/>
    <n v="1107900.2"/>
    <n v="630754.46"/>
    <n v="477145.74"/>
  </r>
  <r>
    <s v="Europe"/>
    <x v="12"/>
    <x v="0"/>
    <x v="0"/>
    <x v="1"/>
    <s v="M"/>
    <x v="1"/>
    <x v="613"/>
    <n v="797202146"/>
    <d v="2013-11-17T00:00:00"/>
    <n v="8685"/>
    <n v="47.45"/>
    <n v="31.79"/>
    <n v="412103.25"/>
    <n v="276096.15000000002"/>
    <n v="136007.1"/>
  </r>
  <r>
    <s v="Europe"/>
    <x v="28"/>
    <x v="0"/>
    <x v="4"/>
    <x v="0"/>
    <s v="C"/>
    <x v="0"/>
    <x v="614"/>
    <n v="353492677"/>
    <d v="2016-05-23T00:00:00"/>
    <n v="5193"/>
    <n v="9.33"/>
    <n v="6.92"/>
    <n v="48450.69"/>
    <n v="35935.56"/>
    <n v="12515.13"/>
  </r>
  <r>
    <s v="Europe"/>
    <x v="20"/>
    <x v="1"/>
    <x v="10"/>
    <x v="0"/>
    <s v="M"/>
    <x v="1"/>
    <x v="615"/>
    <n v="155086886"/>
    <d v="2014-05-02T00:00:00"/>
    <n v="2511"/>
    <n v="437.2"/>
    <n v="263.33"/>
    <n v="1097809.2"/>
    <n v="661221.63"/>
    <n v="436587.57"/>
  </r>
  <r>
    <s v="Europe"/>
    <x v="12"/>
    <x v="0"/>
    <x v="10"/>
    <x v="1"/>
    <s v="L"/>
    <x v="2"/>
    <x v="616"/>
    <n v="113524663"/>
    <d v="2010-09-12T00:00:00"/>
    <n v="3325"/>
    <n v="437.2"/>
    <n v="263.33"/>
    <n v="1453690"/>
    <n v="875572.25"/>
    <n v="578117.75"/>
  </r>
  <r>
    <s v="Europe"/>
    <x v="39"/>
    <x v="2"/>
    <x v="0"/>
    <x v="0"/>
    <s v="L"/>
    <x v="2"/>
    <x v="617"/>
    <n v="932475602"/>
    <d v="2013-11-21T00:00:00"/>
    <n v="9107"/>
    <n v="47.45"/>
    <n v="31.79"/>
    <n v="432127.15"/>
    <n v="289511.53000000003"/>
    <n v="142615.62"/>
  </r>
  <r>
    <s v="Europe"/>
    <x v="12"/>
    <x v="0"/>
    <x v="3"/>
    <x v="0"/>
    <s v="L"/>
    <x v="2"/>
    <x v="618"/>
    <n v="282917964"/>
    <d v="2015-01-27T00:00:00"/>
    <n v="567"/>
    <n v="651.21"/>
    <n v="524.96"/>
    <n v="369236.07"/>
    <n v="297652.32"/>
    <n v="71583.75"/>
  </r>
  <r>
    <s v="Europe"/>
    <x v="38"/>
    <x v="1"/>
    <x v="8"/>
    <x v="0"/>
    <s v="C"/>
    <x v="0"/>
    <x v="619"/>
    <n v="775347936"/>
    <d v="2013-08-07T00:00:00"/>
    <n v="1539"/>
    <n v="255.28"/>
    <n v="159.41999999999999"/>
    <n v="392875.92"/>
    <n v="245347.38"/>
    <n v="147528.54"/>
  </r>
  <r>
    <s v="Europe"/>
    <x v="3"/>
    <x v="1"/>
    <x v="8"/>
    <x v="0"/>
    <s v="C"/>
    <x v="0"/>
    <x v="620"/>
    <n v="980381143"/>
    <d v="2010-09-26T00:00:00"/>
    <n v="5421"/>
    <n v="255.28"/>
    <n v="159.41999999999999"/>
    <n v="1383872.88"/>
    <n v="864215.82"/>
    <n v="519657.06"/>
  </r>
  <r>
    <s v="Europe"/>
    <x v="33"/>
    <x v="0"/>
    <x v="10"/>
    <x v="0"/>
    <s v="M"/>
    <x v="1"/>
    <x v="621"/>
    <n v="521874034"/>
    <d v="2010-03-02T00:00:00"/>
    <n v="2979"/>
    <n v="437.2"/>
    <n v="263.33"/>
    <n v="1302418.8"/>
    <n v="784460.07"/>
    <n v="517958.73"/>
  </r>
  <r>
    <s v="Europe"/>
    <x v="44"/>
    <x v="3"/>
    <x v="10"/>
    <x v="1"/>
    <s v="M"/>
    <x v="1"/>
    <x v="165"/>
    <n v="186847674"/>
    <d v="2017-04-23T00:00:00"/>
    <n v="1234"/>
    <n v="437.2"/>
    <n v="263.33"/>
    <n v="539504.80000000005"/>
    <n v="324949.21999999997"/>
    <n v="214555.58"/>
  </r>
  <r>
    <s v="Europe"/>
    <x v="37"/>
    <x v="1"/>
    <x v="4"/>
    <x v="0"/>
    <s v="H"/>
    <x v="3"/>
    <x v="622"/>
    <n v="117929494"/>
    <d v="2015-02-03T00:00:00"/>
    <n v="6813"/>
    <n v="9.33"/>
    <n v="6.92"/>
    <n v="63565.29"/>
    <n v="47145.96"/>
    <n v="16419.330000000002"/>
  </r>
  <r>
    <s v="Europe"/>
    <x v="11"/>
    <x v="2"/>
    <x v="0"/>
    <x v="0"/>
    <s v="M"/>
    <x v="1"/>
    <x v="623"/>
    <n v="786318385"/>
    <d v="2017-08-23T00:00:00"/>
    <n v="7939"/>
    <n v="47.45"/>
    <n v="31.79"/>
    <n v="376705.55"/>
    <n v="252380.81"/>
    <n v="124324.74"/>
  </r>
  <r>
    <s v="Europe"/>
    <x v="2"/>
    <x v="2"/>
    <x v="9"/>
    <x v="1"/>
    <s v="C"/>
    <x v="0"/>
    <x v="624"/>
    <n v="178604066"/>
    <d v="2015-10-18T00:00:00"/>
    <n v="1767"/>
    <n v="668.27"/>
    <n v="502.54"/>
    <n v="1180833.0900000001"/>
    <n v="887988.18"/>
    <n v="292844.90999999997"/>
  </r>
  <r>
    <s v="Europe"/>
    <x v="3"/>
    <x v="1"/>
    <x v="5"/>
    <x v="0"/>
    <s v="C"/>
    <x v="0"/>
    <x v="625"/>
    <n v="651247489"/>
    <d v="2014-02-07T00:00:00"/>
    <n v="7459"/>
    <n v="154.06"/>
    <n v="90.93"/>
    <n v="1149133.54"/>
    <n v="678246.87"/>
    <n v="470886.67"/>
  </r>
  <r>
    <s v="Europe"/>
    <x v="22"/>
    <x v="1"/>
    <x v="9"/>
    <x v="1"/>
    <s v="L"/>
    <x v="2"/>
    <x v="576"/>
    <n v="492353856"/>
    <d v="2013-11-04T00:00:00"/>
    <n v="7302"/>
    <n v="668.27"/>
    <n v="502.54"/>
    <n v="4879707.54"/>
    <n v="3669547.08"/>
    <n v="1210160.46"/>
  </r>
  <r>
    <s v="Europe"/>
    <x v="35"/>
    <x v="3"/>
    <x v="11"/>
    <x v="0"/>
    <s v="M"/>
    <x v="1"/>
    <x v="626"/>
    <n v="382581126"/>
    <d v="2013-03-27T00:00:00"/>
    <n v="3112"/>
    <n v="81.73"/>
    <n v="56.67"/>
    <n v="254343.76"/>
    <n v="176357.04"/>
    <n v="77986.720000000001"/>
  </r>
  <r>
    <s v="Europe"/>
    <x v="39"/>
    <x v="2"/>
    <x v="9"/>
    <x v="1"/>
    <s v="C"/>
    <x v="0"/>
    <x v="627"/>
    <n v="533314406"/>
    <d v="2010-10-29T00:00:00"/>
    <n v="8439"/>
    <n v="668.27"/>
    <n v="502.54"/>
    <n v="5639530.5300000003"/>
    <n v="4240935.0599999996"/>
    <n v="1398595.47"/>
  </r>
  <r>
    <s v="Europe"/>
    <x v="12"/>
    <x v="0"/>
    <x v="7"/>
    <x v="1"/>
    <s v="M"/>
    <x v="1"/>
    <x v="422"/>
    <n v="949388539"/>
    <d v="2016-09-30T00:00:00"/>
    <n v="4021"/>
    <n v="152.58000000000001"/>
    <n v="97.44"/>
    <n v="613524.18000000005"/>
    <n v="391806.24"/>
    <n v="221717.94"/>
  </r>
  <r>
    <s v="Europe"/>
    <x v="16"/>
    <x v="1"/>
    <x v="0"/>
    <x v="0"/>
    <s v="L"/>
    <x v="2"/>
    <x v="328"/>
    <n v="122372519"/>
    <d v="2016-01-13T00:00:00"/>
    <n v="1603"/>
    <n v="47.45"/>
    <n v="31.79"/>
    <n v="76062.350000000006"/>
    <n v="50959.37"/>
    <n v="25102.98"/>
  </r>
  <r>
    <s v="Europe"/>
    <x v="43"/>
    <x v="2"/>
    <x v="1"/>
    <x v="0"/>
    <s v="M"/>
    <x v="1"/>
    <x v="628"/>
    <n v="298978602"/>
    <d v="2014-01-28T00:00:00"/>
    <n v="3267"/>
    <n v="109.28"/>
    <n v="35.840000000000003"/>
    <n v="357017.76"/>
    <n v="117089.28"/>
    <n v="239928.48"/>
  </r>
  <r>
    <s v="Europe"/>
    <x v="33"/>
    <x v="0"/>
    <x v="1"/>
    <x v="0"/>
    <s v="C"/>
    <x v="0"/>
    <x v="629"/>
    <n v="691760861"/>
    <d v="2017-01-28T00:00:00"/>
    <n v="6266"/>
    <n v="109.28"/>
    <n v="35.840000000000003"/>
    <n v="684748.48"/>
    <n v="224573.44"/>
    <n v="460175.04"/>
  </r>
  <r>
    <s v="Europe"/>
    <x v="15"/>
    <x v="1"/>
    <x v="6"/>
    <x v="0"/>
    <s v="H"/>
    <x v="3"/>
    <x v="630"/>
    <n v="447536504"/>
    <d v="2010-04-25T00:00:00"/>
    <n v="4852"/>
    <n v="421.89"/>
    <n v="364.69"/>
    <n v="2047010.28"/>
    <n v="1769475.88"/>
    <n v="277534.40000000002"/>
  </r>
  <r>
    <s v="Europe"/>
    <x v="17"/>
    <x v="0"/>
    <x v="5"/>
    <x v="0"/>
    <s v="H"/>
    <x v="3"/>
    <x v="631"/>
    <n v="469840466"/>
    <d v="2011-01-22T00:00:00"/>
    <n v="5090"/>
    <n v="154.06"/>
    <n v="90.93"/>
    <n v="784165.4"/>
    <n v="462833.7"/>
    <n v="321331.7"/>
  </r>
  <r>
    <s v="Europe"/>
    <x v="25"/>
    <x v="0"/>
    <x v="7"/>
    <x v="0"/>
    <s v="M"/>
    <x v="1"/>
    <x v="632"/>
    <n v="418404281"/>
    <d v="2011-04-15T00:00:00"/>
    <n v="3979"/>
    <n v="152.58000000000001"/>
    <n v="97.44"/>
    <n v="607115.81999999995"/>
    <n v="387713.76"/>
    <n v="219402.06"/>
  </r>
  <r>
    <s v="Europe"/>
    <x v="2"/>
    <x v="2"/>
    <x v="7"/>
    <x v="1"/>
    <s v="M"/>
    <x v="1"/>
    <x v="633"/>
    <n v="516122949"/>
    <d v="2012-02-21T00:00:00"/>
    <n v="1105"/>
    <n v="152.58000000000001"/>
    <n v="97.44"/>
    <n v="168600.9"/>
    <n v="107671.2"/>
    <n v="60929.7"/>
  </r>
  <r>
    <s v="Europe"/>
    <x v="30"/>
    <x v="1"/>
    <x v="10"/>
    <x v="0"/>
    <s v="L"/>
    <x v="2"/>
    <x v="634"/>
    <n v="208238399"/>
    <d v="2015-10-15T00:00:00"/>
    <n v="1224"/>
    <n v="437.2"/>
    <n v="263.33"/>
    <n v="535132.80000000005"/>
    <n v="322315.92"/>
    <n v="212816.88"/>
  </r>
  <r>
    <s v="Europe"/>
    <x v="45"/>
    <x v="0"/>
    <x v="4"/>
    <x v="1"/>
    <s v="M"/>
    <x v="1"/>
    <x v="635"/>
    <n v="526533353"/>
    <d v="2017-12-01T00:00:00"/>
    <n v="1775"/>
    <n v="9.33"/>
    <n v="6.92"/>
    <n v="16560.75"/>
    <n v="12283"/>
    <n v="4277.75"/>
  </r>
  <r>
    <s v="Europe"/>
    <x v="44"/>
    <x v="3"/>
    <x v="6"/>
    <x v="1"/>
    <s v="H"/>
    <x v="3"/>
    <x v="636"/>
    <n v="643027484"/>
    <d v="2011-05-18T00:00:00"/>
    <n v="4977"/>
    <n v="421.89"/>
    <n v="364.69"/>
    <n v="2099746.5299999998"/>
    <n v="1815062.13"/>
    <n v="284684.40000000002"/>
  </r>
  <r>
    <s v="Europe"/>
    <x v="28"/>
    <x v="0"/>
    <x v="0"/>
    <x v="1"/>
    <s v="L"/>
    <x v="2"/>
    <x v="637"/>
    <n v="327604424"/>
    <d v="2013-05-13T00:00:00"/>
    <n v="4284"/>
    <n v="47.45"/>
    <n v="31.79"/>
    <n v="203275.8"/>
    <n v="136188.35999999999"/>
    <n v="67087.44"/>
  </r>
  <r>
    <s v="Europe"/>
    <x v="13"/>
    <x v="0"/>
    <x v="6"/>
    <x v="0"/>
    <s v="M"/>
    <x v="1"/>
    <x v="326"/>
    <n v="219451320"/>
    <d v="2014-02-07T00:00:00"/>
    <n v="9377"/>
    <n v="421.89"/>
    <n v="364.69"/>
    <n v="3956062.53"/>
    <n v="3419698.13"/>
    <n v="536364.4"/>
  </r>
  <r>
    <s v="Europe"/>
    <x v="43"/>
    <x v="2"/>
    <x v="11"/>
    <x v="1"/>
    <s v="H"/>
    <x v="3"/>
    <x v="638"/>
    <n v="575758969"/>
    <d v="2011-03-29T00:00:00"/>
    <n v="8729"/>
    <n v="81.73"/>
    <n v="56.67"/>
    <n v="713421.17"/>
    <n v="494672.43"/>
    <n v="218748.74"/>
  </r>
  <r>
    <s v="Europe"/>
    <x v="21"/>
    <x v="1"/>
    <x v="3"/>
    <x v="0"/>
    <s v="H"/>
    <x v="3"/>
    <x v="639"/>
    <n v="602264344"/>
    <d v="2015-07-01T00:00:00"/>
    <n v="2258"/>
    <n v="651.21"/>
    <n v="524.96"/>
    <n v="1470432.18"/>
    <n v="1185359.68"/>
    <n v="285072.5"/>
  </r>
  <r>
    <s v="Europe"/>
    <x v="9"/>
    <x v="2"/>
    <x v="2"/>
    <x v="0"/>
    <s v="H"/>
    <x v="3"/>
    <x v="640"/>
    <n v="791890084"/>
    <d v="2014-12-15T00:00:00"/>
    <n v="6728"/>
    <n v="205.7"/>
    <n v="117.11"/>
    <n v="1383949.6"/>
    <n v="787916.08"/>
    <n v="596033.52"/>
  </r>
  <r>
    <s v="Europe"/>
    <x v="18"/>
    <x v="2"/>
    <x v="4"/>
    <x v="0"/>
    <s v="C"/>
    <x v="0"/>
    <x v="641"/>
    <n v="249606645"/>
    <d v="2012-08-14T00:00:00"/>
    <n v="3008"/>
    <n v="9.33"/>
    <n v="6.92"/>
    <n v="28064.639999999999"/>
    <n v="20815.36"/>
    <n v="7249.28"/>
  </r>
  <r>
    <s v="Europe"/>
    <x v="9"/>
    <x v="2"/>
    <x v="9"/>
    <x v="0"/>
    <s v="C"/>
    <x v="0"/>
    <x v="642"/>
    <n v="497466361"/>
    <d v="2015-01-05T00:00:00"/>
    <n v="206"/>
    <n v="668.27"/>
    <n v="502.54"/>
    <n v="137663.62"/>
    <n v="103523.24"/>
    <n v="34140.379999999997"/>
  </r>
  <r>
    <s v="Europe"/>
    <x v="33"/>
    <x v="0"/>
    <x v="1"/>
    <x v="0"/>
    <s v="L"/>
    <x v="2"/>
    <x v="643"/>
    <n v="839437711"/>
    <d v="2014-12-24T00:00:00"/>
    <n v="7128"/>
    <n v="109.28"/>
    <n v="35.840000000000003"/>
    <n v="778947.84"/>
    <n v="255467.51999999999"/>
    <n v="523480.32000000001"/>
  </r>
  <r>
    <s v="Europe"/>
    <x v="6"/>
    <x v="2"/>
    <x v="3"/>
    <x v="1"/>
    <s v="H"/>
    <x v="3"/>
    <x v="644"/>
    <n v="549048888"/>
    <d v="2014-02-12T00:00:00"/>
    <n v="4622"/>
    <n v="651.21"/>
    <n v="524.96"/>
    <n v="3009892.62"/>
    <n v="2426365.12"/>
    <n v="583527.5"/>
  </r>
  <r>
    <s v="Europe"/>
    <x v="8"/>
    <x v="3"/>
    <x v="7"/>
    <x v="1"/>
    <s v="H"/>
    <x v="3"/>
    <x v="645"/>
    <n v="427432811"/>
    <d v="2015-11-12T00:00:00"/>
    <n v="5722"/>
    <n v="152.58000000000001"/>
    <n v="97.44"/>
    <n v="873062.76"/>
    <n v="557551.68000000005"/>
    <n v="315511.08"/>
  </r>
  <r>
    <s v="Europe"/>
    <x v="39"/>
    <x v="2"/>
    <x v="3"/>
    <x v="1"/>
    <s v="H"/>
    <x v="3"/>
    <x v="646"/>
    <n v="582836139"/>
    <d v="2014-05-04T00:00:00"/>
    <n v="3020"/>
    <n v="651.21"/>
    <n v="524.96"/>
    <n v="1966654.2"/>
    <n v="1585379.2"/>
    <n v="381275"/>
  </r>
  <r>
    <s v="Europe"/>
    <x v="11"/>
    <x v="2"/>
    <x v="1"/>
    <x v="0"/>
    <s v="H"/>
    <x v="3"/>
    <x v="647"/>
    <n v="719730079"/>
    <d v="2012-06-05T00:00:00"/>
    <n v="2979"/>
    <n v="109.28"/>
    <n v="35.840000000000003"/>
    <n v="325545.12"/>
    <n v="106767.36"/>
    <n v="218777.76"/>
  </r>
  <r>
    <s v="Europe"/>
    <x v="3"/>
    <x v="1"/>
    <x v="9"/>
    <x v="1"/>
    <s v="H"/>
    <x v="3"/>
    <x v="509"/>
    <n v="837608659"/>
    <d v="2012-02-05T00:00:00"/>
    <n v="5871"/>
    <n v="668.27"/>
    <n v="502.54"/>
    <n v="3923413.17"/>
    <n v="2950412.34"/>
    <n v="973000.83"/>
  </r>
  <r>
    <s v="Europe"/>
    <x v="24"/>
    <x v="3"/>
    <x v="6"/>
    <x v="1"/>
    <s v="L"/>
    <x v="2"/>
    <x v="580"/>
    <n v="930670154"/>
    <d v="2017-03-15T00:00:00"/>
    <n v="4835"/>
    <n v="421.89"/>
    <n v="364.69"/>
    <n v="2039838.15"/>
    <n v="1763276.15"/>
    <n v="276562"/>
  </r>
  <r>
    <s v="Europe"/>
    <x v="16"/>
    <x v="1"/>
    <x v="1"/>
    <x v="0"/>
    <s v="H"/>
    <x v="3"/>
    <x v="648"/>
    <n v="684853637"/>
    <d v="2012-03-04T00:00:00"/>
    <n v="2265"/>
    <n v="109.28"/>
    <n v="35.840000000000003"/>
    <n v="247519.2"/>
    <n v="81177.600000000006"/>
    <n v="166341.6"/>
  </r>
  <r>
    <s v="Europe"/>
    <x v="5"/>
    <x v="1"/>
    <x v="2"/>
    <x v="0"/>
    <s v="H"/>
    <x v="3"/>
    <x v="102"/>
    <n v="930457293"/>
    <d v="2013-07-26T00:00:00"/>
    <n v="1845"/>
    <n v="205.7"/>
    <n v="117.11"/>
    <n v="379516.5"/>
    <n v="216067.95"/>
    <n v="163448.54999999999"/>
  </r>
  <r>
    <s v="Europe"/>
    <x v="4"/>
    <x v="3"/>
    <x v="3"/>
    <x v="0"/>
    <s v="H"/>
    <x v="3"/>
    <x v="649"/>
    <n v="343185698"/>
    <d v="2013-04-25T00:00:00"/>
    <n v="5129"/>
    <n v="651.21"/>
    <n v="524.96"/>
    <n v="3340056.09"/>
    <n v="2692519.84"/>
    <n v="647536.25"/>
  </r>
  <r>
    <s v="Europe"/>
    <x v="43"/>
    <x v="2"/>
    <x v="10"/>
    <x v="1"/>
    <s v="M"/>
    <x v="1"/>
    <x v="650"/>
    <n v="174935233"/>
    <d v="2016-07-29T00:00:00"/>
    <n v="6078"/>
    <n v="437.2"/>
    <n v="263.33"/>
    <n v="2657301.6"/>
    <n v="1600519.74"/>
    <n v="1056781.8600000001"/>
  </r>
  <r>
    <s v="Europe"/>
    <x v="42"/>
    <x v="0"/>
    <x v="4"/>
    <x v="0"/>
    <s v="M"/>
    <x v="1"/>
    <x v="236"/>
    <n v="904812800"/>
    <d v="2011-11-24T00:00:00"/>
    <n v="3069"/>
    <n v="9.33"/>
    <n v="6.92"/>
    <n v="28633.77"/>
    <n v="21237.48"/>
    <n v="7396.29"/>
  </r>
  <r>
    <s v="Europe"/>
    <x v="42"/>
    <x v="0"/>
    <x v="11"/>
    <x v="1"/>
    <s v="L"/>
    <x v="2"/>
    <x v="651"/>
    <n v="438683927"/>
    <d v="2011-07-29T00:00:00"/>
    <n v="5177"/>
    <n v="81.73"/>
    <n v="56.67"/>
    <n v="423116.21"/>
    <n v="293380.59000000003"/>
    <n v="129735.62"/>
  </r>
  <r>
    <s v="Europe"/>
    <x v="44"/>
    <x v="3"/>
    <x v="4"/>
    <x v="0"/>
    <s v="H"/>
    <x v="3"/>
    <x v="652"/>
    <n v="303534495"/>
    <d v="2011-08-18T00:00:00"/>
    <n v="1457"/>
    <n v="9.33"/>
    <n v="6.92"/>
    <n v="13593.81"/>
    <n v="10082.44"/>
    <n v="3511.37"/>
  </r>
  <r>
    <s v="Europe"/>
    <x v="18"/>
    <x v="2"/>
    <x v="8"/>
    <x v="1"/>
    <s v="M"/>
    <x v="1"/>
    <x v="653"/>
    <n v="775008904"/>
    <d v="2014-02-01T00:00:00"/>
    <n v="1212"/>
    <n v="255.28"/>
    <n v="159.41999999999999"/>
    <n v="309399.36"/>
    <n v="193217.04"/>
    <n v="116182.32"/>
  </r>
  <r>
    <s v="Europe"/>
    <x v="46"/>
    <x v="1"/>
    <x v="4"/>
    <x v="1"/>
    <s v="M"/>
    <x v="1"/>
    <x v="654"/>
    <n v="471348512"/>
    <d v="2014-01-10T00:00:00"/>
    <n v="1354"/>
    <n v="9.33"/>
    <n v="6.92"/>
    <n v="12632.82"/>
    <n v="9369.68"/>
    <n v="3263.14"/>
  </r>
  <r>
    <s v="Europe"/>
    <x v="21"/>
    <x v="1"/>
    <x v="8"/>
    <x v="0"/>
    <s v="C"/>
    <x v="0"/>
    <x v="655"/>
    <n v="302442729"/>
    <d v="2013-01-17T00:00:00"/>
    <n v="8379"/>
    <n v="255.28"/>
    <n v="159.41999999999999"/>
    <n v="2138991.12"/>
    <n v="1335780.18"/>
    <n v="803210.94"/>
  </r>
  <r>
    <s v="Europe"/>
    <x v="31"/>
    <x v="0"/>
    <x v="5"/>
    <x v="1"/>
    <s v="C"/>
    <x v="0"/>
    <x v="656"/>
    <n v="987050187"/>
    <d v="2012-04-25T00:00:00"/>
    <n v="8940"/>
    <n v="154.06"/>
    <n v="90.93"/>
    <n v="1377296.4"/>
    <n v="812914.2"/>
    <n v="564382.19999999995"/>
  </r>
  <r>
    <s v="Europe"/>
    <x v="3"/>
    <x v="1"/>
    <x v="3"/>
    <x v="1"/>
    <s v="H"/>
    <x v="3"/>
    <x v="657"/>
    <n v="641537463"/>
    <d v="2015-12-14T00:00:00"/>
    <n v="4047"/>
    <n v="651.21"/>
    <n v="524.96"/>
    <n v="2635446.87"/>
    <n v="2124513.12"/>
    <n v="510933.75"/>
  </r>
  <r>
    <s v="Europe"/>
    <x v="0"/>
    <x v="0"/>
    <x v="9"/>
    <x v="0"/>
    <s v="L"/>
    <x v="2"/>
    <x v="658"/>
    <n v="512662255"/>
    <d v="2015-06-22T00:00:00"/>
    <n v="7009"/>
    <n v="668.27"/>
    <n v="502.54"/>
    <n v="4683904.43"/>
    <n v="3522302.86"/>
    <n v="1161601.57"/>
  </r>
  <r>
    <s v="Europe"/>
    <x v="41"/>
    <x v="2"/>
    <x v="1"/>
    <x v="0"/>
    <s v="L"/>
    <x v="2"/>
    <x v="659"/>
    <n v="379900634"/>
    <d v="2010-02-12T00:00:00"/>
    <n v="9895"/>
    <n v="109.28"/>
    <n v="35.840000000000003"/>
    <n v="1081325.6000000001"/>
    <n v="354636.79999999999"/>
    <n v="726688.8"/>
  </r>
  <r>
    <s v="Europe"/>
    <x v="45"/>
    <x v="0"/>
    <x v="2"/>
    <x v="1"/>
    <s v="H"/>
    <x v="3"/>
    <x v="660"/>
    <n v="243144452"/>
    <d v="2014-07-16T00:00:00"/>
    <n v="701"/>
    <n v="205.7"/>
    <n v="117.11"/>
    <n v="144195.70000000001"/>
    <n v="82094.11"/>
    <n v="62101.59"/>
  </r>
  <r>
    <s v="Europe"/>
    <x v="21"/>
    <x v="1"/>
    <x v="10"/>
    <x v="1"/>
    <s v="H"/>
    <x v="3"/>
    <x v="661"/>
    <n v="998043382"/>
    <d v="2010-03-07T00:00:00"/>
    <n v="2070"/>
    <n v="437.2"/>
    <n v="263.33"/>
    <n v="905004"/>
    <n v="545093.1"/>
    <n v="359910.9"/>
  </r>
  <r>
    <s v="Europe"/>
    <x v="40"/>
    <x v="1"/>
    <x v="4"/>
    <x v="0"/>
    <s v="L"/>
    <x v="2"/>
    <x v="662"/>
    <n v="446045196"/>
    <d v="2015-01-11T00:00:00"/>
    <n v="3540"/>
    <n v="9.33"/>
    <n v="6.92"/>
    <n v="33028.199999999997"/>
    <n v="24496.799999999999"/>
    <n v="8531.4"/>
  </r>
  <r>
    <s v="Europe"/>
    <x v="29"/>
    <x v="3"/>
    <x v="9"/>
    <x v="0"/>
    <s v="M"/>
    <x v="1"/>
    <x v="663"/>
    <n v="544284856"/>
    <d v="2014-10-25T00:00:00"/>
    <n v="4839"/>
    <n v="668.27"/>
    <n v="502.54"/>
    <n v="3233758.53"/>
    <n v="2431791.06"/>
    <n v="801967.47"/>
  </r>
  <r>
    <s v="Europe"/>
    <x v="42"/>
    <x v="0"/>
    <x v="5"/>
    <x v="0"/>
    <s v="H"/>
    <x v="3"/>
    <x v="664"/>
    <n v="606118571"/>
    <d v="2014-11-18T00:00:00"/>
    <n v="2809"/>
    <n v="154.06"/>
    <n v="90.93"/>
    <n v="432754.54"/>
    <n v="255422.37"/>
    <n v="177332.17"/>
  </r>
  <r>
    <s v="Europe"/>
    <x v="16"/>
    <x v="1"/>
    <x v="7"/>
    <x v="1"/>
    <s v="C"/>
    <x v="0"/>
    <x v="665"/>
    <n v="583654105"/>
    <d v="2010-10-19T00:00:00"/>
    <n v="5075"/>
    <n v="152.58000000000001"/>
    <n v="97.44"/>
    <n v="774343.5"/>
    <n v="494508"/>
    <n v="279835.5"/>
  </r>
  <r>
    <s v="Europe"/>
    <x v="31"/>
    <x v="0"/>
    <x v="8"/>
    <x v="1"/>
    <s v="C"/>
    <x v="0"/>
    <x v="666"/>
    <n v="608451879"/>
    <d v="2014-01-03T00:00:00"/>
    <n v="3287"/>
    <n v="255.28"/>
    <n v="159.41999999999999"/>
    <n v="839105.36"/>
    <n v="524013.54"/>
    <n v="315091.82"/>
  </r>
  <r>
    <s v="Europe"/>
    <x v="42"/>
    <x v="0"/>
    <x v="0"/>
    <x v="1"/>
    <s v="M"/>
    <x v="1"/>
    <x v="667"/>
    <n v="910886180"/>
    <d v="2015-10-06T00:00:00"/>
    <n v="317"/>
    <n v="47.45"/>
    <n v="31.79"/>
    <n v="15041.65"/>
    <n v="10077.43"/>
    <n v="4964.22"/>
  </r>
  <r>
    <s v="Europe"/>
    <x v="37"/>
    <x v="1"/>
    <x v="7"/>
    <x v="0"/>
    <s v="L"/>
    <x v="2"/>
    <x v="668"/>
    <n v="820195758"/>
    <d v="2011-11-24T00:00:00"/>
    <n v="3006"/>
    <n v="152.58000000000001"/>
    <n v="97.44"/>
    <n v="458655.48"/>
    <n v="292904.64"/>
    <n v="165750.84"/>
  </r>
  <r>
    <s v="Europe"/>
    <x v="29"/>
    <x v="3"/>
    <x v="1"/>
    <x v="1"/>
    <s v="H"/>
    <x v="3"/>
    <x v="669"/>
    <n v="378216636"/>
    <d v="2016-08-08T00:00:00"/>
    <n v="1562"/>
    <n v="109.28"/>
    <n v="35.840000000000003"/>
    <n v="170695.36"/>
    <n v="55982.080000000002"/>
    <n v="114713.28"/>
  </r>
  <r>
    <s v="Europe"/>
    <x v="26"/>
    <x v="3"/>
    <x v="1"/>
    <x v="1"/>
    <s v="C"/>
    <x v="0"/>
    <x v="670"/>
    <n v="539002406"/>
    <d v="2014-07-23T00:00:00"/>
    <n v="1645"/>
    <n v="109.28"/>
    <n v="35.840000000000003"/>
    <n v="179765.6"/>
    <n v="58956.800000000003"/>
    <n v="120808.8"/>
  </r>
  <r>
    <s v="Europe"/>
    <x v="15"/>
    <x v="1"/>
    <x v="3"/>
    <x v="1"/>
    <s v="M"/>
    <x v="1"/>
    <x v="671"/>
    <n v="659193694"/>
    <d v="2015-11-06T00:00:00"/>
    <n v="8918"/>
    <n v="651.21"/>
    <n v="524.96"/>
    <n v="5807490.7800000003"/>
    <n v="4681593.28"/>
    <n v="1125897.5"/>
  </r>
  <r>
    <s v="Europe"/>
    <x v="39"/>
    <x v="2"/>
    <x v="0"/>
    <x v="1"/>
    <s v="H"/>
    <x v="3"/>
    <x v="672"/>
    <n v="320431125"/>
    <d v="2015-04-17T00:00:00"/>
    <n v="1545"/>
    <n v="47.45"/>
    <n v="31.79"/>
    <n v="73310.25"/>
    <n v="49115.55"/>
    <n v="24194.7"/>
  </r>
  <r>
    <s v="Europe"/>
    <x v="18"/>
    <x v="2"/>
    <x v="5"/>
    <x v="0"/>
    <s v="L"/>
    <x v="2"/>
    <x v="673"/>
    <n v="229355323"/>
    <d v="2011-10-12T00:00:00"/>
    <n v="192"/>
    <n v="154.06"/>
    <n v="90.93"/>
    <n v="29579.52"/>
    <n v="17458.560000000001"/>
    <n v="12120.96"/>
  </r>
  <r>
    <s v="Europe"/>
    <x v="31"/>
    <x v="0"/>
    <x v="0"/>
    <x v="0"/>
    <s v="L"/>
    <x v="2"/>
    <x v="674"/>
    <n v="949732291"/>
    <d v="2017-08-14T00:00:00"/>
    <n v="5745"/>
    <n v="47.45"/>
    <n v="31.79"/>
    <n v="272600.25"/>
    <n v="182633.55"/>
    <n v="89966.7"/>
  </r>
  <r>
    <s v="Europe"/>
    <x v="10"/>
    <x v="1"/>
    <x v="9"/>
    <x v="1"/>
    <s v="C"/>
    <x v="0"/>
    <x v="675"/>
    <n v="871147000"/>
    <d v="2014-08-25T00:00:00"/>
    <n v="611"/>
    <n v="668.27"/>
    <n v="502.54"/>
    <n v="408312.97"/>
    <n v="307051.94"/>
    <n v="101261.03"/>
  </r>
  <r>
    <s v="Europe"/>
    <x v="22"/>
    <x v="1"/>
    <x v="8"/>
    <x v="1"/>
    <s v="M"/>
    <x v="1"/>
    <x v="264"/>
    <n v="806197631"/>
    <d v="2010-02-18T00:00:00"/>
    <n v="649"/>
    <n v="255.28"/>
    <n v="159.41999999999999"/>
    <n v="165676.72"/>
    <n v="103463.58"/>
    <n v="62213.14"/>
  </r>
  <r>
    <s v="Europe"/>
    <x v="29"/>
    <x v="3"/>
    <x v="0"/>
    <x v="0"/>
    <s v="H"/>
    <x v="3"/>
    <x v="676"/>
    <n v="926280772"/>
    <d v="2015-07-21T00:00:00"/>
    <n v="5919"/>
    <n v="47.45"/>
    <n v="31.79"/>
    <n v="280856.55"/>
    <n v="188165.01"/>
    <n v="92691.54"/>
  </r>
  <r>
    <s v="Europe"/>
    <x v="46"/>
    <x v="1"/>
    <x v="5"/>
    <x v="0"/>
    <s v="L"/>
    <x v="2"/>
    <x v="677"/>
    <n v="936547410"/>
    <d v="2011-12-01T00:00:00"/>
    <n v="4046"/>
    <n v="154.06"/>
    <n v="90.93"/>
    <n v="623326.76"/>
    <n v="367902.78"/>
    <n v="255423.98"/>
  </r>
  <r>
    <s v="Europe"/>
    <x v="20"/>
    <x v="1"/>
    <x v="10"/>
    <x v="1"/>
    <s v="H"/>
    <x v="3"/>
    <x v="678"/>
    <n v="498201072"/>
    <d v="2013-07-11T00:00:00"/>
    <n v="7623"/>
    <n v="437.2"/>
    <n v="263.33"/>
    <n v="3332775.6"/>
    <n v="2007364.59"/>
    <n v="1325411.01"/>
  </r>
  <r>
    <s v="Europe"/>
    <x v="22"/>
    <x v="1"/>
    <x v="7"/>
    <x v="0"/>
    <s v="H"/>
    <x v="3"/>
    <x v="679"/>
    <n v="842725884"/>
    <d v="2015-11-08T00:00:00"/>
    <n v="171"/>
    <n v="152.58000000000001"/>
    <n v="97.44"/>
    <n v="26091.18"/>
    <n v="16662.240000000002"/>
    <n v="9428.94"/>
  </r>
  <r>
    <s v="Europe"/>
    <x v="14"/>
    <x v="3"/>
    <x v="3"/>
    <x v="1"/>
    <s v="L"/>
    <x v="2"/>
    <x v="306"/>
    <n v="343730294"/>
    <d v="2017-05-28T00:00:00"/>
    <n v="6287"/>
    <n v="651.21"/>
    <n v="524.96"/>
    <n v="4094157.27"/>
    <n v="3300423.52"/>
    <n v="793733.75"/>
  </r>
  <r>
    <s v="Europe"/>
    <x v="45"/>
    <x v="0"/>
    <x v="5"/>
    <x v="1"/>
    <s v="C"/>
    <x v="0"/>
    <x v="680"/>
    <n v="636907756"/>
    <d v="2015-01-04T00:00:00"/>
    <n v="4013"/>
    <n v="154.06"/>
    <n v="90.93"/>
    <n v="618242.78"/>
    <n v="364902.09"/>
    <n v="253340.69"/>
  </r>
  <r>
    <s v="Europe"/>
    <x v="0"/>
    <x v="0"/>
    <x v="2"/>
    <x v="1"/>
    <s v="H"/>
    <x v="3"/>
    <x v="626"/>
    <n v="444806230"/>
    <d v="2013-01-04T00:00:00"/>
    <n v="6903"/>
    <n v="205.7"/>
    <n v="117.11"/>
    <n v="1419947.1"/>
    <n v="808410.33"/>
    <n v="611536.77"/>
  </r>
  <r>
    <s v="Europe"/>
    <x v="14"/>
    <x v="3"/>
    <x v="7"/>
    <x v="1"/>
    <s v="M"/>
    <x v="1"/>
    <x v="681"/>
    <n v="517097985"/>
    <d v="2017-04-14T00:00:00"/>
    <n v="9640"/>
    <n v="152.58000000000001"/>
    <n v="97.44"/>
    <n v="1470871.2"/>
    <n v="939321.6"/>
    <n v="531549.6"/>
  </r>
  <r>
    <s v="Europe"/>
    <x v="11"/>
    <x v="2"/>
    <x v="0"/>
    <x v="0"/>
    <s v="M"/>
    <x v="1"/>
    <x v="682"/>
    <n v="642953670"/>
    <d v="2015-09-12T00:00:00"/>
    <n v="3134"/>
    <n v="47.45"/>
    <n v="31.79"/>
    <n v="148708.29999999999"/>
    <n v="99629.86"/>
    <n v="49078.44"/>
  </r>
  <r>
    <s v="Europe"/>
    <x v="15"/>
    <x v="1"/>
    <x v="7"/>
    <x v="0"/>
    <s v="M"/>
    <x v="1"/>
    <x v="134"/>
    <n v="265191352"/>
    <d v="2014-09-26T00:00:00"/>
    <n v="4869"/>
    <n v="152.58000000000001"/>
    <n v="97.44"/>
    <n v="742912.02"/>
    <n v="474435.36"/>
    <n v="268476.65999999997"/>
  </r>
  <r>
    <s v="Europe"/>
    <x v="14"/>
    <x v="3"/>
    <x v="3"/>
    <x v="1"/>
    <s v="L"/>
    <x v="2"/>
    <x v="683"/>
    <n v="129127395"/>
    <d v="2013-06-20T00:00:00"/>
    <n v="520"/>
    <n v="651.21"/>
    <n v="524.96"/>
    <n v="338629.2"/>
    <n v="272979.20000000001"/>
    <n v="65650"/>
  </r>
  <r>
    <s v="Europe"/>
    <x v="15"/>
    <x v="1"/>
    <x v="5"/>
    <x v="0"/>
    <s v="M"/>
    <x v="1"/>
    <x v="164"/>
    <n v="392518174"/>
    <d v="2011-03-07T00:00:00"/>
    <n v="3705"/>
    <n v="154.06"/>
    <n v="90.93"/>
    <n v="570792.30000000005"/>
    <n v="336895.65"/>
    <n v="233896.65"/>
  </r>
  <r>
    <s v="Europe"/>
    <x v="21"/>
    <x v="1"/>
    <x v="4"/>
    <x v="1"/>
    <s v="C"/>
    <x v="0"/>
    <x v="478"/>
    <n v="121380746"/>
    <d v="2016-12-18T00:00:00"/>
    <n v="8115"/>
    <n v="9.33"/>
    <n v="6.92"/>
    <n v="75712.95"/>
    <n v="56155.8"/>
    <n v="19557.150000000001"/>
  </r>
  <r>
    <s v="Europe"/>
    <x v="12"/>
    <x v="0"/>
    <x v="1"/>
    <x v="0"/>
    <s v="M"/>
    <x v="1"/>
    <x v="684"/>
    <n v="745467269"/>
    <d v="2014-06-23T00:00:00"/>
    <n v="9186"/>
    <n v="109.28"/>
    <n v="35.840000000000003"/>
    <n v="1003846.08"/>
    <n v="329226.23999999999"/>
    <n v="674619.84"/>
  </r>
  <r>
    <s v="Europe"/>
    <x v="3"/>
    <x v="1"/>
    <x v="6"/>
    <x v="0"/>
    <s v="H"/>
    <x v="3"/>
    <x v="685"/>
    <n v="948518216"/>
    <d v="2012-04-05T00:00:00"/>
    <n v="6473"/>
    <n v="421.89"/>
    <n v="364.69"/>
    <n v="2730893.97"/>
    <n v="2360638.37"/>
    <n v="370255.6"/>
  </r>
  <r>
    <s v="Europe"/>
    <x v="8"/>
    <x v="3"/>
    <x v="3"/>
    <x v="0"/>
    <s v="L"/>
    <x v="2"/>
    <x v="686"/>
    <n v="163744628"/>
    <d v="2017-01-05T00:00:00"/>
    <n v="4529"/>
    <n v="651.21"/>
    <n v="524.96"/>
    <n v="2949330.09"/>
    <n v="2377543.84"/>
    <n v="571786.25"/>
  </r>
  <r>
    <s v="Europe"/>
    <x v="46"/>
    <x v="1"/>
    <x v="9"/>
    <x v="0"/>
    <s v="M"/>
    <x v="1"/>
    <x v="219"/>
    <n v="706301438"/>
    <d v="2012-11-02T00:00:00"/>
    <n v="9146"/>
    <n v="668.27"/>
    <n v="502.54"/>
    <n v="6111997.4199999999"/>
    <n v="4596230.84"/>
    <n v="1515766.58"/>
  </r>
  <r>
    <s v="Europe"/>
    <x v="5"/>
    <x v="1"/>
    <x v="1"/>
    <x v="1"/>
    <s v="C"/>
    <x v="0"/>
    <x v="223"/>
    <n v="234082448"/>
    <d v="2014-09-03T00:00:00"/>
    <n v="9053"/>
    <n v="109.28"/>
    <n v="35.840000000000003"/>
    <n v="989311.84"/>
    <n v="324459.52000000002"/>
    <n v="664852.31999999995"/>
  </r>
  <r>
    <s v="Europe"/>
    <x v="42"/>
    <x v="0"/>
    <x v="6"/>
    <x v="0"/>
    <s v="L"/>
    <x v="2"/>
    <x v="687"/>
    <n v="161607444"/>
    <d v="2012-03-10T00:00:00"/>
    <n v="2089"/>
    <n v="421.89"/>
    <n v="364.69"/>
    <n v="881328.21"/>
    <n v="761837.41"/>
    <n v="119490.8"/>
  </r>
  <r>
    <s v="Europe"/>
    <x v="29"/>
    <x v="3"/>
    <x v="6"/>
    <x v="0"/>
    <s v="C"/>
    <x v="0"/>
    <x v="688"/>
    <n v="764483058"/>
    <d v="2014-05-08T00:00:00"/>
    <n v="6380"/>
    <n v="421.89"/>
    <n v="364.69"/>
    <n v="2691658.2"/>
    <n v="2326722.2000000002"/>
    <n v="364936"/>
  </r>
  <r>
    <s v="Europe"/>
    <x v="44"/>
    <x v="3"/>
    <x v="8"/>
    <x v="0"/>
    <s v="M"/>
    <x v="1"/>
    <x v="689"/>
    <n v="828993833"/>
    <d v="2014-02-09T00:00:00"/>
    <n v="6552"/>
    <n v="255.28"/>
    <n v="159.41999999999999"/>
    <n v="1672594.56"/>
    <n v="1044519.84"/>
    <n v="628074.72"/>
  </r>
  <r>
    <s v="Europe"/>
    <x v="1"/>
    <x v="1"/>
    <x v="6"/>
    <x v="0"/>
    <s v="C"/>
    <x v="0"/>
    <x v="232"/>
    <n v="498946940"/>
    <d v="2016-11-01T00:00:00"/>
    <n v="8342"/>
    <n v="421.89"/>
    <n v="364.69"/>
    <n v="3519406.38"/>
    <n v="3042243.98"/>
    <n v="477162.4"/>
  </r>
  <r>
    <s v="Europe"/>
    <x v="7"/>
    <x v="2"/>
    <x v="11"/>
    <x v="0"/>
    <s v="M"/>
    <x v="1"/>
    <x v="690"/>
    <n v="287151563"/>
    <d v="2014-11-08T00:00:00"/>
    <n v="3383"/>
    <n v="81.73"/>
    <n v="56.67"/>
    <n v="276492.59000000003"/>
    <n v="191714.61"/>
    <n v="84777.98"/>
  </r>
  <r>
    <s v="Europe"/>
    <x v="38"/>
    <x v="1"/>
    <x v="3"/>
    <x v="1"/>
    <s v="C"/>
    <x v="0"/>
    <x v="691"/>
    <n v="259006392"/>
    <d v="2013-06-06T00:00:00"/>
    <n v="4602"/>
    <n v="651.21"/>
    <n v="524.96"/>
    <n v="2996868.42"/>
    <n v="2415865.92"/>
    <n v="581002.5"/>
  </r>
  <r>
    <s v="Europe"/>
    <x v="19"/>
    <x v="3"/>
    <x v="5"/>
    <x v="1"/>
    <s v="C"/>
    <x v="0"/>
    <x v="692"/>
    <n v="556647908"/>
    <d v="2012-10-29T00:00:00"/>
    <n v="3341"/>
    <n v="154.06"/>
    <n v="90.93"/>
    <n v="514714.46"/>
    <n v="303797.13"/>
    <n v="210917.33"/>
  </r>
  <r>
    <s v="Europe"/>
    <x v="35"/>
    <x v="3"/>
    <x v="5"/>
    <x v="0"/>
    <s v="M"/>
    <x v="1"/>
    <x v="693"/>
    <n v="923922574"/>
    <d v="2011-05-23T00:00:00"/>
    <n v="8076"/>
    <n v="154.06"/>
    <n v="90.93"/>
    <n v="1244188.56"/>
    <n v="734350.68"/>
    <n v="509837.88"/>
  </r>
  <r>
    <s v="Europe"/>
    <x v="10"/>
    <x v="1"/>
    <x v="7"/>
    <x v="0"/>
    <s v="C"/>
    <x v="0"/>
    <x v="562"/>
    <n v="742100560"/>
    <d v="2017-01-17T00:00:00"/>
    <n v="2902"/>
    <n v="152.58000000000001"/>
    <n v="97.44"/>
    <n v="442787.16"/>
    <n v="282770.88"/>
    <n v="160016.28"/>
  </r>
  <r>
    <s v="Europe"/>
    <x v="43"/>
    <x v="2"/>
    <x v="4"/>
    <x v="0"/>
    <s v="H"/>
    <x v="3"/>
    <x v="694"/>
    <n v="605029380"/>
    <d v="2014-02-18T00:00:00"/>
    <n v="493"/>
    <n v="9.33"/>
    <n v="6.92"/>
    <n v="4599.6899999999996"/>
    <n v="3411.56"/>
    <n v="1188.1300000000001"/>
  </r>
  <r>
    <s v="Europe"/>
    <x v="22"/>
    <x v="1"/>
    <x v="6"/>
    <x v="1"/>
    <s v="L"/>
    <x v="2"/>
    <x v="695"/>
    <n v="333304440"/>
    <d v="2017-05-07T00:00:00"/>
    <n v="1046"/>
    <n v="421.89"/>
    <n v="364.69"/>
    <n v="441296.94"/>
    <n v="381465.74"/>
    <n v="59831.199999999997"/>
  </r>
  <r>
    <s v="Europe"/>
    <x v="12"/>
    <x v="0"/>
    <x v="10"/>
    <x v="0"/>
    <s v="H"/>
    <x v="3"/>
    <x v="696"/>
    <n v="486345708"/>
    <d v="2014-11-10T00:00:00"/>
    <n v="9357"/>
    <n v="437.2"/>
    <n v="263.33"/>
    <n v="4090880.4"/>
    <n v="2463978.81"/>
    <n v="1626901.59"/>
  </r>
  <r>
    <s v="Europe"/>
    <x v="21"/>
    <x v="1"/>
    <x v="0"/>
    <x v="1"/>
    <s v="M"/>
    <x v="1"/>
    <x v="515"/>
    <n v="180358016"/>
    <d v="2016-05-16T00:00:00"/>
    <n v="800"/>
    <n v="47.45"/>
    <n v="31.79"/>
    <n v="37960"/>
    <n v="25432"/>
    <n v="12528"/>
  </r>
  <r>
    <s v="Europe"/>
    <x v="45"/>
    <x v="0"/>
    <x v="1"/>
    <x v="1"/>
    <s v="H"/>
    <x v="3"/>
    <x v="697"/>
    <n v="141846215"/>
    <d v="2012-08-16T00:00:00"/>
    <n v="4302"/>
    <n v="109.28"/>
    <n v="35.840000000000003"/>
    <n v="470122.56"/>
    <n v="154183.67999999999"/>
    <n v="315938.88"/>
  </r>
  <r>
    <s v="Europe"/>
    <x v="31"/>
    <x v="0"/>
    <x v="8"/>
    <x v="0"/>
    <s v="C"/>
    <x v="0"/>
    <x v="698"/>
    <n v="252541625"/>
    <d v="2017-05-07T00:00:00"/>
    <n v="1534"/>
    <n v="255.28"/>
    <n v="159.41999999999999"/>
    <n v="391599.52"/>
    <n v="244550.28"/>
    <n v="147049.24"/>
  </r>
  <r>
    <s v="Europe"/>
    <x v="5"/>
    <x v="1"/>
    <x v="10"/>
    <x v="0"/>
    <s v="C"/>
    <x v="0"/>
    <x v="699"/>
    <n v="614597785"/>
    <d v="2014-05-14T00:00:00"/>
    <n v="1997"/>
    <n v="437.2"/>
    <n v="263.33"/>
    <n v="873088.4"/>
    <n v="525870.01"/>
    <n v="347218.39"/>
  </r>
  <r>
    <s v="Europe"/>
    <x v="36"/>
    <x v="3"/>
    <x v="11"/>
    <x v="0"/>
    <s v="H"/>
    <x v="3"/>
    <x v="700"/>
    <n v="861976850"/>
    <d v="2011-05-25T00:00:00"/>
    <n v="6960"/>
    <n v="81.73"/>
    <n v="56.67"/>
    <n v="568840.80000000005"/>
    <n v="394423.2"/>
    <n v="174417.6"/>
  </r>
  <r>
    <s v="Europe"/>
    <x v="0"/>
    <x v="0"/>
    <x v="1"/>
    <x v="0"/>
    <s v="L"/>
    <x v="2"/>
    <x v="701"/>
    <n v="631463515"/>
    <d v="2012-09-25T00:00:00"/>
    <n v="2942"/>
    <n v="109.28"/>
    <n v="35.840000000000003"/>
    <n v="321501.76"/>
    <n v="105441.28"/>
    <n v="216060.48"/>
  </r>
  <r>
    <s v="Europe"/>
    <x v="31"/>
    <x v="0"/>
    <x v="4"/>
    <x v="1"/>
    <s v="M"/>
    <x v="1"/>
    <x v="702"/>
    <n v="307305467"/>
    <d v="2013-10-08T00:00:00"/>
    <n v="7371"/>
    <n v="9.33"/>
    <n v="6.92"/>
    <n v="68771.429999999993"/>
    <n v="51007.32"/>
    <n v="17764.11"/>
  </r>
  <r>
    <s v="Europe"/>
    <x v="22"/>
    <x v="1"/>
    <x v="2"/>
    <x v="0"/>
    <s v="H"/>
    <x v="3"/>
    <x v="230"/>
    <n v="392676532"/>
    <d v="2011-06-08T00:00:00"/>
    <n v="567"/>
    <n v="205.7"/>
    <n v="117.11"/>
    <n v="116631.9"/>
    <n v="66401.37"/>
    <n v="50230.53"/>
  </r>
  <r>
    <s v="Europe"/>
    <x v="6"/>
    <x v="2"/>
    <x v="8"/>
    <x v="1"/>
    <s v="L"/>
    <x v="2"/>
    <x v="181"/>
    <n v="111063039"/>
    <d v="2012-07-13T00:00:00"/>
    <n v="4876"/>
    <n v="255.28"/>
    <n v="159.41999999999999"/>
    <n v="1244745.28"/>
    <n v="777331.92"/>
    <n v="467413.36"/>
  </r>
  <r>
    <s v="Europe"/>
    <x v="40"/>
    <x v="1"/>
    <x v="0"/>
    <x v="1"/>
    <s v="M"/>
    <x v="1"/>
    <x v="703"/>
    <n v="556263816"/>
    <d v="2011-07-12T00:00:00"/>
    <n v="9679"/>
    <n v="47.45"/>
    <n v="31.79"/>
    <n v="459268.55"/>
    <n v="307695.40999999997"/>
    <n v="151573.14000000001"/>
  </r>
  <r>
    <s v="Europe"/>
    <x v="46"/>
    <x v="1"/>
    <x v="0"/>
    <x v="1"/>
    <s v="M"/>
    <x v="1"/>
    <x v="704"/>
    <n v="642123687"/>
    <d v="2011-05-30T00:00:00"/>
    <n v="7523"/>
    <n v="47.45"/>
    <n v="31.79"/>
    <n v="356966.35"/>
    <n v="239156.17"/>
    <n v="117810.18"/>
  </r>
  <r>
    <s v="Europe"/>
    <x v="0"/>
    <x v="0"/>
    <x v="0"/>
    <x v="1"/>
    <s v="M"/>
    <x v="1"/>
    <x v="37"/>
    <n v="242168128"/>
    <d v="2010-03-05T00:00:00"/>
    <n v="1785"/>
    <n v="47.45"/>
    <n v="31.79"/>
    <n v="84698.25"/>
    <n v="56745.15"/>
    <n v="27953.1"/>
  </r>
  <r>
    <s v="Europe"/>
    <x v="38"/>
    <x v="1"/>
    <x v="0"/>
    <x v="0"/>
    <s v="H"/>
    <x v="3"/>
    <x v="34"/>
    <n v="192236125"/>
    <d v="2017-03-22T00:00:00"/>
    <n v="5796"/>
    <n v="47.45"/>
    <n v="31.79"/>
    <n v="275020.2"/>
    <n v="184254.84"/>
    <n v="90765.36"/>
  </r>
  <r>
    <s v="Europe"/>
    <x v="46"/>
    <x v="1"/>
    <x v="7"/>
    <x v="1"/>
    <s v="L"/>
    <x v="2"/>
    <x v="705"/>
    <n v="957926118"/>
    <d v="2016-01-09T00:00:00"/>
    <n v="480"/>
    <n v="152.58000000000001"/>
    <n v="97.44"/>
    <n v="73238.399999999994"/>
    <n v="46771.199999999997"/>
    <n v="26467.200000000001"/>
  </r>
  <r>
    <s v="Europe"/>
    <x v="2"/>
    <x v="2"/>
    <x v="0"/>
    <x v="1"/>
    <s v="H"/>
    <x v="3"/>
    <x v="706"/>
    <n v="646691596"/>
    <d v="2016-12-13T00:00:00"/>
    <n v="9269"/>
    <n v="47.45"/>
    <n v="31.79"/>
    <n v="439814.05"/>
    <n v="294661.51"/>
    <n v="145152.54"/>
  </r>
  <r>
    <s v="Europe"/>
    <x v="13"/>
    <x v="0"/>
    <x v="3"/>
    <x v="0"/>
    <s v="H"/>
    <x v="3"/>
    <x v="707"/>
    <n v="115363156"/>
    <d v="2016-10-01T00:00:00"/>
    <n v="7376"/>
    <n v="651.21"/>
    <n v="524.96"/>
    <n v="4803324.96"/>
    <n v="3872104.96"/>
    <n v="931220"/>
  </r>
  <r>
    <s v="Europe"/>
    <x v="37"/>
    <x v="1"/>
    <x v="9"/>
    <x v="0"/>
    <s v="L"/>
    <x v="2"/>
    <x v="708"/>
    <n v="922564303"/>
    <d v="2017-02-04T00:00:00"/>
    <n v="6134"/>
    <n v="668.27"/>
    <n v="502.54"/>
    <n v="4099168.18"/>
    <n v="3082580.36"/>
    <n v="1016587.82"/>
  </r>
  <r>
    <s v="Europe"/>
    <x v="3"/>
    <x v="1"/>
    <x v="2"/>
    <x v="0"/>
    <s v="H"/>
    <x v="3"/>
    <x v="709"/>
    <n v="928168189"/>
    <d v="2011-03-15T00:00:00"/>
    <n v="4448"/>
    <n v="205.7"/>
    <n v="117.11"/>
    <n v="914953.6"/>
    <n v="520905.28"/>
    <n v="394048.32"/>
  </r>
  <r>
    <s v="Europe"/>
    <x v="23"/>
    <x v="2"/>
    <x v="5"/>
    <x v="1"/>
    <s v="L"/>
    <x v="2"/>
    <x v="710"/>
    <n v="346498763"/>
    <d v="2011-02-04T00:00:00"/>
    <n v="5539"/>
    <n v="154.06"/>
    <n v="90.93"/>
    <n v="853338.34"/>
    <n v="503661.27"/>
    <n v="349677.07"/>
  </r>
  <r>
    <s v="Europe"/>
    <x v="15"/>
    <x v="1"/>
    <x v="0"/>
    <x v="0"/>
    <s v="H"/>
    <x v="3"/>
    <x v="711"/>
    <n v="797316300"/>
    <d v="2016-11-29T00:00:00"/>
    <n v="2466"/>
    <n v="47.45"/>
    <n v="31.79"/>
    <n v="117011.7"/>
    <n v="78394.14"/>
    <n v="38617.56"/>
  </r>
  <r>
    <s v="Europe"/>
    <x v="35"/>
    <x v="3"/>
    <x v="8"/>
    <x v="1"/>
    <s v="H"/>
    <x v="3"/>
    <x v="712"/>
    <n v="497506701"/>
    <d v="2015-10-05T00:00:00"/>
    <n v="2144"/>
    <n v="255.28"/>
    <n v="159.41999999999999"/>
    <n v="547320.31999999995"/>
    <n v="341796.48"/>
    <n v="205523.84"/>
  </r>
  <r>
    <s v="Europe"/>
    <x v="39"/>
    <x v="2"/>
    <x v="11"/>
    <x v="1"/>
    <s v="C"/>
    <x v="0"/>
    <x v="713"/>
    <n v="245556294"/>
    <d v="2010-06-25T00:00:00"/>
    <n v="4419"/>
    <n v="81.73"/>
    <n v="56.67"/>
    <n v="361164.87"/>
    <n v="250424.73"/>
    <n v="110740.14"/>
  </r>
  <r>
    <s v="Europe"/>
    <x v="14"/>
    <x v="3"/>
    <x v="11"/>
    <x v="1"/>
    <s v="L"/>
    <x v="2"/>
    <x v="666"/>
    <n v="716411006"/>
    <d v="2014-02-17T00:00:00"/>
    <n v="792"/>
    <n v="81.73"/>
    <n v="56.67"/>
    <n v="64730.16"/>
    <n v="44882.64"/>
    <n v="19847.52"/>
  </r>
  <r>
    <s v="Europe"/>
    <x v="18"/>
    <x v="2"/>
    <x v="3"/>
    <x v="1"/>
    <s v="M"/>
    <x v="1"/>
    <x v="714"/>
    <n v="186597907"/>
    <d v="2015-12-15T00:00:00"/>
    <n v="7322"/>
    <n v="651.21"/>
    <n v="524.96"/>
    <n v="4768159.62"/>
    <n v="3843757.12"/>
    <n v="924402.5"/>
  </r>
  <r>
    <s v="Europe"/>
    <x v="25"/>
    <x v="0"/>
    <x v="5"/>
    <x v="1"/>
    <s v="L"/>
    <x v="2"/>
    <x v="715"/>
    <n v="848737466"/>
    <d v="2016-05-31T00:00:00"/>
    <n v="9132"/>
    <n v="154.06"/>
    <n v="90.93"/>
    <n v="1406875.92"/>
    <n v="830372.76"/>
    <n v="576503.16"/>
  </r>
  <r>
    <s v="Europe"/>
    <x v="43"/>
    <x v="2"/>
    <x v="3"/>
    <x v="1"/>
    <s v="H"/>
    <x v="3"/>
    <x v="716"/>
    <n v="130754315"/>
    <d v="2013-02-11T00:00:00"/>
    <n v="1962"/>
    <n v="651.21"/>
    <n v="524.96"/>
    <n v="1277674.02"/>
    <n v="1029971.52"/>
    <n v="247702.5"/>
  </r>
  <r>
    <s v="Europe"/>
    <x v="11"/>
    <x v="2"/>
    <x v="3"/>
    <x v="0"/>
    <s v="M"/>
    <x v="1"/>
    <x v="717"/>
    <n v="719293630"/>
    <d v="2011-02-25T00:00:00"/>
    <n v="3824"/>
    <n v="651.21"/>
    <n v="524.96"/>
    <n v="2490227.04"/>
    <n v="2007447.04"/>
    <n v="482780"/>
  </r>
  <r>
    <s v="Europe"/>
    <x v="27"/>
    <x v="4"/>
    <x v="3"/>
    <x v="0"/>
    <s v="C"/>
    <x v="0"/>
    <x v="718"/>
    <n v="616775310"/>
    <d v="2011-05-24T00:00:00"/>
    <n v="6375"/>
    <n v="651.21"/>
    <n v="524.96"/>
    <n v="4151463.75"/>
    <n v="3346620"/>
    <n v="804843.75"/>
  </r>
  <r>
    <s v="Europe"/>
    <x v="8"/>
    <x v="3"/>
    <x v="4"/>
    <x v="0"/>
    <s v="L"/>
    <x v="2"/>
    <x v="52"/>
    <n v="591287887"/>
    <d v="2010-02-10T00:00:00"/>
    <n v="4080"/>
    <n v="9.33"/>
    <n v="6.92"/>
    <n v="38066.400000000001"/>
    <n v="28233.599999999999"/>
    <n v="9832.7999999999993"/>
  </r>
  <r>
    <s v="Europe"/>
    <x v="34"/>
    <x v="1"/>
    <x v="1"/>
    <x v="1"/>
    <s v="M"/>
    <x v="1"/>
    <x v="719"/>
    <n v="334539973"/>
    <d v="2010-11-05T00:00:00"/>
    <n v="6667"/>
    <n v="109.28"/>
    <n v="35.840000000000003"/>
    <n v="728569.76"/>
    <n v="238945.28"/>
    <n v="489624.48"/>
  </r>
  <r>
    <s v="Europe"/>
    <x v="33"/>
    <x v="0"/>
    <x v="7"/>
    <x v="0"/>
    <s v="C"/>
    <x v="0"/>
    <x v="170"/>
    <n v="403665006"/>
    <d v="2016-02-19T00:00:00"/>
    <n v="2300"/>
    <n v="152.58000000000001"/>
    <n v="97.44"/>
    <n v="350934"/>
    <n v="224112"/>
    <n v="126822"/>
  </r>
  <r>
    <s v="Europe"/>
    <x v="17"/>
    <x v="0"/>
    <x v="10"/>
    <x v="0"/>
    <s v="H"/>
    <x v="3"/>
    <x v="720"/>
    <n v="892042911"/>
    <d v="2011-12-05T00:00:00"/>
    <n v="4175"/>
    <n v="437.2"/>
    <n v="263.33"/>
    <n v="1825310"/>
    <n v="1099402.75"/>
    <n v="725907.25"/>
  </r>
  <r>
    <s v="Europe"/>
    <x v="19"/>
    <x v="3"/>
    <x v="9"/>
    <x v="1"/>
    <s v="C"/>
    <x v="0"/>
    <x v="721"/>
    <n v="394356667"/>
    <d v="2016-04-08T00:00:00"/>
    <n v="7756"/>
    <n v="668.27"/>
    <n v="502.54"/>
    <n v="5183102.12"/>
    <n v="3897700.24"/>
    <n v="1285401.8799999999"/>
  </r>
  <r>
    <s v="Europe"/>
    <x v="24"/>
    <x v="3"/>
    <x v="4"/>
    <x v="0"/>
    <s v="M"/>
    <x v="1"/>
    <x v="510"/>
    <n v="752792918"/>
    <d v="2012-12-05T00:00:00"/>
    <n v="7008"/>
    <n v="9.33"/>
    <n v="6.92"/>
    <n v="65384.639999999999"/>
    <n v="48495.360000000001"/>
    <n v="16889.28"/>
  </r>
  <r>
    <s v="Europe"/>
    <x v="1"/>
    <x v="1"/>
    <x v="5"/>
    <x v="1"/>
    <s v="C"/>
    <x v="0"/>
    <x v="64"/>
    <n v="760619390"/>
    <d v="2012-04-16T00:00:00"/>
    <n v="3035"/>
    <n v="154.06"/>
    <n v="90.93"/>
    <n v="467572.1"/>
    <n v="275972.55"/>
    <n v="191599.55"/>
  </r>
  <r>
    <s v="Europe"/>
    <x v="13"/>
    <x v="0"/>
    <x v="0"/>
    <x v="1"/>
    <s v="M"/>
    <x v="1"/>
    <x v="107"/>
    <n v="343889510"/>
    <d v="2014-02-04T00:00:00"/>
    <n v="3403"/>
    <n v="47.45"/>
    <n v="31.79"/>
    <n v="161472.35"/>
    <n v="108181.37"/>
    <n v="53290.98"/>
  </r>
  <r>
    <s v="Europe"/>
    <x v="21"/>
    <x v="1"/>
    <x v="8"/>
    <x v="0"/>
    <s v="L"/>
    <x v="2"/>
    <x v="132"/>
    <n v="398104035"/>
    <d v="2012-12-08T00:00:00"/>
    <n v="6686"/>
    <n v="255.28"/>
    <n v="159.41999999999999"/>
    <n v="1706802.08"/>
    <n v="1065882.1200000001"/>
    <n v="640919.96"/>
  </r>
  <r>
    <s v="Europe"/>
    <x v="20"/>
    <x v="1"/>
    <x v="6"/>
    <x v="0"/>
    <s v="M"/>
    <x v="1"/>
    <x v="722"/>
    <n v="631460940"/>
    <d v="2014-05-10T00:00:00"/>
    <n v="2180"/>
    <n v="421.89"/>
    <n v="364.69"/>
    <n v="919720.2"/>
    <n v="795024.2"/>
    <n v="124696"/>
  </r>
  <r>
    <s v="Europe"/>
    <x v="31"/>
    <x v="0"/>
    <x v="7"/>
    <x v="0"/>
    <s v="M"/>
    <x v="1"/>
    <x v="723"/>
    <n v="489848029"/>
    <d v="2010-05-20T00:00:00"/>
    <n v="5772"/>
    <n v="152.58000000000001"/>
    <n v="97.44"/>
    <n v="880691.76"/>
    <n v="562423.68000000005"/>
    <n v="318268.08"/>
  </r>
  <r>
    <s v="Europe"/>
    <x v="37"/>
    <x v="1"/>
    <x v="3"/>
    <x v="1"/>
    <s v="L"/>
    <x v="2"/>
    <x v="724"/>
    <n v="797788369"/>
    <d v="2016-11-28T00:00:00"/>
    <n v="2162"/>
    <n v="651.21"/>
    <n v="524.96"/>
    <n v="1407916.02"/>
    <n v="1134963.52"/>
    <n v="272952.5"/>
  </r>
  <r>
    <s v="Europe"/>
    <x v="19"/>
    <x v="3"/>
    <x v="11"/>
    <x v="1"/>
    <s v="C"/>
    <x v="0"/>
    <x v="725"/>
    <n v="430687510"/>
    <d v="2013-10-06T00:00:00"/>
    <n v="8860"/>
    <n v="81.73"/>
    <n v="56.67"/>
    <n v="724127.8"/>
    <n v="502096.2"/>
    <n v="222031.6"/>
  </r>
  <r>
    <s v="Europe"/>
    <x v="16"/>
    <x v="1"/>
    <x v="11"/>
    <x v="1"/>
    <s v="H"/>
    <x v="3"/>
    <x v="726"/>
    <n v="667054498"/>
    <d v="2015-12-02T00:00:00"/>
    <n v="5104"/>
    <n v="81.73"/>
    <n v="56.67"/>
    <n v="417149.92"/>
    <n v="289243.68"/>
    <n v="127906.24000000001"/>
  </r>
  <r>
    <s v="Europe"/>
    <x v="26"/>
    <x v="3"/>
    <x v="2"/>
    <x v="1"/>
    <s v="H"/>
    <x v="3"/>
    <x v="573"/>
    <n v="666921460"/>
    <d v="2014-10-10T00:00:00"/>
    <n v="5735"/>
    <n v="205.7"/>
    <n v="117.11"/>
    <n v="1179689.5"/>
    <n v="671625.85"/>
    <n v="508063.65"/>
  </r>
  <r>
    <s v="Europe"/>
    <x v="2"/>
    <x v="2"/>
    <x v="3"/>
    <x v="1"/>
    <s v="L"/>
    <x v="2"/>
    <x v="727"/>
    <n v="861252868"/>
    <d v="2014-03-28T00:00:00"/>
    <n v="2717"/>
    <n v="651.21"/>
    <n v="524.96"/>
    <n v="1769337.57"/>
    <n v="1426316.32"/>
    <n v="343021.25"/>
  </r>
  <r>
    <s v="Europe"/>
    <x v="37"/>
    <x v="1"/>
    <x v="8"/>
    <x v="1"/>
    <s v="C"/>
    <x v="0"/>
    <x v="728"/>
    <n v="126948583"/>
    <d v="2017-09-07T00:00:00"/>
    <n v="5762"/>
    <n v="255.28"/>
    <n v="159.41999999999999"/>
    <n v="1470923.36"/>
    <n v="918578.04"/>
    <n v="552345.31999999995"/>
  </r>
  <r>
    <s v="Europe"/>
    <x v="4"/>
    <x v="3"/>
    <x v="1"/>
    <x v="0"/>
    <s v="H"/>
    <x v="3"/>
    <x v="729"/>
    <n v="353191840"/>
    <d v="2013-09-07T00:00:00"/>
    <n v="6169"/>
    <n v="109.28"/>
    <n v="35.840000000000003"/>
    <n v="674148.32"/>
    <n v="221096.95999999999"/>
    <n v="453051.36"/>
  </r>
  <r>
    <s v="Europe"/>
    <x v="9"/>
    <x v="2"/>
    <x v="5"/>
    <x v="1"/>
    <s v="L"/>
    <x v="2"/>
    <x v="293"/>
    <n v="259032571"/>
    <d v="2017-05-13T00:00:00"/>
    <n v="2349"/>
    <n v="154.06"/>
    <n v="90.93"/>
    <n v="361886.94"/>
    <n v="213594.57"/>
    <n v="148292.37"/>
  </r>
  <r>
    <s v="Europe"/>
    <x v="45"/>
    <x v="0"/>
    <x v="6"/>
    <x v="0"/>
    <s v="L"/>
    <x v="2"/>
    <x v="730"/>
    <n v="517514264"/>
    <d v="2014-04-09T00:00:00"/>
    <n v="2826"/>
    <n v="421.89"/>
    <n v="364.69"/>
    <n v="1192261.1399999999"/>
    <n v="1030613.94"/>
    <n v="161647.20000000001"/>
  </r>
  <r>
    <s v="Europe"/>
    <x v="19"/>
    <x v="3"/>
    <x v="10"/>
    <x v="0"/>
    <s v="H"/>
    <x v="3"/>
    <x v="731"/>
    <n v="624940383"/>
    <d v="2016-03-30T00:00:00"/>
    <n v="2602"/>
    <n v="437.2"/>
    <n v="263.33"/>
    <n v="1137594.3999999999"/>
    <n v="685184.66"/>
    <n v="452409.74"/>
  </r>
  <r>
    <s v="Europe"/>
    <x v="21"/>
    <x v="1"/>
    <x v="10"/>
    <x v="1"/>
    <s v="C"/>
    <x v="0"/>
    <x v="732"/>
    <n v="567751824"/>
    <d v="2011-11-21T00:00:00"/>
    <n v="9236"/>
    <n v="437.2"/>
    <n v="263.33"/>
    <n v="4037979.2"/>
    <n v="2432115.88"/>
    <n v="1605863.32"/>
  </r>
  <r>
    <s v="Europe"/>
    <x v="40"/>
    <x v="1"/>
    <x v="4"/>
    <x v="0"/>
    <s v="H"/>
    <x v="3"/>
    <x v="733"/>
    <n v="262177836"/>
    <d v="2013-01-16T00:00:00"/>
    <n v="3103"/>
    <n v="9.33"/>
    <n v="6.92"/>
    <n v="28950.99"/>
    <n v="21472.76"/>
    <n v="7478.23"/>
  </r>
  <r>
    <s v="Europe"/>
    <x v="38"/>
    <x v="1"/>
    <x v="9"/>
    <x v="1"/>
    <s v="L"/>
    <x v="2"/>
    <x v="734"/>
    <n v="582560193"/>
    <d v="2016-05-28T00:00:00"/>
    <n v="1362"/>
    <n v="668.27"/>
    <n v="502.54"/>
    <n v="910183.74"/>
    <n v="684459.48"/>
    <n v="225724.26"/>
  </r>
  <r>
    <s v="Europe"/>
    <x v="27"/>
    <x v="4"/>
    <x v="5"/>
    <x v="1"/>
    <s v="H"/>
    <x v="3"/>
    <x v="735"/>
    <n v="139949357"/>
    <d v="2014-07-14T00:00:00"/>
    <n v="2980"/>
    <n v="154.06"/>
    <n v="90.93"/>
    <n v="459098.8"/>
    <n v="270971.40000000002"/>
    <n v="188127.4"/>
  </r>
  <r>
    <s v="Europe"/>
    <x v="30"/>
    <x v="1"/>
    <x v="1"/>
    <x v="0"/>
    <s v="H"/>
    <x v="3"/>
    <x v="736"/>
    <n v="470503079"/>
    <d v="2015-03-21T00:00:00"/>
    <n v="1172"/>
    <n v="109.28"/>
    <n v="35.840000000000003"/>
    <n v="128076.16"/>
    <n v="42004.480000000003"/>
    <n v="86071.679999999993"/>
  </r>
  <r>
    <s v="Europe"/>
    <x v="2"/>
    <x v="2"/>
    <x v="0"/>
    <x v="0"/>
    <s v="C"/>
    <x v="0"/>
    <x v="667"/>
    <n v="413951814"/>
    <d v="2015-05-31T00:00:00"/>
    <n v="6395"/>
    <n v="47.45"/>
    <n v="31.79"/>
    <n v="303442.75"/>
    <n v="203297.05"/>
    <n v="100145.7"/>
  </r>
  <r>
    <s v="Europe"/>
    <x v="41"/>
    <x v="2"/>
    <x v="3"/>
    <x v="0"/>
    <s v="L"/>
    <x v="2"/>
    <x v="267"/>
    <n v="433734500"/>
    <d v="2010-08-09T00:00:00"/>
    <n v="532"/>
    <n v="651.21"/>
    <n v="524.96"/>
    <n v="346443.72"/>
    <n v="279278.71999999997"/>
    <n v="67165"/>
  </r>
  <r>
    <s v="Europe"/>
    <x v="13"/>
    <x v="0"/>
    <x v="3"/>
    <x v="1"/>
    <s v="C"/>
    <x v="0"/>
    <x v="247"/>
    <n v="624348151"/>
    <d v="2012-08-12T00:00:00"/>
    <n v="7347"/>
    <n v="651.21"/>
    <n v="524.96"/>
    <n v="4784439.87"/>
    <n v="3856881.12"/>
    <n v="927558.75"/>
  </r>
  <r>
    <s v="Europe"/>
    <x v="17"/>
    <x v="0"/>
    <x v="1"/>
    <x v="0"/>
    <s v="M"/>
    <x v="1"/>
    <x v="737"/>
    <n v="109914195"/>
    <d v="2012-04-16T00:00:00"/>
    <n v="4908"/>
    <n v="109.28"/>
    <n v="35.840000000000003"/>
    <n v="536346.24"/>
    <n v="175902.72"/>
    <n v="360443.52"/>
  </r>
  <r>
    <s v="Europe"/>
    <x v="45"/>
    <x v="0"/>
    <x v="7"/>
    <x v="1"/>
    <s v="C"/>
    <x v="0"/>
    <x v="738"/>
    <n v="947073256"/>
    <d v="2010-12-06T00:00:00"/>
    <n v="8878"/>
    <n v="152.58000000000001"/>
    <n v="97.44"/>
    <n v="1354605.24"/>
    <n v="865072.32"/>
    <n v="489532.92"/>
  </r>
  <r>
    <s v="Europe"/>
    <x v="1"/>
    <x v="1"/>
    <x v="11"/>
    <x v="1"/>
    <s v="L"/>
    <x v="2"/>
    <x v="739"/>
    <n v="409514796"/>
    <d v="2014-07-09T00:00:00"/>
    <n v="3383"/>
    <n v="81.73"/>
    <n v="56.67"/>
    <n v="276492.59000000003"/>
    <n v="191714.61"/>
    <n v="84777.98"/>
  </r>
  <r>
    <s v="Europe"/>
    <x v="14"/>
    <x v="3"/>
    <x v="3"/>
    <x v="1"/>
    <s v="L"/>
    <x v="2"/>
    <x v="738"/>
    <n v="182228696"/>
    <d v="2010-12-07T00:00:00"/>
    <n v="4375"/>
    <n v="651.21"/>
    <n v="524.96"/>
    <n v="2849043.75"/>
    <n v="2296700"/>
    <n v="552343.75"/>
  </r>
  <r>
    <s v="Europe"/>
    <x v="1"/>
    <x v="1"/>
    <x v="9"/>
    <x v="1"/>
    <s v="C"/>
    <x v="0"/>
    <x v="740"/>
    <n v="723893725"/>
    <d v="2013-11-03T00:00:00"/>
    <n v="5095"/>
    <n v="668.27"/>
    <n v="502.54"/>
    <n v="3404835.65"/>
    <n v="2560441.2999999998"/>
    <n v="844394.35"/>
  </r>
  <r>
    <s v="Europe"/>
    <x v="24"/>
    <x v="3"/>
    <x v="7"/>
    <x v="0"/>
    <s v="L"/>
    <x v="2"/>
    <x v="548"/>
    <n v="392217338"/>
    <d v="2016-03-15T00:00:00"/>
    <n v="4681"/>
    <n v="152.58000000000001"/>
    <n v="97.44"/>
    <n v="714226.98"/>
    <n v="456116.64"/>
    <n v="258110.34"/>
  </r>
  <r>
    <s v="Europe"/>
    <x v="42"/>
    <x v="0"/>
    <x v="8"/>
    <x v="0"/>
    <s v="C"/>
    <x v="0"/>
    <x v="741"/>
    <n v="108407437"/>
    <d v="2015-03-27T00:00:00"/>
    <n v="9025"/>
    <n v="255.28"/>
    <n v="159.41999999999999"/>
    <n v="2303902"/>
    <n v="1438765.5"/>
    <n v="865136.5"/>
  </r>
  <r>
    <s v="Europe"/>
    <x v="44"/>
    <x v="3"/>
    <x v="7"/>
    <x v="0"/>
    <s v="L"/>
    <x v="2"/>
    <x v="742"/>
    <n v="358594453"/>
    <d v="2017-02-02T00:00:00"/>
    <n v="4922"/>
    <n v="152.58000000000001"/>
    <n v="97.44"/>
    <n v="750998.76"/>
    <n v="479599.68"/>
    <n v="271399.08"/>
  </r>
  <r>
    <s v="Europe"/>
    <x v="26"/>
    <x v="3"/>
    <x v="7"/>
    <x v="0"/>
    <s v="C"/>
    <x v="0"/>
    <x v="743"/>
    <n v="784397923"/>
    <d v="2013-06-15T00:00:00"/>
    <n v="9631"/>
    <n v="152.58000000000001"/>
    <n v="97.44"/>
    <n v="1469497.98"/>
    <n v="938444.64"/>
    <n v="531053.34"/>
  </r>
  <r>
    <s v="Europe"/>
    <x v="22"/>
    <x v="1"/>
    <x v="6"/>
    <x v="0"/>
    <s v="M"/>
    <x v="1"/>
    <x v="698"/>
    <n v="111246287"/>
    <d v="2017-02-07T00:00:00"/>
    <n v="9103"/>
    <n v="421.89"/>
    <n v="364.69"/>
    <n v="3840464.67"/>
    <n v="3319773.07"/>
    <n v="520691.6"/>
  </r>
  <r>
    <s v="Europe"/>
    <x v="17"/>
    <x v="0"/>
    <x v="5"/>
    <x v="1"/>
    <s v="L"/>
    <x v="2"/>
    <x v="349"/>
    <n v="777018630"/>
    <d v="2016-03-19T00:00:00"/>
    <n v="5935"/>
    <n v="154.06"/>
    <n v="90.93"/>
    <n v="914346.1"/>
    <n v="539669.55000000005"/>
    <n v="374676.55"/>
  </r>
  <r>
    <s v="Europe"/>
    <x v="31"/>
    <x v="0"/>
    <x v="1"/>
    <x v="0"/>
    <s v="H"/>
    <x v="3"/>
    <x v="217"/>
    <n v="601588857"/>
    <d v="2013-10-09T00:00:00"/>
    <n v="2366"/>
    <n v="109.28"/>
    <n v="35.840000000000003"/>
    <n v="258556.48"/>
    <n v="84797.440000000002"/>
    <n v="173759.04"/>
  </r>
  <r>
    <s v="Europe"/>
    <x v="12"/>
    <x v="0"/>
    <x v="5"/>
    <x v="0"/>
    <s v="L"/>
    <x v="2"/>
    <x v="744"/>
    <n v="249039304"/>
    <d v="2014-01-05T00:00:00"/>
    <n v="5119"/>
    <n v="154.06"/>
    <n v="90.93"/>
    <n v="788633.14"/>
    <n v="465470.67"/>
    <n v="323162.46999999997"/>
  </r>
  <r>
    <s v="Europe"/>
    <x v="26"/>
    <x v="3"/>
    <x v="2"/>
    <x v="1"/>
    <s v="C"/>
    <x v="0"/>
    <x v="745"/>
    <n v="905947482"/>
    <d v="2016-01-18T00:00:00"/>
    <n v="8847"/>
    <n v="205.7"/>
    <n v="117.11"/>
    <n v="1819827.9"/>
    <n v="1036072.17"/>
    <n v="783755.73"/>
  </r>
  <r>
    <s v="Europe"/>
    <x v="34"/>
    <x v="1"/>
    <x v="5"/>
    <x v="1"/>
    <s v="H"/>
    <x v="3"/>
    <x v="746"/>
    <n v="359893071"/>
    <d v="2011-06-08T00:00:00"/>
    <n v="9212"/>
    <n v="154.06"/>
    <n v="90.93"/>
    <n v="1419200.72"/>
    <n v="837647.16"/>
    <n v="581553.56000000006"/>
  </r>
  <r>
    <s v="Europe"/>
    <x v="17"/>
    <x v="0"/>
    <x v="10"/>
    <x v="0"/>
    <s v="M"/>
    <x v="1"/>
    <x v="747"/>
    <n v="284310567"/>
    <d v="2016-02-09T00:00:00"/>
    <n v="2670"/>
    <n v="437.2"/>
    <n v="263.33"/>
    <n v="1167324"/>
    <n v="703091.1"/>
    <n v="464232.9"/>
  </r>
  <r>
    <s v="Europe"/>
    <x v="1"/>
    <x v="1"/>
    <x v="5"/>
    <x v="0"/>
    <s v="M"/>
    <x v="1"/>
    <x v="517"/>
    <n v="942372310"/>
    <d v="2012-02-19T00:00:00"/>
    <n v="7763"/>
    <n v="154.06"/>
    <n v="90.93"/>
    <n v="1195967.78"/>
    <n v="705889.59"/>
    <n v="490078.19"/>
  </r>
  <r>
    <s v="Europe"/>
    <x v="31"/>
    <x v="0"/>
    <x v="6"/>
    <x v="1"/>
    <s v="C"/>
    <x v="0"/>
    <x v="179"/>
    <n v="604124295"/>
    <d v="2015-02-04T00:00:00"/>
    <n v="2659"/>
    <n v="421.89"/>
    <n v="364.69"/>
    <n v="1121805.51"/>
    <n v="969710.71"/>
    <n v="152094.79999999999"/>
  </r>
  <r>
    <s v="Europe"/>
    <x v="27"/>
    <x v="4"/>
    <x v="4"/>
    <x v="1"/>
    <s v="C"/>
    <x v="0"/>
    <x v="748"/>
    <n v="720229613"/>
    <d v="2015-11-03T00:00:00"/>
    <n v="803"/>
    <n v="9.33"/>
    <n v="6.92"/>
    <n v="7491.99"/>
    <n v="5556.76"/>
    <n v="1935.23"/>
  </r>
  <r>
    <s v="Europe"/>
    <x v="2"/>
    <x v="2"/>
    <x v="11"/>
    <x v="1"/>
    <s v="M"/>
    <x v="1"/>
    <x v="749"/>
    <n v="967258059"/>
    <d v="2014-08-08T00:00:00"/>
    <n v="2009"/>
    <n v="81.73"/>
    <n v="56.67"/>
    <n v="164195.57"/>
    <n v="113850.03"/>
    <n v="50345.54"/>
  </r>
  <r>
    <s v="Europe"/>
    <x v="17"/>
    <x v="0"/>
    <x v="2"/>
    <x v="0"/>
    <s v="M"/>
    <x v="1"/>
    <x v="270"/>
    <n v="520390880"/>
    <d v="2011-07-24T00:00:00"/>
    <n v="4080"/>
    <n v="205.7"/>
    <n v="117.11"/>
    <n v="839256"/>
    <n v="477808.8"/>
    <n v="361447.2"/>
  </r>
  <r>
    <s v="Europe"/>
    <x v="1"/>
    <x v="1"/>
    <x v="4"/>
    <x v="0"/>
    <s v="L"/>
    <x v="2"/>
    <x v="750"/>
    <n v="623821580"/>
    <d v="2016-10-31T00:00:00"/>
    <n v="1523"/>
    <n v="9.33"/>
    <n v="6.92"/>
    <n v="14209.59"/>
    <n v="10539.16"/>
    <n v="3670.43"/>
  </r>
  <r>
    <s v="Europe"/>
    <x v="3"/>
    <x v="1"/>
    <x v="6"/>
    <x v="1"/>
    <s v="C"/>
    <x v="0"/>
    <x v="751"/>
    <n v="273662412"/>
    <d v="2010-07-23T00:00:00"/>
    <n v="1644"/>
    <n v="421.89"/>
    <n v="364.69"/>
    <n v="693587.16"/>
    <n v="599550.36"/>
    <n v="94036.800000000003"/>
  </r>
  <r>
    <s v="Europe"/>
    <x v="27"/>
    <x v="4"/>
    <x v="5"/>
    <x v="0"/>
    <s v="M"/>
    <x v="1"/>
    <x v="13"/>
    <n v="941061675"/>
    <d v="2017-03-20T00:00:00"/>
    <n v="9917"/>
    <n v="154.06"/>
    <n v="90.93"/>
    <n v="1527813.02"/>
    <n v="901752.81"/>
    <n v="626060.21"/>
  </r>
  <r>
    <s v="Europe"/>
    <x v="31"/>
    <x v="0"/>
    <x v="6"/>
    <x v="1"/>
    <s v="M"/>
    <x v="1"/>
    <x v="752"/>
    <n v="421456849"/>
    <d v="2013-10-12T00:00:00"/>
    <n v="7302"/>
    <n v="421.89"/>
    <n v="364.69"/>
    <n v="3080640.78"/>
    <n v="2662966.38"/>
    <n v="417674.4"/>
  </r>
  <r>
    <s v="Europe"/>
    <x v="39"/>
    <x v="2"/>
    <x v="10"/>
    <x v="1"/>
    <s v="H"/>
    <x v="3"/>
    <x v="753"/>
    <n v="291160714"/>
    <d v="2012-05-26T00:00:00"/>
    <n v="9780"/>
    <n v="437.2"/>
    <n v="263.33"/>
    <n v="4275816"/>
    <n v="2575367.4"/>
    <n v="1700448.6"/>
  </r>
  <r>
    <s v="Europe"/>
    <x v="45"/>
    <x v="0"/>
    <x v="4"/>
    <x v="0"/>
    <s v="M"/>
    <x v="1"/>
    <x v="19"/>
    <n v="724085128"/>
    <d v="2014-10-02T00:00:00"/>
    <n v="1735"/>
    <n v="9.33"/>
    <n v="6.92"/>
    <n v="16187.55"/>
    <n v="12006.2"/>
    <n v="4181.3500000000004"/>
  </r>
  <r>
    <s v="Europe"/>
    <x v="6"/>
    <x v="2"/>
    <x v="5"/>
    <x v="1"/>
    <s v="M"/>
    <x v="1"/>
    <x v="754"/>
    <n v="742569196"/>
    <d v="2014-11-17T00:00:00"/>
    <n v="1581"/>
    <n v="154.06"/>
    <n v="90.93"/>
    <n v="243568.86"/>
    <n v="143760.32999999999"/>
    <n v="99808.53"/>
  </r>
  <r>
    <s v="Europe"/>
    <x v="17"/>
    <x v="0"/>
    <x v="9"/>
    <x v="1"/>
    <s v="M"/>
    <x v="1"/>
    <x v="755"/>
    <n v="760346877"/>
    <d v="2016-06-08T00:00:00"/>
    <n v="2392"/>
    <n v="668.27"/>
    <n v="502.54"/>
    <n v="1598501.84"/>
    <n v="1202075.68"/>
    <n v="396426.16"/>
  </r>
  <r>
    <s v="Europe"/>
    <x v="31"/>
    <x v="0"/>
    <x v="10"/>
    <x v="1"/>
    <s v="M"/>
    <x v="1"/>
    <x v="756"/>
    <n v="260630738"/>
    <d v="2015-12-19T00:00:00"/>
    <n v="5282"/>
    <n v="437.2"/>
    <n v="263.33"/>
    <n v="2309290.4"/>
    <n v="1390909.06"/>
    <n v="918381.34"/>
  </r>
  <r>
    <s v="Europe"/>
    <x v="40"/>
    <x v="1"/>
    <x v="6"/>
    <x v="1"/>
    <s v="H"/>
    <x v="3"/>
    <x v="757"/>
    <n v="462561166"/>
    <d v="2013-02-05T00:00:00"/>
    <n v="983"/>
    <n v="421.89"/>
    <n v="364.69"/>
    <n v="414717.87"/>
    <n v="358490.27"/>
    <n v="56227.6"/>
  </r>
  <r>
    <s v="Europe"/>
    <x v="11"/>
    <x v="2"/>
    <x v="11"/>
    <x v="0"/>
    <s v="H"/>
    <x v="3"/>
    <x v="758"/>
    <n v="353475940"/>
    <d v="2014-04-10T00:00:00"/>
    <n v="240"/>
    <n v="81.73"/>
    <n v="56.67"/>
    <n v="19615.2"/>
    <n v="13600.8"/>
    <n v="6014.4"/>
  </r>
  <r>
    <s v="Europe"/>
    <x v="25"/>
    <x v="0"/>
    <x v="0"/>
    <x v="1"/>
    <s v="H"/>
    <x v="3"/>
    <x v="759"/>
    <n v="432031619"/>
    <d v="2011-06-29T00:00:00"/>
    <n v="6612"/>
    <n v="47.45"/>
    <n v="31.79"/>
    <n v="313739.40000000002"/>
    <n v="210195.48"/>
    <n v="103543.92"/>
  </r>
  <r>
    <s v="Europe"/>
    <x v="25"/>
    <x v="0"/>
    <x v="9"/>
    <x v="1"/>
    <s v="L"/>
    <x v="2"/>
    <x v="760"/>
    <n v="104165685"/>
    <d v="2012-06-03T00:00:00"/>
    <n v="3796"/>
    <n v="668.27"/>
    <n v="502.54"/>
    <n v="2536752.92"/>
    <n v="1907641.84"/>
    <n v="629111.07999999996"/>
  </r>
  <r>
    <s v="Europe"/>
    <x v="13"/>
    <x v="0"/>
    <x v="11"/>
    <x v="1"/>
    <s v="M"/>
    <x v="1"/>
    <x v="761"/>
    <n v="762117564"/>
    <d v="2011-03-28T00:00:00"/>
    <n v="6378"/>
    <n v="81.73"/>
    <n v="56.67"/>
    <n v="521273.94"/>
    <n v="361441.26"/>
    <n v="159832.68"/>
  </r>
  <r>
    <s v="Europe"/>
    <x v="8"/>
    <x v="3"/>
    <x v="7"/>
    <x v="0"/>
    <s v="H"/>
    <x v="3"/>
    <x v="762"/>
    <n v="918364179"/>
    <d v="2013-11-04T00:00:00"/>
    <n v="3223"/>
    <n v="152.58000000000001"/>
    <n v="97.44"/>
    <n v="491765.34"/>
    <n v="314049.12"/>
    <n v="177716.22"/>
  </r>
  <r>
    <s v="Europe"/>
    <x v="45"/>
    <x v="0"/>
    <x v="6"/>
    <x v="1"/>
    <s v="M"/>
    <x v="1"/>
    <x v="763"/>
    <n v="913729751"/>
    <d v="2011-09-05T00:00:00"/>
    <n v="1793"/>
    <n v="421.89"/>
    <n v="364.69"/>
    <n v="756448.77"/>
    <n v="653889.17000000004"/>
    <n v="102559.6"/>
  </r>
  <r>
    <s v="Europe"/>
    <x v="25"/>
    <x v="0"/>
    <x v="7"/>
    <x v="1"/>
    <s v="H"/>
    <x v="3"/>
    <x v="453"/>
    <n v="196346127"/>
    <d v="2011-12-04T00:00:00"/>
    <n v="2037"/>
    <n v="152.58000000000001"/>
    <n v="97.44"/>
    <n v="310805.46000000002"/>
    <n v="198485.28"/>
    <n v="112320.18"/>
  </r>
  <r>
    <s v="Europe"/>
    <x v="22"/>
    <x v="1"/>
    <x v="11"/>
    <x v="1"/>
    <s v="M"/>
    <x v="1"/>
    <x v="764"/>
    <n v="553107821"/>
    <d v="2015-01-13T00:00:00"/>
    <n v="5751"/>
    <n v="81.73"/>
    <n v="56.67"/>
    <n v="470029.23"/>
    <n v="325909.17"/>
    <n v="144120.06"/>
  </r>
  <r>
    <s v="Europe"/>
    <x v="10"/>
    <x v="1"/>
    <x v="2"/>
    <x v="1"/>
    <s v="M"/>
    <x v="1"/>
    <x v="684"/>
    <n v="591774117"/>
    <d v="2014-05-30T00:00:00"/>
    <n v="7967"/>
    <n v="205.7"/>
    <n v="117.11"/>
    <n v="1638811.9"/>
    <n v="933015.37"/>
    <n v="705796.53"/>
  </r>
  <r>
    <s v="Europe"/>
    <x v="22"/>
    <x v="1"/>
    <x v="11"/>
    <x v="1"/>
    <s v="C"/>
    <x v="0"/>
    <x v="357"/>
    <n v="627432048"/>
    <d v="2015-06-23T00:00:00"/>
    <n v="9941"/>
    <n v="81.73"/>
    <n v="56.67"/>
    <n v="812477.93"/>
    <n v="563356.47"/>
    <n v="249121.46"/>
  </r>
  <r>
    <s v="Europe"/>
    <x v="41"/>
    <x v="2"/>
    <x v="6"/>
    <x v="0"/>
    <s v="M"/>
    <x v="1"/>
    <x v="765"/>
    <n v="615290009"/>
    <d v="2017-01-18T00:00:00"/>
    <n v="6842"/>
    <n v="421.89"/>
    <n v="364.69"/>
    <n v="2886571.38"/>
    <n v="2495208.98"/>
    <n v="391362.4"/>
  </r>
  <r>
    <s v="Europe"/>
    <x v="34"/>
    <x v="1"/>
    <x v="0"/>
    <x v="1"/>
    <s v="H"/>
    <x v="3"/>
    <x v="532"/>
    <n v="897317206"/>
    <d v="2015-01-09T00:00:00"/>
    <n v="4957"/>
    <n v="47.45"/>
    <n v="31.79"/>
    <n v="235209.65"/>
    <n v="157583.03"/>
    <n v="77626.62"/>
  </r>
  <r>
    <s v="Europe"/>
    <x v="5"/>
    <x v="1"/>
    <x v="11"/>
    <x v="0"/>
    <s v="L"/>
    <x v="2"/>
    <x v="706"/>
    <n v="594699656"/>
    <d v="2016-12-30T00:00:00"/>
    <n v="3699"/>
    <n v="81.73"/>
    <n v="56.67"/>
    <n v="302319.27"/>
    <n v="209622.33"/>
    <n v="92696.94"/>
  </r>
  <r>
    <s v="Europe"/>
    <x v="13"/>
    <x v="0"/>
    <x v="10"/>
    <x v="0"/>
    <s v="M"/>
    <x v="1"/>
    <x v="766"/>
    <n v="574925124"/>
    <d v="2017-07-13T00:00:00"/>
    <n v="1975"/>
    <n v="437.2"/>
    <n v="263.33"/>
    <n v="863470"/>
    <n v="520076.75"/>
    <n v="343393.25"/>
  </r>
  <r>
    <s v="Europe"/>
    <x v="13"/>
    <x v="0"/>
    <x v="0"/>
    <x v="0"/>
    <s v="M"/>
    <x v="1"/>
    <x v="767"/>
    <n v="946421372"/>
    <d v="2015-03-21T00:00:00"/>
    <n v="5971"/>
    <n v="47.45"/>
    <n v="31.79"/>
    <n v="283323.95"/>
    <n v="189818.09"/>
    <n v="93505.86"/>
  </r>
  <r>
    <s v="Europe"/>
    <x v="25"/>
    <x v="0"/>
    <x v="1"/>
    <x v="0"/>
    <s v="C"/>
    <x v="0"/>
    <x v="768"/>
    <n v="885998284"/>
    <d v="2017-02-28T00:00:00"/>
    <n v="5436"/>
    <n v="109.28"/>
    <n v="35.840000000000003"/>
    <n v="594046.07999999996"/>
    <n v="194826.23999999999"/>
    <n v="399219.84"/>
  </r>
  <r>
    <s v="Europe"/>
    <x v="28"/>
    <x v="0"/>
    <x v="9"/>
    <x v="0"/>
    <s v="L"/>
    <x v="2"/>
    <x v="769"/>
    <n v="954065883"/>
    <d v="2016-01-09T00:00:00"/>
    <n v="8151"/>
    <n v="668.27"/>
    <n v="502.54"/>
    <n v="5447068.7699999996"/>
    <n v="4096203.54"/>
    <n v="1350865.23"/>
  </r>
  <r>
    <s v="Europe"/>
    <x v="21"/>
    <x v="1"/>
    <x v="0"/>
    <x v="1"/>
    <s v="M"/>
    <x v="1"/>
    <x v="770"/>
    <n v="994406735"/>
    <d v="2015-06-30T00:00:00"/>
    <n v="5906"/>
    <n v="47.45"/>
    <n v="31.79"/>
    <n v="280239.7"/>
    <n v="187751.74"/>
    <n v="92487.96"/>
  </r>
  <r>
    <s v="Europe"/>
    <x v="2"/>
    <x v="2"/>
    <x v="11"/>
    <x v="1"/>
    <s v="M"/>
    <x v="1"/>
    <x v="771"/>
    <n v="132069671"/>
    <d v="2017-07-20T00:00:00"/>
    <n v="1205"/>
    <n v="81.73"/>
    <n v="56.67"/>
    <n v="98484.65"/>
    <n v="68287.350000000006"/>
    <n v="30197.3"/>
  </r>
  <r>
    <s v="Europe"/>
    <x v="33"/>
    <x v="0"/>
    <x v="9"/>
    <x v="1"/>
    <s v="M"/>
    <x v="1"/>
    <x v="772"/>
    <n v="990455090"/>
    <d v="2013-12-14T00:00:00"/>
    <n v="6526"/>
    <n v="668.27"/>
    <n v="502.54"/>
    <n v="4361130.0199999996"/>
    <n v="3279576.04"/>
    <n v="1081553.98"/>
  </r>
  <r>
    <s v="Europe"/>
    <x v="24"/>
    <x v="3"/>
    <x v="2"/>
    <x v="0"/>
    <s v="C"/>
    <x v="0"/>
    <x v="773"/>
    <n v="445952498"/>
    <d v="2015-07-07T00:00:00"/>
    <n v="6109"/>
    <n v="205.7"/>
    <n v="117.11"/>
    <n v="1256621.3"/>
    <n v="715424.99"/>
    <n v="541196.31000000006"/>
  </r>
  <r>
    <s v="Europe"/>
    <x v="4"/>
    <x v="3"/>
    <x v="3"/>
    <x v="0"/>
    <s v="M"/>
    <x v="1"/>
    <x v="774"/>
    <n v="628055179"/>
    <d v="2016-05-13T00:00:00"/>
    <n v="4339"/>
    <n v="651.21"/>
    <n v="524.96"/>
    <n v="2825600.19"/>
    <n v="2277801.44"/>
    <n v="547798.75"/>
  </r>
  <r>
    <s v="Europe"/>
    <x v="20"/>
    <x v="1"/>
    <x v="11"/>
    <x v="1"/>
    <s v="C"/>
    <x v="0"/>
    <x v="337"/>
    <n v="243391644"/>
    <d v="2010-06-27T00:00:00"/>
    <n v="3851"/>
    <n v="81.73"/>
    <n v="56.67"/>
    <n v="314742.23"/>
    <n v="218236.17"/>
    <n v="96506.06"/>
  </r>
  <r>
    <s v="Europe"/>
    <x v="13"/>
    <x v="0"/>
    <x v="1"/>
    <x v="1"/>
    <s v="H"/>
    <x v="3"/>
    <x v="672"/>
    <n v="823505389"/>
    <d v="2015-03-30T00:00:00"/>
    <n v="2400"/>
    <n v="109.28"/>
    <n v="35.840000000000003"/>
    <n v="262272"/>
    <n v="86016"/>
    <n v="176256"/>
  </r>
  <r>
    <s v="Europe"/>
    <x v="35"/>
    <x v="3"/>
    <x v="7"/>
    <x v="1"/>
    <s v="L"/>
    <x v="2"/>
    <x v="775"/>
    <n v="846413600"/>
    <d v="2011-12-31T00:00:00"/>
    <n v="1448"/>
    <n v="152.58000000000001"/>
    <n v="97.44"/>
    <n v="220935.84"/>
    <n v="141093.12"/>
    <n v="79842.720000000001"/>
  </r>
  <r>
    <s v="Europe"/>
    <x v="22"/>
    <x v="1"/>
    <x v="4"/>
    <x v="0"/>
    <s v="C"/>
    <x v="0"/>
    <x v="499"/>
    <n v="850279843"/>
    <d v="2012-10-04T00:00:00"/>
    <n v="5556"/>
    <n v="9.33"/>
    <n v="6.92"/>
    <n v="51837.48"/>
    <n v="38447.519999999997"/>
    <n v="13389.96"/>
  </r>
  <r>
    <s v="Europe"/>
    <x v="2"/>
    <x v="2"/>
    <x v="3"/>
    <x v="1"/>
    <s v="H"/>
    <x v="3"/>
    <x v="776"/>
    <n v="268373954"/>
    <d v="2010-02-28T00:00:00"/>
    <n v="6672"/>
    <n v="651.21"/>
    <n v="524.96"/>
    <n v="4344873.12"/>
    <n v="3502533.12"/>
    <n v="842340"/>
  </r>
  <r>
    <s v="Europe"/>
    <x v="15"/>
    <x v="1"/>
    <x v="10"/>
    <x v="1"/>
    <s v="H"/>
    <x v="3"/>
    <x v="777"/>
    <n v="350550401"/>
    <d v="2012-04-22T00:00:00"/>
    <n v="4508"/>
    <n v="437.2"/>
    <n v="263.33"/>
    <n v="1970897.6"/>
    <n v="1187091.6399999999"/>
    <n v="783805.96"/>
  </r>
  <r>
    <s v="Europe"/>
    <x v="10"/>
    <x v="1"/>
    <x v="11"/>
    <x v="1"/>
    <s v="C"/>
    <x v="0"/>
    <x v="778"/>
    <n v="293178594"/>
    <d v="2010-01-06T00:00:00"/>
    <n v="6916"/>
    <n v="81.73"/>
    <n v="56.67"/>
    <n v="565244.68000000005"/>
    <n v="391929.72"/>
    <n v="173314.96"/>
  </r>
  <r>
    <s v="Europe"/>
    <x v="45"/>
    <x v="0"/>
    <x v="8"/>
    <x v="1"/>
    <s v="H"/>
    <x v="3"/>
    <x v="779"/>
    <n v="168960559"/>
    <d v="2013-08-19T00:00:00"/>
    <n v="8039"/>
    <n v="255.28"/>
    <n v="159.41999999999999"/>
    <n v="2052195.92"/>
    <n v="1281577.3799999999"/>
    <n v="770618.54"/>
  </r>
  <r>
    <s v="Europe"/>
    <x v="30"/>
    <x v="1"/>
    <x v="0"/>
    <x v="0"/>
    <s v="M"/>
    <x v="1"/>
    <x v="780"/>
    <n v="270358788"/>
    <d v="2015-01-24T00:00:00"/>
    <n v="4028"/>
    <n v="47.45"/>
    <n v="31.79"/>
    <n v="191128.6"/>
    <n v="128050.12"/>
    <n v="63078.48"/>
  </r>
  <r>
    <s v="Europe"/>
    <x v="34"/>
    <x v="1"/>
    <x v="11"/>
    <x v="0"/>
    <s v="M"/>
    <x v="1"/>
    <x v="494"/>
    <n v="589842927"/>
    <d v="2016-07-28T00:00:00"/>
    <n v="6485"/>
    <n v="81.73"/>
    <n v="56.67"/>
    <n v="530019.05000000005"/>
    <n v="367504.95"/>
    <n v="162514.1"/>
  </r>
  <r>
    <s v="Europe"/>
    <x v="17"/>
    <x v="0"/>
    <x v="2"/>
    <x v="0"/>
    <s v="C"/>
    <x v="0"/>
    <x v="781"/>
    <n v="655328738"/>
    <d v="2014-03-22T00:00:00"/>
    <n v="5191"/>
    <n v="205.7"/>
    <n v="117.11"/>
    <n v="1067788.7"/>
    <n v="607918.01"/>
    <n v="459870.69"/>
  </r>
  <r>
    <s v="Europe"/>
    <x v="30"/>
    <x v="1"/>
    <x v="5"/>
    <x v="1"/>
    <s v="M"/>
    <x v="1"/>
    <x v="782"/>
    <n v="406564366"/>
    <d v="2014-08-25T00:00:00"/>
    <n v="286"/>
    <n v="154.06"/>
    <n v="90.93"/>
    <n v="44061.16"/>
    <n v="26005.98"/>
    <n v="18055.18"/>
  </r>
  <r>
    <s v="Europe"/>
    <x v="40"/>
    <x v="1"/>
    <x v="1"/>
    <x v="1"/>
    <s v="H"/>
    <x v="3"/>
    <x v="783"/>
    <n v="374848639"/>
    <d v="2012-06-09T00:00:00"/>
    <n v="4897"/>
    <n v="109.28"/>
    <n v="35.840000000000003"/>
    <n v="535144.16"/>
    <n v="175508.48000000001"/>
    <n v="359635.68"/>
  </r>
  <r>
    <s v="Europe"/>
    <x v="47"/>
    <x v="0"/>
    <x v="4"/>
    <x v="0"/>
    <s v="L"/>
    <x v="2"/>
    <x v="784"/>
    <n v="393858420"/>
    <d v="2012-08-29T00:00:00"/>
    <n v="314"/>
    <n v="9.33"/>
    <n v="6.92"/>
    <n v="2929.62"/>
    <n v="2172.88"/>
    <n v="756.74"/>
  </r>
  <r>
    <s v="Europe"/>
    <x v="21"/>
    <x v="1"/>
    <x v="0"/>
    <x v="1"/>
    <s v="C"/>
    <x v="0"/>
    <x v="785"/>
    <n v="435463559"/>
    <d v="2013-10-27T00:00:00"/>
    <n v="2199"/>
    <n v="47.45"/>
    <n v="31.79"/>
    <n v="104342.55"/>
    <n v="69906.210000000006"/>
    <n v="34436.339999999997"/>
  </r>
  <r>
    <s v="Europe"/>
    <x v="36"/>
    <x v="3"/>
    <x v="5"/>
    <x v="0"/>
    <s v="C"/>
    <x v="0"/>
    <x v="115"/>
    <n v="284403264"/>
    <d v="2016-12-27T00:00:00"/>
    <n v="101"/>
    <n v="154.06"/>
    <n v="90.93"/>
    <n v="15560.06"/>
    <n v="9183.93"/>
    <n v="6376.13"/>
  </r>
  <r>
    <s v="Europe"/>
    <x v="42"/>
    <x v="0"/>
    <x v="11"/>
    <x v="1"/>
    <s v="L"/>
    <x v="2"/>
    <x v="786"/>
    <n v="917904984"/>
    <d v="2010-04-24T00:00:00"/>
    <n v="7338"/>
    <n v="81.73"/>
    <n v="56.67"/>
    <n v="599734.74"/>
    <n v="415844.46"/>
    <n v="183890.28"/>
  </r>
  <r>
    <s v="Europe"/>
    <x v="7"/>
    <x v="2"/>
    <x v="5"/>
    <x v="1"/>
    <s v="C"/>
    <x v="0"/>
    <x v="570"/>
    <n v="670274865"/>
    <d v="2012-11-13T00:00:00"/>
    <n v="8082"/>
    <n v="154.06"/>
    <n v="90.93"/>
    <n v="1245112.92"/>
    <n v="734896.26"/>
    <n v="510216.66"/>
  </r>
  <r>
    <s v="Europe"/>
    <x v="6"/>
    <x v="2"/>
    <x v="10"/>
    <x v="0"/>
    <s v="M"/>
    <x v="1"/>
    <x v="787"/>
    <n v="380684268"/>
    <d v="2015-02-23T00:00:00"/>
    <n v="1789"/>
    <n v="437.2"/>
    <n v="263.33"/>
    <n v="782150.8"/>
    <n v="471097.37"/>
    <n v="311053.43"/>
  </r>
  <r>
    <s v="Europe"/>
    <x v="42"/>
    <x v="0"/>
    <x v="11"/>
    <x v="0"/>
    <s v="H"/>
    <x v="3"/>
    <x v="754"/>
    <n v="264526593"/>
    <d v="2014-07-10T00:00:00"/>
    <n v="8152"/>
    <n v="81.73"/>
    <n v="56.67"/>
    <n v="666262.96"/>
    <n v="461973.84"/>
    <n v="204289.12"/>
  </r>
  <r>
    <s v="Europe"/>
    <x v="13"/>
    <x v="0"/>
    <x v="11"/>
    <x v="0"/>
    <s v="C"/>
    <x v="0"/>
    <x v="686"/>
    <n v="485929429"/>
    <d v="2017-05-19T00:00:00"/>
    <n v="6171"/>
    <n v="81.73"/>
    <n v="56.67"/>
    <n v="504355.83"/>
    <n v="349710.57"/>
    <n v="154645.26"/>
  </r>
  <r>
    <s v="Europe"/>
    <x v="15"/>
    <x v="1"/>
    <x v="3"/>
    <x v="0"/>
    <s v="C"/>
    <x v="0"/>
    <x v="788"/>
    <n v="209736573"/>
    <d v="2014-09-24T00:00:00"/>
    <n v="4568"/>
    <n v="651.21"/>
    <n v="524.96"/>
    <n v="2974727.28"/>
    <n v="2398017.2799999998"/>
    <n v="576710"/>
  </r>
  <r>
    <s v="Europe"/>
    <x v="9"/>
    <x v="2"/>
    <x v="3"/>
    <x v="0"/>
    <s v="M"/>
    <x v="1"/>
    <x v="789"/>
    <n v="233440434"/>
    <d v="2016-02-17T00:00:00"/>
    <n v="9067"/>
    <n v="651.21"/>
    <n v="524.96"/>
    <n v="5904521.0700000003"/>
    <n v="4759812.32"/>
    <n v="1144708.75"/>
  </r>
  <r>
    <s v="Europe"/>
    <x v="2"/>
    <x v="2"/>
    <x v="5"/>
    <x v="0"/>
    <s v="L"/>
    <x v="2"/>
    <x v="338"/>
    <n v="384483993"/>
    <d v="2011-06-19T00:00:00"/>
    <n v="6212"/>
    <n v="154.06"/>
    <n v="90.93"/>
    <n v="957020.72"/>
    <n v="564857.16"/>
    <n v="392163.56"/>
  </r>
  <r>
    <s v="Europe"/>
    <x v="33"/>
    <x v="0"/>
    <x v="0"/>
    <x v="1"/>
    <s v="H"/>
    <x v="3"/>
    <x v="790"/>
    <n v="311921012"/>
    <d v="2010-08-26T00:00:00"/>
    <n v="3214"/>
    <n v="47.45"/>
    <n v="31.79"/>
    <n v="152504.29999999999"/>
    <n v="102173.06"/>
    <n v="50331.24"/>
  </r>
  <r>
    <s v="Europe"/>
    <x v="7"/>
    <x v="2"/>
    <x v="8"/>
    <x v="1"/>
    <s v="L"/>
    <x v="2"/>
    <x v="276"/>
    <n v="128003442"/>
    <d v="2010-10-23T00:00:00"/>
    <n v="7918"/>
    <n v="255.28"/>
    <n v="159.41999999999999"/>
    <n v="2021307.04"/>
    <n v="1262287.56"/>
    <n v="759019.48"/>
  </r>
  <r>
    <s v="Europe"/>
    <x v="34"/>
    <x v="1"/>
    <x v="0"/>
    <x v="0"/>
    <s v="C"/>
    <x v="0"/>
    <x v="791"/>
    <n v="981154048"/>
    <d v="2013-09-08T00:00:00"/>
    <n v="4141"/>
    <n v="47.45"/>
    <n v="31.79"/>
    <n v="196490.45"/>
    <n v="131642.39000000001"/>
    <n v="64848.06"/>
  </r>
  <r>
    <s v="Europe"/>
    <x v="41"/>
    <x v="2"/>
    <x v="11"/>
    <x v="1"/>
    <s v="L"/>
    <x v="2"/>
    <x v="792"/>
    <n v="287917602"/>
    <d v="2013-05-01T00:00:00"/>
    <n v="71"/>
    <n v="81.73"/>
    <n v="56.67"/>
    <n v="5802.83"/>
    <n v="4023.57"/>
    <n v="1779.26"/>
  </r>
  <r>
    <s v="Europe"/>
    <x v="22"/>
    <x v="1"/>
    <x v="7"/>
    <x v="0"/>
    <s v="L"/>
    <x v="2"/>
    <x v="639"/>
    <n v="548343789"/>
    <d v="2014-06-12T00:00:00"/>
    <n v="5967"/>
    <n v="152.58000000000001"/>
    <n v="97.44"/>
    <n v="910444.86"/>
    <n v="581424.48"/>
    <n v="329020.38"/>
  </r>
  <r>
    <s v="Europe"/>
    <x v="22"/>
    <x v="1"/>
    <x v="6"/>
    <x v="1"/>
    <s v="L"/>
    <x v="2"/>
    <x v="731"/>
    <n v="498089492"/>
    <d v="2016-03-22T00:00:00"/>
    <n v="4604"/>
    <n v="421.89"/>
    <n v="364.69"/>
    <n v="1942381.56"/>
    <n v="1679032.76"/>
    <n v="263348.8"/>
  </r>
  <r>
    <s v="Europe"/>
    <x v="31"/>
    <x v="0"/>
    <x v="7"/>
    <x v="0"/>
    <s v="C"/>
    <x v="0"/>
    <x v="793"/>
    <n v="251907765"/>
    <d v="2015-07-04T00:00:00"/>
    <n v="3961"/>
    <n v="152.58000000000001"/>
    <n v="97.44"/>
    <n v="604369.38"/>
    <n v="385959.84"/>
    <n v="218409.54"/>
  </r>
  <r>
    <s v="Europe"/>
    <x v="21"/>
    <x v="1"/>
    <x v="7"/>
    <x v="1"/>
    <s v="L"/>
    <x v="2"/>
    <x v="794"/>
    <n v="339999663"/>
    <d v="2015-06-13T00:00:00"/>
    <n v="2311"/>
    <n v="152.58000000000001"/>
    <n v="97.44"/>
    <n v="352612.38"/>
    <n v="225183.84"/>
    <n v="127428.54"/>
  </r>
  <r>
    <s v="Europe"/>
    <x v="12"/>
    <x v="0"/>
    <x v="2"/>
    <x v="0"/>
    <s v="M"/>
    <x v="1"/>
    <x v="641"/>
    <n v="958366000"/>
    <d v="2012-03-08T00:00:00"/>
    <n v="651"/>
    <n v="205.7"/>
    <n v="117.11"/>
    <n v="133910.70000000001"/>
    <n v="76238.61"/>
    <n v="57672.09"/>
  </r>
  <r>
    <s v="Europe"/>
    <x v="24"/>
    <x v="3"/>
    <x v="2"/>
    <x v="1"/>
    <s v="M"/>
    <x v="1"/>
    <x v="795"/>
    <n v="481114327"/>
    <d v="2015-11-24T00:00:00"/>
    <n v="1276"/>
    <n v="205.7"/>
    <n v="117.11"/>
    <n v="262473.2"/>
    <n v="149432.35999999999"/>
    <n v="113040.84"/>
  </r>
  <r>
    <s v="Europe"/>
    <x v="18"/>
    <x v="2"/>
    <x v="2"/>
    <x v="0"/>
    <s v="L"/>
    <x v="2"/>
    <x v="365"/>
    <n v="194785726"/>
    <d v="2014-11-13T00:00:00"/>
    <n v="280"/>
    <n v="205.7"/>
    <n v="117.11"/>
    <n v="57596"/>
    <n v="32790.800000000003"/>
    <n v="24805.200000000001"/>
  </r>
  <r>
    <s v="Europe"/>
    <x v="39"/>
    <x v="2"/>
    <x v="0"/>
    <x v="1"/>
    <s v="C"/>
    <x v="0"/>
    <x v="796"/>
    <n v="443544518"/>
    <d v="2016-04-28T00:00:00"/>
    <n v="3534"/>
    <n v="47.45"/>
    <n v="31.79"/>
    <n v="167688.29999999999"/>
    <n v="112345.86"/>
    <n v="55342.44"/>
  </r>
  <r>
    <s v="Europe"/>
    <x v="10"/>
    <x v="1"/>
    <x v="1"/>
    <x v="1"/>
    <s v="H"/>
    <x v="3"/>
    <x v="797"/>
    <n v="467138516"/>
    <d v="2013-08-08T00:00:00"/>
    <n v="5523"/>
    <n v="109.28"/>
    <n v="35.840000000000003"/>
    <n v="603553.43999999994"/>
    <n v="197944.32000000001"/>
    <n v="405609.12"/>
  </r>
  <r>
    <s v="Europe"/>
    <x v="1"/>
    <x v="1"/>
    <x v="5"/>
    <x v="1"/>
    <s v="H"/>
    <x v="3"/>
    <x v="724"/>
    <n v="184708344"/>
    <d v="2016-02-12T00:00:00"/>
    <n v="8159"/>
    <n v="154.06"/>
    <n v="90.93"/>
    <n v="1256975.54"/>
    <n v="741897.87"/>
    <n v="515077.67"/>
  </r>
  <r>
    <s v="Europe"/>
    <x v="1"/>
    <x v="1"/>
    <x v="3"/>
    <x v="0"/>
    <s v="H"/>
    <x v="3"/>
    <x v="798"/>
    <n v="640394628"/>
    <d v="2015-07-11T00:00:00"/>
    <n v="5856"/>
    <n v="651.21"/>
    <n v="524.96"/>
    <n v="3813485.76"/>
    <n v="3074165.76"/>
    <n v="739320"/>
  </r>
  <r>
    <s v="Europe"/>
    <x v="39"/>
    <x v="2"/>
    <x v="5"/>
    <x v="0"/>
    <s v="L"/>
    <x v="2"/>
    <x v="750"/>
    <n v="403337991"/>
    <d v="2016-11-24T00:00:00"/>
    <n v="5529"/>
    <n v="154.06"/>
    <n v="90.93"/>
    <n v="851797.74"/>
    <n v="502751.97"/>
    <n v="349045.77"/>
  </r>
  <r>
    <s v="Europe"/>
    <x v="39"/>
    <x v="2"/>
    <x v="5"/>
    <x v="1"/>
    <s v="C"/>
    <x v="0"/>
    <x v="202"/>
    <n v="967679059"/>
    <d v="2013-03-19T00:00:00"/>
    <n v="6592"/>
    <n v="154.06"/>
    <n v="90.93"/>
    <n v="1015563.52"/>
    <n v="599410.56000000006"/>
    <n v="416152.96"/>
  </r>
  <r>
    <s v="Europe"/>
    <x v="31"/>
    <x v="0"/>
    <x v="7"/>
    <x v="1"/>
    <s v="L"/>
    <x v="2"/>
    <x v="623"/>
    <n v="125339686"/>
    <d v="2017-07-24T00:00:00"/>
    <n v="9653"/>
    <n v="152.58000000000001"/>
    <n v="97.44"/>
    <n v="1472854.74"/>
    <n v="940588.32"/>
    <n v="532266.42000000004"/>
  </r>
  <r>
    <s v="Europe"/>
    <x v="38"/>
    <x v="1"/>
    <x v="11"/>
    <x v="0"/>
    <s v="M"/>
    <x v="1"/>
    <x v="799"/>
    <n v="396832883"/>
    <d v="2013-03-31T00:00:00"/>
    <n v="523"/>
    <n v="81.73"/>
    <n v="56.67"/>
    <n v="42744.79"/>
    <n v="29638.41"/>
    <n v="13106.38"/>
  </r>
  <r>
    <s v="Europe"/>
    <x v="7"/>
    <x v="2"/>
    <x v="10"/>
    <x v="0"/>
    <s v="M"/>
    <x v="1"/>
    <x v="591"/>
    <n v="209445178"/>
    <d v="2014-04-20T00:00:00"/>
    <n v="8337"/>
    <n v="437.2"/>
    <n v="263.33"/>
    <n v="3644936.4"/>
    <n v="2195382.21"/>
    <n v="1449554.19"/>
  </r>
  <r>
    <s v="Europe"/>
    <x v="7"/>
    <x v="2"/>
    <x v="1"/>
    <x v="0"/>
    <s v="M"/>
    <x v="1"/>
    <x v="800"/>
    <n v="933963048"/>
    <d v="2011-06-24T00:00:00"/>
    <n v="9275"/>
    <n v="109.28"/>
    <n v="35.840000000000003"/>
    <n v="1013572"/>
    <n v="332416"/>
    <n v="681156"/>
  </r>
  <r>
    <s v="Europe"/>
    <x v="46"/>
    <x v="1"/>
    <x v="2"/>
    <x v="1"/>
    <s v="H"/>
    <x v="3"/>
    <x v="801"/>
    <n v="587598884"/>
    <d v="2015-06-13T00:00:00"/>
    <n v="2422"/>
    <n v="205.7"/>
    <n v="117.11"/>
    <n v="498205.4"/>
    <n v="283640.42"/>
    <n v="214564.98"/>
  </r>
  <r>
    <s v="Europe"/>
    <x v="35"/>
    <x v="3"/>
    <x v="11"/>
    <x v="1"/>
    <s v="C"/>
    <x v="0"/>
    <x v="802"/>
    <n v="941524302"/>
    <d v="2014-09-10T00:00:00"/>
    <n v="6819"/>
    <n v="81.73"/>
    <n v="56.67"/>
    <n v="557316.87"/>
    <n v="386432.73"/>
    <n v="170884.14"/>
  </r>
  <r>
    <s v="Europe"/>
    <x v="26"/>
    <x v="3"/>
    <x v="10"/>
    <x v="0"/>
    <s v="M"/>
    <x v="1"/>
    <x v="158"/>
    <n v="805974042"/>
    <d v="2012-07-28T00:00:00"/>
    <n v="4484"/>
    <n v="437.2"/>
    <n v="263.33"/>
    <n v="1960404.8"/>
    <n v="1180771.72"/>
    <n v="779633.08"/>
  </r>
  <r>
    <s v="Europe"/>
    <x v="4"/>
    <x v="3"/>
    <x v="0"/>
    <x v="0"/>
    <s v="L"/>
    <x v="2"/>
    <x v="349"/>
    <n v="217859160"/>
    <d v="2016-05-03T00:00:00"/>
    <n v="8222"/>
    <n v="47.45"/>
    <n v="31.79"/>
    <n v="390133.9"/>
    <n v="261377.38"/>
    <n v="128756.52"/>
  </r>
  <r>
    <s v="Europe"/>
    <x v="39"/>
    <x v="2"/>
    <x v="5"/>
    <x v="0"/>
    <s v="L"/>
    <x v="2"/>
    <x v="71"/>
    <n v="727426946"/>
    <d v="2014-03-02T00:00:00"/>
    <n v="653"/>
    <n v="154.06"/>
    <n v="90.93"/>
    <n v="100601.18"/>
    <n v="59377.29"/>
    <n v="41223.89"/>
  </r>
  <r>
    <s v="Europe"/>
    <x v="9"/>
    <x v="2"/>
    <x v="4"/>
    <x v="0"/>
    <s v="M"/>
    <x v="1"/>
    <x v="803"/>
    <n v="187103450"/>
    <d v="2011-05-14T00:00:00"/>
    <n v="6924"/>
    <n v="9.33"/>
    <n v="6.92"/>
    <n v="64600.92"/>
    <n v="47914.080000000002"/>
    <n v="16686.84"/>
  </r>
  <r>
    <s v="Europe"/>
    <x v="42"/>
    <x v="0"/>
    <x v="2"/>
    <x v="1"/>
    <s v="H"/>
    <x v="3"/>
    <x v="804"/>
    <n v="572634732"/>
    <d v="2016-01-04T00:00:00"/>
    <n v="4197"/>
    <n v="205.7"/>
    <n v="117.11"/>
    <n v="863322.9"/>
    <n v="491510.67"/>
    <n v="371812.23"/>
  </r>
  <r>
    <s v="Europe"/>
    <x v="15"/>
    <x v="1"/>
    <x v="5"/>
    <x v="1"/>
    <s v="C"/>
    <x v="0"/>
    <x v="805"/>
    <n v="285343968"/>
    <d v="2014-05-09T00:00:00"/>
    <n v="8476"/>
    <n v="154.06"/>
    <n v="90.93"/>
    <n v="1305812.56"/>
    <n v="770722.68"/>
    <n v="535089.88"/>
  </r>
  <r>
    <s v="Europe"/>
    <x v="20"/>
    <x v="1"/>
    <x v="5"/>
    <x v="0"/>
    <s v="M"/>
    <x v="1"/>
    <x v="637"/>
    <n v="886763894"/>
    <d v="2013-05-27T00:00:00"/>
    <n v="1997"/>
    <n v="154.06"/>
    <n v="90.93"/>
    <n v="307657.82"/>
    <n v="181587.21"/>
    <n v="126070.61"/>
  </r>
  <r>
    <s v="Europe"/>
    <x v="31"/>
    <x v="0"/>
    <x v="0"/>
    <x v="0"/>
    <s v="C"/>
    <x v="0"/>
    <x v="806"/>
    <n v="436606395"/>
    <d v="2013-03-12T00:00:00"/>
    <n v="389"/>
    <n v="47.45"/>
    <n v="31.79"/>
    <n v="18458.05"/>
    <n v="12366.31"/>
    <n v="6091.74"/>
  </r>
  <r>
    <s v="Europe"/>
    <x v="27"/>
    <x v="4"/>
    <x v="10"/>
    <x v="1"/>
    <s v="L"/>
    <x v="2"/>
    <x v="807"/>
    <n v="845738112"/>
    <d v="2010-10-23T00:00:00"/>
    <n v="1557"/>
    <n v="437.2"/>
    <n v="263.33"/>
    <n v="680720.4"/>
    <n v="410004.81"/>
    <n v="270715.59000000003"/>
  </r>
  <r>
    <s v="Europe"/>
    <x v="33"/>
    <x v="0"/>
    <x v="4"/>
    <x v="1"/>
    <s v="C"/>
    <x v="0"/>
    <x v="808"/>
    <n v="669353473"/>
    <d v="2014-07-07T00:00:00"/>
    <n v="5422"/>
    <n v="9.33"/>
    <n v="6.92"/>
    <n v="50587.26"/>
    <n v="37520.239999999998"/>
    <n v="13067.02"/>
  </r>
  <r>
    <s v="Europe"/>
    <x v="9"/>
    <x v="2"/>
    <x v="10"/>
    <x v="1"/>
    <s v="M"/>
    <x v="1"/>
    <x v="331"/>
    <n v="147826898"/>
    <d v="2015-05-11T00:00:00"/>
    <n v="4119"/>
    <n v="437.2"/>
    <n v="263.33"/>
    <n v="1800826.8"/>
    <n v="1084656.27"/>
    <n v="716170.53"/>
  </r>
  <r>
    <s v="Europe"/>
    <x v="40"/>
    <x v="1"/>
    <x v="10"/>
    <x v="1"/>
    <s v="C"/>
    <x v="0"/>
    <x v="632"/>
    <n v="832057130"/>
    <d v="2011-02-04T00:00:00"/>
    <n v="3050"/>
    <n v="437.2"/>
    <n v="263.33"/>
    <n v="1333460"/>
    <n v="803156.5"/>
    <n v="530303.5"/>
  </r>
  <r>
    <s v="Europe"/>
    <x v="29"/>
    <x v="3"/>
    <x v="3"/>
    <x v="1"/>
    <s v="H"/>
    <x v="3"/>
    <x v="809"/>
    <n v="212106788"/>
    <d v="2011-09-26T00:00:00"/>
    <n v="5967"/>
    <n v="651.21"/>
    <n v="524.96"/>
    <n v="3885770.07"/>
    <n v="3132436.32"/>
    <n v="753333.75"/>
  </r>
  <r>
    <s v="Europe"/>
    <x v="12"/>
    <x v="0"/>
    <x v="11"/>
    <x v="1"/>
    <s v="M"/>
    <x v="1"/>
    <x v="573"/>
    <n v="371814954"/>
    <d v="2014-08-10T00:00:00"/>
    <n v="7162"/>
    <n v="81.73"/>
    <n v="56.67"/>
    <n v="585350.26"/>
    <n v="405870.54"/>
    <n v="179479.72"/>
  </r>
  <r>
    <s v="Europe"/>
    <x v="35"/>
    <x v="3"/>
    <x v="4"/>
    <x v="1"/>
    <s v="L"/>
    <x v="2"/>
    <x v="810"/>
    <n v="548015487"/>
    <d v="2016-09-10T00:00:00"/>
    <n v="8815"/>
    <n v="9.33"/>
    <n v="6.92"/>
    <n v="82243.95"/>
    <n v="60999.8"/>
    <n v="21244.15"/>
  </r>
  <r>
    <s v="Europe"/>
    <x v="40"/>
    <x v="1"/>
    <x v="5"/>
    <x v="0"/>
    <s v="M"/>
    <x v="1"/>
    <x v="811"/>
    <n v="305569112"/>
    <d v="2011-03-06T00:00:00"/>
    <n v="3545"/>
    <n v="154.06"/>
    <n v="90.93"/>
    <n v="546142.69999999995"/>
    <n v="322346.84999999998"/>
    <n v="223795.85"/>
  </r>
  <r>
    <s v="Europe"/>
    <x v="47"/>
    <x v="0"/>
    <x v="7"/>
    <x v="0"/>
    <s v="C"/>
    <x v="0"/>
    <x v="265"/>
    <n v="536095750"/>
    <d v="2016-12-26T00:00:00"/>
    <n v="1500"/>
    <n v="152.58000000000001"/>
    <n v="97.44"/>
    <n v="228870"/>
    <n v="146160"/>
    <n v="82710"/>
  </r>
  <r>
    <s v="Europe"/>
    <x v="25"/>
    <x v="0"/>
    <x v="9"/>
    <x v="0"/>
    <s v="L"/>
    <x v="2"/>
    <x v="812"/>
    <n v="621577537"/>
    <d v="2015-09-16T00:00:00"/>
    <n v="7461"/>
    <n v="668.27"/>
    <n v="502.54"/>
    <n v="4985962.47"/>
    <n v="3749450.94"/>
    <n v="1236511.53"/>
  </r>
  <r>
    <s v="Europe"/>
    <x v="3"/>
    <x v="1"/>
    <x v="10"/>
    <x v="0"/>
    <s v="H"/>
    <x v="3"/>
    <x v="813"/>
    <n v="826968657"/>
    <d v="2017-06-15T00:00:00"/>
    <n v="7258"/>
    <n v="437.2"/>
    <n v="263.33"/>
    <n v="3173197.6"/>
    <n v="1911249.14"/>
    <n v="1261948.46"/>
  </r>
  <r>
    <s v="Europe"/>
    <x v="5"/>
    <x v="1"/>
    <x v="9"/>
    <x v="0"/>
    <s v="L"/>
    <x v="2"/>
    <x v="814"/>
    <n v="546544349"/>
    <d v="2010-12-12T00:00:00"/>
    <n v="3473"/>
    <n v="668.27"/>
    <n v="502.54"/>
    <n v="2320901.71"/>
    <n v="1745321.42"/>
    <n v="575580.29"/>
  </r>
  <r>
    <s v="Europe"/>
    <x v="6"/>
    <x v="2"/>
    <x v="9"/>
    <x v="0"/>
    <s v="C"/>
    <x v="0"/>
    <x v="109"/>
    <n v="463591134"/>
    <d v="2016-01-10T00:00:00"/>
    <n v="5773"/>
    <n v="668.27"/>
    <n v="502.54"/>
    <n v="3857922.71"/>
    <n v="2901163.42"/>
    <n v="956759.29"/>
  </r>
  <r>
    <s v="Europe"/>
    <x v="31"/>
    <x v="0"/>
    <x v="3"/>
    <x v="0"/>
    <s v="C"/>
    <x v="0"/>
    <x v="815"/>
    <n v="696839892"/>
    <d v="2016-02-01T00:00:00"/>
    <n v="9264"/>
    <n v="651.21"/>
    <n v="524.96"/>
    <n v="6032809.4400000004"/>
    <n v="4863229.4400000004"/>
    <n v="1169580"/>
  </r>
  <r>
    <s v="Europe"/>
    <x v="19"/>
    <x v="3"/>
    <x v="11"/>
    <x v="0"/>
    <s v="M"/>
    <x v="1"/>
    <x v="816"/>
    <n v="509380948"/>
    <d v="2011-09-27T00:00:00"/>
    <n v="5997"/>
    <n v="81.73"/>
    <n v="56.67"/>
    <n v="490134.81"/>
    <n v="339849.99"/>
    <n v="150284.82"/>
  </r>
  <r>
    <s v="Europe"/>
    <x v="12"/>
    <x v="0"/>
    <x v="1"/>
    <x v="0"/>
    <s v="M"/>
    <x v="1"/>
    <x v="817"/>
    <n v="221628844"/>
    <d v="2011-01-09T00:00:00"/>
    <n v="3755"/>
    <n v="109.28"/>
    <n v="35.840000000000003"/>
    <n v="410346.4"/>
    <n v="134579.20000000001"/>
    <n v="275767.2"/>
  </r>
  <r>
    <s v="Europe"/>
    <x v="4"/>
    <x v="3"/>
    <x v="0"/>
    <x v="1"/>
    <s v="H"/>
    <x v="3"/>
    <x v="818"/>
    <n v="650208079"/>
    <d v="2016-03-19T00:00:00"/>
    <n v="9875"/>
    <n v="47.45"/>
    <n v="31.79"/>
    <n v="468568.75"/>
    <n v="313926.25"/>
    <n v="154642.5"/>
  </r>
  <r>
    <s v="Europe"/>
    <x v="31"/>
    <x v="0"/>
    <x v="6"/>
    <x v="0"/>
    <s v="L"/>
    <x v="2"/>
    <x v="819"/>
    <n v="229105556"/>
    <d v="2010-03-08T00:00:00"/>
    <n v="6280"/>
    <n v="421.89"/>
    <n v="364.69"/>
    <n v="2649469.2000000002"/>
    <n v="2290253.2000000002"/>
    <n v="359216"/>
  </r>
  <r>
    <s v="Europe"/>
    <x v="13"/>
    <x v="0"/>
    <x v="3"/>
    <x v="0"/>
    <s v="M"/>
    <x v="1"/>
    <x v="820"/>
    <n v="660481584"/>
    <d v="2016-04-20T00:00:00"/>
    <n v="33"/>
    <n v="651.21"/>
    <n v="524.96"/>
    <n v="21489.93"/>
    <n v="17323.68"/>
    <n v="4166.25"/>
  </r>
  <r>
    <s v="Europe"/>
    <x v="27"/>
    <x v="4"/>
    <x v="3"/>
    <x v="0"/>
    <s v="H"/>
    <x v="3"/>
    <x v="730"/>
    <n v="168487203"/>
    <d v="2014-09-21T00:00:00"/>
    <n v="7962"/>
    <n v="651.21"/>
    <n v="524.96"/>
    <n v="5184934.0199999996"/>
    <n v="4179731.52"/>
    <n v="1005202.5"/>
  </r>
  <r>
    <s v="Europe"/>
    <x v="12"/>
    <x v="0"/>
    <x v="6"/>
    <x v="1"/>
    <s v="M"/>
    <x v="1"/>
    <x v="612"/>
    <n v="609952628"/>
    <d v="2011-01-31T00:00:00"/>
    <n v="7392"/>
    <n v="421.89"/>
    <n v="364.69"/>
    <n v="3118610.88"/>
    <n v="2695788.48"/>
    <n v="422822.40000000002"/>
  </r>
  <r>
    <s v="Europe"/>
    <x v="47"/>
    <x v="0"/>
    <x v="8"/>
    <x v="0"/>
    <s v="H"/>
    <x v="3"/>
    <x v="821"/>
    <n v="891808593"/>
    <d v="2012-11-06T00:00:00"/>
    <n v="4835"/>
    <n v="255.28"/>
    <n v="159.41999999999999"/>
    <n v="1234278.8"/>
    <n v="770795.7"/>
    <n v="463483.1"/>
  </r>
  <r>
    <s v="Europe"/>
    <x v="10"/>
    <x v="1"/>
    <x v="4"/>
    <x v="1"/>
    <s v="L"/>
    <x v="2"/>
    <x v="14"/>
    <n v="765734040"/>
    <d v="2017-04-08T00:00:00"/>
    <n v="6574"/>
    <n v="9.33"/>
    <n v="6.92"/>
    <n v="61335.42"/>
    <n v="45492.08"/>
    <n v="15843.34"/>
  </r>
  <r>
    <s v="Europe"/>
    <x v="10"/>
    <x v="1"/>
    <x v="2"/>
    <x v="0"/>
    <s v="L"/>
    <x v="2"/>
    <x v="822"/>
    <n v="125349128"/>
    <d v="2012-06-06T00:00:00"/>
    <n v="2447"/>
    <n v="205.7"/>
    <n v="117.11"/>
    <n v="503347.9"/>
    <n v="286568.17"/>
    <n v="216779.73"/>
  </r>
  <r>
    <s v="Europe"/>
    <x v="11"/>
    <x v="2"/>
    <x v="5"/>
    <x v="0"/>
    <s v="H"/>
    <x v="3"/>
    <x v="397"/>
    <n v="688698422"/>
    <d v="2017-01-04T00:00:00"/>
    <n v="22"/>
    <n v="154.06"/>
    <n v="90.93"/>
    <n v="3389.32"/>
    <n v="2000.46"/>
    <n v="1388.86"/>
  </r>
  <r>
    <s v="Europe"/>
    <x v="43"/>
    <x v="2"/>
    <x v="9"/>
    <x v="1"/>
    <s v="L"/>
    <x v="2"/>
    <x v="823"/>
    <n v="367328155"/>
    <d v="2011-07-30T00:00:00"/>
    <n v="9419"/>
    <n v="668.27"/>
    <n v="502.54"/>
    <n v="6294435.1299999999"/>
    <n v="4733424.26"/>
    <n v="1561010.87"/>
  </r>
  <r>
    <s v="Europe"/>
    <x v="9"/>
    <x v="2"/>
    <x v="2"/>
    <x v="0"/>
    <s v="L"/>
    <x v="2"/>
    <x v="247"/>
    <n v="495450627"/>
    <d v="2012-12-26T00:00:00"/>
    <n v="3705"/>
    <n v="205.7"/>
    <n v="117.11"/>
    <n v="762118.5"/>
    <n v="433892.55"/>
    <n v="328225.95"/>
  </r>
  <r>
    <s v="Europe"/>
    <x v="33"/>
    <x v="0"/>
    <x v="11"/>
    <x v="1"/>
    <s v="M"/>
    <x v="1"/>
    <x v="824"/>
    <n v="638856971"/>
    <d v="2013-08-21T00:00:00"/>
    <n v="829"/>
    <n v="81.73"/>
    <n v="56.67"/>
    <n v="67754.17"/>
    <n v="46979.43"/>
    <n v="20774.740000000002"/>
  </r>
  <r>
    <s v="Europe"/>
    <x v="47"/>
    <x v="0"/>
    <x v="5"/>
    <x v="0"/>
    <s v="M"/>
    <x v="1"/>
    <x v="825"/>
    <n v="936664998"/>
    <d v="2016-05-07T00:00:00"/>
    <n v="8843"/>
    <n v="154.06"/>
    <n v="90.93"/>
    <n v="1362352.58"/>
    <n v="804093.99"/>
    <n v="558258.59"/>
  </r>
  <r>
    <s v="Europe"/>
    <x v="9"/>
    <x v="2"/>
    <x v="10"/>
    <x v="0"/>
    <s v="C"/>
    <x v="0"/>
    <x v="800"/>
    <n v="695059764"/>
    <d v="2011-06-29T00:00:00"/>
    <n v="2485"/>
    <n v="437.2"/>
    <n v="263.33"/>
    <n v="1086442"/>
    <n v="654375.05000000005"/>
    <n v="432066.95"/>
  </r>
  <r>
    <s v="Europe"/>
    <x v="33"/>
    <x v="0"/>
    <x v="0"/>
    <x v="1"/>
    <s v="H"/>
    <x v="3"/>
    <x v="826"/>
    <n v="681713092"/>
    <d v="2010-03-22T00:00:00"/>
    <n v="2908"/>
    <n v="47.45"/>
    <n v="31.79"/>
    <n v="137984.6"/>
    <n v="92445.32"/>
    <n v="45539.28"/>
  </r>
  <r>
    <s v="Europe"/>
    <x v="26"/>
    <x v="3"/>
    <x v="0"/>
    <x v="0"/>
    <s v="H"/>
    <x v="3"/>
    <x v="807"/>
    <n v="511155498"/>
    <d v="2010-04-11T00:00:00"/>
    <n v="1126"/>
    <n v="47.45"/>
    <n v="31.79"/>
    <n v="53428.7"/>
    <n v="35795.54"/>
    <n v="17633.16"/>
  </r>
  <r>
    <s v="Europe"/>
    <x v="43"/>
    <x v="2"/>
    <x v="11"/>
    <x v="1"/>
    <s v="H"/>
    <x v="3"/>
    <x v="827"/>
    <n v="762655293"/>
    <d v="2010-11-11T00:00:00"/>
    <n v="5504"/>
    <n v="81.73"/>
    <n v="56.67"/>
    <n v="449841.91999999998"/>
    <n v="311911.67999999999"/>
    <n v="137930.23999999999"/>
  </r>
  <r>
    <s v="Europe"/>
    <x v="42"/>
    <x v="0"/>
    <x v="11"/>
    <x v="0"/>
    <s v="L"/>
    <x v="2"/>
    <x v="514"/>
    <n v="119935786"/>
    <d v="2015-01-27T00:00:00"/>
    <n v="519"/>
    <n v="81.73"/>
    <n v="56.67"/>
    <n v="42417.87"/>
    <n v="29411.73"/>
    <n v="13006.14"/>
  </r>
  <r>
    <s v="Europe"/>
    <x v="0"/>
    <x v="0"/>
    <x v="7"/>
    <x v="1"/>
    <s v="M"/>
    <x v="1"/>
    <x v="828"/>
    <n v="755605590"/>
    <d v="2010-11-09T00:00:00"/>
    <n v="9340"/>
    <n v="152.58000000000001"/>
    <n v="97.44"/>
    <n v="1425097.2"/>
    <n v="910089.6"/>
    <n v="515007.6"/>
  </r>
  <r>
    <s v="Europe"/>
    <x v="31"/>
    <x v="0"/>
    <x v="6"/>
    <x v="1"/>
    <s v="M"/>
    <x v="1"/>
    <x v="829"/>
    <n v="907047402"/>
    <d v="2010-01-08T00:00:00"/>
    <n v="4338"/>
    <n v="421.89"/>
    <n v="364.69"/>
    <n v="1830158.82"/>
    <n v="1582025.22"/>
    <n v="248133.6"/>
  </r>
  <r>
    <s v="Europe"/>
    <x v="24"/>
    <x v="3"/>
    <x v="4"/>
    <x v="0"/>
    <s v="L"/>
    <x v="2"/>
    <x v="830"/>
    <n v="638937652"/>
    <d v="2013-06-09T00:00:00"/>
    <n v="4705"/>
    <n v="9.33"/>
    <n v="6.92"/>
    <n v="43897.65"/>
    <n v="32558.6"/>
    <n v="11339.05"/>
  </r>
  <r>
    <s v="Europe"/>
    <x v="43"/>
    <x v="2"/>
    <x v="2"/>
    <x v="0"/>
    <s v="H"/>
    <x v="3"/>
    <x v="581"/>
    <n v="449206340"/>
    <d v="2016-03-04T00:00:00"/>
    <n v="8993"/>
    <n v="205.7"/>
    <n v="117.11"/>
    <n v="1849860.1"/>
    <n v="1053170.23"/>
    <n v="796689.87"/>
  </r>
  <r>
    <s v="Europe"/>
    <x v="42"/>
    <x v="0"/>
    <x v="0"/>
    <x v="1"/>
    <s v="L"/>
    <x v="2"/>
    <x v="831"/>
    <n v="864071118"/>
    <d v="2010-07-18T00:00:00"/>
    <n v="6700"/>
    <n v="47.45"/>
    <n v="31.79"/>
    <n v="317915"/>
    <n v="212993"/>
    <n v="104922"/>
  </r>
  <r>
    <s v="Europe"/>
    <x v="12"/>
    <x v="0"/>
    <x v="3"/>
    <x v="1"/>
    <s v="C"/>
    <x v="0"/>
    <x v="343"/>
    <n v="253211104"/>
    <d v="2010-12-27T00:00:00"/>
    <n v="9648"/>
    <n v="651.21"/>
    <n v="524.96"/>
    <n v="6282874.0800000001"/>
    <n v="5064814.08"/>
    <n v="1218060"/>
  </r>
  <r>
    <s v="Europe"/>
    <x v="9"/>
    <x v="2"/>
    <x v="4"/>
    <x v="1"/>
    <s v="M"/>
    <x v="1"/>
    <x v="832"/>
    <n v="609939754"/>
    <d v="2013-11-30T00:00:00"/>
    <n v="3582"/>
    <n v="9.33"/>
    <n v="6.92"/>
    <n v="33420.06"/>
    <n v="24787.439999999999"/>
    <n v="8632.6200000000008"/>
  </r>
  <r>
    <s v="Europe"/>
    <x v="29"/>
    <x v="3"/>
    <x v="2"/>
    <x v="0"/>
    <s v="M"/>
    <x v="1"/>
    <x v="833"/>
    <n v="907691991"/>
    <d v="2014-09-03T00:00:00"/>
    <n v="5086"/>
    <n v="205.7"/>
    <n v="117.11"/>
    <n v="1046190.2"/>
    <n v="595621.46"/>
    <n v="450568.74"/>
  </r>
  <r>
    <s v="Europe"/>
    <x v="45"/>
    <x v="0"/>
    <x v="4"/>
    <x v="0"/>
    <s v="C"/>
    <x v="0"/>
    <x v="834"/>
    <n v="460693061"/>
    <d v="2017-02-25T00:00:00"/>
    <n v="8169"/>
    <n v="9.33"/>
    <n v="6.92"/>
    <n v="76216.77"/>
    <n v="56529.48"/>
    <n v="19687.29"/>
  </r>
  <r>
    <s v="Europe"/>
    <x v="7"/>
    <x v="2"/>
    <x v="3"/>
    <x v="0"/>
    <s v="H"/>
    <x v="3"/>
    <x v="835"/>
    <n v="424541604"/>
    <d v="2013-05-17T00:00:00"/>
    <n v="150"/>
    <n v="651.21"/>
    <n v="524.96"/>
    <n v="97681.5"/>
    <n v="78744"/>
    <n v="18937.5"/>
  </r>
  <r>
    <s v="Europe"/>
    <x v="0"/>
    <x v="0"/>
    <x v="9"/>
    <x v="1"/>
    <s v="L"/>
    <x v="2"/>
    <x v="836"/>
    <n v="571161448"/>
    <d v="2014-09-30T00:00:00"/>
    <n v="8220"/>
    <n v="668.27"/>
    <n v="502.54"/>
    <n v="5493179.4000000004"/>
    <n v="4130878.8"/>
    <n v="1362300.6"/>
  </r>
  <r>
    <s v="Europe"/>
    <x v="11"/>
    <x v="2"/>
    <x v="0"/>
    <x v="1"/>
    <s v="H"/>
    <x v="3"/>
    <x v="584"/>
    <n v="985039174"/>
    <d v="2011-10-03T00:00:00"/>
    <n v="3836"/>
    <n v="47.45"/>
    <n v="31.79"/>
    <n v="182018.2"/>
    <n v="121946.44"/>
    <n v="60071.76"/>
  </r>
  <r>
    <s v="Europe"/>
    <x v="42"/>
    <x v="0"/>
    <x v="1"/>
    <x v="1"/>
    <s v="H"/>
    <x v="3"/>
    <x v="837"/>
    <n v="522323358"/>
    <d v="2015-11-20T00:00:00"/>
    <n v="5944"/>
    <n v="109.28"/>
    <n v="35.840000000000003"/>
    <n v="649560.31999999995"/>
    <n v="213032.95999999999"/>
    <n v="436527.35999999999"/>
  </r>
  <r>
    <s v="Europe"/>
    <x v="14"/>
    <x v="3"/>
    <x v="5"/>
    <x v="0"/>
    <s v="M"/>
    <x v="1"/>
    <x v="838"/>
    <n v="486461150"/>
    <d v="2016-11-13T00:00:00"/>
    <n v="3519"/>
    <n v="154.06"/>
    <n v="90.93"/>
    <n v="542137.14"/>
    <n v="319982.67"/>
    <n v="222154.47"/>
  </r>
  <r>
    <s v="Europe"/>
    <x v="20"/>
    <x v="1"/>
    <x v="10"/>
    <x v="1"/>
    <s v="M"/>
    <x v="1"/>
    <x v="839"/>
    <n v="949912965"/>
    <d v="2017-06-03T00:00:00"/>
    <n v="9210"/>
    <n v="437.2"/>
    <n v="263.33"/>
    <n v="4026612"/>
    <n v="2425269.2999999998"/>
    <n v="1601342.7"/>
  </r>
  <r>
    <s v="Europe"/>
    <x v="43"/>
    <x v="2"/>
    <x v="4"/>
    <x v="1"/>
    <s v="L"/>
    <x v="2"/>
    <x v="840"/>
    <n v="103499639"/>
    <d v="2013-06-06T00:00:00"/>
    <n v="6698"/>
    <n v="9.33"/>
    <n v="6.92"/>
    <n v="62492.34"/>
    <n v="46350.16"/>
    <n v="16142.18"/>
  </r>
  <r>
    <s v="Europe"/>
    <x v="47"/>
    <x v="0"/>
    <x v="11"/>
    <x v="0"/>
    <s v="C"/>
    <x v="0"/>
    <x v="436"/>
    <n v="877687728"/>
    <d v="2017-07-02T00:00:00"/>
    <n v="6158"/>
    <n v="81.73"/>
    <n v="56.67"/>
    <n v="503293.34"/>
    <n v="348973.86"/>
    <n v="154319.48000000001"/>
  </r>
  <r>
    <s v="Europe"/>
    <x v="46"/>
    <x v="1"/>
    <x v="8"/>
    <x v="0"/>
    <s v="H"/>
    <x v="3"/>
    <x v="841"/>
    <n v="288073384"/>
    <d v="2015-02-16T00:00:00"/>
    <n v="6171"/>
    <n v="255.28"/>
    <n v="159.41999999999999"/>
    <n v="1575332.88"/>
    <n v="983780.82"/>
    <n v="591552.06000000006"/>
  </r>
  <r>
    <s v="Europe"/>
    <x v="14"/>
    <x v="3"/>
    <x v="9"/>
    <x v="1"/>
    <s v="H"/>
    <x v="3"/>
    <x v="842"/>
    <n v="607756221"/>
    <d v="2016-11-08T00:00:00"/>
    <n v="7426"/>
    <n v="668.27"/>
    <n v="502.54"/>
    <n v="4962573.0199999996"/>
    <n v="3731862.04"/>
    <n v="1230710.98"/>
  </r>
  <r>
    <s v="Europe"/>
    <x v="18"/>
    <x v="2"/>
    <x v="9"/>
    <x v="1"/>
    <s v="H"/>
    <x v="3"/>
    <x v="843"/>
    <n v="291179597"/>
    <d v="2017-02-20T00:00:00"/>
    <n v="5368"/>
    <n v="668.27"/>
    <n v="502.54"/>
    <n v="3587273.36"/>
    <n v="2697634.72"/>
    <n v="889638.64"/>
  </r>
  <r>
    <s v="Europe"/>
    <x v="10"/>
    <x v="1"/>
    <x v="4"/>
    <x v="1"/>
    <s v="L"/>
    <x v="2"/>
    <x v="844"/>
    <n v="875220096"/>
    <d v="2010-06-11T00:00:00"/>
    <n v="5930"/>
    <n v="9.33"/>
    <n v="6.92"/>
    <n v="55326.9"/>
    <n v="41035.599999999999"/>
    <n v="14291.3"/>
  </r>
  <r>
    <s v="Europe"/>
    <x v="46"/>
    <x v="1"/>
    <x v="9"/>
    <x v="0"/>
    <s v="C"/>
    <x v="0"/>
    <x v="820"/>
    <n v="799848306"/>
    <d v="2016-04-23T00:00:00"/>
    <n v="1743"/>
    <n v="668.27"/>
    <n v="502.54"/>
    <n v="1164794.6100000001"/>
    <n v="875927.22"/>
    <n v="288867.39"/>
  </r>
  <r>
    <s v="Europe"/>
    <x v="0"/>
    <x v="0"/>
    <x v="6"/>
    <x v="0"/>
    <s v="M"/>
    <x v="1"/>
    <x v="703"/>
    <n v="693583905"/>
    <d v="2012-06-01T00:00:00"/>
    <n v="5745"/>
    <n v="421.89"/>
    <n v="364.69"/>
    <n v="2423758.0499999998"/>
    <n v="2095144.05"/>
    <n v="328614"/>
  </r>
  <r>
    <s v="Europe"/>
    <x v="36"/>
    <x v="3"/>
    <x v="6"/>
    <x v="1"/>
    <s v="C"/>
    <x v="0"/>
    <x v="323"/>
    <n v="437083184"/>
    <d v="2015-02-19T00:00:00"/>
    <n v="1482"/>
    <n v="421.89"/>
    <n v="364.69"/>
    <n v="625240.98"/>
    <n v="540470.57999999996"/>
    <n v="84770.4"/>
  </r>
  <r>
    <s v="Europe"/>
    <x v="31"/>
    <x v="0"/>
    <x v="5"/>
    <x v="0"/>
    <s v="C"/>
    <x v="0"/>
    <x v="14"/>
    <n v="759594142"/>
    <d v="2017-12-07T00:00:00"/>
    <n v="9641"/>
    <n v="154.06"/>
    <n v="90.93"/>
    <n v="1485292.46"/>
    <n v="876656.13"/>
    <n v="608636.32999999996"/>
  </r>
  <r>
    <s v="Europe"/>
    <x v="26"/>
    <x v="3"/>
    <x v="9"/>
    <x v="1"/>
    <s v="L"/>
    <x v="2"/>
    <x v="845"/>
    <n v="702815854"/>
    <d v="2010-06-06T00:00:00"/>
    <n v="7684"/>
    <n v="668.27"/>
    <n v="502.54"/>
    <n v="5134986.68"/>
    <n v="3861517.36"/>
    <n v="1273469.32"/>
  </r>
  <r>
    <s v="Europe"/>
    <x v="36"/>
    <x v="3"/>
    <x v="7"/>
    <x v="1"/>
    <s v="C"/>
    <x v="0"/>
    <x v="846"/>
    <n v="971899354"/>
    <d v="2013-01-06T00:00:00"/>
    <n v="5471"/>
    <n v="152.58000000000001"/>
    <n v="97.44"/>
    <n v="834765.18"/>
    <n v="533094.24"/>
    <n v="301670.94"/>
  </r>
  <r>
    <s v="Europe"/>
    <x v="0"/>
    <x v="0"/>
    <x v="3"/>
    <x v="1"/>
    <s v="M"/>
    <x v="1"/>
    <x v="847"/>
    <n v="521681344"/>
    <d v="2010-03-04T00:00:00"/>
    <n v="5957"/>
    <n v="651.21"/>
    <n v="524.96"/>
    <n v="3879257.97"/>
    <n v="3127186.72"/>
    <n v="752071.25"/>
  </r>
  <r>
    <s v="Europe"/>
    <x v="44"/>
    <x v="3"/>
    <x v="3"/>
    <x v="0"/>
    <s v="L"/>
    <x v="2"/>
    <x v="633"/>
    <n v="239554154"/>
    <d v="2012-02-13T00:00:00"/>
    <n v="8253"/>
    <n v="651.21"/>
    <n v="524.96"/>
    <n v="5374436.1299999999"/>
    <n v="4332494.88"/>
    <n v="1041941.25"/>
  </r>
  <r>
    <s v="Europe"/>
    <x v="29"/>
    <x v="3"/>
    <x v="3"/>
    <x v="1"/>
    <s v="M"/>
    <x v="1"/>
    <x v="848"/>
    <n v="982566821"/>
    <d v="2011-05-06T00:00:00"/>
    <n v="2212"/>
    <n v="651.21"/>
    <n v="524.96"/>
    <n v="1440476.52"/>
    <n v="1161211.52"/>
    <n v="279265"/>
  </r>
  <r>
    <s v="Europe"/>
    <x v="19"/>
    <x v="3"/>
    <x v="10"/>
    <x v="1"/>
    <s v="C"/>
    <x v="0"/>
    <x v="849"/>
    <n v="887501180"/>
    <d v="2017-06-20T00:00:00"/>
    <n v="176"/>
    <n v="437.2"/>
    <n v="263.33"/>
    <n v="76947.199999999997"/>
    <n v="46346.080000000002"/>
    <n v="30601.119999999999"/>
  </r>
  <r>
    <s v="Europe"/>
    <x v="31"/>
    <x v="0"/>
    <x v="4"/>
    <x v="1"/>
    <s v="H"/>
    <x v="3"/>
    <x v="844"/>
    <n v="278513133"/>
    <d v="2010-05-11T00:00:00"/>
    <n v="7080"/>
    <n v="9.33"/>
    <n v="6.92"/>
    <n v="66056.399999999994"/>
    <n v="48993.599999999999"/>
    <n v="17062.8"/>
  </r>
  <r>
    <s v="Europe"/>
    <x v="30"/>
    <x v="1"/>
    <x v="8"/>
    <x v="0"/>
    <s v="L"/>
    <x v="2"/>
    <x v="822"/>
    <n v="152191388"/>
    <d v="2012-06-22T00:00:00"/>
    <n v="5669"/>
    <n v="255.28"/>
    <n v="159.41999999999999"/>
    <n v="1447182.32"/>
    <n v="903751.98"/>
    <n v="543430.34"/>
  </r>
  <r>
    <s v="Europe"/>
    <x v="38"/>
    <x v="1"/>
    <x v="11"/>
    <x v="0"/>
    <s v="C"/>
    <x v="0"/>
    <x v="563"/>
    <n v="309655511"/>
    <d v="2014-05-21T00:00:00"/>
    <n v="2802"/>
    <n v="81.73"/>
    <n v="56.67"/>
    <n v="229007.46"/>
    <n v="158789.34"/>
    <n v="70218.12"/>
  </r>
  <r>
    <s v="Europe"/>
    <x v="6"/>
    <x v="2"/>
    <x v="6"/>
    <x v="0"/>
    <s v="M"/>
    <x v="1"/>
    <x v="226"/>
    <n v="469129359"/>
    <d v="2011-01-26T00:00:00"/>
    <n v="4657"/>
    <n v="421.89"/>
    <n v="364.69"/>
    <n v="1964741.73"/>
    <n v="1698361.33"/>
    <n v="266380.40000000002"/>
  </r>
  <r>
    <s v="Europe"/>
    <x v="25"/>
    <x v="0"/>
    <x v="7"/>
    <x v="1"/>
    <s v="L"/>
    <x v="2"/>
    <x v="850"/>
    <n v="951698243"/>
    <d v="2017-03-07T00:00:00"/>
    <n v="7514"/>
    <n v="152.58000000000001"/>
    <n v="97.44"/>
    <n v="1146486.1200000001"/>
    <n v="732164.16"/>
    <n v="414321.96"/>
  </r>
  <r>
    <s v="Europe"/>
    <x v="21"/>
    <x v="1"/>
    <x v="7"/>
    <x v="1"/>
    <s v="L"/>
    <x v="2"/>
    <x v="851"/>
    <n v="981808078"/>
    <d v="2012-01-28T00:00:00"/>
    <n v="7683"/>
    <n v="152.58000000000001"/>
    <n v="97.44"/>
    <n v="1172272.1399999999"/>
    <n v="748631.52"/>
    <n v="423640.62"/>
  </r>
  <r>
    <s v="Europe"/>
    <x v="22"/>
    <x v="1"/>
    <x v="2"/>
    <x v="1"/>
    <s v="M"/>
    <x v="1"/>
    <x v="342"/>
    <n v="833706796"/>
    <d v="2013-03-04T00:00:00"/>
    <n v="1223"/>
    <n v="205.7"/>
    <n v="117.11"/>
    <n v="251571.1"/>
    <n v="143225.53"/>
    <n v="108345.57"/>
  </r>
  <r>
    <s v="Europe"/>
    <x v="38"/>
    <x v="1"/>
    <x v="3"/>
    <x v="1"/>
    <s v="H"/>
    <x v="3"/>
    <x v="852"/>
    <n v="650078475"/>
    <d v="2010-06-18T00:00:00"/>
    <n v="1522"/>
    <n v="651.21"/>
    <n v="524.96"/>
    <n v="991141.62"/>
    <n v="798989.12"/>
    <n v="192152.5"/>
  </r>
  <r>
    <s v="Europe"/>
    <x v="36"/>
    <x v="3"/>
    <x v="7"/>
    <x v="0"/>
    <s v="H"/>
    <x v="3"/>
    <x v="853"/>
    <n v="507531726"/>
    <d v="2012-11-11T00:00:00"/>
    <n v="8771"/>
    <n v="152.58000000000001"/>
    <n v="97.44"/>
    <n v="1338279.18"/>
    <n v="854646.24"/>
    <n v="483632.94"/>
  </r>
  <r>
    <s v="Europe"/>
    <x v="11"/>
    <x v="2"/>
    <x v="11"/>
    <x v="1"/>
    <s v="C"/>
    <x v="0"/>
    <x v="854"/>
    <n v="544741475"/>
    <d v="2012-03-25T00:00:00"/>
    <n v="9963"/>
    <n v="81.73"/>
    <n v="56.67"/>
    <n v="814275.99"/>
    <n v="564603.21"/>
    <n v="249672.78"/>
  </r>
  <r>
    <s v="Europe"/>
    <x v="34"/>
    <x v="1"/>
    <x v="8"/>
    <x v="1"/>
    <s v="H"/>
    <x v="3"/>
    <x v="855"/>
    <n v="926826655"/>
    <d v="2011-02-16T00:00:00"/>
    <n v="7458"/>
    <n v="255.28"/>
    <n v="159.41999999999999"/>
    <n v="1903878.24"/>
    <n v="1188954.3600000001"/>
    <n v="714923.88"/>
  </r>
  <r>
    <s v="Europe"/>
    <x v="0"/>
    <x v="0"/>
    <x v="9"/>
    <x v="1"/>
    <s v="L"/>
    <x v="2"/>
    <x v="856"/>
    <n v="759086453"/>
    <d v="2011-02-27T00:00:00"/>
    <n v="9405"/>
    <n v="668.27"/>
    <n v="502.54"/>
    <n v="6285079.3499999996"/>
    <n v="4726388.7"/>
    <n v="1558690.65"/>
  </r>
  <r>
    <s v="Europe"/>
    <x v="41"/>
    <x v="2"/>
    <x v="8"/>
    <x v="0"/>
    <s v="C"/>
    <x v="0"/>
    <x v="857"/>
    <n v="523899209"/>
    <d v="2014-11-16T00:00:00"/>
    <n v="2273"/>
    <n v="255.28"/>
    <n v="159.41999999999999"/>
    <n v="580251.43999999994"/>
    <n v="362361.66"/>
    <n v="217889.78"/>
  </r>
  <r>
    <s v="Europe"/>
    <x v="30"/>
    <x v="1"/>
    <x v="1"/>
    <x v="1"/>
    <s v="M"/>
    <x v="1"/>
    <x v="858"/>
    <n v="647943866"/>
    <d v="2011-04-18T00:00:00"/>
    <n v="9843"/>
    <n v="109.28"/>
    <n v="35.840000000000003"/>
    <n v="1075643.04"/>
    <n v="352773.12"/>
    <n v="722869.92"/>
  </r>
  <r>
    <s v="Europe"/>
    <x v="42"/>
    <x v="0"/>
    <x v="2"/>
    <x v="0"/>
    <s v="C"/>
    <x v="0"/>
    <x v="859"/>
    <n v="812632358"/>
    <d v="2012-10-17T00:00:00"/>
    <n v="4828"/>
    <n v="205.7"/>
    <n v="117.11"/>
    <n v="993119.6"/>
    <n v="565407.07999999996"/>
    <n v="427712.52"/>
  </r>
  <r>
    <s v="Europe"/>
    <x v="33"/>
    <x v="0"/>
    <x v="10"/>
    <x v="1"/>
    <s v="L"/>
    <x v="2"/>
    <x v="860"/>
    <n v="231861150"/>
    <d v="2014-01-11T00:00:00"/>
    <n v="1722"/>
    <n v="437.2"/>
    <n v="263.33"/>
    <n v="752858.4"/>
    <n v="453454.26"/>
    <n v="299404.14"/>
  </r>
  <r>
    <s v="Europe"/>
    <x v="39"/>
    <x v="2"/>
    <x v="7"/>
    <x v="1"/>
    <s v="M"/>
    <x v="1"/>
    <x v="861"/>
    <n v="348080623"/>
    <d v="2010-05-19T00:00:00"/>
    <n v="3646"/>
    <n v="152.58000000000001"/>
    <n v="97.44"/>
    <n v="556306.68000000005"/>
    <n v="355266.24"/>
    <n v="201040.44"/>
  </r>
  <r>
    <s v="Europe"/>
    <x v="41"/>
    <x v="2"/>
    <x v="3"/>
    <x v="1"/>
    <s v="L"/>
    <x v="2"/>
    <x v="862"/>
    <n v="368865811"/>
    <d v="2013-10-16T00:00:00"/>
    <n v="4445"/>
    <n v="651.21"/>
    <n v="524.96"/>
    <n v="2894628.45"/>
    <n v="2333447.2000000002"/>
    <n v="561181.25"/>
  </r>
  <r>
    <s v="Europe"/>
    <x v="26"/>
    <x v="3"/>
    <x v="11"/>
    <x v="1"/>
    <s v="L"/>
    <x v="2"/>
    <x v="139"/>
    <n v="478840672"/>
    <d v="2016-09-02T00:00:00"/>
    <n v="8451"/>
    <n v="81.73"/>
    <n v="56.67"/>
    <n v="690700.23"/>
    <n v="478918.17"/>
    <n v="211782.06"/>
  </r>
  <r>
    <s v="Europe"/>
    <x v="36"/>
    <x v="3"/>
    <x v="2"/>
    <x v="1"/>
    <s v="L"/>
    <x v="2"/>
    <x v="863"/>
    <n v="772643411"/>
    <d v="2010-08-25T00:00:00"/>
    <n v="1210"/>
    <n v="205.7"/>
    <n v="117.11"/>
    <n v="248897"/>
    <n v="141703.1"/>
    <n v="107193.9"/>
  </r>
  <r>
    <s v="Europe"/>
    <x v="17"/>
    <x v="0"/>
    <x v="0"/>
    <x v="1"/>
    <s v="M"/>
    <x v="1"/>
    <x v="864"/>
    <n v="742843854"/>
    <d v="2013-04-09T00:00:00"/>
    <n v="2859"/>
    <n v="47.45"/>
    <n v="31.79"/>
    <n v="135659.54999999999"/>
    <n v="90887.61"/>
    <n v="44771.94"/>
  </r>
  <r>
    <s v="Europe"/>
    <x v="15"/>
    <x v="1"/>
    <x v="0"/>
    <x v="0"/>
    <s v="C"/>
    <x v="0"/>
    <x v="655"/>
    <n v="308582627"/>
    <d v="2013-09-02T00:00:00"/>
    <n v="5312"/>
    <n v="47.45"/>
    <n v="31.79"/>
    <n v="252054.39999999999"/>
    <n v="168868.48000000001"/>
    <n v="83185.919999999998"/>
  </r>
  <r>
    <s v="Europe"/>
    <x v="14"/>
    <x v="3"/>
    <x v="11"/>
    <x v="1"/>
    <s v="L"/>
    <x v="2"/>
    <x v="865"/>
    <n v="140499961"/>
    <d v="2011-04-30T00:00:00"/>
    <n v="5915"/>
    <n v="81.73"/>
    <n v="56.67"/>
    <n v="483432.95"/>
    <n v="335203.05"/>
    <n v="148229.9"/>
  </r>
  <r>
    <s v="Europe"/>
    <x v="18"/>
    <x v="2"/>
    <x v="2"/>
    <x v="1"/>
    <s v="M"/>
    <x v="1"/>
    <x v="866"/>
    <n v="856648051"/>
    <d v="2010-12-23T00:00:00"/>
    <n v="50"/>
    <n v="205.7"/>
    <n v="117.11"/>
    <n v="10285"/>
    <n v="5855.5"/>
    <n v="4429.5"/>
  </r>
  <r>
    <s v="Europe"/>
    <x v="47"/>
    <x v="0"/>
    <x v="10"/>
    <x v="0"/>
    <s v="H"/>
    <x v="3"/>
    <x v="430"/>
    <n v="780899035"/>
    <d v="2012-07-30T00:00:00"/>
    <n v="4233"/>
    <n v="437.2"/>
    <n v="263.33"/>
    <n v="1850667.6"/>
    <n v="1114675.8899999999"/>
    <n v="735991.71"/>
  </r>
  <r>
    <s v="Europe"/>
    <x v="23"/>
    <x v="2"/>
    <x v="6"/>
    <x v="0"/>
    <s v="L"/>
    <x v="2"/>
    <x v="867"/>
    <n v="177147090"/>
    <d v="2013-08-17T00:00:00"/>
    <n v="615"/>
    <n v="421.89"/>
    <n v="364.69"/>
    <n v="259462.35"/>
    <n v="224284.35"/>
    <n v="35178"/>
  </r>
  <r>
    <s v="Europe"/>
    <x v="16"/>
    <x v="1"/>
    <x v="3"/>
    <x v="0"/>
    <s v="C"/>
    <x v="0"/>
    <x v="868"/>
    <n v="775849616"/>
    <d v="2012-05-03T00:00:00"/>
    <n v="9997"/>
    <n v="651.21"/>
    <n v="524.96"/>
    <n v="6510146.3700000001"/>
    <n v="5248025.12"/>
    <n v="1262121.25"/>
  </r>
  <r>
    <s v="Europe"/>
    <x v="31"/>
    <x v="0"/>
    <x v="6"/>
    <x v="1"/>
    <s v="C"/>
    <x v="0"/>
    <x v="869"/>
    <n v="979200112"/>
    <d v="2013-12-30T00:00:00"/>
    <n v="5928"/>
    <n v="421.89"/>
    <n v="364.69"/>
    <n v="2500963.92"/>
    <n v="2161882.3199999998"/>
    <n v="339081.6"/>
  </r>
  <r>
    <s v="Europe"/>
    <x v="37"/>
    <x v="1"/>
    <x v="7"/>
    <x v="0"/>
    <s v="M"/>
    <x v="1"/>
    <x v="870"/>
    <n v="429123675"/>
    <d v="2014-11-11T00:00:00"/>
    <n v="6086"/>
    <n v="152.58000000000001"/>
    <n v="97.44"/>
    <n v="928601.88"/>
    <n v="593019.84"/>
    <n v="335582.04"/>
  </r>
  <r>
    <s v="Europe"/>
    <x v="10"/>
    <x v="1"/>
    <x v="5"/>
    <x v="0"/>
    <s v="L"/>
    <x v="2"/>
    <x v="760"/>
    <n v="515771901"/>
    <d v="2012-03-19T00:00:00"/>
    <n v="7222"/>
    <n v="154.06"/>
    <n v="90.93"/>
    <n v="1112621.32"/>
    <n v="656696.46"/>
    <n v="455924.86"/>
  </r>
  <r>
    <s v="Europe"/>
    <x v="13"/>
    <x v="0"/>
    <x v="2"/>
    <x v="1"/>
    <s v="C"/>
    <x v="0"/>
    <x v="871"/>
    <n v="626109397"/>
    <d v="2012-09-15T00:00:00"/>
    <n v="8539"/>
    <n v="205.7"/>
    <n v="117.11"/>
    <n v="1756472.3"/>
    <n v="1000002.29"/>
    <n v="756470.01"/>
  </r>
  <r>
    <s v="Europe"/>
    <x v="0"/>
    <x v="0"/>
    <x v="9"/>
    <x v="0"/>
    <s v="H"/>
    <x v="3"/>
    <x v="872"/>
    <n v="574247491"/>
    <d v="2012-12-17T00:00:00"/>
    <n v="1448"/>
    <n v="668.27"/>
    <n v="502.54"/>
    <n v="967654.96"/>
    <n v="727677.92"/>
    <n v="239977.04"/>
  </r>
  <r>
    <s v="Europe"/>
    <x v="12"/>
    <x v="0"/>
    <x v="7"/>
    <x v="1"/>
    <s v="M"/>
    <x v="1"/>
    <x v="68"/>
    <n v="941933286"/>
    <d v="2013-08-02T00:00:00"/>
    <n v="7846"/>
    <n v="152.58000000000001"/>
    <n v="97.44"/>
    <n v="1197142.68"/>
    <n v="764514.24"/>
    <n v="432628.44"/>
  </r>
  <r>
    <s v="Europe"/>
    <x v="43"/>
    <x v="2"/>
    <x v="2"/>
    <x v="0"/>
    <s v="L"/>
    <x v="2"/>
    <x v="873"/>
    <n v="797718417"/>
    <d v="2010-10-15T00:00:00"/>
    <n v="1462"/>
    <n v="205.7"/>
    <n v="117.11"/>
    <n v="300733.40000000002"/>
    <n v="171214.82"/>
    <n v="129518.58"/>
  </r>
  <r>
    <s v="Europe"/>
    <x v="4"/>
    <x v="3"/>
    <x v="2"/>
    <x v="1"/>
    <s v="C"/>
    <x v="0"/>
    <x v="1"/>
    <n v="220607459"/>
    <d v="2013-10-17T00:00:00"/>
    <n v="1504"/>
    <n v="205.7"/>
    <n v="117.11"/>
    <n v="309372.79999999999"/>
    <n v="176133.44"/>
    <n v="133239.35999999999"/>
  </r>
  <r>
    <s v="Europe"/>
    <x v="35"/>
    <x v="3"/>
    <x v="8"/>
    <x v="0"/>
    <s v="L"/>
    <x v="2"/>
    <x v="863"/>
    <n v="629301440"/>
    <d v="2010-07-29T00:00:00"/>
    <n v="3135"/>
    <n v="255.28"/>
    <n v="159.41999999999999"/>
    <n v="800302.8"/>
    <n v="499781.7"/>
    <n v="300521.09999999998"/>
  </r>
  <r>
    <s v="Europe"/>
    <x v="31"/>
    <x v="0"/>
    <x v="1"/>
    <x v="0"/>
    <s v="H"/>
    <x v="3"/>
    <x v="874"/>
    <n v="431432092"/>
    <d v="2016-09-13T00:00:00"/>
    <n v="9198"/>
    <n v="109.28"/>
    <n v="35.840000000000003"/>
    <n v="1005157.44"/>
    <n v="329656.32000000001"/>
    <n v="675501.12"/>
  </r>
  <r>
    <s v="Europe"/>
    <x v="39"/>
    <x v="2"/>
    <x v="8"/>
    <x v="1"/>
    <s v="H"/>
    <x v="3"/>
    <x v="441"/>
    <n v="442318427"/>
    <d v="2010-08-10T00:00:00"/>
    <n v="707"/>
    <n v="255.28"/>
    <n v="159.41999999999999"/>
    <n v="180482.96"/>
    <n v="112709.94"/>
    <n v="67773.02"/>
  </r>
  <r>
    <s v="Europe"/>
    <x v="2"/>
    <x v="2"/>
    <x v="10"/>
    <x v="0"/>
    <s v="L"/>
    <x v="2"/>
    <x v="310"/>
    <n v="540982520"/>
    <d v="2010-01-09T00:00:00"/>
    <n v="7604"/>
    <n v="437.2"/>
    <n v="263.33"/>
    <n v="3324468.8"/>
    <n v="2002361.32"/>
    <n v="1322107.48"/>
  </r>
  <r>
    <s v="Europe"/>
    <x v="44"/>
    <x v="3"/>
    <x v="1"/>
    <x v="0"/>
    <s v="C"/>
    <x v="0"/>
    <x v="875"/>
    <n v="563939225"/>
    <d v="2010-12-19T00:00:00"/>
    <n v="1004"/>
    <n v="109.28"/>
    <n v="35.840000000000003"/>
    <n v="109717.12"/>
    <n v="35983.360000000001"/>
    <n v="73733.759999999995"/>
  </r>
  <r>
    <s v="Europe"/>
    <x v="2"/>
    <x v="2"/>
    <x v="2"/>
    <x v="1"/>
    <s v="H"/>
    <x v="3"/>
    <x v="876"/>
    <n v="323293578"/>
    <d v="2016-02-02T00:00:00"/>
    <n v="8609"/>
    <n v="205.7"/>
    <n v="117.11"/>
    <n v="1770871.3"/>
    <n v="1008199.99"/>
    <n v="762671.31"/>
  </r>
  <r>
    <s v="Europe"/>
    <x v="4"/>
    <x v="3"/>
    <x v="7"/>
    <x v="1"/>
    <s v="L"/>
    <x v="2"/>
    <x v="877"/>
    <n v="507040774"/>
    <d v="2015-07-25T00:00:00"/>
    <n v="3488"/>
    <n v="152.58000000000001"/>
    <n v="97.44"/>
    <n v="532199.04"/>
    <n v="339870.71999999997"/>
    <n v="192328.32000000001"/>
  </r>
  <r>
    <s v="Europe"/>
    <x v="46"/>
    <x v="1"/>
    <x v="3"/>
    <x v="0"/>
    <s v="M"/>
    <x v="1"/>
    <x v="757"/>
    <n v="516599738"/>
    <d v="2013-09-05T00:00:00"/>
    <n v="2197"/>
    <n v="651.21"/>
    <n v="524.96"/>
    <n v="1430708.37"/>
    <n v="1153337.1200000001"/>
    <n v="277371.25"/>
  </r>
  <r>
    <s v="Europe"/>
    <x v="33"/>
    <x v="0"/>
    <x v="1"/>
    <x v="1"/>
    <s v="H"/>
    <x v="3"/>
    <x v="878"/>
    <n v="383611094"/>
    <d v="2016-08-26T00:00:00"/>
    <n v="7902"/>
    <n v="109.28"/>
    <n v="35.840000000000003"/>
    <n v="863530.56"/>
    <n v="283207.67999999999"/>
    <n v="580322.88"/>
  </r>
  <r>
    <s v="Europe"/>
    <x v="10"/>
    <x v="1"/>
    <x v="8"/>
    <x v="0"/>
    <s v="M"/>
    <x v="1"/>
    <x v="879"/>
    <n v="412416303"/>
    <d v="2016-11-06T00:00:00"/>
    <n v="2004"/>
    <n v="255.28"/>
    <n v="159.41999999999999"/>
    <n v="511581.12"/>
    <n v="319477.68"/>
    <n v="192103.44"/>
  </r>
  <r>
    <s v="Europe"/>
    <x v="38"/>
    <x v="1"/>
    <x v="10"/>
    <x v="0"/>
    <s v="M"/>
    <x v="1"/>
    <x v="648"/>
    <n v="364715468"/>
    <d v="2012-02-19T00:00:00"/>
    <n v="6267"/>
    <n v="437.2"/>
    <n v="263.33"/>
    <n v="2739932.4"/>
    <n v="1650289.11"/>
    <n v="1089643.29"/>
  </r>
  <r>
    <s v="Europe"/>
    <x v="11"/>
    <x v="2"/>
    <x v="11"/>
    <x v="0"/>
    <s v="H"/>
    <x v="3"/>
    <x v="880"/>
    <n v="392752492"/>
    <d v="2010-03-06T00:00:00"/>
    <n v="3045"/>
    <n v="81.73"/>
    <n v="56.67"/>
    <n v="248867.85"/>
    <n v="172560.15"/>
    <n v="76307.7"/>
  </r>
  <r>
    <s v="Europe"/>
    <x v="28"/>
    <x v="0"/>
    <x v="4"/>
    <x v="0"/>
    <s v="H"/>
    <x v="3"/>
    <x v="881"/>
    <n v="633992946"/>
    <d v="2014-06-01T00:00:00"/>
    <n v="1456"/>
    <n v="9.33"/>
    <n v="6.92"/>
    <n v="13584.48"/>
    <n v="10075.52"/>
    <n v="3508.96"/>
  </r>
  <r>
    <s v="Europe"/>
    <x v="10"/>
    <x v="1"/>
    <x v="1"/>
    <x v="1"/>
    <s v="C"/>
    <x v="0"/>
    <x v="882"/>
    <n v="937875640"/>
    <d v="2011-11-30T00:00:00"/>
    <n v="7098"/>
    <n v="109.28"/>
    <n v="35.840000000000003"/>
    <n v="775669.44"/>
    <n v="254392.32000000001"/>
    <n v="521277.12"/>
  </r>
  <r>
    <s v="Europe"/>
    <x v="33"/>
    <x v="0"/>
    <x v="5"/>
    <x v="1"/>
    <s v="C"/>
    <x v="0"/>
    <x v="883"/>
    <n v="614054477"/>
    <d v="2016-08-16T00:00:00"/>
    <n v="1220"/>
    <n v="154.06"/>
    <n v="90.93"/>
    <n v="187953.2"/>
    <n v="110934.6"/>
    <n v="77018.600000000006"/>
  </r>
  <r>
    <s v="Europe"/>
    <x v="36"/>
    <x v="3"/>
    <x v="8"/>
    <x v="0"/>
    <s v="H"/>
    <x v="3"/>
    <x v="865"/>
    <n v="369170081"/>
    <d v="2011-03-04T00:00:00"/>
    <n v="4486"/>
    <n v="255.28"/>
    <n v="159.41999999999999"/>
    <n v="1145186.08"/>
    <n v="715158.12"/>
    <n v="430027.96"/>
  </r>
  <r>
    <s v="Europe"/>
    <x v="30"/>
    <x v="1"/>
    <x v="1"/>
    <x v="0"/>
    <s v="C"/>
    <x v="0"/>
    <x v="170"/>
    <n v="357930982"/>
    <d v="2016-05-03T00:00:00"/>
    <n v="8586"/>
    <n v="109.28"/>
    <n v="35.840000000000003"/>
    <n v="938278.08"/>
    <n v="307722.23999999999"/>
    <n v="630555.84"/>
  </r>
  <r>
    <s v="Europe"/>
    <x v="12"/>
    <x v="0"/>
    <x v="3"/>
    <x v="0"/>
    <s v="M"/>
    <x v="1"/>
    <x v="884"/>
    <n v="586812674"/>
    <d v="2013-03-31T00:00:00"/>
    <n v="9766"/>
    <n v="651.21"/>
    <n v="524.96"/>
    <n v="6359716.8600000003"/>
    <n v="5126759.3600000003"/>
    <n v="1232957.5"/>
  </r>
  <r>
    <s v="Europe"/>
    <x v="36"/>
    <x v="3"/>
    <x v="4"/>
    <x v="1"/>
    <s v="L"/>
    <x v="2"/>
    <x v="885"/>
    <n v="311221492"/>
    <d v="2016-07-05T00:00:00"/>
    <n v="6210"/>
    <n v="9.33"/>
    <n v="6.92"/>
    <n v="57939.3"/>
    <n v="42973.2"/>
    <n v="14966.1"/>
  </r>
  <r>
    <s v="Europe"/>
    <x v="36"/>
    <x v="3"/>
    <x v="7"/>
    <x v="1"/>
    <s v="M"/>
    <x v="1"/>
    <x v="886"/>
    <n v="274989354"/>
    <d v="2012-10-07T00:00:00"/>
    <n v="4316"/>
    <n v="152.58000000000001"/>
    <n v="97.44"/>
    <n v="658535.28"/>
    <n v="420551.04"/>
    <n v="237984.24"/>
  </r>
  <r>
    <s v="Europe"/>
    <x v="22"/>
    <x v="1"/>
    <x v="3"/>
    <x v="0"/>
    <s v="L"/>
    <x v="2"/>
    <x v="887"/>
    <n v="897785842"/>
    <d v="2013-12-05T00:00:00"/>
    <n v="3636"/>
    <n v="651.21"/>
    <n v="524.96"/>
    <n v="2367799.56"/>
    <n v="1908754.56"/>
    <n v="459045"/>
  </r>
  <r>
    <s v="Europe"/>
    <x v="42"/>
    <x v="0"/>
    <x v="6"/>
    <x v="1"/>
    <s v="H"/>
    <x v="3"/>
    <x v="888"/>
    <n v="929812705"/>
    <d v="2017-05-25T00:00:00"/>
    <n v="1097"/>
    <n v="421.89"/>
    <n v="364.69"/>
    <n v="462813.33"/>
    <n v="400064.93"/>
    <n v="62748.4"/>
  </r>
  <r>
    <s v="Europe"/>
    <x v="13"/>
    <x v="0"/>
    <x v="10"/>
    <x v="1"/>
    <s v="H"/>
    <x v="3"/>
    <x v="889"/>
    <n v="202047002"/>
    <d v="2012-06-03T00:00:00"/>
    <n v="9053"/>
    <n v="437.2"/>
    <n v="263.33"/>
    <n v="3957971.6"/>
    <n v="2383926.4900000002"/>
    <n v="1574045.11"/>
  </r>
  <r>
    <s v="Europe"/>
    <x v="27"/>
    <x v="4"/>
    <x v="4"/>
    <x v="1"/>
    <s v="L"/>
    <x v="2"/>
    <x v="890"/>
    <n v="919922006"/>
    <d v="2011-09-18T00:00:00"/>
    <n v="4219"/>
    <n v="9.33"/>
    <n v="6.92"/>
    <n v="39363.269999999997"/>
    <n v="29195.48"/>
    <n v="10167.790000000001"/>
  </r>
  <r>
    <s v="Europe"/>
    <x v="31"/>
    <x v="0"/>
    <x v="0"/>
    <x v="0"/>
    <s v="H"/>
    <x v="3"/>
    <x v="891"/>
    <n v="243226420"/>
    <d v="2013-03-07T00:00:00"/>
    <n v="4958"/>
    <n v="47.45"/>
    <n v="31.79"/>
    <n v="235257.1"/>
    <n v="157614.82"/>
    <n v="77642.28"/>
  </r>
  <r>
    <s v="Europe"/>
    <x v="19"/>
    <x v="3"/>
    <x v="1"/>
    <x v="1"/>
    <s v="M"/>
    <x v="1"/>
    <x v="892"/>
    <n v="249765861"/>
    <d v="2016-11-24T00:00:00"/>
    <n v="123"/>
    <n v="109.28"/>
    <n v="35.840000000000003"/>
    <n v="13441.44"/>
    <n v="4408.32"/>
    <n v="9033.1200000000008"/>
  </r>
  <r>
    <s v="Europe"/>
    <x v="42"/>
    <x v="0"/>
    <x v="0"/>
    <x v="1"/>
    <s v="H"/>
    <x v="3"/>
    <x v="893"/>
    <n v="253055322"/>
    <d v="2016-12-06T00:00:00"/>
    <n v="3548"/>
    <n v="47.45"/>
    <n v="31.79"/>
    <n v="168352.6"/>
    <n v="112790.92"/>
    <n v="55561.68"/>
  </r>
  <r>
    <s v="Europe"/>
    <x v="5"/>
    <x v="1"/>
    <x v="0"/>
    <x v="0"/>
    <s v="C"/>
    <x v="0"/>
    <x v="894"/>
    <n v="243340575"/>
    <d v="2016-04-09T00:00:00"/>
    <n v="8739"/>
    <n v="47.45"/>
    <n v="31.79"/>
    <n v="414665.55"/>
    <n v="277812.81"/>
    <n v="136852.74"/>
  </r>
  <r>
    <s v="Europe"/>
    <x v="0"/>
    <x v="0"/>
    <x v="9"/>
    <x v="0"/>
    <s v="H"/>
    <x v="3"/>
    <x v="664"/>
    <n v="988599860"/>
    <d v="2014-11-12T00:00:00"/>
    <n v="7522"/>
    <n v="668.27"/>
    <n v="502.54"/>
    <n v="5026726.9400000004"/>
    <n v="3780105.88"/>
    <n v="1246621.06"/>
  </r>
  <r>
    <s v="Europe"/>
    <x v="22"/>
    <x v="1"/>
    <x v="7"/>
    <x v="1"/>
    <s v="M"/>
    <x v="1"/>
    <x v="763"/>
    <n v="581193768"/>
    <d v="2011-04-24T00:00:00"/>
    <n v="7006"/>
    <n v="152.58000000000001"/>
    <n v="97.44"/>
    <n v="1068975.48"/>
    <n v="682664.64"/>
    <n v="386310.84"/>
  </r>
  <r>
    <s v="Europe"/>
    <x v="15"/>
    <x v="1"/>
    <x v="2"/>
    <x v="0"/>
    <s v="C"/>
    <x v="0"/>
    <x v="895"/>
    <n v="100983083"/>
    <d v="2016-11-08T00:00:00"/>
    <n v="1993"/>
    <n v="205.7"/>
    <n v="117.11"/>
    <n v="409960.1"/>
    <n v="233400.23"/>
    <n v="176559.87"/>
  </r>
  <r>
    <s v="Europe"/>
    <x v="14"/>
    <x v="3"/>
    <x v="11"/>
    <x v="0"/>
    <s v="L"/>
    <x v="2"/>
    <x v="351"/>
    <n v="936411798"/>
    <d v="2012-09-17T00:00:00"/>
    <n v="3915"/>
    <n v="81.73"/>
    <n v="56.67"/>
    <n v="319972.95"/>
    <n v="221863.05"/>
    <n v="98109.9"/>
  </r>
  <r>
    <s v="Europe"/>
    <x v="1"/>
    <x v="1"/>
    <x v="9"/>
    <x v="0"/>
    <s v="M"/>
    <x v="1"/>
    <x v="896"/>
    <n v="261640536"/>
    <d v="2015-01-08T00:00:00"/>
    <n v="4104"/>
    <n v="668.27"/>
    <n v="502.54"/>
    <n v="2742580.08"/>
    <n v="2062424.16"/>
    <n v="680155.92"/>
  </r>
  <r>
    <s v="Europe"/>
    <x v="8"/>
    <x v="3"/>
    <x v="8"/>
    <x v="0"/>
    <s v="L"/>
    <x v="2"/>
    <x v="897"/>
    <n v="564173543"/>
    <d v="2017-04-26T00:00:00"/>
    <n v="343"/>
    <n v="255.28"/>
    <n v="159.41999999999999"/>
    <n v="87561.04"/>
    <n v="54681.06"/>
    <n v="32879.980000000003"/>
  </r>
  <r>
    <s v="Europe"/>
    <x v="13"/>
    <x v="0"/>
    <x v="2"/>
    <x v="0"/>
    <s v="C"/>
    <x v="0"/>
    <x v="135"/>
    <n v="580463349"/>
    <d v="2011-08-11T00:00:00"/>
    <n v="859"/>
    <n v="205.7"/>
    <n v="117.11"/>
    <n v="176696.3"/>
    <n v="100597.49"/>
    <n v="76098.81"/>
  </r>
  <r>
    <s v="Europe"/>
    <x v="43"/>
    <x v="2"/>
    <x v="3"/>
    <x v="0"/>
    <s v="M"/>
    <x v="1"/>
    <x v="806"/>
    <n v="428419864"/>
    <d v="2013-05-12T00:00:00"/>
    <n v="7813"/>
    <n v="651.21"/>
    <n v="524.96"/>
    <n v="5087903.7300000004"/>
    <n v="4101512.48"/>
    <n v="986391.25"/>
  </r>
  <r>
    <s v="Europe"/>
    <x v="16"/>
    <x v="1"/>
    <x v="8"/>
    <x v="0"/>
    <s v="C"/>
    <x v="0"/>
    <x v="291"/>
    <n v="479171121"/>
    <d v="2010-01-27T00:00:00"/>
    <n v="6238"/>
    <n v="255.28"/>
    <n v="159.41999999999999"/>
    <n v="1592436.64"/>
    <n v="994461.96"/>
    <n v="597974.68000000005"/>
  </r>
  <r>
    <s v="Europe"/>
    <x v="29"/>
    <x v="3"/>
    <x v="11"/>
    <x v="1"/>
    <s v="H"/>
    <x v="3"/>
    <x v="898"/>
    <n v="120419871"/>
    <d v="2015-06-26T00:00:00"/>
    <n v="3771"/>
    <n v="81.73"/>
    <n v="56.67"/>
    <n v="308203.83"/>
    <n v="213702.57"/>
    <n v="94501.26"/>
  </r>
  <r>
    <s v="Europe"/>
    <x v="34"/>
    <x v="1"/>
    <x v="1"/>
    <x v="0"/>
    <s v="M"/>
    <x v="1"/>
    <x v="899"/>
    <n v="602301251"/>
    <d v="2012-09-27T00:00:00"/>
    <n v="3180"/>
    <n v="109.28"/>
    <n v="35.840000000000003"/>
    <n v="347510.4"/>
    <n v="113971.2"/>
    <n v="233539.20000000001"/>
  </r>
  <r>
    <s v="Europe"/>
    <x v="26"/>
    <x v="3"/>
    <x v="8"/>
    <x v="1"/>
    <s v="M"/>
    <x v="1"/>
    <x v="900"/>
    <n v="471484124"/>
    <d v="2013-01-24T00:00:00"/>
    <n v="1485"/>
    <n v="255.28"/>
    <n v="159.41999999999999"/>
    <n v="379090.8"/>
    <n v="236738.7"/>
    <n v="142352.1"/>
  </r>
  <r>
    <s v="Europe"/>
    <x v="28"/>
    <x v="0"/>
    <x v="7"/>
    <x v="0"/>
    <s v="M"/>
    <x v="1"/>
    <x v="901"/>
    <n v="291611325"/>
    <d v="2017-10-02T00:00:00"/>
    <n v="3126"/>
    <n v="152.58000000000001"/>
    <n v="97.44"/>
    <n v="476965.08"/>
    <n v="304597.44"/>
    <n v="172367.64"/>
  </r>
  <r>
    <s v="Europe"/>
    <x v="20"/>
    <x v="1"/>
    <x v="5"/>
    <x v="0"/>
    <s v="M"/>
    <x v="1"/>
    <x v="902"/>
    <n v="691383635"/>
    <d v="2013-03-19T00:00:00"/>
    <n v="4637"/>
    <n v="154.06"/>
    <n v="90.93"/>
    <n v="714376.22"/>
    <n v="421642.41"/>
    <n v="292733.81"/>
  </r>
  <r>
    <s v="Europe"/>
    <x v="27"/>
    <x v="4"/>
    <x v="7"/>
    <x v="1"/>
    <s v="H"/>
    <x v="3"/>
    <x v="111"/>
    <n v="783913838"/>
    <d v="2013-09-03T00:00:00"/>
    <n v="6380"/>
    <n v="152.58000000000001"/>
    <n v="97.44"/>
    <n v="973460.4"/>
    <n v="621667.19999999995"/>
    <n v="351793.2"/>
  </r>
  <r>
    <s v="Europe"/>
    <x v="31"/>
    <x v="0"/>
    <x v="1"/>
    <x v="1"/>
    <s v="C"/>
    <x v="0"/>
    <x v="903"/>
    <n v="799109733"/>
    <d v="2013-04-29T00:00:00"/>
    <n v="3183"/>
    <n v="109.28"/>
    <n v="35.840000000000003"/>
    <n v="347838.24"/>
    <n v="114078.72"/>
    <n v="233759.52"/>
  </r>
  <r>
    <s v="Europe"/>
    <x v="26"/>
    <x v="3"/>
    <x v="0"/>
    <x v="1"/>
    <s v="L"/>
    <x v="2"/>
    <x v="478"/>
    <n v="223199975"/>
    <d v="2017-04-01T00:00:00"/>
    <n v="8687"/>
    <n v="47.45"/>
    <n v="31.79"/>
    <n v="412198.15"/>
    <n v="276159.73"/>
    <n v="136038.42000000001"/>
  </r>
  <r>
    <s v="Europe"/>
    <x v="45"/>
    <x v="0"/>
    <x v="2"/>
    <x v="0"/>
    <s v="H"/>
    <x v="3"/>
    <x v="904"/>
    <n v="391849982"/>
    <d v="2016-11-12T00:00:00"/>
    <n v="5972"/>
    <n v="205.7"/>
    <n v="117.11"/>
    <n v="1228440.3999999999"/>
    <n v="699380.92"/>
    <n v="529059.48"/>
  </r>
  <r>
    <s v="Europe"/>
    <x v="38"/>
    <x v="1"/>
    <x v="1"/>
    <x v="1"/>
    <s v="H"/>
    <x v="3"/>
    <x v="905"/>
    <n v="906508815"/>
    <d v="2014-01-23T00:00:00"/>
    <n v="4958"/>
    <n v="109.28"/>
    <n v="35.840000000000003"/>
    <n v="541810.24"/>
    <n v="177694.72"/>
    <n v="364115.52"/>
  </r>
  <r>
    <s v="Europe"/>
    <x v="46"/>
    <x v="1"/>
    <x v="2"/>
    <x v="0"/>
    <s v="M"/>
    <x v="1"/>
    <x v="613"/>
    <n v="524844634"/>
    <d v="2013-10-13T00:00:00"/>
    <n v="2045"/>
    <n v="205.7"/>
    <n v="117.11"/>
    <n v="420656.5"/>
    <n v="239489.95"/>
    <n v="181166.55"/>
  </r>
  <r>
    <s v="Europe"/>
    <x v="44"/>
    <x v="3"/>
    <x v="4"/>
    <x v="1"/>
    <s v="H"/>
    <x v="3"/>
    <x v="906"/>
    <n v="640476596"/>
    <d v="2014-10-24T00:00:00"/>
    <n v="112"/>
    <n v="9.33"/>
    <n v="6.92"/>
    <n v="1044.96"/>
    <n v="775.04"/>
    <n v="269.92"/>
  </r>
  <r>
    <s v="Europe"/>
    <x v="13"/>
    <x v="0"/>
    <x v="6"/>
    <x v="1"/>
    <s v="M"/>
    <x v="1"/>
    <x v="907"/>
    <n v="733636796"/>
    <d v="2012-09-15T00:00:00"/>
    <n v="8286"/>
    <n v="421.89"/>
    <n v="364.69"/>
    <n v="3495780.54"/>
    <n v="3021821.34"/>
    <n v="473959.2"/>
  </r>
  <r>
    <s v="Europe"/>
    <x v="1"/>
    <x v="1"/>
    <x v="7"/>
    <x v="1"/>
    <s v="L"/>
    <x v="2"/>
    <x v="908"/>
    <n v="183778369"/>
    <d v="2013-07-01T00:00:00"/>
    <n v="2958"/>
    <n v="152.58000000000001"/>
    <n v="97.44"/>
    <n v="451331.64"/>
    <n v="288227.52"/>
    <n v="163104.12"/>
  </r>
  <r>
    <s v="Europe"/>
    <x v="6"/>
    <x v="2"/>
    <x v="7"/>
    <x v="0"/>
    <s v="M"/>
    <x v="1"/>
    <x v="909"/>
    <n v="594991052"/>
    <d v="2017-06-06T00:00:00"/>
    <n v="9929"/>
    <n v="152.58000000000001"/>
    <n v="97.44"/>
    <n v="1514966.82"/>
    <n v="967481.76"/>
    <n v="547485.06000000006"/>
  </r>
  <r>
    <s v="Europe"/>
    <x v="30"/>
    <x v="1"/>
    <x v="3"/>
    <x v="1"/>
    <s v="H"/>
    <x v="3"/>
    <x v="910"/>
    <n v="246922719"/>
    <d v="2015-07-29T00:00:00"/>
    <n v="8775"/>
    <n v="651.21"/>
    <n v="524.96"/>
    <n v="5714367.75"/>
    <n v="4606524"/>
    <n v="1107843.75"/>
  </r>
  <r>
    <s v="Europe"/>
    <x v="47"/>
    <x v="0"/>
    <x v="7"/>
    <x v="0"/>
    <s v="L"/>
    <x v="2"/>
    <x v="613"/>
    <n v="315066277"/>
    <d v="2013-11-28T00:00:00"/>
    <n v="3968"/>
    <n v="152.58000000000001"/>
    <n v="97.44"/>
    <n v="605437.43999999994"/>
    <n v="386641.91999999998"/>
    <n v="218795.51999999999"/>
  </r>
  <r>
    <s v="Europe"/>
    <x v="36"/>
    <x v="3"/>
    <x v="9"/>
    <x v="0"/>
    <s v="C"/>
    <x v="0"/>
    <x v="471"/>
    <n v="766118133"/>
    <d v="2010-10-10T00:00:00"/>
    <n v="235"/>
    <n v="668.27"/>
    <n v="502.54"/>
    <n v="157043.45000000001"/>
    <n v="118096.9"/>
    <n v="38946.550000000003"/>
  </r>
  <r>
    <s v="Europe"/>
    <x v="12"/>
    <x v="0"/>
    <x v="1"/>
    <x v="0"/>
    <s v="L"/>
    <x v="2"/>
    <x v="911"/>
    <n v="138820683"/>
    <d v="2010-09-07T00:00:00"/>
    <n v="8980"/>
    <n v="109.28"/>
    <n v="35.840000000000003"/>
    <n v="981334.4"/>
    <n v="321843.20000000001"/>
    <n v="659491.19999999995"/>
  </r>
  <r>
    <s v="Europe"/>
    <x v="6"/>
    <x v="2"/>
    <x v="2"/>
    <x v="1"/>
    <s v="M"/>
    <x v="1"/>
    <x v="47"/>
    <n v="733648812"/>
    <d v="2012-12-24T00:00:00"/>
    <n v="1842"/>
    <n v="205.7"/>
    <n v="117.11"/>
    <n v="378899.4"/>
    <n v="215716.62"/>
    <n v="163182.78"/>
  </r>
  <r>
    <s v="Europe"/>
    <x v="27"/>
    <x v="4"/>
    <x v="3"/>
    <x v="1"/>
    <s v="C"/>
    <x v="0"/>
    <x v="912"/>
    <n v="580782210"/>
    <d v="2015-02-20T00:00:00"/>
    <n v="5217"/>
    <n v="651.21"/>
    <n v="524.96"/>
    <n v="3397362.57"/>
    <n v="2738716.32"/>
    <n v="658646.25"/>
  </r>
  <r>
    <s v="Europe"/>
    <x v="28"/>
    <x v="0"/>
    <x v="8"/>
    <x v="0"/>
    <s v="C"/>
    <x v="0"/>
    <x v="300"/>
    <n v="279703605"/>
    <d v="2010-10-01T00:00:00"/>
    <n v="9367"/>
    <n v="255.28"/>
    <n v="159.41999999999999"/>
    <n v="2391207.7599999998"/>
    <n v="1493287.14"/>
    <n v="897920.62"/>
  </r>
  <r>
    <s v="Europe"/>
    <x v="17"/>
    <x v="0"/>
    <x v="8"/>
    <x v="0"/>
    <s v="H"/>
    <x v="3"/>
    <x v="398"/>
    <n v="645956456"/>
    <d v="2016-08-04T00:00:00"/>
    <n v="1725"/>
    <n v="255.28"/>
    <n v="159.41999999999999"/>
    <n v="440358"/>
    <n v="274999.5"/>
    <n v="165358.5"/>
  </r>
  <r>
    <s v="Europe"/>
    <x v="5"/>
    <x v="1"/>
    <x v="1"/>
    <x v="0"/>
    <s v="M"/>
    <x v="1"/>
    <x v="913"/>
    <n v="526350104"/>
    <d v="2011-04-12T00:00:00"/>
    <n v="7547"/>
    <n v="109.28"/>
    <n v="35.840000000000003"/>
    <n v="824736.16"/>
    <n v="270484.47999999998"/>
    <n v="554251.68000000005"/>
  </r>
  <r>
    <s v="Europe"/>
    <x v="39"/>
    <x v="2"/>
    <x v="6"/>
    <x v="1"/>
    <s v="L"/>
    <x v="2"/>
    <x v="680"/>
    <n v="212903726"/>
    <d v="2015-02-26T00:00:00"/>
    <n v="1798"/>
    <n v="421.89"/>
    <n v="364.69"/>
    <n v="758558.22"/>
    <n v="655712.62"/>
    <n v="102845.6"/>
  </r>
  <r>
    <s v="Europe"/>
    <x v="8"/>
    <x v="3"/>
    <x v="5"/>
    <x v="1"/>
    <s v="C"/>
    <x v="0"/>
    <x v="914"/>
    <n v="680325210"/>
    <d v="2017-07-23T00:00:00"/>
    <n v="2203"/>
    <n v="154.06"/>
    <n v="90.93"/>
    <n v="339394.18"/>
    <n v="200318.79"/>
    <n v="139075.39000000001"/>
  </r>
  <r>
    <s v="Europe"/>
    <x v="20"/>
    <x v="1"/>
    <x v="0"/>
    <x v="1"/>
    <s v="M"/>
    <x v="1"/>
    <x v="915"/>
    <n v="263882005"/>
    <d v="2011-02-27T00:00:00"/>
    <n v="7404"/>
    <n v="47.45"/>
    <n v="31.79"/>
    <n v="351319.8"/>
    <n v="235373.16"/>
    <n v="115946.64"/>
  </r>
  <r>
    <s v="Europe"/>
    <x v="20"/>
    <x v="1"/>
    <x v="4"/>
    <x v="0"/>
    <s v="L"/>
    <x v="2"/>
    <x v="916"/>
    <n v="295168149"/>
    <d v="2016-07-16T00:00:00"/>
    <n v="5669"/>
    <n v="9.33"/>
    <n v="6.92"/>
    <n v="52891.77"/>
    <n v="39229.480000000003"/>
    <n v="13662.29"/>
  </r>
  <r>
    <s v="Europe"/>
    <x v="46"/>
    <x v="1"/>
    <x v="6"/>
    <x v="0"/>
    <s v="C"/>
    <x v="0"/>
    <x v="917"/>
    <n v="645111024"/>
    <d v="2016-09-26T00:00:00"/>
    <n v="1543"/>
    <n v="421.89"/>
    <n v="364.69"/>
    <n v="650976.27"/>
    <n v="562716.67000000004"/>
    <n v="88259.6"/>
  </r>
  <r>
    <s v="Europe"/>
    <x v="7"/>
    <x v="2"/>
    <x v="8"/>
    <x v="0"/>
    <s v="M"/>
    <x v="1"/>
    <x v="918"/>
    <n v="850562655"/>
    <d v="2014-09-25T00:00:00"/>
    <n v="9246"/>
    <n v="255.28"/>
    <n v="159.41999999999999"/>
    <n v="2360318.88"/>
    <n v="1473997.32"/>
    <n v="886321.56"/>
  </r>
  <r>
    <s v="Europe"/>
    <x v="35"/>
    <x v="3"/>
    <x v="11"/>
    <x v="0"/>
    <s v="L"/>
    <x v="2"/>
    <x v="919"/>
    <n v="702357947"/>
    <d v="2014-04-02T00:00:00"/>
    <n v="2179"/>
    <n v="81.73"/>
    <n v="56.67"/>
    <n v="178089.67"/>
    <n v="123483.93"/>
    <n v="54605.74"/>
  </r>
  <r>
    <s v="Europe"/>
    <x v="5"/>
    <x v="1"/>
    <x v="1"/>
    <x v="1"/>
    <s v="L"/>
    <x v="2"/>
    <x v="920"/>
    <n v="102230632"/>
    <d v="2017-06-13T00:00:00"/>
    <n v="1171"/>
    <n v="109.28"/>
    <n v="35.840000000000003"/>
    <n v="127966.88"/>
    <n v="41968.639999999999"/>
    <n v="85998.24"/>
  </r>
  <r>
    <s v="Europe"/>
    <x v="25"/>
    <x v="0"/>
    <x v="1"/>
    <x v="1"/>
    <s v="L"/>
    <x v="2"/>
    <x v="921"/>
    <n v="231450879"/>
    <d v="2010-02-22T00:00:00"/>
    <n v="313"/>
    <n v="109.28"/>
    <n v="35.840000000000003"/>
    <n v="34204.639999999999"/>
    <n v="11217.92"/>
    <n v="22986.720000000001"/>
  </r>
  <r>
    <s v="Europe"/>
    <x v="17"/>
    <x v="0"/>
    <x v="1"/>
    <x v="1"/>
    <s v="M"/>
    <x v="1"/>
    <x v="922"/>
    <n v="880176818"/>
    <d v="2010-10-15T00:00:00"/>
    <n v="2735"/>
    <n v="109.28"/>
    <n v="35.840000000000003"/>
    <n v="298880.8"/>
    <n v="98022.399999999994"/>
    <n v="200858.4"/>
  </r>
  <r>
    <s v="Europe"/>
    <x v="34"/>
    <x v="1"/>
    <x v="1"/>
    <x v="1"/>
    <s v="H"/>
    <x v="3"/>
    <x v="270"/>
    <n v="755318915"/>
    <d v="2011-06-25T00:00:00"/>
    <n v="4507"/>
    <n v="109.28"/>
    <n v="35.840000000000003"/>
    <n v="492524.96"/>
    <n v="161530.88"/>
    <n v="330994.08"/>
  </r>
  <r>
    <s v="Europe"/>
    <x v="39"/>
    <x v="2"/>
    <x v="0"/>
    <x v="1"/>
    <s v="H"/>
    <x v="3"/>
    <x v="923"/>
    <n v="378873240"/>
    <d v="2012-11-28T00:00:00"/>
    <n v="5866"/>
    <n v="47.45"/>
    <n v="31.79"/>
    <n v="278341.7"/>
    <n v="186480.14"/>
    <n v="91861.56"/>
  </r>
  <r>
    <s v="Europe"/>
    <x v="22"/>
    <x v="1"/>
    <x v="4"/>
    <x v="1"/>
    <s v="L"/>
    <x v="2"/>
    <x v="924"/>
    <n v="264856183"/>
    <d v="2011-12-23T00:00:00"/>
    <n v="5685"/>
    <n v="9.33"/>
    <n v="6.92"/>
    <n v="53041.05"/>
    <n v="39340.199999999997"/>
    <n v="13700.85"/>
  </r>
  <r>
    <s v="Europe"/>
    <x v="0"/>
    <x v="0"/>
    <x v="2"/>
    <x v="1"/>
    <s v="C"/>
    <x v="0"/>
    <x v="690"/>
    <n v="118659913"/>
    <d v="2014-08-17T00:00:00"/>
    <n v="2960"/>
    <n v="205.7"/>
    <n v="117.11"/>
    <n v="608872"/>
    <n v="346645.6"/>
    <n v="262226.40000000002"/>
  </r>
  <r>
    <s v="Europe"/>
    <x v="10"/>
    <x v="1"/>
    <x v="8"/>
    <x v="1"/>
    <s v="L"/>
    <x v="2"/>
    <x v="252"/>
    <n v="667324435"/>
    <d v="2012-10-31T00:00:00"/>
    <n v="4985"/>
    <n v="255.28"/>
    <n v="159.41999999999999"/>
    <n v="1272570.8"/>
    <n v="794708.7"/>
    <n v="477862.1"/>
  </r>
  <r>
    <s v="Europe"/>
    <x v="17"/>
    <x v="0"/>
    <x v="8"/>
    <x v="1"/>
    <s v="C"/>
    <x v="0"/>
    <x v="925"/>
    <n v="685233008"/>
    <d v="2011-10-17T00:00:00"/>
    <n v="4529"/>
    <n v="255.28"/>
    <n v="159.41999999999999"/>
    <n v="1156163.1200000001"/>
    <n v="722013.18"/>
    <n v="434149.94"/>
  </r>
  <r>
    <s v="Europe"/>
    <x v="23"/>
    <x v="2"/>
    <x v="0"/>
    <x v="1"/>
    <s v="H"/>
    <x v="3"/>
    <x v="903"/>
    <n v="757468974"/>
    <d v="2013-03-23T00:00:00"/>
    <n v="757"/>
    <n v="47.45"/>
    <n v="31.79"/>
    <n v="35919.65"/>
    <n v="24065.03"/>
    <n v="11854.62"/>
  </r>
  <r>
    <s v="Europe"/>
    <x v="9"/>
    <x v="2"/>
    <x v="6"/>
    <x v="1"/>
    <s v="H"/>
    <x v="3"/>
    <x v="926"/>
    <n v="512714612"/>
    <d v="2015-09-10T00:00:00"/>
    <n v="2502"/>
    <n v="421.89"/>
    <n v="364.69"/>
    <n v="1055568.78"/>
    <n v="912454.38"/>
    <n v="143114.4"/>
  </r>
  <r>
    <s v="Europe"/>
    <x v="45"/>
    <x v="0"/>
    <x v="6"/>
    <x v="0"/>
    <s v="M"/>
    <x v="1"/>
    <x v="927"/>
    <n v="516485583"/>
    <d v="2010-06-03T00:00:00"/>
    <n v="8416"/>
    <n v="421.89"/>
    <n v="364.69"/>
    <n v="3550626.24"/>
    <n v="3069231.04"/>
    <n v="481395.20000000001"/>
  </r>
  <r>
    <s v="Europe"/>
    <x v="27"/>
    <x v="4"/>
    <x v="5"/>
    <x v="1"/>
    <s v="H"/>
    <x v="3"/>
    <x v="928"/>
    <n v="491547477"/>
    <d v="2014-07-11T00:00:00"/>
    <n v="8676"/>
    <n v="154.06"/>
    <n v="90.93"/>
    <n v="1336624.56"/>
    <n v="788908.68"/>
    <n v="547715.88"/>
  </r>
  <r>
    <s v="Europe"/>
    <x v="3"/>
    <x v="1"/>
    <x v="4"/>
    <x v="0"/>
    <s v="C"/>
    <x v="0"/>
    <x v="929"/>
    <n v="911891257"/>
    <d v="2013-01-11T00:00:00"/>
    <n v="7742"/>
    <n v="9.33"/>
    <n v="6.92"/>
    <n v="72232.86"/>
    <n v="53574.64"/>
    <n v="18658.22"/>
  </r>
  <r>
    <s v="Europe"/>
    <x v="12"/>
    <x v="0"/>
    <x v="7"/>
    <x v="0"/>
    <s v="L"/>
    <x v="2"/>
    <x v="446"/>
    <n v="214033257"/>
    <d v="2015-03-12T00:00:00"/>
    <n v="6052"/>
    <n v="152.58000000000001"/>
    <n v="97.44"/>
    <n v="923414.16"/>
    <n v="589706.88"/>
    <n v="333707.28000000003"/>
  </r>
  <r>
    <s v="Europe"/>
    <x v="13"/>
    <x v="0"/>
    <x v="2"/>
    <x v="1"/>
    <s v="H"/>
    <x v="3"/>
    <x v="930"/>
    <n v="504024684"/>
    <d v="2016-01-14T00:00:00"/>
    <n v="959"/>
    <n v="205.7"/>
    <n v="117.11"/>
    <n v="197266.3"/>
    <n v="112308.49"/>
    <n v="84957.81"/>
  </r>
  <r>
    <s v="Europe"/>
    <x v="29"/>
    <x v="3"/>
    <x v="5"/>
    <x v="1"/>
    <s v="L"/>
    <x v="2"/>
    <x v="769"/>
    <n v="386601865"/>
    <d v="2016-07-26T00:00:00"/>
    <n v="2938"/>
    <n v="154.06"/>
    <n v="90.93"/>
    <n v="452628.28"/>
    <n v="267152.34000000003"/>
    <n v="185475.94"/>
  </r>
  <r>
    <s v="Europe"/>
    <x v="36"/>
    <x v="3"/>
    <x v="10"/>
    <x v="0"/>
    <s v="C"/>
    <x v="0"/>
    <x v="227"/>
    <n v="336813628"/>
    <d v="2010-02-23T00:00:00"/>
    <n v="9492"/>
    <n v="437.2"/>
    <n v="263.33"/>
    <n v="4149902.4"/>
    <n v="2499528.36"/>
    <n v="1650374.04"/>
  </r>
  <r>
    <s v="Europe"/>
    <x v="9"/>
    <x v="2"/>
    <x v="4"/>
    <x v="1"/>
    <s v="C"/>
    <x v="0"/>
    <x v="534"/>
    <n v="309188163"/>
    <d v="2015-12-08T00:00:00"/>
    <n v="4503"/>
    <n v="9.33"/>
    <n v="6.92"/>
    <n v="42012.99"/>
    <n v="31160.76"/>
    <n v="10852.23"/>
  </r>
  <r>
    <s v="Europe"/>
    <x v="27"/>
    <x v="4"/>
    <x v="3"/>
    <x v="0"/>
    <s v="M"/>
    <x v="1"/>
    <x v="931"/>
    <n v="760280358"/>
    <d v="2012-08-21T00:00:00"/>
    <n v="2708"/>
    <n v="651.21"/>
    <n v="524.96"/>
    <n v="1763476.68"/>
    <n v="1421591.68"/>
    <n v="341885"/>
  </r>
  <r>
    <s v="Europe"/>
    <x v="47"/>
    <x v="0"/>
    <x v="0"/>
    <x v="0"/>
    <s v="M"/>
    <x v="1"/>
    <x v="932"/>
    <n v="495593106"/>
    <d v="2015-08-10T00:00:00"/>
    <n v="5868"/>
    <n v="47.45"/>
    <n v="31.79"/>
    <n v="278436.59999999998"/>
    <n v="186543.72"/>
    <n v="91892.88"/>
  </r>
  <r>
    <s v="Europe"/>
    <x v="22"/>
    <x v="1"/>
    <x v="1"/>
    <x v="0"/>
    <s v="L"/>
    <x v="2"/>
    <x v="167"/>
    <n v="209598815"/>
    <d v="2013-11-01T00:00:00"/>
    <n v="3802"/>
    <n v="109.28"/>
    <n v="35.840000000000003"/>
    <n v="415482.56"/>
    <n v="136263.67999999999"/>
    <n v="279218.88"/>
  </r>
  <r>
    <s v="Europe"/>
    <x v="45"/>
    <x v="0"/>
    <x v="6"/>
    <x v="1"/>
    <s v="H"/>
    <x v="3"/>
    <x v="933"/>
    <n v="483438193"/>
    <d v="2012-09-26T00:00:00"/>
    <n v="8959"/>
    <n v="421.89"/>
    <n v="364.69"/>
    <n v="3779712.51"/>
    <n v="3267257.71"/>
    <n v="512454.8"/>
  </r>
  <r>
    <s v="Europe"/>
    <x v="7"/>
    <x v="2"/>
    <x v="5"/>
    <x v="1"/>
    <s v="L"/>
    <x v="2"/>
    <x v="750"/>
    <n v="819037473"/>
    <d v="2016-10-15T00:00:00"/>
    <n v="244"/>
    <n v="154.06"/>
    <n v="90.93"/>
    <n v="37590.639999999999"/>
    <n v="22186.92"/>
    <n v="15403.72"/>
  </r>
  <r>
    <s v="Europe"/>
    <x v="18"/>
    <x v="2"/>
    <x v="4"/>
    <x v="0"/>
    <s v="H"/>
    <x v="3"/>
    <x v="507"/>
    <n v="974420630"/>
    <d v="2011-06-15T00:00:00"/>
    <n v="1573"/>
    <n v="9.33"/>
    <n v="6.92"/>
    <n v="14676.09"/>
    <n v="10885.16"/>
    <n v="3790.93"/>
  </r>
  <r>
    <s v="Europe"/>
    <x v="12"/>
    <x v="0"/>
    <x v="0"/>
    <x v="0"/>
    <s v="L"/>
    <x v="2"/>
    <x v="871"/>
    <n v="534641349"/>
    <d v="2012-08-27T00:00:00"/>
    <n v="1111"/>
    <n v="47.45"/>
    <n v="31.79"/>
    <n v="52716.95"/>
    <n v="35318.69"/>
    <n v="17398.259999999998"/>
  </r>
  <r>
    <s v="Europe"/>
    <x v="9"/>
    <x v="2"/>
    <x v="7"/>
    <x v="1"/>
    <s v="L"/>
    <x v="2"/>
    <x v="934"/>
    <n v="921133935"/>
    <d v="2013-11-08T00:00:00"/>
    <n v="2856"/>
    <n v="152.58000000000001"/>
    <n v="97.44"/>
    <n v="435768.48"/>
    <n v="278288.64000000001"/>
    <n v="157479.84"/>
  </r>
  <r>
    <s v="Europe"/>
    <x v="10"/>
    <x v="1"/>
    <x v="6"/>
    <x v="0"/>
    <s v="L"/>
    <x v="2"/>
    <x v="303"/>
    <n v="456934964"/>
    <d v="2012-05-05T00:00:00"/>
    <n v="6065"/>
    <n v="421.89"/>
    <n v="364.69"/>
    <n v="2558762.85"/>
    <n v="2211844.85"/>
    <n v="346918"/>
  </r>
  <r>
    <s v="Europe"/>
    <x v="3"/>
    <x v="1"/>
    <x v="4"/>
    <x v="1"/>
    <s v="L"/>
    <x v="2"/>
    <x v="828"/>
    <n v="468803632"/>
    <d v="2010-02-10T00:00:00"/>
    <n v="8267"/>
    <n v="9.33"/>
    <n v="6.92"/>
    <n v="77131.11"/>
    <n v="57207.64"/>
    <n v="19923.47"/>
  </r>
  <r>
    <s v="Europe"/>
    <x v="8"/>
    <x v="3"/>
    <x v="8"/>
    <x v="1"/>
    <s v="M"/>
    <x v="1"/>
    <x v="935"/>
    <n v="646981704"/>
    <d v="2010-11-23T00:00:00"/>
    <n v="5118"/>
    <n v="255.28"/>
    <n v="159.41999999999999"/>
    <n v="1306523.04"/>
    <n v="815911.56"/>
    <n v="490611.48"/>
  </r>
  <r>
    <s v="Europe"/>
    <x v="8"/>
    <x v="3"/>
    <x v="5"/>
    <x v="1"/>
    <s v="L"/>
    <x v="2"/>
    <x v="936"/>
    <n v="972452533"/>
    <d v="2015-04-10T00:00:00"/>
    <n v="9169"/>
    <n v="154.06"/>
    <n v="90.93"/>
    <n v="1412576.14"/>
    <n v="833737.17"/>
    <n v="578838.97"/>
  </r>
  <r>
    <s v="Europe"/>
    <x v="2"/>
    <x v="2"/>
    <x v="11"/>
    <x v="0"/>
    <s v="M"/>
    <x v="1"/>
    <x v="937"/>
    <n v="535740411"/>
    <d v="2010-07-06T00:00:00"/>
    <n v="6348"/>
    <n v="81.73"/>
    <n v="56.67"/>
    <n v="518822.04"/>
    <n v="359741.16"/>
    <n v="159080.88"/>
  </r>
  <r>
    <s v="Europe"/>
    <x v="35"/>
    <x v="3"/>
    <x v="11"/>
    <x v="0"/>
    <s v="H"/>
    <x v="3"/>
    <x v="580"/>
    <n v="309285581"/>
    <d v="2017-04-17T00:00:00"/>
    <n v="3331"/>
    <n v="81.73"/>
    <n v="56.67"/>
    <n v="272242.63"/>
    <n v="188767.77"/>
    <n v="83474.86"/>
  </r>
  <r>
    <s v="Europe"/>
    <x v="39"/>
    <x v="2"/>
    <x v="8"/>
    <x v="0"/>
    <s v="C"/>
    <x v="0"/>
    <x v="649"/>
    <n v="380733191"/>
    <d v="2013-04-13T00:00:00"/>
    <n v="6267"/>
    <n v="255.28"/>
    <n v="159.41999999999999"/>
    <n v="1599839.76"/>
    <n v="999085.14"/>
    <n v="600754.62"/>
  </r>
  <r>
    <s v="Europe"/>
    <x v="27"/>
    <x v="4"/>
    <x v="4"/>
    <x v="1"/>
    <s v="L"/>
    <x v="2"/>
    <x v="938"/>
    <n v="989102828"/>
    <d v="2012-08-07T00:00:00"/>
    <n v="6362"/>
    <n v="9.33"/>
    <n v="6.92"/>
    <n v="59357.46"/>
    <n v="44025.04"/>
    <n v="15332.42"/>
  </r>
  <r>
    <s v="Europe"/>
    <x v="14"/>
    <x v="3"/>
    <x v="0"/>
    <x v="1"/>
    <s v="M"/>
    <x v="1"/>
    <x v="939"/>
    <n v="862326610"/>
    <d v="2012-05-28T00:00:00"/>
    <n v="461"/>
    <n v="47.45"/>
    <n v="31.79"/>
    <n v="21874.45"/>
    <n v="14655.19"/>
    <n v="7219.26"/>
  </r>
  <r>
    <s v="Europe"/>
    <x v="36"/>
    <x v="3"/>
    <x v="6"/>
    <x v="1"/>
    <s v="H"/>
    <x v="3"/>
    <x v="940"/>
    <n v="152411115"/>
    <d v="2013-02-21T00:00:00"/>
    <n v="691"/>
    <n v="421.89"/>
    <n v="364.69"/>
    <n v="291525.99"/>
    <n v="252000.79"/>
    <n v="39525.199999999997"/>
  </r>
  <r>
    <s v="Europe"/>
    <x v="13"/>
    <x v="0"/>
    <x v="3"/>
    <x v="0"/>
    <s v="C"/>
    <x v="0"/>
    <x v="225"/>
    <n v="862485826"/>
    <d v="2016-10-27T00:00:00"/>
    <n v="7577"/>
    <n v="651.21"/>
    <n v="524.96"/>
    <n v="4934218.17"/>
    <n v="3977621.92"/>
    <n v="956596.25"/>
  </r>
  <r>
    <s v="Europe"/>
    <x v="37"/>
    <x v="1"/>
    <x v="4"/>
    <x v="0"/>
    <s v="M"/>
    <x v="1"/>
    <x v="941"/>
    <n v="299739491"/>
    <d v="2016-01-09T00:00:00"/>
    <n v="8431"/>
    <n v="9.33"/>
    <n v="6.92"/>
    <n v="78661.23"/>
    <n v="58342.52"/>
    <n v="20318.71"/>
  </r>
  <r>
    <s v="Europe"/>
    <x v="43"/>
    <x v="2"/>
    <x v="6"/>
    <x v="0"/>
    <s v="L"/>
    <x v="2"/>
    <x v="527"/>
    <n v="633312737"/>
    <d v="2011-11-08T00:00:00"/>
    <n v="167"/>
    <n v="421.89"/>
    <n v="364.69"/>
    <n v="70455.63"/>
    <n v="60903.23"/>
    <n v="9552.4"/>
  </r>
  <r>
    <s v="Europe"/>
    <x v="24"/>
    <x v="3"/>
    <x v="3"/>
    <x v="0"/>
    <s v="C"/>
    <x v="0"/>
    <x v="356"/>
    <n v="884192836"/>
    <d v="2013-01-15T00:00:00"/>
    <n v="1164"/>
    <n v="651.21"/>
    <n v="524.96"/>
    <n v="758008.44"/>
    <n v="611053.43999999994"/>
    <n v="146955"/>
  </r>
  <r>
    <s v="Europe"/>
    <x v="44"/>
    <x v="3"/>
    <x v="6"/>
    <x v="1"/>
    <s v="M"/>
    <x v="1"/>
    <x v="942"/>
    <n v="578356206"/>
    <d v="2015-07-15T00:00:00"/>
    <n v="7309"/>
    <n v="421.89"/>
    <n v="364.69"/>
    <n v="3083594.01"/>
    <n v="2665519.21"/>
    <n v="418074.8"/>
  </r>
  <r>
    <s v="Europe"/>
    <x v="6"/>
    <x v="2"/>
    <x v="11"/>
    <x v="1"/>
    <s v="L"/>
    <x v="2"/>
    <x v="700"/>
    <n v="194858253"/>
    <d v="2011-05-22T00:00:00"/>
    <n v="1742"/>
    <n v="81.73"/>
    <n v="56.67"/>
    <n v="142373.66"/>
    <n v="98719.14"/>
    <n v="43654.52"/>
  </r>
  <r>
    <s v="Europe"/>
    <x v="31"/>
    <x v="0"/>
    <x v="2"/>
    <x v="0"/>
    <s v="L"/>
    <x v="2"/>
    <x v="943"/>
    <n v="988614022"/>
    <d v="2011-11-01T00:00:00"/>
    <n v="1713"/>
    <n v="205.7"/>
    <n v="117.11"/>
    <n v="352364.1"/>
    <n v="200609.43"/>
    <n v="151754.67000000001"/>
  </r>
  <r>
    <s v="Europe"/>
    <x v="12"/>
    <x v="0"/>
    <x v="2"/>
    <x v="1"/>
    <s v="L"/>
    <x v="2"/>
    <x v="944"/>
    <n v="279338395"/>
    <d v="2014-02-24T00:00:00"/>
    <n v="1293"/>
    <n v="205.7"/>
    <n v="117.11"/>
    <n v="265970.09999999998"/>
    <n v="151423.23000000001"/>
    <n v="114546.87"/>
  </r>
  <r>
    <s v="Europe"/>
    <x v="4"/>
    <x v="3"/>
    <x v="8"/>
    <x v="0"/>
    <s v="M"/>
    <x v="1"/>
    <x v="945"/>
    <n v="123086202"/>
    <d v="2014-02-20T00:00:00"/>
    <n v="2797"/>
    <n v="255.28"/>
    <n v="159.41999999999999"/>
    <n v="714018.16"/>
    <n v="445897.74"/>
    <n v="268120.42"/>
  </r>
  <r>
    <s v="Europe"/>
    <x v="6"/>
    <x v="2"/>
    <x v="6"/>
    <x v="1"/>
    <s v="M"/>
    <x v="1"/>
    <x v="946"/>
    <n v="216278588"/>
    <d v="2015-12-19T00:00:00"/>
    <n v="495"/>
    <n v="421.89"/>
    <n v="364.69"/>
    <n v="208835.55"/>
    <n v="180521.55"/>
    <n v="28314"/>
  </r>
  <r>
    <s v="Europe"/>
    <x v="42"/>
    <x v="0"/>
    <x v="8"/>
    <x v="0"/>
    <s v="H"/>
    <x v="3"/>
    <x v="947"/>
    <n v="693831098"/>
    <d v="2015-07-14T00:00:00"/>
    <n v="8895"/>
    <n v="255.28"/>
    <n v="159.41999999999999"/>
    <n v="2270715.6"/>
    <n v="1418040.9"/>
    <n v="852674.7"/>
  </r>
  <r>
    <s v="Europe"/>
    <x v="31"/>
    <x v="0"/>
    <x v="2"/>
    <x v="1"/>
    <s v="C"/>
    <x v="0"/>
    <x v="311"/>
    <n v="963219296"/>
    <d v="2010-09-18T00:00:00"/>
    <n v="6850"/>
    <n v="205.7"/>
    <n v="117.11"/>
    <n v="1409045"/>
    <n v="802203.5"/>
    <n v="606841.5"/>
  </r>
  <r>
    <s v="Europe"/>
    <x v="2"/>
    <x v="2"/>
    <x v="5"/>
    <x v="0"/>
    <s v="M"/>
    <x v="1"/>
    <x v="948"/>
    <n v="468320834"/>
    <d v="2016-12-21T00:00:00"/>
    <n v="5397"/>
    <n v="154.06"/>
    <n v="90.93"/>
    <n v="831461.82"/>
    <n v="490749.21"/>
    <n v="340712.61"/>
  </r>
  <r>
    <s v="Europe"/>
    <x v="44"/>
    <x v="3"/>
    <x v="2"/>
    <x v="1"/>
    <s v="M"/>
    <x v="1"/>
    <x v="661"/>
    <n v="203955876"/>
    <d v="2010-07-18T00:00:00"/>
    <n v="3931"/>
    <n v="205.7"/>
    <n v="117.11"/>
    <n v="808606.7"/>
    <n v="460359.41"/>
    <n v="348247.29"/>
  </r>
  <r>
    <s v="Europe"/>
    <x v="31"/>
    <x v="0"/>
    <x v="7"/>
    <x v="0"/>
    <s v="H"/>
    <x v="3"/>
    <x v="949"/>
    <n v="583451974"/>
    <d v="2016-05-02T00:00:00"/>
    <n v="5260"/>
    <n v="152.58000000000001"/>
    <n v="97.44"/>
    <n v="802570.8"/>
    <n v="512534.4"/>
    <n v="290036.40000000002"/>
  </r>
  <r>
    <s v="Europe"/>
    <x v="6"/>
    <x v="2"/>
    <x v="1"/>
    <x v="1"/>
    <s v="M"/>
    <x v="1"/>
    <x v="950"/>
    <n v="250848186"/>
    <d v="2013-07-03T00:00:00"/>
    <n v="407"/>
    <n v="109.28"/>
    <n v="35.840000000000003"/>
    <n v="44476.959999999999"/>
    <n v="14586.88"/>
    <n v="29890.080000000002"/>
  </r>
  <r>
    <s v="Europe"/>
    <x v="30"/>
    <x v="1"/>
    <x v="6"/>
    <x v="1"/>
    <s v="C"/>
    <x v="0"/>
    <x v="951"/>
    <n v="863138997"/>
    <d v="2010-12-21T00:00:00"/>
    <n v="865"/>
    <n v="421.89"/>
    <n v="364.69"/>
    <n v="364934.85"/>
    <n v="315456.84999999998"/>
    <n v="49478"/>
  </r>
  <r>
    <s v="Europe"/>
    <x v="15"/>
    <x v="1"/>
    <x v="9"/>
    <x v="1"/>
    <s v="M"/>
    <x v="1"/>
    <x v="952"/>
    <n v="266614854"/>
    <d v="2013-10-10T00:00:00"/>
    <n v="6115"/>
    <n v="668.27"/>
    <n v="502.54"/>
    <n v="4086471.05"/>
    <n v="3073032.1"/>
    <n v="1013438.95"/>
  </r>
  <r>
    <s v="Europe"/>
    <x v="39"/>
    <x v="2"/>
    <x v="9"/>
    <x v="0"/>
    <s v="L"/>
    <x v="2"/>
    <x v="383"/>
    <n v="834065997"/>
    <d v="2016-09-14T00:00:00"/>
    <n v="7518"/>
    <n v="668.27"/>
    <n v="502.54"/>
    <n v="5024053.8600000003"/>
    <n v="3778095.72"/>
    <n v="1245958.1399999999"/>
  </r>
  <r>
    <s v="Europe"/>
    <x v="29"/>
    <x v="3"/>
    <x v="4"/>
    <x v="0"/>
    <s v="M"/>
    <x v="1"/>
    <x v="630"/>
    <n v="879845082"/>
    <d v="2010-01-05T00:00:00"/>
    <n v="4567"/>
    <n v="9.33"/>
    <n v="6.92"/>
    <n v="42610.11"/>
    <n v="31603.64"/>
    <n v="11006.47"/>
  </r>
  <r>
    <s v="Europe"/>
    <x v="47"/>
    <x v="0"/>
    <x v="10"/>
    <x v="0"/>
    <s v="M"/>
    <x v="1"/>
    <x v="924"/>
    <n v="146545875"/>
    <d v="2012-07-01T00:00:00"/>
    <n v="5036"/>
    <n v="437.2"/>
    <n v="263.33"/>
    <n v="2201739.2000000002"/>
    <n v="1326129.8799999999"/>
    <n v="875609.32"/>
  </r>
  <r>
    <s v="Europe"/>
    <x v="42"/>
    <x v="0"/>
    <x v="8"/>
    <x v="0"/>
    <s v="C"/>
    <x v="0"/>
    <x v="953"/>
    <n v="414359509"/>
    <d v="2014-11-09T00:00:00"/>
    <n v="7042"/>
    <n v="255.28"/>
    <n v="159.41999999999999"/>
    <n v="1797681.76"/>
    <n v="1122635.6399999999"/>
    <n v="675046.12"/>
  </r>
  <r>
    <s v="Europe"/>
    <x v="21"/>
    <x v="1"/>
    <x v="8"/>
    <x v="0"/>
    <s v="L"/>
    <x v="2"/>
    <x v="954"/>
    <n v="276850593"/>
    <d v="2011-03-09T00:00:00"/>
    <n v="5097"/>
    <n v="255.28"/>
    <n v="159.41999999999999"/>
    <n v="1301162.1599999999"/>
    <n v="812563.74"/>
    <n v="488598.42"/>
  </r>
  <r>
    <s v="Europe"/>
    <x v="39"/>
    <x v="2"/>
    <x v="2"/>
    <x v="1"/>
    <s v="L"/>
    <x v="2"/>
    <x v="955"/>
    <n v="556947886"/>
    <d v="2011-05-17T00:00:00"/>
    <n v="2111"/>
    <n v="205.7"/>
    <n v="117.11"/>
    <n v="434232.7"/>
    <n v="247219.21"/>
    <n v="187013.49"/>
  </r>
  <r>
    <s v="Europe"/>
    <x v="19"/>
    <x v="3"/>
    <x v="9"/>
    <x v="1"/>
    <s v="C"/>
    <x v="0"/>
    <x v="303"/>
    <n v="548403012"/>
    <d v="2012-04-04T00:00:00"/>
    <n v="3493"/>
    <n v="668.27"/>
    <n v="502.54"/>
    <n v="2334267.11"/>
    <n v="1755372.22"/>
    <n v="578894.89"/>
  </r>
  <r>
    <s v="Europe"/>
    <x v="19"/>
    <x v="3"/>
    <x v="5"/>
    <x v="1"/>
    <s v="L"/>
    <x v="2"/>
    <x v="32"/>
    <n v="652252137"/>
    <d v="2010-09-26T00:00:00"/>
    <n v="4757"/>
    <n v="154.06"/>
    <n v="90.93"/>
    <n v="732863.42"/>
    <n v="432554.01"/>
    <n v="300309.40999999997"/>
  </r>
  <r>
    <s v="Europe"/>
    <x v="21"/>
    <x v="1"/>
    <x v="10"/>
    <x v="1"/>
    <s v="M"/>
    <x v="1"/>
    <x v="699"/>
    <n v="284108436"/>
    <d v="2014-03-04T00:00:00"/>
    <n v="2854"/>
    <n v="437.2"/>
    <n v="263.33"/>
    <n v="1247768.8"/>
    <n v="751543.82"/>
    <n v="496224.98"/>
  </r>
  <r>
    <s v="Europe"/>
    <x v="24"/>
    <x v="3"/>
    <x v="5"/>
    <x v="0"/>
    <s v="H"/>
    <x v="3"/>
    <x v="956"/>
    <n v="416682088"/>
    <d v="2012-08-14T00:00:00"/>
    <n v="4344"/>
    <n v="154.06"/>
    <n v="90.93"/>
    <n v="669236.64"/>
    <n v="394999.92"/>
    <n v="274236.71999999997"/>
  </r>
  <r>
    <s v="Europe"/>
    <x v="22"/>
    <x v="1"/>
    <x v="5"/>
    <x v="0"/>
    <s v="M"/>
    <x v="1"/>
    <x v="957"/>
    <n v="579094779"/>
    <d v="2010-11-12T00:00:00"/>
    <n v="5869"/>
    <n v="154.06"/>
    <n v="90.93"/>
    <n v="904178.14"/>
    <n v="533668.17000000004"/>
    <n v="370509.97"/>
  </r>
  <r>
    <s v="Europe"/>
    <x v="0"/>
    <x v="0"/>
    <x v="4"/>
    <x v="1"/>
    <s v="M"/>
    <x v="1"/>
    <x v="43"/>
    <n v="192589318"/>
    <d v="2012-12-16T00:00:00"/>
    <n v="314"/>
    <n v="9.33"/>
    <n v="6.92"/>
    <n v="2929.62"/>
    <n v="2172.88"/>
    <n v="756.74"/>
  </r>
  <r>
    <s v="Europe"/>
    <x v="33"/>
    <x v="0"/>
    <x v="9"/>
    <x v="0"/>
    <s v="M"/>
    <x v="1"/>
    <x v="958"/>
    <n v="785364806"/>
    <d v="2015-03-21T00:00:00"/>
    <n v="5754"/>
    <n v="668.27"/>
    <n v="502.54"/>
    <n v="3845225.58"/>
    <n v="2891615.16"/>
    <n v="953610.42"/>
  </r>
  <r>
    <s v="Europe"/>
    <x v="12"/>
    <x v="0"/>
    <x v="8"/>
    <x v="0"/>
    <s v="M"/>
    <x v="1"/>
    <x v="959"/>
    <n v="450550019"/>
    <d v="2012-02-01T00:00:00"/>
    <n v="6618"/>
    <n v="255.28"/>
    <n v="159.41999999999999"/>
    <n v="1689443.04"/>
    <n v="1055041.56"/>
    <n v="634401.48"/>
  </r>
  <r>
    <s v="Europe"/>
    <x v="3"/>
    <x v="1"/>
    <x v="5"/>
    <x v="0"/>
    <s v="C"/>
    <x v="0"/>
    <x v="960"/>
    <n v="817061221"/>
    <d v="2010-02-21T00:00:00"/>
    <n v="5427"/>
    <n v="154.06"/>
    <n v="90.93"/>
    <n v="836083.62"/>
    <n v="493477.11"/>
    <n v="342606.51"/>
  </r>
  <r>
    <s v="Europe"/>
    <x v="47"/>
    <x v="0"/>
    <x v="3"/>
    <x v="1"/>
    <s v="H"/>
    <x v="3"/>
    <x v="961"/>
    <n v="168319404"/>
    <d v="2012-10-03T00:00:00"/>
    <n v="8307"/>
    <n v="651.21"/>
    <n v="524.96"/>
    <n v="5409601.4699999997"/>
    <n v="4360842.72"/>
    <n v="1048758.75"/>
  </r>
  <r>
    <s v="Europe"/>
    <x v="38"/>
    <x v="1"/>
    <x v="1"/>
    <x v="1"/>
    <s v="C"/>
    <x v="0"/>
    <x v="494"/>
    <n v="781083571"/>
    <d v="2016-06-18T00:00:00"/>
    <n v="8841"/>
    <n v="109.28"/>
    <n v="35.840000000000003"/>
    <n v="966144.48"/>
    <n v="316861.44"/>
    <n v="649283.04"/>
  </r>
  <r>
    <s v="Europe"/>
    <x v="13"/>
    <x v="0"/>
    <x v="2"/>
    <x v="0"/>
    <s v="M"/>
    <x v="1"/>
    <x v="962"/>
    <n v="401993882"/>
    <d v="2011-11-04T00:00:00"/>
    <n v="7778"/>
    <n v="205.7"/>
    <n v="117.11"/>
    <n v="1599934.6"/>
    <n v="910881.58"/>
    <n v="689053.02"/>
  </r>
  <r>
    <s v="Europe"/>
    <x v="43"/>
    <x v="2"/>
    <x v="3"/>
    <x v="1"/>
    <s v="L"/>
    <x v="2"/>
    <x v="963"/>
    <n v="391200673"/>
    <d v="2012-02-13T00:00:00"/>
    <n v="3827"/>
    <n v="651.21"/>
    <n v="524.96"/>
    <n v="2492180.67"/>
    <n v="2009021.92"/>
    <n v="483158.75"/>
  </r>
  <r>
    <s v="Europe"/>
    <x v="10"/>
    <x v="1"/>
    <x v="5"/>
    <x v="0"/>
    <s v="M"/>
    <x v="1"/>
    <x v="964"/>
    <n v="408540618"/>
    <d v="2013-11-13T00:00:00"/>
    <n v="5102"/>
    <n v="154.06"/>
    <n v="90.93"/>
    <n v="786014.12"/>
    <n v="463924.86"/>
    <n v="322089.26"/>
  </r>
  <r>
    <s v="Europe"/>
    <x v="10"/>
    <x v="1"/>
    <x v="11"/>
    <x v="1"/>
    <s v="L"/>
    <x v="2"/>
    <x v="769"/>
    <n v="239048612"/>
    <d v="2016-07-26T00:00:00"/>
    <n v="8651"/>
    <n v="81.73"/>
    <n v="56.67"/>
    <n v="707046.23"/>
    <n v="490252.17"/>
    <n v="216794.06"/>
  </r>
  <r>
    <s v="Europe"/>
    <x v="37"/>
    <x v="1"/>
    <x v="10"/>
    <x v="0"/>
    <s v="C"/>
    <x v="0"/>
    <x v="231"/>
    <n v="292424571"/>
    <d v="2012-05-06T00:00:00"/>
    <n v="3784"/>
    <n v="437.2"/>
    <n v="263.33"/>
    <n v="1654364.8"/>
    <n v="996440.72"/>
    <n v="657924.07999999996"/>
  </r>
  <r>
    <s v="Europe"/>
    <x v="1"/>
    <x v="1"/>
    <x v="0"/>
    <x v="1"/>
    <s v="M"/>
    <x v="1"/>
    <x v="965"/>
    <n v="231341445"/>
    <d v="2015-07-10T00:00:00"/>
    <n v="7929"/>
    <n v="47.45"/>
    <n v="31.79"/>
    <n v="376231.05"/>
    <n v="252062.91"/>
    <n v="124168.14"/>
  </r>
  <r>
    <s v="Europe"/>
    <x v="16"/>
    <x v="1"/>
    <x v="3"/>
    <x v="1"/>
    <s v="M"/>
    <x v="1"/>
    <x v="966"/>
    <n v="533597218"/>
    <d v="2013-02-24T00:00:00"/>
    <n v="2130"/>
    <n v="651.21"/>
    <n v="524.96"/>
    <n v="1387077.3"/>
    <n v="1118164.8"/>
    <n v="268912.5"/>
  </r>
  <r>
    <s v="Europe"/>
    <x v="42"/>
    <x v="0"/>
    <x v="6"/>
    <x v="0"/>
    <s v="C"/>
    <x v="0"/>
    <x v="170"/>
    <n v="682162415"/>
    <d v="2016-02-26T00:00:00"/>
    <n v="5873"/>
    <n v="421.89"/>
    <n v="364.69"/>
    <n v="2477759.9700000002"/>
    <n v="2141824.37"/>
    <n v="335935.6"/>
  </r>
  <r>
    <s v="Europe"/>
    <x v="44"/>
    <x v="3"/>
    <x v="5"/>
    <x v="0"/>
    <s v="C"/>
    <x v="0"/>
    <x v="967"/>
    <n v="706176555"/>
    <d v="2015-02-26T00:00:00"/>
    <n v="2190"/>
    <n v="154.06"/>
    <n v="90.93"/>
    <n v="337391.4"/>
    <n v="199136.7"/>
    <n v="138254.70000000001"/>
  </r>
  <r>
    <s v="Europe"/>
    <x v="6"/>
    <x v="2"/>
    <x v="3"/>
    <x v="0"/>
    <s v="H"/>
    <x v="3"/>
    <x v="968"/>
    <n v="339786803"/>
    <d v="2011-10-25T00:00:00"/>
    <n v="9321"/>
    <n v="651.21"/>
    <n v="524.96"/>
    <n v="6069928.4100000001"/>
    <n v="4893152.16"/>
    <n v="1176776.25"/>
  </r>
  <r>
    <s v="Europe"/>
    <x v="21"/>
    <x v="1"/>
    <x v="11"/>
    <x v="0"/>
    <s v="C"/>
    <x v="0"/>
    <x v="969"/>
    <n v="274694526"/>
    <d v="2017-11-05T00:00:00"/>
    <n v="7069"/>
    <n v="81.73"/>
    <n v="56.67"/>
    <n v="577749.37"/>
    <n v="400600.23"/>
    <n v="177149.14"/>
  </r>
  <r>
    <s v="Europe"/>
    <x v="43"/>
    <x v="2"/>
    <x v="1"/>
    <x v="1"/>
    <s v="M"/>
    <x v="1"/>
    <x v="970"/>
    <n v="633806264"/>
    <d v="2014-04-26T00:00:00"/>
    <n v="6213"/>
    <n v="109.28"/>
    <n v="35.840000000000003"/>
    <n v="678956.64"/>
    <n v="222673.92000000001"/>
    <n v="456282.72"/>
  </r>
  <r>
    <s v="Europe"/>
    <x v="40"/>
    <x v="1"/>
    <x v="11"/>
    <x v="1"/>
    <s v="C"/>
    <x v="0"/>
    <x v="273"/>
    <n v="955466639"/>
    <d v="2014-01-27T00:00:00"/>
    <n v="2666"/>
    <n v="81.73"/>
    <n v="56.67"/>
    <n v="217892.18"/>
    <n v="151082.22"/>
    <n v="66809.960000000006"/>
  </r>
  <r>
    <s v="Europe"/>
    <x v="24"/>
    <x v="3"/>
    <x v="3"/>
    <x v="1"/>
    <s v="L"/>
    <x v="2"/>
    <x v="971"/>
    <n v="330590474"/>
    <d v="2012-03-14T00:00:00"/>
    <n v="7923"/>
    <n v="651.21"/>
    <n v="524.96"/>
    <n v="5159536.83"/>
    <n v="4159258.08"/>
    <n v="1000278.75"/>
  </r>
  <r>
    <s v="Europe"/>
    <x v="21"/>
    <x v="1"/>
    <x v="10"/>
    <x v="0"/>
    <s v="C"/>
    <x v="0"/>
    <x v="496"/>
    <n v="819516837"/>
    <d v="2015-12-25T00:00:00"/>
    <n v="2098"/>
    <n v="437.2"/>
    <n v="263.33"/>
    <n v="917245.6"/>
    <n v="552466.34"/>
    <n v="364779.26"/>
  </r>
  <r>
    <s v="Europe"/>
    <x v="27"/>
    <x v="4"/>
    <x v="7"/>
    <x v="0"/>
    <s v="C"/>
    <x v="0"/>
    <x v="972"/>
    <n v="499101436"/>
    <d v="2011-08-28T00:00:00"/>
    <n v="4061"/>
    <n v="152.58000000000001"/>
    <n v="97.44"/>
    <n v="619627.38"/>
    <n v="395703.84"/>
    <n v="223923.54"/>
  </r>
  <r>
    <s v="Europe"/>
    <x v="39"/>
    <x v="2"/>
    <x v="1"/>
    <x v="1"/>
    <s v="C"/>
    <x v="0"/>
    <x v="483"/>
    <n v="190002810"/>
    <d v="2017-05-08T00:00:00"/>
    <n v="4909"/>
    <n v="109.28"/>
    <n v="35.840000000000003"/>
    <n v="536455.52"/>
    <n v="175938.56"/>
    <n v="360516.96"/>
  </r>
  <r>
    <s v="Europe"/>
    <x v="31"/>
    <x v="0"/>
    <x v="0"/>
    <x v="0"/>
    <s v="M"/>
    <x v="1"/>
    <x v="815"/>
    <n v="653152501"/>
    <d v="2015-12-22T00:00:00"/>
    <n v="1194"/>
    <n v="47.45"/>
    <n v="31.79"/>
    <n v="56655.3"/>
    <n v="37957.26"/>
    <n v="18698.04"/>
  </r>
  <r>
    <s v="Europe"/>
    <x v="2"/>
    <x v="2"/>
    <x v="5"/>
    <x v="0"/>
    <s v="C"/>
    <x v="0"/>
    <x v="460"/>
    <n v="489600837"/>
    <d v="2014-09-06T00:00:00"/>
    <n v="2622"/>
    <n v="154.06"/>
    <n v="90.93"/>
    <n v="403945.32"/>
    <n v="238418.46"/>
    <n v="165526.85999999999"/>
  </r>
  <r>
    <s v="Europe"/>
    <x v="5"/>
    <x v="1"/>
    <x v="8"/>
    <x v="1"/>
    <s v="M"/>
    <x v="1"/>
    <x v="789"/>
    <n v="750959146"/>
    <d v="2016-01-25T00:00:00"/>
    <n v="4354"/>
    <n v="255.28"/>
    <n v="159.41999999999999"/>
    <n v="1111489.1200000001"/>
    <n v="694114.68"/>
    <n v="417374.44"/>
  </r>
  <r>
    <s v="Europe"/>
    <x v="1"/>
    <x v="1"/>
    <x v="11"/>
    <x v="0"/>
    <s v="L"/>
    <x v="2"/>
    <x v="304"/>
    <n v="356413495"/>
    <d v="2010-01-18T00:00:00"/>
    <n v="9528"/>
    <n v="81.73"/>
    <n v="56.67"/>
    <n v="778723.44"/>
    <n v="539951.76"/>
    <n v="238771.68"/>
  </r>
  <r>
    <s v="Europe"/>
    <x v="1"/>
    <x v="1"/>
    <x v="3"/>
    <x v="0"/>
    <s v="L"/>
    <x v="2"/>
    <x v="745"/>
    <n v="288656175"/>
    <d v="2015-12-30T00:00:00"/>
    <n v="8632"/>
    <n v="651.21"/>
    <n v="524.96"/>
    <n v="5621244.7199999997"/>
    <n v="4531454.72"/>
    <n v="1089790"/>
  </r>
  <r>
    <s v="Europe"/>
    <x v="12"/>
    <x v="0"/>
    <x v="10"/>
    <x v="0"/>
    <s v="C"/>
    <x v="0"/>
    <x v="973"/>
    <n v="659671771"/>
    <d v="2015-07-29T00:00:00"/>
    <n v="391"/>
    <n v="437.2"/>
    <n v="263.33"/>
    <n v="170945.2"/>
    <n v="102962.03"/>
    <n v="67983.17"/>
  </r>
  <r>
    <s v="Europe"/>
    <x v="11"/>
    <x v="2"/>
    <x v="1"/>
    <x v="0"/>
    <s v="H"/>
    <x v="3"/>
    <x v="650"/>
    <n v="513611114"/>
    <d v="2016-05-09T00:00:00"/>
    <n v="7797"/>
    <n v="109.28"/>
    <n v="35.840000000000003"/>
    <n v="852056.16"/>
    <n v="279444.47999999998"/>
    <n v="572611.68000000005"/>
  </r>
  <r>
    <s v="Europe"/>
    <x v="12"/>
    <x v="0"/>
    <x v="0"/>
    <x v="0"/>
    <s v="M"/>
    <x v="1"/>
    <x v="974"/>
    <n v="543322694"/>
    <d v="2014-01-06T00:00:00"/>
    <n v="114"/>
    <n v="47.45"/>
    <n v="31.79"/>
    <n v="5409.3"/>
    <n v="3624.06"/>
    <n v="1785.24"/>
  </r>
  <r>
    <s v="Europe"/>
    <x v="23"/>
    <x v="2"/>
    <x v="5"/>
    <x v="0"/>
    <s v="C"/>
    <x v="0"/>
    <x v="975"/>
    <n v="671616399"/>
    <d v="2012-10-12T00:00:00"/>
    <n v="5072"/>
    <n v="154.06"/>
    <n v="90.93"/>
    <n v="781392.32"/>
    <n v="461196.96"/>
    <n v="320195.36"/>
  </r>
  <r>
    <s v="Europe"/>
    <x v="31"/>
    <x v="0"/>
    <x v="0"/>
    <x v="0"/>
    <s v="L"/>
    <x v="2"/>
    <x v="976"/>
    <n v="212319648"/>
    <d v="2015-05-15T00:00:00"/>
    <n v="8957"/>
    <n v="47.45"/>
    <n v="31.79"/>
    <n v="425009.65"/>
    <n v="284743.03000000003"/>
    <n v="140266.62"/>
  </r>
  <r>
    <s v="Europe"/>
    <x v="23"/>
    <x v="2"/>
    <x v="9"/>
    <x v="1"/>
    <s v="L"/>
    <x v="2"/>
    <x v="46"/>
    <n v="971578347"/>
    <d v="2014-06-16T00:00:00"/>
    <n v="478"/>
    <n v="668.27"/>
    <n v="502.54"/>
    <n v="319433.06"/>
    <n v="240214.12"/>
    <n v="79218.94"/>
  </r>
  <r>
    <s v="Europe"/>
    <x v="34"/>
    <x v="1"/>
    <x v="4"/>
    <x v="0"/>
    <s v="L"/>
    <x v="2"/>
    <x v="977"/>
    <n v="704233348"/>
    <d v="2016-11-26T00:00:00"/>
    <n v="7152"/>
    <n v="9.33"/>
    <n v="6.92"/>
    <n v="66728.160000000003"/>
    <n v="49491.839999999997"/>
    <n v="17236.32"/>
  </r>
  <r>
    <s v="Europe"/>
    <x v="3"/>
    <x v="1"/>
    <x v="7"/>
    <x v="1"/>
    <s v="C"/>
    <x v="0"/>
    <x v="738"/>
    <n v="768230426"/>
    <d v="2010-06-22T00:00:00"/>
    <n v="5310"/>
    <n v="152.58000000000001"/>
    <n v="97.44"/>
    <n v="810199.8"/>
    <n v="517406.4"/>
    <n v="292793.40000000002"/>
  </r>
  <r>
    <s v="Europe"/>
    <x v="6"/>
    <x v="2"/>
    <x v="4"/>
    <x v="0"/>
    <s v="M"/>
    <x v="1"/>
    <x v="978"/>
    <n v="707661855"/>
    <d v="2017-01-26T00:00:00"/>
    <n v="1723"/>
    <n v="9.33"/>
    <n v="6.92"/>
    <n v="16075.59"/>
    <n v="11923.16"/>
    <n v="4152.43"/>
  </r>
  <r>
    <s v="Europe"/>
    <x v="28"/>
    <x v="0"/>
    <x v="4"/>
    <x v="0"/>
    <s v="M"/>
    <x v="1"/>
    <x v="979"/>
    <n v="628595054"/>
    <d v="2011-10-21T00:00:00"/>
    <n v="4100"/>
    <n v="9.33"/>
    <n v="6.92"/>
    <n v="38253"/>
    <n v="28372"/>
    <n v="9881"/>
  </r>
  <r>
    <s v="Europe"/>
    <x v="46"/>
    <x v="1"/>
    <x v="0"/>
    <x v="0"/>
    <s v="H"/>
    <x v="3"/>
    <x v="88"/>
    <n v="795141351"/>
    <d v="2010-02-24T00:00:00"/>
    <n v="8850"/>
    <n v="47.45"/>
    <n v="31.79"/>
    <n v="419932.5"/>
    <n v="281341.5"/>
    <n v="138591"/>
  </r>
  <r>
    <s v="Europe"/>
    <x v="9"/>
    <x v="2"/>
    <x v="6"/>
    <x v="0"/>
    <s v="M"/>
    <x v="1"/>
    <x v="980"/>
    <n v="164259612"/>
    <d v="2015-04-29T00:00:00"/>
    <n v="6924"/>
    <n v="421.89"/>
    <n v="364.69"/>
    <n v="2921166.36"/>
    <n v="2525113.56"/>
    <n v="396052.8"/>
  </r>
  <r>
    <s v="Europe"/>
    <x v="24"/>
    <x v="3"/>
    <x v="7"/>
    <x v="1"/>
    <s v="H"/>
    <x v="3"/>
    <x v="274"/>
    <n v="750439441"/>
    <d v="2016-12-29T00:00:00"/>
    <n v="562"/>
    <n v="152.58000000000001"/>
    <n v="97.44"/>
    <n v="85749.96"/>
    <n v="54761.279999999999"/>
    <n v="30988.68"/>
  </r>
  <r>
    <s v="Europe"/>
    <x v="25"/>
    <x v="0"/>
    <x v="4"/>
    <x v="0"/>
    <s v="C"/>
    <x v="0"/>
    <x v="981"/>
    <n v="362258565"/>
    <d v="2014-12-14T00:00:00"/>
    <n v="9214"/>
    <n v="9.33"/>
    <n v="6.92"/>
    <n v="85966.62"/>
    <n v="63760.88"/>
    <n v="22205.74"/>
  </r>
  <r>
    <s v="Europe"/>
    <x v="47"/>
    <x v="0"/>
    <x v="2"/>
    <x v="1"/>
    <s v="H"/>
    <x v="3"/>
    <x v="514"/>
    <n v="209357202"/>
    <d v="2015-01-22T00:00:00"/>
    <n v="2303"/>
    <n v="205.7"/>
    <n v="117.11"/>
    <n v="473727.1"/>
    <n v="269704.33"/>
    <n v="204022.77"/>
  </r>
  <r>
    <s v="Europe"/>
    <x v="16"/>
    <x v="1"/>
    <x v="10"/>
    <x v="0"/>
    <s v="L"/>
    <x v="2"/>
    <x v="340"/>
    <n v="450041043"/>
    <d v="2014-04-16T00:00:00"/>
    <n v="6000"/>
    <n v="437.2"/>
    <n v="263.33"/>
    <n v="2623200"/>
    <n v="1579980"/>
    <n v="1043220"/>
  </r>
  <r>
    <s v="Europe"/>
    <x v="47"/>
    <x v="0"/>
    <x v="3"/>
    <x v="1"/>
    <s v="H"/>
    <x v="3"/>
    <x v="982"/>
    <n v="103450715"/>
    <d v="2015-04-18T00:00:00"/>
    <n v="2220"/>
    <n v="651.21"/>
    <n v="524.96"/>
    <n v="1445686.2"/>
    <n v="1165411.2"/>
    <n v="280275"/>
  </r>
  <r>
    <s v="Europe"/>
    <x v="6"/>
    <x v="2"/>
    <x v="4"/>
    <x v="1"/>
    <s v="M"/>
    <x v="1"/>
    <x v="983"/>
    <n v="384601581"/>
    <d v="2016-10-19T00:00:00"/>
    <n v="1009"/>
    <n v="9.33"/>
    <n v="6.92"/>
    <n v="9413.9699999999993"/>
    <n v="6982.28"/>
    <n v="2431.69"/>
  </r>
  <r>
    <s v="Europe"/>
    <x v="26"/>
    <x v="3"/>
    <x v="5"/>
    <x v="1"/>
    <s v="L"/>
    <x v="2"/>
    <x v="984"/>
    <n v="186079490"/>
    <d v="2015-08-29T00:00:00"/>
    <n v="3911"/>
    <n v="154.06"/>
    <n v="90.93"/>
    <n v="602528.66"/>
    <n v="355627.23"/>
    <n v="246901.43"/>
  </r>
  <r>
    <s v="Europe"/>
    <x v="3"/>
    <x v="1"/>
    <x v="3"/>
    <x v="1"/>
    <s v="M"/>
    <x v="1"/>
    <x v="424"/>
    <n v="513026177"/>
    <d v="2012-05-06T00:00:00"/>
    <n v="4701"/>
    <n v="651.21"/>
    <n v="524.96"/>
    <n v="3061338.21"/>
    <n v="2467836.96"/>
    <n v="593501.25"/>
  </r>
  <r>
    <s v="Europe"/>
    <x v="21"/>
    <x v="1"/>
    <x v="8"/>
    <x v="0"/>
    <s v="L"/>
    <x v="2"/>
    <x v="985"/>
    <n v="222720611"/>
    <d v="2010-01-04T00:00:00"/>
    <n v="6833"/>
    <n v="255.28"/>
    <n v="159.41999999999999"/>
    <n v="1744328.24"/>
    <n v="1089316.8600000001"/>
    <n v="655011.38"/>
  </r>
  <r>
    <s v="Europe"/>
    <x v="1"/>
    <x v="1"/>
    <x v="9"/>
    <x v="0"/>
    <s v="M"/>
    <x v="1"/>
    <x v="131"/>
    <n v="891681563"/>
    <d v="2012-03-27T00:00:00"/>
    <n v="7245"/>
    <n v="668.27"/>
    <n v="502.54"/>
    <n v="4841616.1500000004"/>
    <n v="3640902.3"/>
    <n v="1200713.8500000001"/>
  </r>
  <r>
    <s v="Europe"/>
    <x v="27"/>
    <x v="4"/>
    <x v="0"/>
    <x v="0"/>
    <s v="M"/>
    <x v="1"/>
    <x v="54"/>
    <n v="129169023"/>
    <d v="2012-07-18T00:00:00"/>
    <n v="2839"/>
    <n v="47.45"/>
    <n v="31.79"/>
    <n v="134710.54999999999"/>
    <n v="90251.81"/>
    <n v="44458.74"/>
  </r>
  <r>
    <s v="Europe"/>
    <x v="43"/>
    <x v="2"/>
    <x v="2"/>
    <x v="1"/>
    <s v="C"/>
    <x v="0"/>
    <x v="106"/>
    <n v="764811360"/>
    <d v="2012-09-30T00:00:00"/>
    <n v="3532"/>
    <n v="205.7"/>
    <n v="117.11"/>
    <n v="726532.4"/>
    <n v="413632.52"/>
    <n v="312899.88"/>
  </r>
  <r>
    <s v="Europe"/>
    <x v="18"/>
    <x v="2"/>
    <x v="5"/>
    <x v="0"/>
    <s v="C"/>
    <x v="0"/>
    <x v="295"/>
    <n v="801925837"/>
    <d v="2013-10-26T00:00:00"/>
    <n v="6531"/>
    <n v="154.06"/>
    <n v="90.93"/>
    <n v="1006165.86"/>
    <n v="593863.82999999996"/>
    <n v="412302.03"/>
  </r>
  <r>
    <s v="Europe"/>
    <x v="10"/>
    <x v="1"/>
    <x v="3"/>
    <x v="0"/>
    <s v="C"/>
    <x v="0"/>
    <x v="986"/>
    <n v="881194770"/>
    <d v="2013-05-12T00:00:00"/>
    <n v="3969"/>
    <n v="651.21"/>
    <n v="524.96"/>
    <n v="2584652.4900000002"/>
    <n v="2083566.24"/>
    <n v="501086.25"/>
  </r>
  <r>
    <s v="Europe"/>
    <x v="2"/>
    <x v="2"/>
    <x v="5"/>
    <x v="0"/>
    <s v="C"/>
    <x v="0"/>
    <x v="987"/>
    <n v="917835032"/>
    <d v="2011-06-10T00:00:00"/>
    <n v="6637"/>
    <n v="154.06"/>
    <n v="90.93"/>
    <n v="1022496.22"/>
    <n v="603502.41"/>
    <n v="418993.81"/>
  </r>
  <r>
    <s v="Europe"/>
    <x v="7"/>
    <x v="2"/>
    <x v="4"/>
    <x v="1"/>
    <s v="H"/>
    <x v="3"/>
    <x v="28"/>
    <n v="159232509"/>
    <d v="2014-07-14T00:00:00"/>
    <n v="9293"/>
    <n v="9.33"/>
    <n v="6.92"/>
    <n v="86703.69"/>
    <n v="64307.56"/>
    <n v="22396.13"/>
  </r>
  <r>
    <s v="Europe"/>
    <x v="15"/>
    <x v="1"/>
    <x v="5"/>
    <x v="1"/>
    <s v="L"/>
    <x v="2"/>
    <x v="988"/>
    <n v="917639768"/>
    <d v="2013-12-14T00:00:00"/>
    <n v="8854"/>
    <n v="154.06"/>
    <n v="90.93"/>
    <n v="1364047.24"/>
    <n v="805094.22"/>
    <n v="558953.02"/>
  </r>
  <r>
    <s v="Europe"/>
    <x v="29"/>
    <x v="3"/>
    <x v="4"/>
    <x v="1"/>
    <s v="M"/>
    <x v="1"/>
    <x v="989"/>
    <n v="965796363"/>
    <d v="2011-03-19T00:00:00"/>
    <n v="9461"/>
    <n v="9.33"/>
    <n v="6.92"/>
    <n v="88271.13"/>
    <n v="65470.12"/>
    <n v="22801.01"/>
  </r>
  <r>
    <s v="Europe"/>
    <x v="1"/>
    <x v="1"/>
    <x v="8"/>
    <x v="1"/>
    <s v="L"/>
    <x v="2"/>
    <x v="990"/>
    <n v="551118266"/>
    <d v="2016-08-15T00:00:00"/>
    <n v="6997"/>
    <n v="255.28"/>
    <n v="159.41999999999999"/>
    <n v="1786194.16"/>
    <n v="1115461.74"/>
    <n v="670732.42000000004"/>
  </r>
  <r>
    <s v="Europe"/>
    <x v="30"/>
    <x v="1"/>
    <x v="3"/>
    <x v="1"/>
    <s v="M"/>
    <x v="1"/>
    <x v="991"/>
    <n v="849454581"/>
    <d v="2016-06-09T00:00:00"/>
    <n v="1342"/>
    <n v="651.21"/>
    <n v="524.96"/>
    <n v="873923.82"/>
    <n v="704496.32"/>
    <n v="169427.5"/>
  </r>
  <r>
    <s v="Europe"/>
    <x v="45"/>
    <x v="0"/>
    <x v="2"/>
    <x v="0"/>
    <s v="M"/>
    <x v="1"/>
    <x v="98"/>
    <n v="962560546"/>
    <d v="2011-08-01T00:00:00"/>
    <n v="1911"/>
    <n v="205.7"/>
    <n v="117.11"/>
    <n v="393092.7"/>
    <n v="223797.21"/>
    <n v="169295.49"/>
  </r>
  <r>
    <s v="Europe"/>
    <x v="18"/>
    <x v="2"/>
    <x v="5"/>
    <x v="0"/>
    <s v="H"/>
    <x v="3"/>
    <x v="29"/>
    <n v="927351081"/>
    <d v="2011-02-06T00:00:00"/>
    <n v="2647"/>
    <n v="154.06"/>
    <n v="90.93"/>
    <n v="407796.82"/>
    <n v="240691.71"/>
    <n v="167105.10999999999"/>
  </r>
  <r>
    <s v="Europe"/>
    <x v="6"/>
    <x v="2"/>
    <x v="9"/>
    <x v="1"/>
    <s v="H"/>
    <x v="3"/>
    <x v="992"/>
    <n v="840781390"/>
    <d v="2010-11-13T00:00:00"/>
    <n v="4752"/>
    <n v="668.27"/>
    <n v="502.54"/>
    <n v="3175619.04"/>
    <n v="2388070.08"/>
    <n v="787548.96"/>
  </r>
  <r>
    <s v="Europe"/>
    <x v="40"/>
    <x v="1"/>
    <x v="5"/>
    <x v="1"/>
    <s v="H"/>
    <x v="3"/>
    <x v="993"/>
    <n v="722233331"/>
    <d v="2017-06-04T00:00:00"/>
    <n v="3747"/>
    <n v="154.06"/>
    <n v="90.93"/>
    <n v="577262.81999999995"/>
    <n v="340714.71"/>
    <n v="236548.11"/>
  </r>
  <r>
    <s v="Europe"/>
    <x v="16"/>
    <x v="1"/>
    <x v="6"/>
    <x v="1"/>
    <s v="H"/>
    <x v="3"/>
    <x v="994"/>
    <n v="663080108"/>
    <d v="2011-10-12T00:00:00"/>
    <n v="8994"/>
    <n v="421.89"/>
    <n v="364.69"/>
    <n v="3794478.66"/>
    <n v="3280021.86"/>
    <n v="514456.8"/>
  </r>
  <r>
    <s v="Europe"/>
    <x v="17"/>
    <x v="0"/>
    <x v="2"/>
    <x v="1"/>
    <s v="L"/>
    <x v="2"/>
    <x v="396"/>
    <n v="439640080"/>
    <d v="2011-02-11T00:00:00"/>
    <n v="8124"/>
    <n v="205.7"/>
    <n v="117.11"/>
    <n v="1671106.8"/>
    <n v="951401.64"/>
    <n v="719705.16"/>
  </r>
  <r>
    <s v="Europe"/>
    <x v="42"/>
    <x v="0"/>
    <x v="9"/>
    <x v="0"/>
    <s v="H"/>
    <x v="3"/>
    <x v="995"/>
    <n v="765858924"/>
    <d v="2014-07-21T00:00:00"/>
    <n v="3530"/>
    <n v="668.27"/>
    <n v="502.54"/>
    <n v="2358993.1"/>
    <n v="1773966.2"/>
    <n v="585026.9"/>
  </r>
  <r>
    <s v="Europe"/>
    <x v="2"/>
    <x v="2"/>
    <x v="2"/>
    <x v="1"/>
    <s v="M"/>
    <x v="1"/>
    <x v="996"/>
    <n v="123544108"/>
    <d v="2010-06-22T00:00:00"/>
    <n v="8302"/>
    <n v="205.7"/>
    <n v="117.11"/>
    <n v="1707721.4"/>
    <n v="972247.22"/>
    <n v="735474.18"/>
  </r>
  <r>
    <s v="Europe"/>
    <x v="14"/>
    <x v="3"/>
    <x v="7"/>
    <x v="0"/>
    <s v="M"/>
    <x v="1"/>
    <x v="997"/>
    <n v="569170606"/>
    <d v="2017-04-13T00:00:00"/>
    <n v="9085"/>
    <n v="152.58000000000001"/>
    <n v="97.44"/>
    <n v="1386189.3"/>
    <n v="885242.4"/>
    <n v="500946.9"/>
  </r>
  <r>
    <s v="Europe"/>
    <x v="10"/>
    <x v="1"/>
    <x v="11"/>
    <x v="1"/>
    <s v="L"/>
    <x v="2"/>
    <x v="39"/>
    <n v="185947310"/>
    <d v="2012-01-27T00:00:00"/>
    <n v="4796"/>
    <n v="81.73"/>
    <n v="56.67"/>
    <n v="391977.08"/>
    <n v="271789.32"/>
    <n v="120187.76"/>
  </r>
  <r>
    <s v="Europe"/>
    <x v="17"/>
    <x v="0"/>
    <x v="5"/>
    <x v="1"/>
    <s v="H"/>
    <x v="3"/>
    <x v="313"/>
    <n v="534709155"/>
    <d v="2015-02-09T00:00:00"/>
    <n v="1176"/>
    <n v="154.06"/>
    <n v="90.93"/>
    <n v="181174.56"/>
    <n v="106933.68"/>
    <n v="74240.88"/>
  </r>
  <r>
    <s v="Europe"/>
    <x v="11"/>
    <x v="2"/>
    <x v="3"/>
    <x v="1"/>
    <s v="C"/>
    <x v="0"/>
    <x v="998"/>
    <n v="138182103"/>
    <d v="2014-08-16T00:00:00"/>
    <n v="10"/>
    <n v="651.21"/>
    <n v="524.96"/>
    <n v="6512.1"/>
    <n v="5249.6"/>
    <n v="1262.5"/>
  </r>
  <r>
    <s v="Europe"/>
    <x v="3"/>
    <x v="1"/>
    <x v="6"/>
    <x v="0"/>
    <s v="H"/>
    <x v="3"/>
    <x v="142"/>
    <n v="780590045"/>
    <d v="2013-03-10T00:00:00"/>
    <n v="2796"/>
    <n v="421.89"/>
    <n v="364.69"/>
    <n v="1179604.44"/>
    <n v="1019673.24"/>
    <n v="159931.20000000001"/>
  </r>
  <r>
    <s v="Europe"/>
    <x v="46"/>
    <x v="1"/>
    <x v="4"/>
    <x v="1"/>
    <s v="L"/>
    <x v="2"/>
    <x v="771"/>
    <n v="643448483"/>
    <d v="2017-07-25T00:00:00"/>
    <n v="9560"/>
    <n v="9.33"/>
    <n v="6.92"/>
    <n v="89194.8"/>
    <n v="66155.199999999997"/>
    <n v="23039.599999999999"/>
  </r>
  <r>
    <s v="Europe"/>
    <x v="35"/>
    <x v="3"/>
    <x v="3"/>
    <x v="1"/>
    <s v="C"/>
    <x v="0"/>
    <x v="999"/>
    <n v="144978606"/>
    <d v="2011-02-19T00:00:00"/>
    <n v="1246"/>
    <n v="651.21"/>
    <n v="524.96"/>
    <n v="811407.66"/>
    <n v="654100.16"/>
    <n v="157307.5"/>
  </r>
  <r>
    <s v="Europe"/>
    <x v="16"/>
    <x v="1"/>
    <x v="9"/>
    <x v="1"/>
    <s v="M"/>
    <x v="1"/>
    <x v="881"/>
    <n v="444798934"/>
    <d v="2014-01-20T00:00:00"/>
    <n v="4744"/>
    <n v="668.27"/>
    <n v="502.54"/>
    <n v="3170272.88"/>
    <n v="2384049.7599999998"/>
    <n v="786223.12"/>
  </r>
  <r>
    <s v="Europe"/>
    <x v="18"/>
    <x v="2"/>
    <x v="6"/>
    <x v="1"/>
    <s v="C"/>
    <x v="0"/>
    <x v="550"/>
    <n v="543396508"/>
    <d v="2017-05-06T00:00:00"/>
    <n v="1957"/>
    <n v="421.89"/>
    <n v="364.69"/>
    <n v="825638.73"/>
    <n v="713698.33"/>
    <n v="111940.4"/>
  </r>
  <r>
    <s v="Europe"/>
    <x v="2"/>
    <x v="2"/>
    <x v="6"/>
    <x v="1"/>
    <s v="H"/>
    <x v="3"/>
    <x v="308"/>
    <n v="866396272"/>
    <d v="2013-11-16T00:00:00"/>
    <n v="4765"/>
    <n v="421.89"/>
    <n v="364.69"/>
    <n v="2010305.85"/>
    <n v="1737747.85"/>
    <n v="272558"/>
  </r>
  <r>
    <s v="Europe"/>
    <x v="35"/>
    <x v="3"/>
    <x v="2"/>
    <x v="1"/>
    <s v="H"/>
    <x v="3"/>
    <x v="1000"/>
    <n v="946823489"/>
    <d v="2016-08-30T00:00:00"/>
    <n v="4966"/>
    <n v="205.7"/>
    <n v="117.11"/>
    <n v="1021506.2"/>
    <n v="581568.26"/>
    <n v="439937.94"/>
  </r>
  <r>
    <s v="Europe"/>
    <x v="10"/>
    <x v="1"/>
    <x v="10"/>
    <x v="1"/>
    <s v="H"/>
    <x v="3"/>
    <x v="1001"/>
    <n v="228211200"/>
    <d v="2012-03-12T00:00:00"/>
    <n v="1620"/>
    <n v="437.2"/>
    <n v="263.33"/>
    <n v="708264"/>
    <n v="426594.6"/>
    <n v="281669.40000000002"/>
  </r>
  <r>
    <s v="Europe"/>
    <x v="37"/>
    <x v="1"/>
    <x v="2"/>
    <x v="1"/>
    <s v="M"/>
    <x v="1"/>
    <x v="1002"/>
    <n v="547587192"/>
    <d v="2011-07-14T00:00:00"/>
    <n v="2073"/>
    <n v="205.7"/>
    <n v="117.11"/>
    <n v="426416.1"/>
    <n v="242769.03"/>
    <n v="183647.07"/>
  </r>
  <r>
    <s v="Europe"/>
    <x v="34"/>
    <x v="1"/>
    <x v="1"/>
    <x v="1"/>
    <s v="H"/>
    <x v="3"/>
    <x v="569"/>
    <n v="689421546"/>
    <d v="2010-01-31T00:00:00"/>
    <n v="4011"/>
    <n v="109.28"/>
    <n v="35.840000000000003"/>
    <n v="438322.08"/>
    <n v="143754.23999999999"/>
    <n v="294567.84000000003"/>
  </r>
  <r>
    <s v="Europe"/>
    <x v="38"/>
    <x v="1"/>
    <x v="6"/>
    <x v="1"/>
    <s v="M"/>
    <x v="1"/>
    <x v="1003"/>
    <n v="530882394"/>
    <d v="2011-02-02T00:00:00"/>
    <n v="8753"/>
    <n v="421.89"/>
    <n v="364.69"/>
    <n v="3692803.17"/>
    <n v="3192131.57"/>
    <n v="500671.6"/>
  </r>
  <r>
    <s v="Europe"/>
    <x v="47"/>
    <x v="0"/>
    <x v="7"/>
    <x v="0"/>
    <s v="M"/>
    <x v="1"/>
    <x v="270"/>
    <n v="765552079"/>
    <d v="2011-07-17T00:00:00"/>
    <n v="2727"/>
    <n v="152.58000000000001"/>
    <n v="97.44"/>
    <n v="416085.66"/>
    <n v="265718.88"/>
    <n v="150366.78"/>
  </r>
  <r>
    <s v="Europe"/>
    <x v="36"/>
    <x v="3"/>
    <x v="8"/>
    <x v="0"/>
    <s v="M"/>
    <x v="1"/>
    <x v="1004"/>
    <n v="469974792"/>
    <d v="2010-06-17T00:00:00"/>
    <n v="4840"/>
    <n v="255.28"/>
    <n v="159.41999999999999"/>
    <n v="1235555.2"/>
    <n v="771592.8"/>
    <n v="463962.4"/>
  </r>
  <r>
    <s v="Europe"/>
    <x v="20"/>
    <x v="1"/>
    <x v="11"/>
    <x v="0"/>
    <s v="M"/>
    <x v="1"/>
    <x v="1005"/>
    <n v="700304019"/>
    <d v="2014-12-21T00:00:00"/>
    <n v="4376"/>
    <n v="81.73"/>
    <n v="56.67"/>
    <n v="357650.48"/>
    <n v="247987.92"/>
    <n v="109662.56"/>
  </r>
  <r>
    <s v="Europe"/>
    <x v="24"/>
    <x v="3"/>
    <x v="1"/>
    <x v="1"/>
    <s v="H"/>
    <x v="3"/>
    <x v="1006"/>
    <n v="509356057"/>
    <d v="2014-04-17T00:00:00"/>
    <n v="8631"/>
    <n v="109.28"/>
    <n v="35.840000000000003"/>
    <n v="943195.68"/>
    <n v="309335.03999999998"/>
    <n v="633860.64"/>
  </r>
  <r>
    <s v="Europe"/>
    <x v="25"/>
    <x v="0"/>
    <x v="8"/>
    <x v="0"/>
    <s v="M"/>
    <x v="1"/>
    <x v="1007"/>
    <n v="838788402"/>
    <d v="2010-02-26T00:00:00"/>
    <n v="4983"/>
    <n v="255.28"/>
    <n v="159.41999999999999"/>
    <n v="1272060.24"/>
    <n v="794389.86"/>
    <n v="477670.38"/>
  </r>
  <r>
    <s v="Europe"/>
    <x v="3"/>
    <x v="1"/>
    <x v="3"/>
    <x v="0"/>
    <s v="C"/>
    <x v="0"/>
    <x v="1008"/>
    <n v="200507199"/>
    <d v="2014-02-25T00:00:00"/>
    <n v="3391"/>
    <n v="651.21"/>
    <n v="524.96"/>
    <n v="2208253.11"/>
    <n v="1780139.36"/>
    <n v="428113.75"/>
  </r>
  <r>
    <s v="Europe"/>
    <x v="39"/>
    <x v="2"/>
    <x v="6"/>
    <x v="1"/>
    <s v="M"/>
    <x v="1"/>
    <x v="1009"/>
    <n v="504973971"/>
    <d v="2011-02-11T00:00:00"/>
    <n v="1875"/>
    <n v="421.89"/>
    <n v="364.69"/>
    <n v="791043.75"/>
    <n v="683793.75"/>
    <n v="107250"/>
  </r>
  <r>
    <s v="Europe"/>
    <x v="25"/>
    <x v="0"/>
    <x v="2"/>
    <x v="0"/>
    <s v="H"/>
    <x v="3"/>
    <x v="1010"/>
    <n v="477282845"/>
    <d v="2010-04-02T00:00:00"/>
    <n v="7455"/>
    <n v="205.7"/>
    <n v="117.11"/>
    <n v="1533493.5"/>
    <n v="873055.05"/>
    <n v="660438.44999999995"/>
  </r>
  <r>
    <s v="Europe"/>
    <x v="47"/>
    <x v="0"/>
    <x v="10"/>
    <x v="1"/>
    <s v="L"/>
    <x v="2"/>
    <x v="330"/>
    <n v="161399304"/>
    <d v="2010-03-15T00:00:00"/>
    <n v="496"/>
    <n v="437.2"/>
    <n v="263.33"/>
    <n v="216851.20000000001"/>
    <n v="130611.68"/>
    <n v="86239.52"/>
  </r>
  <r>
    <s v="Europe"/>
    <x v="28"/>
    <x v="0"/>
    <x v="3"/>
    <x v="1"/>
    <s v="H"/>
    <x v="3"/>
    <x v="1011"/>
    <n v="204392325"/>
    <d v="2011-09-26T00:00:00"/>
    <n v="3086"/>
    <n v="651.21"/>
    <n v="524.96"/>
    <n v="2009634.06"/>
    <n v="1620026.56"/>
    <n v="389607.5"/>
  </r>
  <r>
    <s v="Europe"/>
    <x v="14"/>
    <x v="3"/>
    <x v="2"/>
    <x v="0"/>
    <s v="M"/>
    <x v="1"/>
    <x v="1012"/>
    <n v="400904691"/>
    <d v="2010-12-07T00:00:00"/>
    <n v="5462"/>
    <n v="205.7"/>
    <n v="117.11"/>
    <n v="1123533.3999999999"/>
    <n v="639654.81999999995"/>
    <n v="483878.58"/>
  </r>
  <r>
    <s v="Europe"/>
    <x v="9"/>
    <x v="2"/>
    <x v="0"/>
    <x v="0"/>
    <s v="L"/>
    <x v="2"/>
    <x v="1013"/>
    <n v="244023358"/>
    <d v="2017-01-22T00:00:00"/>
    <n v="789"/>
    <n v="47.45"/>
    <n v="31.79"/>
    <n v="37438.050000000003"/>
    <n v="25082.31"/>
    <n v="12355.74"/>
  </r>
  <r>
    <s v="Europe"/>
    <x v="31"/>
    <x v="0"/>
    <x v="10"/>
    <x v="1"/>
    <s v="H"/>
    <x v="3"/>
    <x v="1014"/>
    <n v="830172288"/>
    <d v="2013-07-29T00:00:00"/>
    <n v="5283"/>
    <n v="437.2"/>
    <n v="263.33"/>
    <n v="2309727.6"/>
    <n v="1391172.39"/>
    <n v="918555.21"/>
  </r>
  <r>
    <s v="Europe"/>
    <x v="31"/>
    <x v="0"/>
    <x v="6"/>
    <x v="0"/>
    <s v="L"/>
    <x v="2"/>
    <x v="1015"/>
    <n v="815755307"/>
    <d v="2016-09-06T00:00:00"/>
    <n v="8978"/>
    <n v="421.89"/>
    <n v="364.69"/>
    <n v="3787728.42"/>
    <n v="3274186.82"/>
    <n v="513541.6"/>
  </r>
  <r>
    <s v="Europe"/>
    <x v="2"/>
    <x v="2"/>
    <x v="1"/>
    <x v="1"/>
    <s v="M"/>
    <x v="1"/>
    <x v="1016"/>
    <n v="870173251"/>
    <d v="2015-12-30T00:00:00"/>
    <n v="2457"/>
    <n v="109.28"/>
    <n v="35.840000000000003"/>
    <n v="268500.96000000002"/>
    <n v="88058.880000000005"/>
    <n v="180442.08"/>
  </r>
  <r>
    <s v="Europe"/>
    <x v="46"/>
    <x v="1"/>
    <x v="8"/>
    <x v="1"/>
    <s v="M"/>
    <x v="1"/>
    <x v="1017"/>
    <n v="444234168"/>
    <d v="2013-09-27T00:00:00"/>
    <n v="7617"/>
    <n v="255.28"/>
    <n v="159.41999999999999"/>
    <n v="1944467.76"/>
    <n v="1214302.1399999999"/>
    <n v="730165.62"/>
  </r>
  <r>
    <s v="Europe"/>
    <x v="18"/>
    <x v="2"/>
    <x v="1"/>
    <x v="0"/>
    <s v="H"/>
    <x v="3"/>
    <x v="1018"/>
    <n v="545059049"/>
    <d v="2016-08-08T00:00:00"/>
    <n v="3940"/>
    <n v="109.28"/>
    <n v="35.840000000000003"/>
    <n v="430563.2"/>
    <n v="141209.60000000001"/>
    <n v="289353.59999999998"/>
  </r>
  <r>
    <s v="Europe"/>
    <x v="19"/>
    <x v="3"/>
    <x v="8"/>
    <x v="0"/>
    <s v="M"/>
    <x v="1"/>
    <x v="594"/>
    <n v="530702579"/>
    <d v="2015-09-11T00:00:00"/>
    <n v="5541"/>
    <n v="255.28"/>
    <n v="159.41999999999999"/>
    <n v="1414506.48"/>
    <n v="883346.22"/>
    <n v="531160.26"/>
  </r>
  <r>
    <s v="Europe"/>
    <x v="44"/>
    <x v="3"/>
    <x v="11"/>
    <x v="0"/>
    <s v="L"/>
    <x v="2"/>
    <x v="150"/>
    <n v="546140086"/>
    <d v="2013-12-19T00:00:00"/>
    <n v="3843"/>
    <n v="81.73"/>
    <n v="56.67"/>
    <n v="314088.39"/>
    <n v="217782.81"/>
    <n v="96305.58"/>
  </r>
  <r>
    <s v="Europe"/>
    <x v="33"/>
    <x v="0"/>
    <x v="5"/>
    <x v="0"/>
    <s v="M"/>
    <x v="1"/>
    <x v="1019"/>
    <n v="215584218"/>
    <d v="2017-06-21T00:00:00"/>
    <n v="5016"/>
    <n v="154.06"/>
    <n v="90.93"/>
    <n v="772764.96"/>
    <n v="456104.88"/>
    <n v="316660.08"/>
  </r>
  <r>
    <s v="Europe"/>
    <x v="36"/>
    <x v="3"/>
    <x v="2"/>
    <x v="1"/>
    <s v="L"/>
    <x v="2"/>
    <x v="5"/>
    <n v="407220542"/>
    <d v="2016-04-07T00:00:00"/>
    <n v="4463"/>
    <n v="205.7"/>
    <n v="117.11"/>
    <n v="918039.1"/>
    <n v="522661.93"/>
    <n v="395377.17"/>
  </r>
  <r>
    <s v="Europe"/>
    <x v="35"/>
    <x v="3"/>
    <x v="5"/>
    <x v="1"/>
    <s v="L"/>
    <x v="2"/>
    <x v="796"/>
    <n v="956969964"/>
    <d v="2016-05-27T00:00:00"/>
    <n v="7533"/>
    <n v="154.06"/>
    <n v="90.93"/>
    <n v="1160533.98"/>
    <n v="684975.69"/>
    <n v="475558.29"/>
  </r>
  <r>
    <s v="Europe"/>
    <x v="20"/>
    <x v="1"/>
    <x v="4"/>
    <x v="1"/>
    <s v="L"/>
    <x v="2"/>
    <x v="780"/>
    <n v="399256312"/>
    <d v="2015-05-01T00:00:00"/>
    <n v="7670"/>
    <n v="9.33"/>
    <n v="6.92"/>
    <n v="71561.100000000006"/>
    <n v="53076.4"/>
    <n v="18484.7"/>
  </r>
  <r>
    <s v="Europe"/>
    <x v="38"/>
    <x v="1"/>
    <x v="7"/>
    <x v="0"/>
    <s v="M"/>
    <x v="1"/>
    <x v="1020"/>
    <n v="488815915"/>
    <d v="2011-04-17T00:00:00"/>
    <n v="347"/>
    <n v="152.58000000000001"/>
    <n v="97.44"/>
    <n v="52945.26"/>
    <n v="33811.68"/>
    <n v="19133.580000000002"/>
  </r>
  <r>
    <s v="Europe"/>
    <x v="29"/>
    <x v="3"/>
    <x v="1"/>
    <x v="0"/>
    <s v="C"/>
    <x v="0"/>
    <x v="510"/>
    <n v="530262696"/>
    <d v="2012-11-05T00:00:00"/>
    <n v="5370"/>
    <n v="109.28"/>
    <n v="35.840000000000003"/>
    <n v="586833.6"/>
    <n v="192460.79999999999"/>
    <n v="394372.8"/>
  </r>
  <r>
    <s v="Europe"/>
    <x v="7"/>
    <x v="2"/>
    <x v="10"/>
    <x v="1"/>
    <s v="L"/>
    <x v="2"/>
    <x v="581"/>
    <n v="243521249"/>
    <d v="2016-03-28T00:00:00"/>
    <n v="2204"/>
    <n v="437.2"/>
    <n v="263.33"/>
    <n v="963588.8"/>
    <n v="580379.31999999995"/>
    <n v="383209.48"/>
  </r>
  <r>
    <s v="Europe"/>
    <x v="44"/>
    <x v="3"/>
    <x v="10"/>
    <x v="1"/>
    <s v="M"/>
    <x v="1"/>
    <x v="1021"/>
    <n v="878614270"/>
    <d v="2011-02-17T00:00:00"/>
    <n v="342"/>
    <n v="437.2"/>
    <n v="263.33"/>
    <n v="149522.4"/>
    <n v="90058.86"/>
    <n v="59463.54"/>
  </r>
  <r>
    <s v="Europe"/>
    <x v="26"/>
    <x v="3"/>
    <x v="5"/>
    <x v="0"/>
    <s v="H"/>
    <x v="3"/>
    <x v="1022"/>
    <n v="954341828"/>
    <d v="2014-11-07T00:00:00"/>
    <n v="9809"/>
    <n v="154.06"/>
    <n v="90.93"/>
    <n v="1511174.54"/>
    <n v="891932.37"/>
    <n v="619242.17000000004"/>
  </r>
  <r>
    <s v="Europe"/>
    <x v="31"/>
    <x v="0"/>
    <x v="0"/>
    <x v="1"/>
    <s v="H"/>
    <x v="3"/>
    <x v="1023"/>
    <n v="607620608"/>
    <d v="2010-09-20T00:00:00"/>
    <n v="7296"/>
    <n v="47.45"/>
    <n v="31.79"/>
    <n v="346195.20000000001"/>
    <n v="231939.84"/>
    <n v="114255.36"/>
  </r>
  <r>
    <s v="Europe"/>
    <x v="22"/>
    <x v="1"/>
    <x v="11"/>
    <x v="1"/>
    <s v="L"/>
    <x v="2"/>
    <x v="945"/>
    <n v="561534678"/>
    <d v="2014-01-29T00:00:00"/>
    <n v="9445"/>
    <n v="81.73"/>
    <n v="56.67"/>
    <n v="771939.85"/>
    <n v="535248.15"/>
    <n v="236691.7"/>
  </r>
  <r>
    <s v="Europe"/>
    <x v="28"/>
    <x v="0"/>
    <x v="5"/>
    <x v="0"/>
    <s v="L"/>
    <x v="2"/>
    <x v="1024"/>
    <n v="768676316"/>
    <d v="2014-08-02T00:00:00"/>
    <n v="7259"/>
    <n v="154.06"/>
    <n v="90.93"/>
    <n v="1118321.54"/>
    <n v="660060.87"/>
    <n v="458260.67"/>
  </r>
  <r>
    <s v="Europe"/>
    <x v="24"/>
    <x v="3"/>
    <x v="10"/>
    <x v="0"/>
    <s v="L"/>
    <x v="2"/>
    <x v="1025"/>
    <n v="337354791"/>
    <d v="2012-01-28T00:00:00"/>
    <n v="9634"/>
    <n v="437.2"/>
    <n v="263.33"/>
    <n v="4211984.8"/>
    <n v="2536921.2200000002"/>
    <n v="1675063.58"/>
  </r>
  <r>
    <s v="Europe"/>
    <x v="24"/>
    <x v="3"/>
    <x v="6"/>
    <x v="0"/>
    <s v="M"/>
    <x v="1"/>
    <x v="1026"/>
    <n v="917874085"/>
    <d v="2012-09-23T00:00:00"/>
    <n v="8194"/>
    <n v="421.89"/>
    <n v="364.69"/>
    <n v="3456966.66"/>
    <n v="2988269.86"/>
    <n v="468696.8"/>
  </r>
  <r>
    <s v="Europe"/>
    <x v="17"/>
    <x v="0"/>
    <x v="2"/>
    <x v="1"/>
    <s v="C"/>
    <x v="0"/>
    <x v="1027"/>
    <n v="176050603"/>
    <d v="2013-10-28T00:00:00"/>
    <n v="6140"/>
    <n v="205.7"/>
    <n v="117.11"/>
    <n v="1262998"/>
    <n v="719055.4"/>
    <n v="543942.6"/>
  </r>
  <r>
    <s v="Europe"/>
    <x v="29"/>
    <x v="3"/>
    <x v="6"/>
    <x v="0"/>
    <s v="C"/>
    <x v="0"/>
    <x v="88"/>
    <n v="930296790"/>
    <d v="2010-03-26T00:00:00"/>
    <n v="4348"/>
    <n v="421.89"/>
    <n v="364.69"/>
    <n v="1834377.72"/>
    <n v="1585672.12"/>
    <n v="248705.6"/>
  </r>
  <r>
    <s v="Europe"/>
    <x v="42"/>
    <x v="0"/>
    <x v="2"/>
    <x v="1"/>
    <s v="L"/>
    <x v="2"/>
    <x v="1028"/>
    <n v="273940503"/>
    <d v="2011-10-19T00:00:00"/>
    <n v="3937"/>
    <n v="205.7"/>
    <n v="117.11"/>
    <n v="809840.9"/>
    <n v="461062.07"/>
    <n v="348778.83"/>
  </r>
  <r>
    <s v="Europe"/>
    <x v="46"/>
    <x v="1"/>
    <x v="4"/>
    <x v="0"/>
    <s v="C"/>
    <x v="0"/>
    <x v="1029"/>
    <n v="656244552"/>
    <d v="2014-06-19T00:00:00"/>
    <n v="6201"/>
    <n v="9.33"/>
    <n v="6.92"/>
    <n v="57855.33"/>
    <n v="42910.92"/>
    <n v="14944.41"/>
  </r>
  <r>
    <s v="Europe"/>
    <x v="31"/>
    <x v="0"/>
    <x v="9"/>
    <x v="1"/>
    <s v="C"/>
    <x v="0"/>
    <x v="1030"/>
    <n v="666483724"/>
    <d v="2014-08-31T00:00:00"/>
    <n v="6199"/>
    <n v="668.27"/>
    <n v="502.54"/>
    <n v="4142605.73"/>
    <n v="3115245.46"/>
    <n v="1027360.27"/>
  </r>
  <r>
    <s v="Europe"/>
    <x v="21"/>
    <x v="1"/>
    <x v="6"/>
    <x v="1"/>
    <s v="H"/>
    <x v="3"/>
    <x v="715"/>
    <n v="422568786"/>
    <d v="2016-06-17T00:00:00"/>
    <n v="6349"/>
    <n v="421.89"/>
    <n v="364.69"/>
    <n v="2678579.61"/>
    <n v="2315416.81"/>
    <n v="363162.8"/>
  </r>
  <r>
    <s v="Europe"/>
    <x v="26"/>
    <x v="3"/>
    <x v="5"/>
    <x v="1"/>
    <s v="L"/>
    <x v="2"/>
    <x v="1031"/>
    <n v="969195258"/>
    <d v="2012-09-17T00:00:00"/>
    <n v="5269"/>
    <n v="154.06"/>
    <n v="90.93"/>
    <n v="811742.14"/>
    <n v="479110.17"/>
    <n v="332631.96999999997"/>
  </r>
  <r>
    <s v="Europe"/>
    <x v="11"/>
    <x v="2"/>
    <x v="3"/>
    <x v="1"/>
    <s v="C"/>
    <x v="0"/>
    <x v="1032"/>
    <n v="857457864"/>
    <d v="2011-09-16T00:00:00"/>
    <n v="9691"/>
    <n v="651.21"/>
    <n v="524.96"/>
    <n v="6310876.1100000003"/>
    <n v="5087387.3600000003"/>
    <n v="1223488.75"/>
  </r>
  <r>
    <s v="Europe"/>
    <x v="28"/>
    <x v="0"/>
    <x v="5"/>
    <x v="1"/>
    <s v="M"/>
    <x v="1"/>
    <x v="1033"/>
    <n v="495631301"/>
    <d v="2012-07-18T00:00:00"/>
    <n v="7171"/>
    <n v="154.06"/>
    <n v="90.93"/>
    <n v="1104764.26"/>
    <n v="652059.03"/>
    <n v="452705.23"/>
  </r>
  <r>
    <s v="Europe"/>
    <x v="47"/>
    <x v="0"/>
    <x v="3"/>
    <x v="0"/>
    <s v="H"/>
    <x v="3"/>
    <x v="388"/>
    <n v="224647080"/>
    <d v="2014-07-30T00:00:00"/>
    <n v="6918"/>
    <n v="651.21"/>
    <n v="524.96"/>
    <n v="4505070.78"/>
    <n v="3631673.28"/>
    <n v="873397.5"/>
  </r>
  <r>
    <s v="Europe"/>
    <x v="25"/>
    <x v="0"/>
    <x v="3"/>
    <x v="0"/>
    <s v="H"/>
    <x v="3"/>
    <x v="730"/>
    <n v="883504474"/>
    <d v="2014-08-09T00:00:00"/>
    <n v="7462"/>
    <n v="651.21"/>
    <n v="524.96"/>
    <n v="4859329.0199999996"/>
    <n v="3917251.52"/>
    <n v="942077.5"/>
  </r>
  <r>
    <s v="Europe"/>
    <x v="2"/>
    <x v="2"/>
    <x v="3"/>
    <x v="0"/>
    <s v="C"/>
    <x v="0"/>
    <x v="1034"/>
    <n v="575552117"/>
    <d v="2015-04-26T00:00:00"/>
    <n v="7516"/>
    <n v="651.21"/>
    <n v="524.96"/>
    <n v="4894494.3600000003"/>
    <n v="3945599.36"/>
    <n v="948895"/>
  </r>
  <r>
    <s v="Europe"/>
    <x v="39"/>
    <x v="2"/>
    <x v="8"/>
    <x v="0"/>
    <s v="H"/>
    <x v="3"/>
    <x v="867"/>
    <n v="141764247"/>
    <d v="2013-08-29T00:00:00"/>
    <n v="46"/>
    <n v="255.28"/>
    <n v="159.41999999999999"/>
    <n v="11742.88"/>
    <n v="7333.32"/>
    <n v="4409.5600000000004"/>
  </r>
  <r>
    <s v="Europe"/>
    <x v="34"/>
    <x v="1"/>
    <x v="5"/>
    <x v="0"/>
    <s v="M"/>
    <x v="1"/>
    <x v="885"/>
    <n v="608374631"/>
    <d v="2016-12-04T00:00:00"/>
    <n v="428"/>
    <n v="154.06"/>
    <n v="90.93"/>
    <n v="65937.679999999993"/>
    <n v="38918.04"/>
    <n v="27019.64"/>
  </r>
  <r>
    <s v="Europe"/>
    <x v="16"/>
    <x v="1"/>
    <x v="9"/>
    <x v="1"/>
    <s v="L"/>
    <x v="2"/>
    <x v="1035"/>
    <n v="200432097"/>
    <d v="2012-01-31T00:00:00"/>
    <n v="1167"/>
    <n v="668.27"/>
    <n v="502.54"/>
    <n v="779871.09"/>
    <n v="586464.18000000005"/>
    <n v="193406.91"/>
  </r>
  <r>
    <s v="Europe"/>
    <x v="42"/>
    <x v="0"/>
    <x v="7"/>
    <x v="0"/>
    <s v="M"/>
    <x v="1"/>
    <x v="1036"/>
    <n v="884462773"/>
    <d v="2010-05-10T00:00:00"/>
    <n v="1044"/>
    <n v="152.58000000000001"/>
    <n v="97.44"/>
    <n v="159293.51999999999"/>
    <n v="101727.36"/>
    <n v="57566.16"/>
  </r>
  <r>
    <s v="Europe"/>
    <x v="0"/>
    <x v="0"/>
    <x v="3"/>
    <x v="0"/>
    <s v="M"/>
    <x v="1"/>
    <x v="1037"/>
    <n v="885046851"/>
    <d v="2010-07-19T00:00:00"/>
    <n v="3886"/>
    <n v="651.21"/>
    <n v="524.96"/>
    <n v="2530602.06"/>
    <n v="2039994.56"/>
    <n v="490607.5"/>
  </r>
  <r>
    <s v="Europe"/>
    <x v="0"/>
    <x v="0"/>
    <x v="5"/>
    <x v="1"/>
    <s v="M"/>
    <x v="1"/>
    <x v="1038"/>
    <n v="527079236"/>
    <d v="2012-06-20T00:00:00"/>
    <n v="3314"/>
    <n v="154.06"/>
    <n v="90.93"/>
    <n v="510554.84"/>
    <n v="301342.02"/>
    <n v="209212.82"/>
  </r>
  <r>
    <s v="Europe"/>
    <x v="26"/>
    <x v="3"/>
    <x v="1"/>
    <x v="1"/>
    <s v="C"/>
    <x v="0"/>
    <x v="1039"/>
    <n v="161812150"/>
    <d v="2012-12-11T00:00:00"/>
    <n v="2666"/>
    <n v="109.28"/>
    <n v="35.840000000000003"/>
    <n v="291340.48"/>
    <n v="95549.440000000002"/>
    <n v="195791.04"/>
  </r>
  <r>
    <s v="Europe"/>
    <x v="28"/>
    <x v="0"/>
    <x v="10"/>
    <x v="0"/>
    <s v="H"/>
    <x v="3"/>
    <x v="1040"/>
    <n v="689349019"/>
    <d v="2013-07-23T00:00:00"/>
    <n v="2548"/>
    <n v="437.2"/>
    <n v="263.33"/>
    <n v="1113985.6000000001"/>
    <n v="670964.84"/>
    <n v="443020.76"/>
  </r>
  <r>
    <s v="Europe"/>
    <x v="34"/>
    <x v="1"/>
    <x v="9"/>
    <x v="0"/>
    <s v="M"/>
    <x v="1"/>
    <x v="1041"/>
    <n v="677851569"/>
    <d v="2011-02-03T00:00:00"/>
    <n v="198"/>
    <n v="668.27"/>
    <n v="502.54"/>
    <n v="132317.46"/>
    <n v="99502.92"/>
    <n v="32814.54"/>
  </r>
  <r>
    <s v="Europe"/>
    <x v="28"/>
    <x v="0"/>
    <x v="1"/>
    <x v="0"/>
    <s v="H"/>
    <x v="3"/>
    <x v="1042"/>
    <n v="538430345"/>
    <d v="2015-10-03T00:00:00"/>
    <n v="2359"/>
    <n v="109.28"/>
    <n v="35.840000000000003"/>
    <n v="257791.52"/>
    <n v="84546.559999999998"/>
    <n v="173244.96"/>
  </r>
  <r>
    <s v="Europe"/>
    <x v="7"/>
    <x v="2"/>
    <x v="0"/>
    <x v="1"/>
    <s v="H"/>
    <x v="3"/>
    <x v="1043"/>
    <n v="797461354"/>
    <d v="2010-05-02T00:00:00"/>
    <n v="5391"/>
    <n v="47.45"/>
    <n v="31.79"/>
    <n v="255802.95"/>
    <n v="171379.89"/>
    <n v="84423.06"/>
  </r>
  <r>
    <s v="Europe"/>
    <x v="7"/>
    <x v="2"/>
    <x v="10"/>
    <x v="0"/>
    <s v="C"/>
    <x v="0"/>
    <x v="163"/>
    <n v="347609412"/>
    <d v="2014-09-17T00:00:00"/>
    <n v="4205"/>
    <n v="437.2"/>
    <n v="263.33"/>
    <n v="1838426"/>
    <n v="1107302.6499999999"/>
    <n v="731123.35"/>
  </r>
  <r>
    <s v="Europe"/>
    <x v="12"/>
    <x v="0"/>
    <x v="11"/>
    <x v="0"/>
    <s v="H"/>
    <x v="3"/>
    <x v="408"/>
    <n v="473845756"/>
    <d v="2011-12-16T00:00:00"/>
    <n v="344"/>
    <n v="81.73"/>
    <n v="56.67"/>
    <n v="28115.119999999999"/>
    <n v="19494.48"/>
    <n v="8620.64"/>
  </r>
  <r>
    <s v="Europe"/>
    <x v="33"/>
    <x v="0"/>
    <x v="5"/>
    <x v="1"/>
    <s v="C"/>
    <x v="0"/>
    <x v="1044"/>
    <n v="180479466"/>
    <d v="2011-12-01T00:00:00"/>
    <n v="6740"/>
    <n v="154.06"/>
    <n v="90.93"/>
    <n v="1038364.4"/>
    <n v="612868.19999999995"/>
    <n v="425496.2"/>
  </r>
  <r>
    <s v="Europe"/>
    <x v="24"/>
    <x v="3"/>
    <x v="11"/>
    <x v="0"/>
    <s v="M"/>
    <x v="1"/>
    <x v="1045"/>
    <n v="634033286"/>
    <d v="2014-01-15T00:00:00"/>
    <n v="3394"/>
    <n v="81.73"/>
    <n v="56.67"/>
    <n v="277391.62"/>
    <n v="192337.98"/>
    <n v="85053.64"/>
  </r>
  <r>
    <s v="Europe"/>
    <x v="13"/>
    <x v="0"/>
    <x v="2"/>
    <x v="0"/>
    <s v="L"/>
    <x v="2"/>
    <x v="1006"/>
    <n v="559183347"/>
    <d v="2014-05-21T00:00:00"/>
    <n v="3633"/>
    <n v="205.7"/>
    <n v="117.11"/>
    <n v="747308.1"/>
    <n v="425460.63"/>
    <n v="321847.46999999997"/>
  </r>
  <r>
    <s v="Europe"/>
    <x v="25"/>
    <x v="0"/>
    <x v="6"/>
    <x v="0"/>
    <s v="M"/>
    <x v="1"/>
    <x v="1046"/>
    <n v="781416594"/>
    <d v="2015-12-23T00:00:00"/>
    <n v="7390"/>
    <n v="421.89"/>
    <n v="364.69"/>
    <n v="3117767.1"/>
    <n v="2695059.1"/>
    <n v="422708"/>
  </r>
  <r>
    <s v="Europe"/>
    <x v="26"/>
    <x v="3"/>
    <x v="1"/>
    <x v="0"/>
    <s v="H"/>
    <x v="3"/>
    <x v="1047"/>
    <n v="713357150"/>
    <d v="2012-03-06T00:00:00"/>
    <n v="7088"/>
    <n v="109.28"/>
    <n v="35.840000000000003"/>
    <n v="774576.64000000001"/>
    <n v="254033.92000000001"/>
    <n v="520542.71999999997"/>
  </r>
  <r>
    <s v="Europe"/>
    <x v="8"/>
    <x v="3"/>
    <x v="1"/>
    <x v="1"/>
    <s v="L"/>
    <x v="2"/>
    <x v="1048"/>
    <n v="906794202"/>
    <d v="2014-11-05T00:00:00"/>
    <n v="9410"/>
    <n v="109.28"/>
    <n v="35.840000000000003"/>
    <n v="1028324.8"/>
    <n v="337254.40000000002"/>
    <n v="69107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23CF2B-29DC-42B7-8429-BF33948DDAFF}" name="PivotTable16" cacheId="0" dataPosition="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E1:F10" firstHeaderRow="1" firstDataRow="1" firstDataCol="1"/>
  <pivotFields count="18">
    <pivotField showAll="0"/>
    <pivotField showAll="0"/>
    <pivotField showAll="0">
      <items count="6">
        <item x="0"/>
        <item x="3"/>
        <item x="4"/>
        <item x="1"/>
        <item x="2"/>
        <item t="default"/>
      </items>
    </pivotField>
    <pivotField showAll="0"/>
    <pivotField showAll="0">
      <items count="3">
        <item x="0"/>
        <item x="1"/>
        <item t="default"/>
      </items>
    </pivotField>
    <pivotField showAll="0"/>
    <pivotField showAll="0">
      <items count="5">
        <item x="0"/>
        <item x="3"/>
        <item x="2"/>
        <item x="1"/>
        <item t="default"/>
      </items>
    </pivotField>
    <pivotField axis="axisRow" numFmtId="164" showAll="0">
      <items count="15">
        <item h="1" x="0"/>
        <item h="1" x="1"/>
        <item h="1" x="2"/>
        <item h="1" x="3"/>
        <item x="4"/>
        <item h="1" x="5"/>
        <item h="1" x="6"/>
        <item h="1" x="7"/>
        <item h="1" x="8"/>
        <item h="1" x="9"/>
        <item h="1" x="10"/>
        <item h="1" x="11"/>
        <item h="1" x="12"/>
        <item h="1" x="13"/>
        <item t="default"/>
      </items>
    </pivotField>
    <pivotField showAll="0"/>
    <pivotField numFmtId="14" showAll="0"/>
    <pivotField showAll="0"/>
    <pivotField numFmtId="168" showAll="0"/>
    <pivotField numFmtId="168" showAll="0"/>
    <pivotField dataField="1" numFmtId="168" showAll="0"/>
    <pivotField numFmtId="168" showAll="0"/>
    <pivotField numFmtId="168" showAll="0"/>
    <pivotField axis="axisRow" showAll="0" defaultSubtotal="0">
      <items count="6">
        <item sd="0" x="0"/>
        <item sd="0" x="1"/>
        <item sd="0" x="2"/>
        <item sd="0" x="3"/>
        <item sd="0" x="4"/>
        <item sd="0" x="5"/>
      </items>
    </pivotField>
    <pivotField axis="axisRow" showAll="0" defaultSubtotal="0">
      <items count="10">
        <item sd="0" x="0"/>
        <item sd="0" x="1"/>
        <item sd="0" x="2"/>
        <item sd="0" x="3"/>
        <item sd="0" x="4"/>
        <item sd="0" x="5"/>
        <item sd="0" x="6"/>
        <item sd="0" x="7"/>
        <item sd="0" x="8"/>
        <item sd="0" x="9"/>
      </items>
    </pivotField>
  </pivotFields>
  <rowFields count="3">
    <field x="17"/>
    <field x="16"/>
    <field x="7"/>
  </rowFields>
  <rowItems count="9">
    <i>
      <x v="1"/>
    </i>
    <i>
      <x v="2"/>
    </i>
    <i>
      <x v="3"/>
    </i>
    <i>
      <x v="4"/>
    </i>
    <i>
      <x v="5"/>
    </i>
    <i>
      <x v="6"/>
    </i>
    <i>
      <x v="7"/>
    </i>
    <i>
      <x v="8"/>
    </i>
    <i t="grand">
      <x/>
    </i>
  </rowItems>
  <colItems count="1">
    <i/>
  </colItems>
  <dataFields count="1">
    <dataField name="Revenue" fld="13" showDataAs="percentOfTotal" baseField="17" baseItem="1" numFmtId="10"/>
  </dataFields>
  <chartFormats count="5">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7" count="1" selected="0">
            <x v="7"/>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FA5F55-896C-45CF-9216-75FE034EEBD3}" name="PivotTable17"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outline="1" outlineData="1" multipleFieldFilters="0" chartFormat="14">
  <location ref="E17:F21" firstHeaderRow="1" firstDataRow="1" firstDataCol="1"/>
  <pivotFields count="18">
    <pivotField showAll="0"/>
    <pivotField showAll="0"/>
    <pivotField showAll="0">
      <items count="6">
        <item x="0"/>
        <item x="3"/>
        <item x="4"/>
        <item x="1"/>
        <item x="2"/>
        <item t="default"/>
      </items>
    </pivotField>
    <pivotField showAll="0"/>
    <pivotField showAll="0">
      <items count="3">
        <item x="0"/>
        <item x="1"/>
        <item t="default"/>
      </items>
    </pivotField>
    <pivotField showAll="0"/>
    <pivotField axis="axisRow" multipleItemSelectionAllowed="1" showAll="0">
      <items count="5">
        <item x="0"/>
        <item x="3"/>
        <item x="1"/>
        <item x="2"/>
        <item t="default"/>
      </items>
    </pivotField>
    <pivotField numFmtId="164" showAll="0">
      <items count="15">
        <item h="1" x="0"/>
        <item h="1" x="1"/>
        <item h="1" x="2"/>
        <item h="1" x="3"/>
        <item x="4"/>
        <item h="1" x="5"/>
        <item h="1" x="6"/>
        <item h="1" x="7"/>
        <item h="1" x="8"/>
        <item h="1" x="9"/>
        <item h="1" x="10"/>
        <item h="1" x="11"/>
        <item h="1" x="12"/>
        <item h="1" x="13"/>
        <item t="default"/>
      </items>
    </pivotField>
    <pivotField showAll="0"/>
    <pivotField numFmtId="14" showAll="0"/>
    <pivotField showAll="0"/>
    <pivotField numFmtId="166" showAll="0"/>
    <pivotField numFmtId="166" showAll="0"/>
    <pivotField dataField="1" numFmtId="166" showAll="0"/>
    <pivotField numFmtId="166" showAll="0"/>
    <pivotField numFmtId="166"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6"/>
  </rowFields>
  <rowItems count="4">
    <i>
      <x/>
    </i>
    <i>
      <x v="1"/>
    </i>
    <i>
      <x v="2"/>
    </i>
    <i>
      <x v="3"/>
    </i>
  </rowItems>
  <colItems count="1">
    <i/>
  </colItems>
  <dataFields count="1">
    <dataField name="Sum of Total Revenue" fld="13" baseField="0" baseItem="0"/>
  </dataFields>
  <formats count="1">
    <format dxfId="0">
      <pivotArea outline="0" collapsedLevelsAreSubtotals="1" fieldPosition="0"/>
    </format>
  </formats>
  <chartFormats count="11">
    <chartFormat chart="9" format="1"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6" count="1" selected="0">
            <x v="0"/>
          </reference>
        </references>
      </pivotArea>
    </chartFormat>
    <chartFormat chart="12" format="9">
      <pivotArea type="data" outline="0" fieldPosition="0">
        <references count="2">
          <reference field="4294967294" count="1" selected="0">
            <x v="0"/>
          </reference>
          <reference field="6" count="1" selected="0">
            <x v="1"/>
          </reference>
        </references>
      </pivotArea>
    </chartFormat>
    <chartFormat chart="12" format="10">
      <pivotArea type="data" outline="0" fieldPosition="0">
        <references count="2">
          <reference field="4294967294" count="1" selected="0">
            <x v="0"/>
          </reference>
          <reference field="6" count="1" selected="0">
            <x v="3"/>
          </reference>
        </references>
      </pivotArea>
    </chartFormat>
    <chartFormat chart="12" format="11">
      <pivotArea type="data" outline="0" fieldPosition="0">
        <references count="2">
          <reference field="4294967294" count="1" selected="0">
            <x v="0"/>
          </reference>
          <reference field="6" count="1" selected="0">
            <x v="2"/>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6" count="1" selected="0">
            <x v="0"/>
          </reference>
        </references>
      </pivotArea>
    </chartFormat>
    <chartFormat chart="13" format="14">
      <pivotArea type="data" outline="0" fieldPosition="0">
        <references count="2">
          <reference field="4294967294" count="1" selected="0">
            <x v="0"/>
          </reference>
          <reference field="6" count="1" selected="0">
            <x v="1"/>
          </reference>
        </references>
      </pivotArea>
    </chartFormat>
    <chartFormat chart="13" format="15">
      <pivotArea type="data" outline="0" fieldPosition="0">
        <references count="2">
          <reference field="4294967294" count="1" selected="0">
            <x v="0"/>
          </reference>
          <reference field="6" count="1" selected="0">
            <x v="3"/>
          </reference>
        </references>
      </pivotArea>
    </chartFormat>
    <chartFormat chart="13"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C14" firstHeaderRow="0" firstDataRow="1" firstDataCol="1"/>
  <pivotFields count="18">
    <pivotField showAll="0"/>
    <pivotField showAll="0"/>
    <pivotField showAll="0">
      <items count="6">
        <item x="0"/>
        <item x="3"/>
        <item x="4"/>
        <item x="1"/>
        <item x="2"/>
        <item t="default"/>
      </items>
    </pivotField>
    <pivotField axis="axisRow" showAll="0">
      <items count="13">
        <item x="8"/>
        <item x="0"/>
        <item x="2"/>
        <item x="1"/>
        <item x="10"/>
        <item x="4"/>
        <item x="9"/>
        <item x="6"/>
        <item x="3"/>
        <item x="11"/>
        <item x="7"/>
        <item x="5"/>
        <item t="default"/>
      </items>
    </pivotField>
    <pivotField showAll="0">
      <items count="3">
        <item x="0"/>
        <item x="1"/>
        <item t="default"/>
      </items>
    </pivotField>
    <pivotField showAll="0"/>
    <pivotField showAll="0">
      <items count="5">
        <item x="0"/>
        <item x="3"/>
        <item x="2"/>
        <item x="1"/>
        <item t="default"/>
      </items>
    </pivotField>
    <pivotField numFmtId="164" showAll="0">
      <items count="15">
        <item h="1" x="0"/>
        <item h="1" x="1"/>
        <item h="1" x="2"/>
        <item h="1" x="3"/>
        <item x="4"/>
        <item h="1" x="5"/>
        <item h="1" x="6"/>
        <item h="1" x="7"/>
        <item h="1" x="8"/>
        <item h="1" x="9"/>
        <item h="1" x="10"/>
        <item h="1" x="11"/>
        <item h="1" x="12"/>
        <item h="1" x="13"/>
        <item t="default"/>
      </items>
    </pivotField>
    <pivotField showAll="0"/>
    <pivotField numFmtId="14" showAll="0"/>
    <pivotField showAll="0"/>
    <pivotField numFmtId="166" showAll="0"/>
    <pivotField numFmtId="166" showAll="0"/>
    <pivotField dataField="1" numFmtId="166" showAll="0"/>
    <pivotField numFmtId="166" showAll="0"/>
    <pivotField dataField="1" numFmtId="166"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Revenue" fld="13" baseField="3" baseItem="5"/>
    <dataField name="Profit" fld="15" baseField="3" baseItem="5"/>
  </dataFields>
  <formats count="2">
    <format dxfId="2">
      <pivotArea outline="0" collapsedLevelsAreSubtotals="1" fieldPosition="0"/>
    </format>
    <format dxfId="1">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DB7630-273B-4471-B45C-C5C5BBB9C0D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fieldListSortAscending="1">
  <location ref="A18:C67" firstHeaderRow="0" firstDataRow="1" firstDataCol="1"/>
  <pivotFields count="18">
    <pivotField showAll="0"/>
    <pivotField axis="axisRow" showAll="0" avgSubtotal="1">
      <items count="50">
        <item x="30"/>
        <item x="39"/>
        <item x="25"/>
        <item x="2"/>
        <item x="33"/>
        <item x="9"/>
        <item x="1"/>
        <item x="3"/>
        <item x="38"/>
        <item x="22"/>
        <item x="0"/>
        <item x="26"/>
        <item x="4"/>
        <item x="8"/>
        <item x="43"/>
        <item x="45"/>
        <item x="41"/>
        <item x="46"/>
        <item x="28"/>
        <item x="44"/>
        <item x="35"/>
        <item x="34"/>
        <item x="27"/>
        <item x="14"/>
        <item x="18"/>
        <item x="29"/>
        <item x="6"/>
        <item x="32"/>
        <item x="21"/>
        <item m="1" x="48"/>
        <item x="23"/>
        <item x="5"/>
        <item x="11"/>
        <item x="24"/>
        <item x="17"/>
        <item x="16"/>
        <item x="42"/>
        <item x="12"/>
        <item x="10"/>
        <item x="15"/>
        <item x="47"/>
        <item x="20"/>
        <item x="40"/>
        <item x="36"/>
        <item x="7"/>
        <item x="13"/>
        <item x="19"/>
        <item x="37"/>
        <item x="31"/>
        <item t="avg"/>
      </items>
    </pivotField>
    <pivotField showAll="0">
      <items count="6">
        <item x="0"/>
        <item x="3"/>
        <item x="4"/>
        <item x="1"/>
        <item x="2"/>
        <item t="default"/>
      </items>
    </pivotField>
    <pivotField showAll="0"/>
    <pivotField showAll="0">
      <items count="3">
        <item x="0"/>
        <item x="1"/>
        <item t="default"/>
      </items>
    </pivotField>
    <pivotField showAll="0"/>
    <pivotField showAll="0">
      <items count="5">
        <item x="0"/>
        <item x="3"/>
        <item x="2"/>
        <item x="1"/>
        <item t="default"/>
      </items>
    </pivotField>
    <pivotField numFmtId="164" showAll="0">
      <items count="15">
        <item h="1" x="0"/>
        <item h="1" x="1"/>
        <item h="1" x="2"/>
        <item h="1" x="3"/>
        <item x="4"/>
        <item h="1" x="5"/>
        <item h="1" x="6"/>
        <item h="1" x="7"/>
        <item h="1" x="8"/>
        <item h="1" x="9"/>
        <item h="1" x="10"/>
        <item h="1" x="11"/>
        <item h="1" x="12"/>
        <item h="1" x="13"/>
        <item t="default"/>
      </items>
    </pivotField>
    <pivotField showAll="0"/>
    <pivotField numFmtId="14" showAll="0"/>
    <pivotField showAll="0"/>
    <pivotField numFmtId="166" showAll="0"/>
    <pivotField numFmtId="166" showAll="0"/>
    <pivotField dataField="1" numFmtId="166" showAll="0"/>
    <pivotField numFmtId="166" showAll="0"/>
    <pivotField dataField="1" numFmtId="166"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Revenue per Country" fld="13" showDataAs="percentOfTotal" baseField="1" baseItem="3" numFmtId="10"/>
    <dataField name="Profit" fld="15" showDataAs="percentOfTotal" baseField="1" baseItem="0" numFmtId="10"/>
  </dataFields>
  <formats count="3">
    <format dxfId="5">
      <pivotArea outline="0" collapsedLevelsAreSubtotals="1" fieldPosition="0"/>
    </format>
    <format dxfId="4">
      <pivotArea outline="0" fieldPosition="0">
        <references count="1">
          <reference field="4294967294" count="1">
            <x v="0"/>
          </reference>
        </references>
      </pivotArea>
    </format>
    <format dxfId="3">
      <pivotArea outline="0" fieldPosition="0">
        <references count="1">
          <reference field="4294967294" count="1">
            <x v="1"/>
          </reference>
        </references>
      </pivotArea>
    </format>
  </formats>
  <chartFormats count="10">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F9BD693E-4526-4797-B36A-76706861EA89}" sourceName="Sales Channel">
  <pivotTables>
    <pivotTable tabId="3" name="PivotTable3"/>
    <pivotTable tabId="3" name="PivotTable1"/>
    <pivotTable tabId="3" name="PivotTable16"/>
    <pivotTable tabId="3" name="PivotTable17"/>
  </pivotTables>
  <data>
    <tabular pivotCacheId="205874968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region" xr10:uid="{A18BA5B2-400E-4F31-8E54-BD031F9E1832}" sourceName="Sub-region">
  <pivotTables>
    <pivotTable tabId="3" name="PivotTable3"/>
    <pivotTable tabId="3" name="PivotTable1"/>
    <pivotTable tabId="3" name="PivotTable16"/>
    <pivotTable tabId="3" name="PivotTable17"/>
  </pivotTables>
  <data>
    <tabular pivotCacheId="2058749689">
      <items count="5">
        <i x="0" s="1"/>
        <i x="3"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ority_Category" xr10:uid="{BB831B79-9AF7-4F73-8BEC-E3C8228F4B28}" sourceName="Priority Category">
  <pivotTables>
    <pivotTable tabId="3" name="PivotTable17"/>
    <pivotTable tabId="3" name="PivotTable1"/>
    <pivotTable tabId="3" name="PivotTable16"/>
    <pivotTable tabId="3" name="PivotTable3"/>
  </pivotTables>
  <data>
    <tabular pivotCacheId="2058749689">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4CE0F27F-8B03-4E1A-88FE-4CC18E4D380F}" cache="Slicer_Sales_Channel" caption="Sales Channel" style="SlicerStyleDark3" rowHeight="241300"/>
  <slicer name="Sub-region" xr10:uid="{3F92EFC8-FD4B-4C17-880C-E5C8356D92E7}" cache="Slicer_Sub_region" caption="Sub-region" style="SlicerStyleDark3" rowHeight="241300"/>
  <slicer name="Priority Category" xr10:uid="{173D4CB1-0692-4481-87A7-010E8E9E59E5}" cache="Slicer_Priority_Category" caption="Priority Category" style="SlicerStyleDark3" rowHeight="24130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DB1F48"/>
      </a:accent1>
      <a:accent2>
        <a:srgbClr val="004369"/>
      </a:accent2>
      <a:accent3>
        <a:srgbClr val="01949A"/>
      </a:accent3>
      <a:accent4>
        <a:srgbClr val="E5DDC8"/>
      </a:accent4>
      <a:accent5>
        <a:srgbClr val="FFFFFF"/>
      </a:accent5>
      <a:accent6>
        <a:srgbClr val="FFFFFF"/>
      </a:accent6>
      <a:hlink>
        <a:srgbClr val="19FFFE"/>
      </a:hlink>
      <a:folHlink>
        <a:srgbClr val="19FFFE"/>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1B898-F7EA-4129-BF75-03C85050AE32}">
  <dimension ref="A1:W35"/>
  <sheetViews>
    <sheetView tabSelected="1" workbookViewId="0">
      <selection activeCell="Z5" sqref="Z5"/>
    </sheetView>
  </sheetViews>
  <sheetFormatPr defaultRowHeight="15" x14ac:dyDescent="0.25"/>
  <cols>
    <col min="22" max="22" width="9.140625" customWidth="1"/>
  </cols>
  <sheetData>
    <row r="1" spans="1:23" x14ac:dyDescent="0.25">
      <c r="A1" s="10"/>
      <c r="B1" s="10"/>
      <c r="C1" s="10"/>
      <c r="D1" s="10"/>
      <c r="E1" s="10"/>
      <c r="F1" s="10"/>
      <c r="G1" s="10"/>
      <c r="H1" s="10"/>
      <c r="I1" s="10"/>
      <c r="J1" s="10"/>
      <c r="K1" s="10"/>
      <c r="L1" s="10"/>
      <c r="M1" s="10"/>
      <c r="N1" s="10"/>
      <c r="O1" s="10"/>
      <c r="P1" s="10"/>
      <c r="Q1" s="10"/>
      <c r="R1" s="10"/>
      <c r="S1" s="10"/>
      <c r="T1" s="10"/>
      <c r="U1" s="10"/>
      <c r="V1" s="10"/>
      <c r="W1" s="10"/>
    </row>
    <row r="2" spans="1:23" x14ac:dyDescent="0.25">
      <c r="A2" s="10"/>
      <c r="B2" s="10"/>
      <c r="C2" s="10"/>
      <c r="D2" s="10"/>
      <c r="E2" s="10"/>
      <c r="F2" s="10"/>
      <c r="G2" s="10"/>
      <c r="H2" s="10"/>
      <c r="I2" s="10"/>
      <c r="J2" s="10"/>
      <c r="K2" s="10"/>
      <c r="L2" s="10"/>
      <c r="M2" s="10"/>
      <c r="N2" s="10"/>
      <c r="O2" s="10"/>
      <c r="P2" s="10"/>
      <c r="Q2" s="10"/>
      <c r="R2" s="10"/>
      <c r="S2" s="10"/>
      <c r="T2" s="10"/>
      <c r="U2" s="10"/>
      <c r="V2" s="10"/>
      <c r="W2" s="10"/>
    </row>
    <row r="3" spans="1:23" x14ac:dyDescent="0.25">
      <c r="A3" s="10"/>
      <c r="B3" s="10"/>
      <c r="C3" s="10"/>
      <c r="D3" s="10"/>
      <c r="E3" s="10"/>
      <c r="F3" s="10"/>
      <c r="G3" s="10"/>
      <c r="H3" s="10"/>
      <c r="I3" s="10"/>
      <c r="J3" s="10"/>
      <c r="K3" s="10"/>
      <c r="L3" s="10"/>
      <c r="M3" s="10"/>
      <c r="N3" s="10"/>
      <c r="O3" s="10"/>
      <c r="P3" s="10"/>
      <c r="Q3" s="10"/>
      <c r="R3" s="10"/>
      <c r="S3" s="10"/>
      <c r="T3" s="10"/>
      <c r="U3" s="10"/>
      <c r="V3" s="10"/>
      <c r="W3" s="10"/>
    </row>
    <row r="4" spans="1:23" x14ac:dyDescent="0.25">
      <c r="A4" s="10"/>
      <c r="B4" s="10"/>
      <c r="C4" s="10"/>
      <c r="D4" s="10"/>
      <c r="E4" s="10"/>
      <c r="F4" s="10"/>
      <c r="G4" s="10"/>
      <c r="H4" s="10"/>
      <c r="I4" s="10"/>
      <c r="J4" s="10"/>
      <c r="K4" s="10"/>
      <c r="L4" s="10"/>
      <c r="M4" s="10"/>
      <c r="N4" s="10"/>
      <c r="O4" s="10"/>
      <c r="P4" s="10"/>
      <c r="Q4" s="10"/>
      <c r="R4" s="10"/>
      <c r="S4" s="10"/>
      <c r="T4" s="10"/>
      <c r="U4" s="10"/>
      <c r="V4" s="10"/>
      <c r="W4" s="10"/>
    </row>
    <row r="5" spans="1:23" x14ac:dyDescent="0.25">
      <c r="A5" s="10"/>
      <c r="B5" s="10"/>
      <c r="C5" s="10"/>
      <c r="D5" s="10"/>
      <c r="E5" s="10"/>
      <c r="F5" s="10"/>
      <c r="G5" s="10"/>
      <c r="H5" s="10"/>
      <c r="I5" s="10"/>
      <c r="J5" s="10"/>
      <c r="K5" s="10"/>
      <c r="L5" s="10"/>
      <c r="M5" s="10"/>
      <c r="N5" s="10"/>
      <c r="O5" s="10"/>
      <c r="P5" s="10"/>
      <c r="Q5" s="10"/>
      <c r="R5" s="10"/>
      <c r="S5" s="10"/>
      <c r="T5" s="10"/>
      <c r="U5" s="10"/>
      <c r="V5" s="10"/>
      <c r="W5" s="10"/>
    </row>
    <row r="6" spans="1:23" x14ac:dyDescent="0.25">
      <c r="A6" s="10"/>
      <c r="B6" s="10"/>
      <c r="C6" s="10"/>
      <c r="D6" s="10"/>
      <c r="E6" s="10"/>
      <c r="F6" s="10"/>
      <c r="G6" s="10"/>
      <c r="H6" s="10"/>
      <c r="I6" s="10"/>
      <c r="J6" s="10"/>
      <c r="K6" s="10"/>
      <c r="L6" s="10"/>
      <c r="M6" s="10"/>
      <c r="N6" s="10"/>
      <c r="O6" s="10"/>
      <c r="P6" s="10"/>
      <c r="Q6" s="10"/>
      <c r="R6" s="10"/>
      <c r="S6" s="10"/>
      <c r="T6" s="10"/>
      <c r="U6" s="10"/>
      <c r="V6" s="10"/>
      <c r="W6" s="10"/>
    </row>
    <row r="7" spans="1:23" x14ac:dyDescent="0.25">
      <c r="A7" s="10"/>
      <c r="B7" s="10"/>
      <c r="C7" s="10"/>
      <c r="D7" s="10"/>
      <c r="E7" s="10"/>
      <c r="F7" s="10"/>
      <c r="G7" s="10"/>
      <c r="H7" s="10"/>
      <c r="I7" s="10"/>
      <c r="J7" s="10"/>
      <c r="K7" s="10"/>
      <c r="L7" s="10"/>
      <c r="M7" s="10"/>
      <c r="N7" s="10"/>
      <c r="O7" s="10"/>
      <c r="P7" s="10"/>
      <c r="Q7" s="10"/>
      <c r="R7" s="10"/>
      <c r="S7" s="10"/>
      <c r="T7" s="10"/>
      <c r="U7" s="10"/>
      <c r="V7" s="10"/>
      <c r="W7" s="10"/>
    </row>
    <row r="8" spans="1:23" x14ac:dyDescent="0.25">
      <c r="A8" s="10"/>
      <c r="B8" s="10"/>
      <c r="C8" s="10"/>
      <c r="D8" s="10"/>
      <c r="E8" s="10"/>
      <c r="F8" s="10"/>
      <c r="G8" s="10"/>
      <c r="H8" s="10"/>
      <c r="I8" s="10"/>
      <c r="J8" s="10"/>
      <c r="K8" s="10"/>
      <c r="L8" s="10"/>
      <c r="M8" s="10"/>
      <c r="N8" s="10"/>
      <c r="O8" s="10"/>
      <c r="P8" s="10"/>
      <c r="Q8" s="10"/>
      <c r="R8" s="10"/>
      <c r="S8" s="10"/>
      <c r="T8" s="10"/>
      <c r="U8" s="10"/>
      <c r="V8" s="10"/>
      <c r="W8" s="10"/>
    </row>
    <row r="9" spans="1:23" x14ac:dyDescent="0.25">
      <c r="A9" s="10"/>
      <c r="B9" s="10"/>
      <c r="C9" s="10"/>
      <c r="D9" s="10"/>
      <c r="E9" s="10"/>
      <c r="F9" s="10"/>
      <c r="G9" s="10"/>
      <c r="H9" s="10"/>
      <c r="I9" s="10"/>
      <c r="J9" s="10"/>
      <c r="K9" s="10"/>
      <c r="L9" s="10"/>
      <c r="M9" s="10"/>
      <c r="N9" s="10"/>
      <c r="O9" s="10"/>
      <c r="P9" s="10"/>
      <c r="Q9" s="10"/>
      <c r="R9" s="10"/>
      <c r="S9" s="10"/>
      <c r="T9" s="10"/>
      <c r="U9" s="10"/>
      <c r="V9" s="10"/>
      <c r="W9" s="10"/>
    </row>
    <row r="10" spans="1:23" x14ac:dyDescent="0.25">
      <c r="A10" s="10"/>
      <c r="B10" s="10"/>
      <c r="C10" s="10"/>
      <c r="D10" s="10"/>
      <c r="E10" s="10"/>
      <c r="F10" s="10"/>
      <c r="G10" s="10"/>
      <c r="H10" s="10"/>
      <c r="I10" s="10"/>
      <c r="J10" s="10"/>
      <c r="K10" s="10"/>
      <c r="L10" s="10"/>
      <c r="M10" s="10"/>
      <c r="N10" s="10"/>
      <c r="O10" s="10"/>
      <c r="P10" s="10"/>
      <c r="Q10" s="10"/>
      <c r="R10" s="10"/>
      <c r="S10" s="10"/>
      <c r="T10" s="10"/>
      <c r="U10" s="10"/>
      <c r="V10" s="10"/>
      <c r="W10" s="10"/>
    </row>
    <row r="11" spans="1:23" x14ac:dyDescent="0.25">
      <c r="A11" s="10"/>
      <c r="B11" s="10"/>
      <c r="C11" s="10"/>
      <c r="D11" s="10"/>
      <c r="E11" s="10"/>
      <c r="F11" s="10"/>
      <c r="G11" s="10"/>
      <c r="H11" s="10"/>
      <c r="I11" s="10"/>
      <c r="J11" s="10"/>
      <c r="K11" s="10"/>
      <c r="L11" s="10"/>
      <c r="M11" s="10"/>
      <c r="N11" s="10"/>
      <c r="O11" s="10"/>
      <c r="P11" s="10"/>
      <c r="Q11" s="10"/>
      <c r="R11" s="10"/>
      <c r="S11" s="10"/>
      <c r="T11" s="10"/>
      <c r="U11" s="10"/>
      <c r="V11" s="10"/>
      <c r="W11" s="10"/>
    </row>
    <row r="12" spans="1:23" x14ac:dyDescent="0.25">
      <c r="A12" s="10"/>
      <c r="B12" s="10"/>
      <c r="C12" s="10"/>
      <c r="D12" s="10"/>
      <c r="E12" s="10"/>
      <c r="F12" s="10"/>
      <c r="G12" s="10"/>
      <c r="H12" s="10"/>
      <c r="I12" s="10"/>
      <c r="J12" s="10"/>
      <c r="K12" s="10"/>
      <c r="L12" s="10"/>
      <c r="M12" s="10"/>
      <c r="N12" s="10"/>
      <c r="O12" s="10"/>
      <c r="P12" s="10"/>
      <c r="Q12" s="10"/>
      <c r="R12" s="10"/>
      <c r="S12" s="10"/>
      <c r="T12" s="10"/>
      <c r="U12" s="10"/>
      <c r="V12" s="10"/>
      <c r="W12" s="10"/>
    </row>
    <row r="13" spans="1:23" x14ac:dyDescent="0.25">
      <c r="A13" s="10"/>
      <c r="B13" s="10"/>
      <c r="C13" s="10"/>
      <c r="D13" s="10"/>
      <c r="E13" s="10"/>
      <c r="F13" s="10"/>
      <c r="G13" s="10"/>
      <c r="H13" s="10"/>
      <c r="I13" s="10"/>
      <c r="J13" s="10"/>
      <c r="K13" s="10"/>
      <c r="L13" s="10"/>
      <c r="M13" s="10"/>
      <c r="N13" s="10"/>
      <c r="O13" s="10"/>
      <c r="P13" s="10"/>
      <c r="Q13" s="10"/>
      <c r="R13" s="10"/>
      <c r="S13" s="10"/>
      <c r="T13" s="10"/>
      <c r="U13" s="10"/>
      <c r="V13" s="10"/>
      <c r="W13" s="10"/>
    </row>
    <row r="14" spans="1:23" x14ac:dyDescent="0.25">
      <c r="A14" s="10"/>
      <c r="B14" s="10"/>
      <c r="C14" s="10"/>
      <c r="D14" s="10"/>
      <c r="E14" s="10"/>
      <c r="F14" s="10"/>
      <c r="G14" s="10"/>
      <c r="H14" s="10"/>
      <c r="I14" s="10"/>
      <c r="J14" s="10"/>
      <c r="K14" s="10"/>
      <c r="L14" s="10"/>
      <c r="M14" s="10"/>
      <c r="N14" s="10"/>
      <c r="O14" s="10"/>
      <c r="P14" s="10"/>
      <c r="Q14" s="10"/>
      <c r="R14" s="10"/>
      <c r="S14" s="10"/>
      <c r="T14" s="10"/>
      <c r="U14" s="10"/>
      <c r="V14" s="10"/>
      <c r="W14" s="10"/>
    </row>
    <row r="15" spans="1:23" x14ac:dyDescent="0.25">
      <c r="A15" s="10"/>
      <c r="B15" s="10"/>
      <c r="C15" s="10"/>
      <c r="D15" s="10"/>
      <c r="E15" s="10"/>
      <c r="F15" s="10"/>
      <c r="G15" s="10"/>
      <c r="H15" s="10"/>
      <c r="I15" s="10"/>
      <c r="J15" s="10"/>
      <c r="K15" s="10"/>
      <c r="L15" s="10"/>
      <c r="M15" s="10"/>
      <c r="N15" s="10"/>
      <c r="O15" s="10"/>
      <c r="P15" s="10"/>
      <c r="Q15" s="10"/>
      <c r="R15" s="10"/>
      <c r="S15" s="10"/>
      <c r="T15" s="10"/>
      <c r="U15" s="10"/>
      <c r="V15" s="10"/>
      <c r="W15" s="10"/>
    </row>
    <row r="16" spans="1:23" x14ac:dyDescent="0.25">
      <c r="A16" s="10"/>
      <c r="B16" s="10"/>
      <c r="C16" s="10"/>
      <c r="D16" s="10"/>
      <c r="E16" s="10"/>
      <c r="F16" s="10"/>
      <c r="G16" s="10"/>
      <c r="H16" s="10"/>
      <c r="I16" s="10"/>
      <c r="J16" s="10"/>
      <c r="K16" s="10"/>
      <c r="L16" s="10"/>
      <c r="M16" s="10"/>
      <c r="N16" s="10"/>
      <c r="O16" s="10"/>
      <c r="P16" s="10"/>
      <c r="Q16" s="10"/>
      <c r="R16" s="10"/>
      <c r="S16" s="10"/>
      <c r="T16" s="10"/>
      <c r="U16" s="10"/>
      <c r="V16" s="10"/>
      <c r="W16" s="10"/>
    </row>
    <row r="17" spans="1:23" x14ac:dyDescent="0.25">
      <c r="A17" s="10"/>
      <c r="B17" s="10"/>
      <c r="C17" s="10"/>
      <c r="D17" s="10"/>
      <c r="E17" s="10"/>
      <c r="F17" s="10"/>
      <c r="G17" s="10"/>
      <c r="H17" s="10"/>
      <c r="I17" s="10"/>
      <c r="J17" s="10"/>
      <c r="K17" s="10"/>
      <c r="L17" s="10"/>
      <c r="M17" s="10"/>
      <c r="N17" s="10"/>
      <c r="O17" s="10"/>
      <c r="P17" s="10"/>
      <c r="Q17" s="10"/>
      <c r="R17" s="10"/>
      <c r="S17" s="10"/>
      <c r="T17" s="10"/>
      <c r="U17" s="10"/>
      <c r="V17" s="10"/>
      <c r="W17" s="10"/>
    </row>
    <row r="18" spans="1:23" x14ac:dyDescent="0.25">
      <c r="A18" s="10"/>
      <c r="B18" s="10"/>
      <c r="C18" s="10"/>
      <c r="D18" s="10"/>
      <c r="E18" s="10"/>
      <c r="F18" s="10"/>
      <c r="G18" s="10"/>
      <c r="H18" s="10"/>
      <c r="I18" s="10"/>
      <c r="J18" s="10"/>
      <c r="K18" s="10"/>
      <c r="L18" s="10"/>
      <c r="M18" s="10"/>
      <c r="N18" s="10"/>
      <c r="O18" s="10"/>
      <c r="P18" s="10"/>
      <c r="Q18" s="10"/>
      <c r="R18" s="10"/>
      <c r="S18" s="10"/>
      <c r="T18" s="10"/>
      <c r="U18" s="10"/>
      <c r="V18" s="10"/>
      <c r="W18" s="10"/>
    </row>
    <row r="19" spans="1:23" x14ac:dyDescent="0.25">
      <c r="A19" s="10"/>
      <c r="B19" s="10"/>
      <c r="C19" s="10"/>
      <c r="D19" s="10"/>
      <c r="E19" s="10"/>
      <c r="F19" s="10"/>
      <c r="G19" s="10"/>
      <c r="H19" s="10"/>
      <c r="I19" s="10"/>
      <c r="J19" s="10"/>
      <c r="K19" s="10"/>
      <c r="L19" s="10"/>
      <c r="M19" s="10"/>
      <c r="N19" s="10"/>
      <c r="O19" s="10"/>
      <c r="P19" s="10"/>
      <c r="Q19" s="10"/>
      <c r="R19" s="10"/>
      <c r="S19" s="10"/>
      <c r="T19" s="10"/>
      <c r="U19" s="10"/>
      <c r="V19" s="10"/>
      <c r="W19" s="10"/>
    </row>
    <row r="20" spans="1:23" x14ac:dyDescent="0.25">
      <c r="A20" s="10"/>
      <c r="B20" s="10"/>
      <c r="C20" s="10"/>
      <c r="D20" s="10"/>
      <c r="E20" s="10"/>
      <c r="F20" s="10"/>
      <c r="G20" s="10"/>
      <c r="H20" s="10"/>
      <c r="I20" s="10"/>
      <c r="J20" s="10"/>
      <c r="K20" s="10"/>
      <c r="L20" s="10"/>
      <c r="M20" s="10"/>
      <c r="N20" s="10"/>
      <c r="O20" s="10"/>
      <c r="P20" s="10"/>
      <c r="Q20" s="10"/>
      <c r="R20" s="10"/>
      <c r="S20" s="10"/>
      <c r="T20" s="10"/>
      <c r="U20" s="10"/>
      <c r="V20" s="10"/>
      <c r="W20" s="10"/>
    </row>
    <row r="21" spans="1:23" x14ac:dyDescent="0.25">
      <c r="A21" s="10"/>
      <c r="B21" s="10"/>
      <c r="C21" s="10"/>
      <c r="D21" s="10"/>
      <c r="E21" s="10"/>
      <c r="F21" s="10"/>
      <c r="G21" s="10"/>
      <c r="H21" s="10"/>
      <c r="I21" s="10"/>
      <c r="J21" s="10"/>
      <c r="K21" s="10"/>
      <c r="L21" s="10"/>
      <c r="M21" s="10"/>
      <c r="N21" s="10"/>
      <c r="O21" s="10"/>
      <c r="P21" s="10"/>
      <c r="Q21" s="10"/>
      <c r="R21" s="10"/>
      <c r="S21" s="10"/>
      <c r="T21" s="10"/>
      <c r="U21" s="10"/>
      <c r="V21" s="10"/>
      <c r="W21" s="10"/>
    </row>
    <row r="22" spans="1:23" x14ac:dyDescent="0.25">
      <c r="A22" s="10"/>
      <c r="B22" s="10"/>
      <c r="C22" s="10"/>
      <c r="D22" s="10"/>
      <c r="E22" s="10"/>
      <c r="F22" s="10"/>
      <c r="G22" s="10"/>
      <c r="H22" s="10"/>
      <c r="I22" s="10"/>
      <c r="J22" s="10"/>
      <c r="K22" s="10"/>
      <c r="L22" s="10"/>
      <c r="M22" s="10"/>
      <c r="N22" s="10"/>
      <c r="O22" s="10"/>
      <c r="P22" s="10"/>
      <c r="Q22" s="10"/>
      <c r="R22" s="10"/>
      <c r="S22" s="10"/>
      <c r="T22" s="10"/>
      <c r="U22" s="10"/>
      <c r="V22" s="10"/>
      <c r="W22" s="10"/>
    </row>
    <row r="23" spans="1:23" x14ac:dyDescent="0.25">
      <c r="A23" s="10"/>
      <c r="B23" s="10"/>
      <c r="C23" s="10"/>
      <c r="D23" s="10"/>
      <c r="E23" s="10"/>
      <c r="F23" s="10"/>
      <c r="G23" s="10"/>
      <c r="H23" s="10"/>
      <c r="I23" s="10"/>
      <c r="J23" s="10"/>
      <c r="K23" s="10"/>
      <c r="L23" s="10"/>
      <c r="M23" s="10"/>
      <c r="N23" s="10"/>
      <c r="O23" s="10"/>
      <c r="P23" s="10"/>
      <c r="Q23" s="10"/>
      <c r="R23" s="10"/>
      <c r="S23" s="10"/>
      <c r="T23" s="10"/>
      <c r="U23" s="10"/>
      <c r="V23" s="10"/>
      <c r="W23" s="10"/>
    </row>
    <row r="24" spans="1:23" x14ac:dyDescent="0.25">
      <c r="A24" s="10"/>
      <c r="B24" s="10"/>
      <c r="C24" s="10"/>
      <c r="D24" s="10"/>
      <c r="E24" s="10"/>
      <c r="F24" s="10"/>
      <c r="G24" s="10"/>
      <c r="H24" s="10"/>
      <c r="I24" s="10"/>
      <c r="J24" s="10"/>
      <c r="K24" s="10"/>
      <c r="L24" s="10"/>
      <c r="M24" s="10"/>
      <c r="N24" s="10"/>
      <c r="O24" s="10"/>
      <c r="P24" s="10"/>
      <c r="Q24" s="10"/>
      <c r="R24" s="10"/>
      <c r="S24" s="10"/>
      <c r="T24" s="10"/>
      <c r="U24" s="10"/>
      <c r="V24" s="10"/>
      <c r="W24" s="10"/>
    </row>
    <row r="25" spans="1:23" x14ac:dyDescent="0.25">
      <c r="A25" s="10"/>
      <c r="B25" s="10"/>
      <c r="C25" s="10"/>
      <c r="D25" s="10"/>
      <c r="E25" s="10"/>
      <c r="F25" s="10"/>
      <c r="G25" s="10"/>
      <c r="H25" s="10"/>
      <c r="I25" s="10"/>
      <c r="J25" s="10"/>
      <c r="K25" s="10"/>
      <c r="L25" s="10"/>
      <c r="M25" s="10"/>
      <c r="N25" s="10"/>
      <c r="O25" s="10"/>
      <c r="P25" s="10"/>
      <c r="Q25" s="10"/>
      <c r="R25" s="10"/>
      <c r="S25" s="10"/>
      <c r="T25" s="10"/>
      <c r="U25" s="10"/>
      <c r="V25" s="10"/>
      <c r="W25" s="10"/>
    </row>
    <row r="26" spans="1:23" x14ac:dyDescent="0.25">
      <c r="A26" s="10"/>
      <c r="B26" s="10"/>
      <c r="C26" s="10"/>
      <c r="D26" s="10"/>
      <c r="E26" s="10"/>
      <c r="F26" s="10"/>
      <c r="G26" s="10"/>
      <c r="H26" s="10"/>
      <c r="I26" s="10"/>
      <c r="J26" s="10"/>
      <c r="K26" s="10"/>
      <c r="L26" s="10"/>
      <c r="M26" s="10"/>
      <c r="N26" s="10"/>
      <c r="O26" s="10"/>
      <c r="P26" s="10"/>
      <c r="Q26" s="10"/>
      <c r="R26" s="10"/>
      <c r="S26" s="10"/>
      <c r="T26" s="10"/>
      <c r="U26" s="10"/>
      <c r="V26" s="10"/>
      <c r="W26" s="10"/>
    </row>
    <row r="27" spans="1:23" x14ac:dyDescent="0.25">
      <c r="A27" s="10"/>
      <c r="B27" s="10"/>
      <c r="C27" s="10"/>
      <c r="D27" s="10"/>
      <c r="E27" s="10"/>
      <c r="F27" s="10"/>
      <c r="G27" s="10"/>
      <c r="H27" s="10"/>
      <c r="I27" s="10"/>
      <c r="J27" s="10"/>
      <c r="K27" s="10"/>
      <c r="L27" s="10"/>
      <c r="M27" s="10"/>
      <c r="N27" s="10"/>
      <c r="O27" s="10"/>
      <c r="P27" s="10"/>
      <c r="Q27" s="10"/>
      <c r="R27" s="10"/>
      <c r="S27" s="10"/>
      <c r="T27" s="10"/>
      <c r="U27" s="10"/>
      <c r="V27" s="10"/>
      <c r="W27" s="10"/>
    </row>
    <row r="28" spans="1:23" x14ac:dyDescent="0.25">
      <c r="A28" s="10"/>
      <c r="B28" s="10"/>
      <c r="C28" s="10"/>
      <c r="D28" s="10"/>
      <c r="E28" s="10"/>
      <c r="F28" s="10"/>
      <c r="G28" s="10"/>
      <c r="H28" s="10"/>
      <c r="I28" s="10"/>
      <c r="J28" s="10"/>
      <c r="K28" s="10"/>
      <c r="L28" s="10"/>
      <c r="M28" s="10"/>
      <c r="N28" s="10"/>
      <c r="O28" s="10"/>
      <c r="P28" s="10"/>
      <c r="Q28" s="10"/>
      <c r="R28" s="10"/>
      <c r="S28" s="10"/>
      <c r="T28" s="10"/>
      <c r="U28" s="10"/>
      <c r="V28" s="10"/>
      <c r="W28" s="10"/>
    </row>
    <row r="29" spans="1:23" x14ac:dyDescent="0.25">
      <c r="A29" s="10"/>
      <c r="B29" s="10"/>
      <c r="C29" s="10"/>
      <c r="D29" s="10"/>
      <c r="E29" s="10"/>
      <c r="F29" s="10"/>
      <c r="G29" s="10"/>
      <c r="H29" s="10"/>
      <c r="I29" s="10"/>
      <c r="J29" s="10"/>
      <c r="K29" s="10"/>
      <c r="L29" s="10"/>
      <c r="M29" s="10"/>
      <c r="N29" s="10"/>
      <c r="O29" s="10"/>
      <c r="P29" s="10"/>
      <c r="Q29" s="10"/>
      <c r="R29" s="10"/>
      <c r="S29" s="10"/>
      <c r="T29" s="10"/>
      <c r="U29" s="10"/>
      <c r="V29" s="10"/>
      <c r="W29" s="10"/>
    </row>
    <row r="30" spans="1:23" x14ac:dyDescent="0.25">
      <c r="A30" s="10"/>
      <c r="B30" s="10"/>
      <c r="C30" s="10"/>
      <c r="D30" s="10"/>
      <c r="E30" s="10"/>
      <c r="F30" s="10"/>
      <c r="G30" s="10"/>
      <c r="H30" s="10"/>
      <c r="I30" s="10"/>
      <c r="J30" s="10"/>
      <c r="K30" s="10"/>
      <c r="L30" s="10"/>
      <c r="M30" s="10"/>
      <c r="N30" s="10"/>
      <c r="O30" s="10"/>
      <c r="P30" s="10"/>
      <c r="Q30" s="10"/>
      <c r="R30" s="10"/>
      <c r="S30" s="10"/>
      <c r="T30" s="10"/>
      <c r="U30" s="10"/>
      <c r="V30" s="10"/>
      <c r="W30" s="10"/>
    </row>
    <row r="31" spans="1:23" x14ac:dyDescent="0.25">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25">
      <c r="A32" s="10"/>
      <c r="B32" s="10"/>
      <c r="C32" s="10"/>
      <c r="D32" s="10"/>
      <c r="E32" s="10"/>
      <c r="F32" s="10"/>
      <c r="G32" s="10"/>
      <c r="H32" s="10"/>
      <c r="I32" s="10"/>
      <c r="J32" s="10"/>
      <c r="K32" s="10"/>
      <c r="L32" s="10"/>
      <c r="M32" s="10"/>
      <c r="N32" s="10"/>
      <c r="O32" s="10"/>
      <c r="P32" s="10"/>
      <c r="Q32" s="10"/>
      <c r="R32" s="10"/>
      <c r="S32" s="10"/>
      <c r="T32" s="10"/>
      <c r="U32" s="10"/>
      <c r="V32" s="10"/>
      <c r="W32" s="10"/>
    </row>
    <row r="33" spans="1:23" x14ac:dyDescent="0.25">
      <c r="A33" s="10"/>
      <c r="B33" s="10"/>
      <c r="C33" s="10"/>
      <c r="D33" s="10"/>
      <c r="E33" s="10"/>
      <c r="F33" s="10"/>
      <c r="G33" s="10"/>
      <c r="H33" s="10"/>
      <c r="I33" s="10"/>
      <c r="J33" s="10"/>
      <c r="K33" s="10"/>
      <c r="L33" s="10"/>
      <c r="M33" s="10"/>
      <c r="N33" s="10"/>
      <c r="O33" s="10"/>
      <c r="P33" s="10"/>
      <c r="Q33" s="10"/>
      <c r="R33" s="10"/>
      <c r="S33" s="10"/>
      <c r="T33" s="10"/>
      <c r="U33" s="10"/>
      <c r="V33" s="10"/>
      <c r="W33" s="10"/>
    </row>
    <row r="34" spans="1:23" x14ac:dyDescent="0.25">
      <c r="A34" s="10"/>
      <c r="B34" s="10"/>
      <c r="C34" s="10"/>
      <c r="D34" s="10"/>
      <c r="E34" s="10"/>
      <c r="F34" s="10"/>
      <c r="G34" s="10"/>
      <c r="H34" s="10"/>
      <c r="I34" s="10"/>
      <c r="J34" s="10"/>
      <c r="K34" s="10"/>
      <c r="L34" s="10"/>
      <c r="M34" s="10"/>
      <c r="N34" s="10"/>
      <c r="O34" s="10"/>
      <c r="P34" s="10"/>
      <c r="Q34" s="10"/>
      <c r="R34" s="10"/>
      <c r="S34" s="10"/>
      <c r="T34" s="10"/>
      <c r="U34" s="10"/>
      <c r="V34" s="10"/>
      <c r="W34" s="10"/>
    </row>
    <row r="35" spans="1:23" x14ac:dyDescent="0.25">
      <c r="A35" s="10"/>
      <c r="B35" s="10"/>
      <c r="C35" s="10"/>
      <c r="D35" s="10"/>
      <c r="E35" s="10"/>
      <c r="F35" s="10"/>
      <c r="G35" s="10"/>
      <c r="H35" s="10"/>
      <c r="I35" s="10"/>
      <c r="J35" s="10"/>
      <c r="K35" s="10"/>
      <c r="L35" s="10"/>
      <c r="M35" s="10"/>
      <c r="N35" s="10"/>
      <c r="O35" s="10"/>
      <c r="P35" s="10"/>
      <c r="Q35" s="10"/>
      <c r="R35" s="10"/>
      <c r="S35" s="10"/>
      <c r="T35" s="10"/>
      <c r="U35" s="10"/>
      <c r="V35" s="10"/>
      <c r="W35" s="10"/>
    </row>
  </sheetData>
  <mergeCells count="1">
    <mergeCell ref="A1:W3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31"/>
  <sheetViews>
    <sheetView workbookViewId="0">
      <selection activeCell="L1" sqref="L1:L1048576"/>
    </sheetView>
  </sheetViews>
  <sheetFormatPr defaultRowHeight="15" x14ac:dyDescent="0.25"/>
  <cols>
    <col min="3" max="3" width="14.7109375" customWidth="1"/>
    <col min="4" max="4" width="15.85546875" customWidth="1"/>
    <col min="5" max="5" width="15" customWidth="1"/>
    <col min="6" max="6" width="12.42578125" customWidth="1"/>
    <col min="7" max="7" width="14.140625" customWidth="1"/>
    <col min="8" max="8" width="19.42578125" customWidth="1"/>
    <col min="9" max="9" width="11.7109375" customWidth="1"/>
    <col min="10" max="10" width="12.85546875" customWidth="1"/>
    <col min="11" max="11" width="12.42578125" customWidth="1"/>
    <col min="12" max="12" width="12.140625" customWidth="1"/>
    <col min="13" max="14" width="11.710937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s="1">
        <v>40886</v>
      </c>
      <c r="G2">
        <v>478051030</v>
      </c>
      <c r="H2" t="s">
        <v>19</v>
      </c>
      <c r="I2">
        <v>4778</v>
      </c>
      <c r="J2">
        <v>47.45</v>
      </c>
      <c r="K2">
        <v>31.79</v>
      </c>
      <c r="L2">
        <v>226716.1</v>
      </c>
      <c r="M2">
        <v>151892.62</v>
      </c>
      <c r="N2">
        <v>74823.48</v>
      </c>
    </row>
    <row r="3" spans="1:14" x14ac:dyDescent="0.25">
      <c r="A3" t="s">
        <v>14</v>
      </c>
      <c r="B3" t="s">
        <v>20</v>
      </c>
      <c r="C3" t="s">
        <v>21</v>
      </c>
      <c r="D3" t="s">
        <v>22</v>
      </c>
      <c r="E3" t="s">
        <v>23</v>
      </c>
      <c r="F3" t="s">
        <v>24</v>
      </c>
      <c r="G3">
        <v>919133651</v>
      </c>
      <c r="H3" s="1">
        <v>41375</v>
      </c>
      <c r="I3">
        <v>927</v>
      </c>
      <c r="J3">
        <v>109.28</v>
      </c>
      <c r="K3">
        <v>35.840000000000003</v>
      </c>
      <c r="L3">
        <v>101302.56</v>
      </c>
      <c r="M3">
        <v>33223.68</v>
      </c>
      <c r="N3">
        <v>68078.880000000005</v>
      </c>
    </row>
    <row r="4" spans="1:14" x14ac:dyDescent="0.25">
      <c r="A4" t="s">
        <v>14</v>
      </c>
      <c r="B4" t="s">
        <v>25</v>
      </c>
      <c r="C4" t="s">
        <v>26</v>
      </c>
      <c r="D4" t="s">
        <v>17</v>
      </c>
      <c r="E4" t="s">
        <v>18</v>
      </c>
      <c r="F4" t="s">
        <v>27</v>
      </c>
      <c r="G4">
        <v>987410676</v>
      </c>
      <c r="H4" s="1">
        <v>41799</v>
      </c>
      <c r="I4">
        <v>5616</v>
      </c>
      <c r="J4">
        <v>205.7</v>
      </c>
      <c r="K4">
        <v>117.11</v>
      </c>
      <c r="L4">
        <v>1155211.2</v>
      </c>
      <c r="M4">
        <v>657689.76</v>
      </c>
      <c r="N4">
        <v>497521.44</v>
      </c>
    </row>
    <row r="5" spans="1:14" x14ac:dyDescent="0.25">
      <c r="A5" t="s">
        <v>14</v>
      </c>
      <c r="B5" t="s">
        <v>28</v>
      </c>
      <c r="C5" t="s">
        <v>29</v>
      </c>
      <c r="D5" t="s">
        <v>22</v>
      </c>
      <c r="E5" t="s">
        <v>30</v>
      </c>
      <c r="F5" t="s">
        <v>31</v>
      </c>
      <c r="G5">
        <v>672330081</v>
      </c>
      <c r="H5" t="s">
        <v>32</v>
      </c>
      <c r="I5">
        <v>6266</v>
      </c>
      <c r="J5">
        <v>651.21</v>
      </c>
      <c r="K5">
        <v>524.96</v>
      </c>
      <c r="L5">
        <v>4080481.86</v>
      </c>
      <c r="M5">
        <v>3289399.36</v>
      </c>
      <c r="N5">
        <v>791082.5</v>
      </c>
    </row>
    <row r="6" spans="1:14" x14ac:dyDescent="0.25">
      <c r="A6" t="s">
        <v>14</v>
      </c>
      <c r="B6" t="s">
        <v>33</v>
      </c>
      <c r="C6" t="s">
        <v>34</v>
      </c>
      <c r="D6" t="s">
        <v>22</v>
      </c>
      <c r="E6" t="s">
        <v>30</v>
      </c>
      <c r="F6" t="s">
        <v>35</v>
      </c>
      <c r="G6">
        <v>579463422</v>
      </c>
      <c r="H6" s="1">
        <v>42380</v>
      </c>
      <c r="I6">
        <v>4958</v>
      </c>
      <c r="J6">
        <v>9.33</v>
      </c>
      <c r="K6">
        <v>6.92</v>
      </c>
      <c r="L6">
        <v>46258.14</v>
      </c>
      <c r="M6">
        <v>34309.360000000001</v>
      </c>
      <c r="N6">
        <v>11948.78</v>
      </c>
    </row>
    <row r="7" spans="1:14" x14ac:dyDescent="0.25">
      <c r="A7" t="s">
        <v>14</v>
      </c>
      <c r="B7" t="s">
        <v>36</v>
      </c>
      <c r="C7" t="s">
        <v>34</v>
      </c>
      <c r="D7" t="s">
        <v>17</v>
      </c>
      <c r="E7" t="s">
        <v>30</v>
      </c>
      <c r="F7" t="s">
        <v>37</v>
      </c>
      <c r="G7">
        <v>313705861</v>
      </c>
      <c r="H7" s="1">
        <v>42650</v>
      </c>
      <c r="I7">
        <v>1390</v>
      </c>
      <c r="J7">
        <v>9.33</v>
      </c>
      <c r="K7">
        <v>6.92</v>
      </c>
      <c r="L7">
        <v>12968.7</v>
      </c>
      <c r="M7">
        <v>9618.7999999999993</v>
      </c>
      <c r="N7">
        <v>3349.9</v>
      </c>
    </row>
    <row r="8" spans="1:14" x14ac:dyDescent="0.25">
      <c r="A8" t="s">
        <v>14</v>
      </c>
      <c r="B8" t="s">
        <v>15</v>
      </c>
      <c r="C8" t="s">
        <v>26</v>
      </c>
      <c r="D8" t="s">
        <v>22</v>
      </c>
      <c r="E8" t="s">
        <v>23</v>
      </c>
      <c r="F8" s="1">
        <v>40762</v>
      </c>
      <c r="G8">
        <v>552037513</v>
      </c>
      <c r="H8" s="1">
        <v>40671</v>
      </c>
      <c r="I8">
        <v>9022</v>
      </c>
      <c r="J8">
        <v>205.7</v>
      </c>
      <c r="K8">
        <v>117.11</v>
      </c>
      <c r="L8">
        <v>1855825.4</v>
      </c>
      <c r="M8">
        <v>1056566.42</v>
      </c>
      <c r="N8">
        <v>799258.98</v>
      </c>
    </row>
    <row r="9" spans="1:14" x14ac:dyDescent="0.25">
      <c r="A9" t="s">
        <v>14</v>
      </c>
      <c r="B9" t="s">
        <v>38</v>
      </c>
      <c r="C9" t="s">
        <v>39</v>
      </c>
      <c r="D9" t="s">
        <v>17</v>
      </c>
      <c r="E9" t="s">
        <v>30</v>
      </c>
      <c r="F9" t="s">
        <v>40</v>
      </c>
      <c r="G9">
        <v>744683635</v>
      </c>
      <c r="H9" s="1">
        <v>40182</v>
      </c>
      <c r="I9">
        <v>7291</v>
      </c>
      <c r="J9">
        <v>154.06</v>
      </c>
      <c r="K9">
        <v>90.93</v>
      </c>
      <c r="L9">
        <v>1123251.46</v>
      </c>
      <c r="M9">
        <v>662970.63</v>
      </c>
      <c r="N9">
        <v>460280.83</v>
      </c>
    </row>
    <row r="10" spans="1:14" x14ac:dyDescent="0.25">
      <c r="A10" t="s">
        <v>14</v>
      </c>
      <c r="B10" t="s">
        <v>41</v>
      </c>
      <c r="C10" t="s">
        <v>42</v>
      </c>
      <c r="D10" t="s">
        <v>22</v>
      </c>
      <c r="E10" t="s">
        <v>30</v>
      </c>
      <c r="F10" t="s">
        <v>43</v>
      </c>
      <c r="G10">
        <v>169378983</v>
      </c>
      <c r="H10" s="1">
        <v>41916</v>
      </c>
      <c r="I10">
        <v>1860</v>
      </c>
      <c r="J10">
        <v>421.89</v>
      </c>
      <c r="K10">
        <v>364.69</v>
      </c>
      <c r="L10">
        <v>784715.4</v>
      </c>
      <c r="M10">
        <v>678323.4</v>
      </c>
      <c r="N10">
        <v>106392</v>
      </c>
    </row>
    <row r="11" spans="1:14" x14ac:dyDescent="0.25">
      <c r="A11" t="s">
        <v>14</v>
      </c>
      <c r="B11" t="s">
        <v>44</v>
      </c>
      <c r="C11" t="s">
        <v>16</v>
      </c>
      <c r="D11" t="s">
        <v>22</v>
      </c>
      <c r="E11" t="s">
        <v>45</v>
      </c>
      <c r="F11" t="s">
        <v>46</v>
      </c>
      <c r="G11">
        <v>566428315</v>
      </c>
      <c r="H11" t="s">
        <v>47</v>
      </c>
      <c r="I11">
        <v>7581</v>
      </c>
      <c r="J11">
        <v>47.45</v>
      </c>
      <c r="K11">
        <v>31.79</v>
      </c>
      <c r="L11">
        <v>359718.45</v>
      </c>
      <c r="M11">
        <v>240999.99</v>
      </c>
      <c r="N11">
        <v>118718.46</v>
      </c>
    </row>
    <row r="12" spans="1:14" x14ac:dyDescent="0.25">
      <c r="A12" t="s">
        <v>14</v>
      </c>
      <c r="B12" t="s">
        <v>48</v>
      </c>
      <c r="C12" t="s">
        <v>49</v>
      </c>
      <c r="D12" t="s">
        <v>22</v>
      </c>
      <c r="E12" t="s">
        <v>23</v>
      </c>
      <c r="F12" s="1">
        <v>42339</v>
      </c>
      <c r="G12">
        <v>519380223</v>
      </c>
      <c r="H12" t="s">
        <v>50</v>
      </c>
      <c r="I12">
        <v>5005</v>
      </c>
      <c r="J12">
        <v>152.58000000000001</v>
      </c>
      <c r="K12">
        <v>97.44</v>
      </c>
      <c r="L12">
        <v>763662.9</v>
      </c>
      <c r="M12">
        <v>487687.2</v>
      </c>
      <c r="N12">
        <v>275975.7</v>
      </c>
    </row>
    <row r="13" spans="1:14" x14ac:dyDescent="0.25">
      <c r="A13" t="s">
        <v>14</v>
      </c>
      <c r="B13" t="s">
        <v>51</v>
      </c>
      <c r="C13" t="s">
        <v>29</v>
      </c>
      <c r="D13" t="s">
        <v>22</v>
      </c>
      <c r="E13" t="s">
        <v>45</v>
      </c>
      <c r="F13" t="s">
        <v>52</v>
      </c>
      <c r="G13">
        <v>904589211</v>
      </c>
      <c r="H13" s="1">
        <v>41734</v>
      </c>
      <c r="I13">
        <v>6905</v>
      </c>
      <c r="J13">
        <v>651.21</v>
      </c>
      <c r="K13">
        <v>524.96</v>
      </c>
      <c r="L13">
        <v>4496605.05</v>
      </c>
      <c r="M13">
        <v>3624848.8</v>
      </c>
      <c r="N13">
        <v>871756.25</v>
      </c>
    </row>
    <row r="14" spans="1:14" x14ac:dyDescent="0.25">
      <c r="A14" t="s">
        <v>14</v>
      </c>
      <c r="B14" t="s">
        <v>20</v>
      </c>
      <c r="C14" t="s">
        <v>53</v>
      </c>
      <c r="D14" t="s">
        <v>22</v>
      </c>
      <c r="E14" t="s">
        <v>18</v>
      </c>
      <c r="F14" s="1">
        <v>42098</v>
      </c>
      <c r="G14">
        <v>184412229</v>
      </c>
      <c r="H14" s="1">
        <v>42189</v>
      </c>
      <c r="I14">
        <v>531</v>
      </c>
      <c r="J14">
        <v>255.28</v>
      </c>
      <c r="K14">
        <v>159.41999999999999</v>
      </c>
      <c r="L14">
        <v>135553.68</v>
      </c>
      <c r="M14">
        <v>84652.02</v>
      </c>
      <c r="N14">
        <v>50901.66</v>
      </c>
    </row>
    <row r="15" spans="1:14" x14ac:dyDescent="0.25">
      <c r="A15" t="s">
        <v>14</v>
      </c>
      <c r="B15" t="s">
        <v>54</v>
      </c>
      <c r="C15" t="s">
        <v>42</v>
      </c>
      <c r="D15" t="s">
        <v>17</v>
      </c>
      <c r="E15" t="s">
        <v>23</v>
      </c>
      <c r="F15" s="1">
        <v>42950</v>
      </c>
      <c r="G15">
        <v>747774398</v>
      </c>
      <c r="H15" s="1">
        <v>42798</v>
      </c>
      <c r="I15">
        <v>1916</v>
      </c>
      <c r="J15">
        <v>421.89</v>
      </c>
      <c r="K15">
        <v>364.69</v>
      </c>
      <c r="L15">
        <v>808341.24</v>
      </c>
      <c r="M15">
        <v>698746.04</v>
      </c>
      <c r="N15">
        <v>109595.2</v>
      </c>
    </row>
    <row r="16" spans="1:14" x14ac:dyDescent="0.25">
      <c r="A16" t="s">
        <v>14</v>
      </c>
      <c r="B16" t="s">
        <v>55</v>
      </c>
      <c r="C16" t="s">
        <v>56</v>
      </c>
      <c r="D16" t="s">
        <v>22</v>
      </c>
      <c r="E16" t="s">
        <v>23</v>
      </c>
      <c r="F16" s="1">
        <v>43015</v>
      </c>
      <c r="G16">
        <v>194176757</v>
      </c>
      <c r="H16" t="s">
        <v>57</v>
      </c>
      <c r="I16">
        <v>72</v>
      </c>
      <c r="J16">
        <v>668.27</v>
      </c>
      <c r="K16">
        <v>502.54</v>
      </c>
      <c r="L16">
        <v>48115.44</v>
      </c>
      <c r="M16">
        <v>36182.879999999997</v>
      </c>
      <c r="N16">
        <v>11932.56</v>
      </c>
    </row>
    <row r="17" spans="1:14" x14ac:dyDescent="0.25">
      <c r="A17" t="s">
        <v>14</v>
      </c>
      <c r="B17" t="s">
        <v>58</v>
      </c>
      <c r="C17" t="s">
        <v>59</v>
      </c>
      <c r="D17" t="s">
        <v>22</v>
      </c>
      <c r="E17" t="s">
        <v>45</v>
      </c>
      <c r="F17" t="s">
        <v>60</v>
      </c>
      <c r="G17">
        <v>773645913</v>
      </c>
      <c r="H17" t="s">
        <v>61</v>
      </c>
      <c r="I17">
        <v>7873</v>
      </c>
      <c r="J17">
        <v>437.2</v>
      </c>
      <c r="K17">
        <v>263.33</v>
      </c>
      <c r="L17">
        <v>3442075.6</v>
      </c>
      <c r="M17">
        <v>2073197.09</v>
      </c>
      <c r="N17">
        <v>1368878.51</v>
      </c>
    </row>
    <row r="18" spans="1:14" x14ac:dyDescent="0.25">
      <c r="A18" t="s">
        <v>14</v>
      </c>
      <c r="B18" t="s">
        <v>20</v>
      </c>
      <c r="C18" t="s">
        <v>42</v>
      </c>
      <c r="D18" t="s">
        <v>22</v>
      </c>
      <c r="E18" t="s">
        <v>45</v>
      </c>
      <c r="F18" t="s">
        <v>62</v>
      </c>
      <c r="G18">
        <v>410740888</v>
      </c>
      <c r="H18" s="1">
        <v>40917</v>
      </c>
      <c r="I18">
        <v>6211</v>
      </c>
      <c r="J18">
        <v>421.89</v>
      </c>
      <c r="K18">
        <v>364.69</v>
      </c>
      <c r="L18">
        <v>2620358.79</v>
      </c>
      <c r="M18">
        <v>2265089.59</v>
      </c>
      <c r="N18">
        <v>355269.2</v>
      </c>
    </row>
    <row r="19" spans="1:14" x14ac:dyDescent="0.25">
      <c r="A19" t="s">
        <v>14</v>
      </c>
      <c r="B19" t="s">
        <v>63</v>
      </c>
      <c r="C19" t="s">
        <v>42</v>
      </c>
      <c r="D19" t="s">
        <v>17</v>
      </c>
      <c r="E19" t="s">
        <v>23</v>
      </c>
      <c r="F19" t="s">
        <v>64</v>
      </c>
      <c r="G19">
        <v>847317397</v>
      </c>
      <c r="H19" t="s">
        <v>65</v>
      </c>
      <c r="I19">
        <v>8902</v>
      </c>
      <c r="J19">
        <v>421.89</v>
      </c>
      <c r="K19">
        <v>364.69</v>
      </c>
      <c r="L19">
        <v>3755664.78</v>
      </c>
      <c r="M19">
        <v>3246470.38</v>
      </c>
      <c r="N19">
        <v>509194.4</v>
      </c>
    </row>
    <row r="20" spans="1:14" x14ac:dyDescent="0.25">
      <c r="A20" t="s">
        <v>14</v>
      </c>
      <c r="B20" t="s">
        <v>66</v>
      </c>
      <c r="C20" t="s">
        <v>16</v>
      </c>
      <c r="D20" t="s">
        <v>22</v>
      </c>
      <c r="E20" t="s">
        <v>30</v>
      </c>
      <c r="F20" s="1">
        <v>40977</v>
      </c>
      <c r="G20">
        <v>599624192</v>
      </c>
      <c r="H20" t="s">
        <v>67</v>
      </c>
      <c r="I20">
        <v>978</v>
      </c>
      <c r="J20">
        <v>47.45</v>
      </c>
      <c r="K20">
        <v>31.79</v>
      </c>
      <c r="L20">
        <v>46406.1</v>
      </c>
      <c r="M20">
        <v>31090.62</v>
      </c>
      <c r="N20">
        <v>15315.48</v>
      </c>
    </row>
    <row r="21" spans="1:14" x14ac:dyDescent="0.25">
      <c r="A21" t="s">
        <v>14</v>
      </c>
      <c r="B21" t="s">
        <v>68</v>
      </c>
      <c r="C21" t="s">
        <v>29</v>
      </c>
      <c r="D21" t="s">
        <v>22</v>
      </c>
      <c r="E21" t="s">
        <v>23</v>
      </c>
      <c r="F21" t="s">
        <v>69</v>
      </c>
      <c r="G21">
        <v>734318292</v>
      </c>
      <c r="H21" s="1">
        <v>41732</v>
      </c>
      <c r="I21">
        <v>9956</v>
      </c>
      <c r="J21">
        <v>651.21</v>
      </c>
      <c r="K21">
        <v>524.96</v>
      </c>
      <c r="L21">
        <v>6483446.7599999998</v>
      </c>
      <c r="M21">
        <v>5226501.76</v>
      </c>
      <c r="N21">
        <v>1256945</v>
      </c>
    </row>
    <row r="22" spans="1:14" x14ac:dyDescent="0.25">
      <c r="A22" t="s">
        <v>14</v>
      </c>
      <c r="B22" t="s">
        <v>70</v>
      </c>
      <c r="C22" t="s">
        <v>56</v>
      </c>
      <c r="D22" t="s">
        <v>17</v>
      </c>
      <c r="E22" t="s">
        <v>30</v>
      </c>
      <c r="F22" s="1">
        <v>42923</v>
      </c>
      <c r="G22">
        <v>232196319</v>
      </c>
      <c r="H22" s="1">
        <v>42833</v>
      </c>
      <c r="I22">
        <v>905</v>
      </c>
      <c r="J22">
        <v>668.27</v>
      </c>
      <c r="K22">
        <v>502.54</v>
      </c>
      <c r="L22">
        <v>604784.35</v>
      </c>
      <c r="M22">
        <v>454798.7</v>
      </c>
      <c r="N22">
        <v>149985.65</v>
      </c>
    </row>
    <row r="23" spans="1:14" x14ac:dyDescent="0.25">
      <c r="A23" t="s">
        <v>14</v>
      </c>
      <c r="B23" t="s">
        <v>71</v>
      </c>
      <c r="C23" t="s">
        <v>59</v>
      </c>
      <c r="D23" t="s">
        <v>22</v>
      </c>
      <c r="E23" t="s">
        <v>30</v>
      </c>
      <c r="F23" t="s">
        <v>72</v>
      </c>
      <c r="G23">
        <v>229693067</v>
      </c>
      <c r="H23" t="s">
        <v>72</v>
      </c>
      <c r="I23">
        <v>138</v>
      </c>
      <c r="J23">
        <v>437.2</v>
      </c>
      <c r="K23">
        <v>263.33</v>
      </c>
      <c r="L23">
        <v>60333.599999999999</v>
      </c>
      <c r="M23">
        <v>36339.54</v>
      </c>
      <c r="N23">
        <v>23994.06</v>
      </c>
    </row>
    <row r="24" spans="1:14" x14ac:dyDescent="0.25">
      <c r="A24" t="s">
        <v>14</v>
      </c>
      <c r="B24" t="s">
        <v>73</v>
      </c>
      <c r="C24" t="s">
        <v>16</v>
      </c>
      <c r="D24" t="s">
        <v>22</v>
      </c>
      <c r="E24" t="s">
        <v>18</v>
      </c>
      <c r="F24" s="1">
        <v>42951</v>
      </c>
      <c r="G24">
        <v>121945512</v>
      </c>
      <c r="H24" s="1">
        <v>43073</v>
      </c>
      <c r="I24">
        <v>5242</v>
      </c>
      <c r="J24">
        <v>47.45</v>
      </c>
      <c r="K24">
        <v>31.79</v>
      </c>
      <c r="L24">
        <v>248732.9</v>
      </c>
      <c r="M24">
        <v>166643.18</v>
      </c>
      <c r="N24">
        <v>82089.72</v>
      </c>
    </row>
    <row r="25" spans="1:14" x14ac:dyDescent="0.25">
      <c r="A25" t="s">
        <v>14</v>
      </c>
      <c r="B25" t="s">
        <v>74</v>
      </c>
      <c r="C25" t="s">
        <v>34</v>
      </c>
      <c r="D25" t="s">
        <v>22</v>
      </c>
      <c r="E25" t="s">
        <v>45</v>
      </c>
      <c r="F25" t="s">
        <v>75</v>
      </c>
      <c r="G25">
        <v>169799983</v>
      </c>
      <c r="H25" t="s">
        <v>76</v>
      </c>
      <c r="I25">
        <v>6443</v>
      </c>
      <c r="J25">
        <v>9.33</v>
      </c>
      <c r="K25">
        <v>6.92</v>
      </c>
      <c r="L25">
        <v>60113.19</v>
      </c>
      <c r="M25">
        <v>44585.56</v>
      </c>
      <c r="N25">
        <v>15527.63</v>
      </c>
    </row>
    <row r="26" spans="1:14" x14ac:dyDescent="0.25">
      <c r="A26" t="s">
        <v>14</v>
      </c>
      <c r="B26" t="s">
        <v>77</v>
      </c>
      <c r="C26" t="s">
        <v>39</v>
      </c>
      <c r="D26" t="s">
        <v>22</v>
      </c>
      <c r="E26" t="s">
        <v>23</v>
      </c>
      <c r="F26" s="1">
        <v>41946</v>
      </c>
      <c r="G26">
        <v>894589078</v>
      </c>
      <c r="H26" s="1">
        <v>41916</v>
      </c>
      <c r="I26">
        <v>7643</v>
      </c>
      <c r="J26">
        <v>154.06</v>
      </c>
      <c r="K26">
        <v>90.93</v>
      </c>
      <c r="L26">
        <v>1177480.58</v>
      </c>
      <c r="M26">
        <v>694977.99</v>
      </c>
      <c r="N26">
        <v>482502.59</v>
      </c>
    </row>
    <row r="27" spans="1:14" x14ac:dyDescent="0.25">
      <c r="A27" t="s">
        <v>14</v>
      </c>
      <c r="B27" t="s">
        <v>58</v>
      </c>
      <c r="C27" t="s">
        <v>78</v>
      </c>
      <c r="D27" t="s">
        <v>22</v>
      </c>
      <c r="E27" t="s">
        <v>23</v>
      </c>
      <c r="F27" t="s">
        <v>79</v>
      </c>
      <c r="G27">
        <v>987459170</v>
      </c>
      <c r="H27" t="s">
        <v>80</v>
      </c>
      <c r="I27">
        <v>9967</v>
      </c>
      <c r="J27">
        <v>81.73</v>
      </c>
      <c r="K27">
        <v>56.67</v>
      </c>
      <c r="L27">
        <v>814602.91</v>
      </c>
      <c r="M27">
        <v>564829.89</v>
      </c>
      <c r="N27">
        <v>249773.02</v>
      </c>
    </row>
    <row r="28" spans="1:14" x14ac:dyDescent="0.25">
      <c r="A28" t="s">
        <v>14</v>
      </c>
      <c r="B28" t="s">
        <v>81</v>
      </c>
      <c r="C28" t="s">
        <v>34</v>
      </c>
      <c r="D28" t="s">
        <v>17</v>
      </c>
      <c r="E28" t="s">
        <v>23</v>
      </c>
      <c r="F28" s="1">
        <v>42345</v>
      </c>
      <c r="G28">
        <v>600515115</v>
      </c>
      <c r="H28" t="s">
        <v>82</v>
      </c>
      <c r="I28">
        <v>4622</v>
      </c>
      <c r="J28">
        <v>9.33</v>
      </c>
      <c r="K28">
        <v>6.92</v>
      </c>
      <c r="L28">
        <v>43123.26</v>
      </c>
      <c r="M28">
        <v>31984.240000000002</v>
      </c>
      <c r="N28">
        <v>11139.02</v>
      </c>
    </row>
    <row r="29" spans="1:14" x14ac:dyDescent="0.25">
      <c r="A29" t="s">
        <v>14</v>
      </c>
      <c r="B29" t="s">
        <v>70</v>
      </c>
      <c r="C29" t="s">
        <v>29</v>
      </c>
      <c r="D29" t="s">
        <v>17</v>
      </c>
      <c r="E29" t="s">
        <v>23</v>
      </c>
      <c r="F29" t="s">
        <v>83</v>
      </c>
      <c r="G29">
        <v>208365428</v>
      </c>
      <c r="H29" t="s">
        <v>84</v>
      </c>
      <c r="I29">
        <v>8815</v>
      </c>
      <c r="J29">
        <v>651.21</v>
      </c>
      <c r="K29">
        <v>524.96</v>
      </c>
      <c r="L29">
        <v>5740416.1500000004</v>
      </c>
      <c r="M29">
        <v>4627522.4000000004</v>
      </c>
      <c r="N29">
        <v>1112893.75</v>
      </c>
    </row>
    <row r="30" spans="1:14" x14ac:dyDescent="0.25">
      <c r="A30" t="s">
        <v>14</v>
      </c>
      <c r="B30" t="s">
        <v>85</v>
      </c>
      <c r="C30" t="s">
        <v>78</v>
      </c>
      <c r="D30" t="s">
        <v>22</v>
      </c>
      <c r="E30" t="s">
        <v>30</v>
      </c>
      <c r="F30" s="1">
        <v>41857</v>
      </c>
      <c r="G30">
        <v>263098371</v>
      </c>
      <c r="H30" s="1">
        <v>41736</v>
      </c>
      <c r="I30">
        <v>5509</v>
      </c>
      <c r="J30">
        <v>81.73</v>
      </c>
      <c r="K30">
        <v>56.67</v>
      </c>
      <c r="L30">
        <v>450250.57</v>
      </c>
      <c r="M30">
        <v>312195.03000000003</v>
      </c>
      <c r="N30">
        <v>138055.54</v>
      </c>
    </row>
    <row r="31" spans="1:14" x14ac:dyDescent="0.25">
      <c r="A31" t="s">
        <v>14</v>
      </c>
      <c r="B31" t="s">
        <v>33</v>
      </c>
      <c r="C31" t="s">
        <v>59</v>
      </c>
      <c r="D31" t="s">
        <v>22</v>
      </c>
      <c r="E31" t="s">
        <v>18</v>
      </c>
      <c r="F31" t="s">
        <v>86</v>
      </c>
      <c r="G31">
        <v>790149009</v>
      </c>
      <c r="H31" t="s">
        <v>87</v>
      </c>
      <c r="I31">
        <v>1505</v>
      </c>
      <c r="J31">
        <v>437.2</v>
      </c>
      <c r="K31">
        <v>263.33</v>
      </c>
      <c r="L31">
        <v>657986</v>
      </c>
      <c r="M31">
        <v>396311.65</v>
      </c>
      <c r="N31">
        <v>261674.35</v>
      </c>
    </row>
    <row r="32" spans="1:14" x14ac:dyDescent="0.25">
      <c r="A32" t="s">
        <v>14</v>
      </c>
      <c r="B32" t="s">
        <v>88</v>
      </c>
      <c r="C32" t="s">
        <v>26</v>
      </c>
      <c r="D32" t="s">
        <v>22</v>
      </c>
      <c r="E32" t="s">
        <v>23</v>
      </c>
      <c r="F32" s="1">
        <v>41861</v>
      </c>
      <c r="G32">
        <v>100640618</v>
      </c>
      <c r="H32" t="s">
        <v>89</v>
      </c>
      <c r="I32">
        <v>650</v>
      </c>
      <c r="J32">
        <v>205.7</v>
      </c>
      <c r="K32">
        <v>117.11</v>
      </c>
      <c r="L32">
        <v>133705</v>
      </c>
      <c r="M32">
        <v>76121.5</v>
      </c>
      <c r="N32">
        <v>57583.5</v>
      </c>
    </row>
    <row r="33" spans="1:14" x14ac:dyDescent="0.25">
      <c r="A33" t="s">
        <v>14</v>
      </c>
      <c r="B33" t="s">
        <v>38</v>
      </c>
      <c r="C33" t="s">
        <v>49</v>
      </c>
      <c r="D33" t="s">
        <v>22</v>
      </c>
      <c r="E33" t="s">
        <v>45</v>
      </c>
      <c r="F33" s="1">
        <v>40545</v>
      </c>
      <c r="G33">
        <v>977324712</v>
      </c>
      <c r="H33" s="1">
        <v>40819</v>
      </c>
      <c r="I33">
        <v>955</v>
      </c>
      <c r="J33">
        <v>152.58000000000001</v>
      </c>
      <c r="K33">
        <v>97.44</v>
      </c>
      <c r="L33">
        <v>145713.9</v>
      </c>
      <c r="M33">
        <v>93055.2</v>
      </c>
      <c r="N33">
        <v>52658.7</v>
      </c>
    </row>
    <row r="34" spans="1:14" x14ac:dyDescent="0.25">
      <c r="A34" t="s">
        <v>14</v>
      </c>
      <c r="B34" t="s">
        <v>38</v>
      </c>
      <c r="C34" t="s">
        <v>49</v>
      </c>
      <c r="D34" t="s">
        <v>22</v>
      </c>
      <c r="E34" t="s">
        <v>45</v>
      </c>
      <c r="F34" s="1">
        <v>40368</v>
      </c>
      <c r="G34">
        <v>510956799</v>
      </c>
      <c r="H34" t="s">
        <v>90</v>
      </c>
      <c r="I34">
        <v>2326</v>
      </c>
      <c r="J34">
        <v>152.58000000000001</v>
      </c>
      <c r="K34">
        <v>97.44</v>
      </c>
      <c r="L34">
        <v>354901.08</v>
      </c>
      <c r="M34">
        <v>226645.44</v>
      </c>
      <c r="N34">
        <v>128255.64</v>
      </c>
    </row>
    <row r="35" spans="1:14" x14ac:dyDescent="0.25">
      <c r="A35" t="s">
        <v>14</v>
      </c>
      <c r="B35" t="s">
        <v>91</v>
      </c>
      <c r="C35" t="s">
        <v>34</v>
      </c>
      <c r="D35" t="s">
        <v>22</v>
      </c>
      <c r="E35" t="s">
        <v>23</v>
      </c>
      <c r="F35" t="s">
        <v>92</v>
      </c>
      <c r="G35">
        <v>120977771</v>
      </c>
      <c r="H35" s="1">
        <v>40579</v>
      </c>
      <c r="I35">
        <v>8866</v>
      </c>
      <c r="J35">
        <v>9.33</v>
      </c>
      <c r="K35">
        <v>6.92</v>
      </c>
      <c r="L35">
        <v>82719.78</v>
      </c>
      <c r="M35">
        <v>61352.72</v>
      </c>
      <c r="N35">
        <v>21367.06</v>
      </c>
    </row>
    <row r="36" spans="1:14" x14ac:dyDescent="0.25">
      <c r="A36" t="s">
        <v>14</v>
      </c>
      <c r="B36" t="s">
        <v>28</v>
      </c>
      <c r="C36" t="s">
        <v>49</v>
      </c>
      <c r="D36" t="s">
        <v>17</v>
      </c>
      <c r="E36" t="s">
        <v>30</v>
      </c>
      <c r="F36" s="1">
        <v>43042</v>
      </c>
      <c r="G36">
        <v>476991450</v>
      </c>
      <c r="H36" t="s">
        <v>93</v>
      </c>
      <c r="I36">
        <v>1225</v>
      </c>
      <c r="J36">
        <v>152.58000000000001</v>
      </c>
      <c r="K36">
        <v>97.44</v>
      </c>
      <c r="L36">
        <v>186910.5</v>
      </c>
      <c r="M36">
        <v>119364</v>
      </c>
      <c r="N36">
        <v>67546.5</v>
      </c>
    </row>
    <row r="37" spans="1:14" x14ac:dyDescent="0.25">
      <c r="A37" t="s">
        <v>14</v>
      </c>
      <c r="B37" t="s">
        <v>94</v>
      </c>
      <c r="C37" t="s">
        <v>16</v>
      </c>
      <c r="D37" t="s">
        <v>22</v>
      </c>
      <c r="E37" t="s">
        <v>45</v>
      </c>
      <c r="F37" s="1">
        <v>42496</v>
      </c>
      <c r="G37">
        <v>973268353</v>
      </c>
      <c r="H37" t="s">
        <v>95</v>
      </c>
      <c r="I37">
        <v>589</v>
      </c>
      <c r="J37">
        <v>47.45</v>
      </c>
      <c r="K37">
        <v>31.79</v>
      </c>
      <c r="L37">
        <v>27948.05</v>
      </c>
      <c r="M37">
        <v>18724.310000000001</v>
      </c>
      <c r="N37">
        <v>9223.74</v>
      </c>
    </row>
    <row r="38" spans="1:14" x14ac:dyDescent="0.25">
      <c r="A38" t="s">
        <v>14</v>
      </c>
      <c r="B38" t="s">
        <v>44</v>
      </c>
      <c r="C38" t="s">
        <v>39</v>
      </c>
      <c r="D38" t="s">
        <v>17</v>
      </c>
      <c r="E38" t="s">
        <v>30</v>
      </c>
      <c r="F38" t="s">
        <v>96</v>
      </c>
      <c r="G38">
        <v>771674382</v>
      </c>
      <c r="H38" t="s">
        <v>97</v>
      </c>
      <c r="I38">
        <v>4453</v>
      </c>
      <c r="J38">
        <v>154.06</v>
      </c>
      <c r="K38">
        <v>90.93</v>
      </c>
      <c r="L38">
        <v>686029.18</v>
      </c>
      <c r="M38">
        <v>404911.29</v>
      </c>
      <c r="N38">
        <v>281117.89</v>
      </c>
    </row>
    <row r="39" spans="1:14" x14ac:dyDescent="0.25">
      <c r="A39" t="s">
        <v>14</v>
      </c>
      <c r="B39" t="s">
        <v>98</v>
      </c>
      <c r="C39" t="s">
        <v>34</v>
      </c>
      <c r="D39" t="s">
        <v>22</v>
      </c>
      <c r="E39" t="s">
        <v>30</v>
      </c>
      <c r="F39" s="1">
        <v>40214</v>
      </c>
      <c r="G39">
        <v>291995418</v>
      </c>
      <c r="H39" s="1">
        <v>40335</v>
      </c>
      <c r="I39">
        <v>6788</v>
      </c>
      <c r="J39">
        <v>9.33</v>
      </c>
      <c r="K39">
        <v>6.92</v>
      </c>
      <c r="L39">
        <v>63332.04</v>
      </c>
      <c r="M39">
        <v>46972.959999999999</v>
      </c>
      <c r="N39">
        <v>16359.08</v>
      </c>
    </row>
    <row r="40" spans="1:14" x14ac:dyDescent="0.25">
      <c r="A40" t="s">
        <v>14</v>
      </c>
      <c r="B40" t="s">
        <v>99</v>
      </c>
      <c r="C40" t="s">
        <v>53</v>
      </c>
      <c r="D40" t="s">
        <v>22</v>
      </c>
      <c r="E40" t="s">
        <v>23</v>
      </c>
      <c r="F40" t="s">
        <v>100</v>
      </c>
      <c r="G40">
        <v>128686225</v>
      </c>
      <c r="H40" t="s">
        <v>101</v>
      </c>
      <c r="I40">
        <v>9968</v>
      </c>
      <c r="J40">
        <v>255.28</v>
      </c>
      <c r="K40">
        <v>159.41999999999999</v>
      </c>
      <c r="L40">
        <v>2544631.04</v>
      </c>
      <c r="M40">
        <v>1589098.56</v>
      </c>
      <c r="N40">
        <v>955532.48</v>
      </c>
    </row>
    <row r="41" spans="1:14" x14ac:dyDescent="0.25">
      <c r="A41" t="s">
        <v>14</v>
      </c>
      <c r="B41" t="s">
        <v>102</v>
      </c>
      <c r="C41" t="s">
        <v>59</v>
      </c>
      <c r="D41" t="s">
        <v>17</v>
      </c>
      <c r="E41" t="s">
        <v>30</v>
      </c>
      <c r="F41" s="1">
        <v>41061</v>
      </c>
      <c r="G41">
        <v>420875346</v>
      </c>
      <c r="H41" t="s">
        <v>103</v>
      </c>
      <c r="I41">
        <v>5223</v>
      </c>
      <c r="J41">
        <v>437.2</v>
      </c>
      <c r="K41">
        <v>263.33</v>
      </c>
      <c r="L41">
        <v>2283495.6</v>
      </c>
      <c r="M41">
        <v>1375372.59</v>
      </c>
      <c r="N41">
        <v>908123.01</v>
      </c>
    </row>
    <row r="42" spans="1:14" x14ac:dyDescent="0.25">
      <c r="A42" t="s">
        <v>14</v>
      </c>
      <c r="B42" t="s">
        <v>104</v>
      </c>
      <c r="C42" t="s">
        <v>39</v>
      </c>
      <c r="D42" t="s">
        <v>22</v>
      </c>
      <c r="E42" t="s">
        <v>18</v>
      </c>
      <c r="F42" s="1">
        <v>41039</v>
      </c>
      <c r="G42">
        <v>476633536</v>
      </c>
      <c r="H42" s="1">
        <v>40979</v>
      </c>
      <c r="I42">
        <v>5310</v>
      </c>
      <c r="J42">
        <v>154.06</v>
      </c>
      <c r="K42">
        <v>90.93</v>
      </c>
      <c r="L42">
        <v>818058.6</v>
      </c>
      <c r="M42">
        <v>482838.3</v>
      </c>
      <c r="N42">
        <v>335220.3</v>
      </c>
    </row>
    <row r="43" spans="1:14" x14ac:dyDescent="0.25">
      <c r="A43" t="s">
        <v>14</v>
      </c>
      <c r="B43" t="s">
        <v>81</v>
      </c>
      <c r="C43" t="s">
        <v>39</v>
      </c>
      <c r="D43" t="s">
        <v>17</v>
      </c>
      <c r="E43" t="s">
        <v>18</v>
      </c>
      <c r="F43" s="1">
        <v>41677</v>
      </c>
      <c r="G43">
        <v>727997720</v>
      </c>
      <c r="H43" t="s">
        <v>105</v>
      </c>
      <c r="I43">
        <v>9558</v>
      </c>
      <c r="J43">
        <v>154.06</v>
      </c>
      <c r="K43">
        <v>90.93</v>
      </c>
      <c r="L43">
        <v>1472505.48</v>
      </c>
      <c r="M43">
        <v>869108.94</v>
      </c>
      <c r="N43">
        <v>603396.54</v>
      </c>
    </row>
    <row r="44" spans="1:14" x14ac:dyDescent="0.25">
      <c r="A44" t="s">
        <v>14</v>
      </c>
      <c r="B44" t="s">
        <v>106</v>
      </c>
      <c r="C44" t="s">
        <v>78</v>
      </c>
      <c r="D44" t="s">
        <v>22</v>
      </c>
      <c r="E44" t="s">
        <v>23</v>
      </c>
      <c r="F44" s="1">
        <v>41581</v>
      </c>
      <c r="G44">
        <v>467045819</v>
      </c>
      <c r="H44" s="1">
        <v>41612</v>
      </c>
      <c r="I44">
        <v>8092</v>
      </c>
      <c r="J44">
        <v>81.73</v>
      </c>
      <c r="K44">
        <v>56.67</v>
      </c>
      <c r="L44">
        <v>661359.16</v>
      </c>
      <c r="M44">
        <v>458573.64</v>
      </c>
      <c r="N44">
        <v>202785.52</v>
      </c>
    </row>
    <row r="45" spans="1:14" x14ac:dyDescent="0.25">
      <c r="A45" t="s">
        <v>14</v>
      </c>
      <c r="B45" t="s">
        <v>98</v>
      </c>
      <c r="C45" t="s">
        <v>59</v>
      </c>
      <c r="D45" t="s">
        <v>17</v>
      </c>
      <c r="E45" t="s">
        <v>18</v>
      </c>
      <c r="F45" s="1">
        <v>40919</v>
      </c>
      <c r="G45">
        <v>813973891</v>
      </c>
      <c r="H45" t="s">
        <v>107</v>
      </c>
      <c r="I45">
        <v>1818</v>
      </c>
      <c r="J45">
        <v>437.2</v>
      </c>
      <c r="K45">
        <v>263.33</v>
      </c>
      <c r="L45">
        <v>794829.6</v>
      </c>
      <c r="M45">
        <v>478733.94</v>
      </c>
      <c r="N45">
        <v>316095.65999999997</v>
      </c>
    </row>
    <row r="46" spans="1:14" x14ac:dyDescent="0.25">
      <c r="A46" t="s">
        <v>14</v>
      </c>
      <c r="B46" t="s">
        <v>104</v>
      </c>
      <c r="C46" t="s">
        <v>59</v>
      </c>
      <c r="D46" t="s">
        <v>17</v>
      </c>
      <c r="E46" t="s">
        <v>30</v>
      </c>
      <c r="F46" t="s">
        <v>108</v>
      </c>
      <c r="G46">
        <v>576944720</v>
      </c>
      <c r="H46" s="1">
        <v>42623</v>
      </c>
      <c r="I46">
        <v>9619</v>
      </c>
      <c r="J46">
        <v>437.2</v>
      </c>
      <c r="K46">
        <v>263.33</v>
      </c>
      <c r="L46">
        <v>4205426.8</v>
      </c>
      <c r="M46">
        <v>2532971.27</v>
      </c>
      <c r="N46">
        <v>1672455.53</v>
      </c>
    </row>
    <row r="47" spans="1:14" x14ac:dyDescent="0.25">
      <c r="A47" t="s">
        <v>14</v>
      </c>
      <c r="B47" t="s">
        <v>68</v>
      </c>
      <c r="C47" t="s">
        <v>53</v>
      </c>
      <c r="D47" t="s">
        <v>22</v>
      </c>
      <c r="E47" t="s">
        <v>30</v>
      </c>
      <c r="F47" s="1">
        <v>42071</v>
      </c>
      <c r="G47">
        <v>404789817</v>
      </c>
      <c r="H47" s="1">
        <v>42225</v>
      </c>
      <c r="I47">
        <v>5157</v>
      </c>
      <c r="J47">
        <v>255.28</v>
      </c>
      <c r="K47">
        <v>159.41999999999999</v>
      </c>
      <c r="L47">
        <v>1316478.96</v>
      </c>
      <c r="M47">
        <v>822128.94</v>
      </c>
      <c r="N47">
        <v>494350.02</v>
      </c>
    </row>
    <row r="48" spans="1:14" x14ac:dyDescent="0.25">
      <c r="A48" t="s">
        <v>14</v>
      </c>
      <c r="B48" t="s">
        <v>20</v>
      </c>
      <c r="C48" t="s">
        <v>53</v>
      </c>
      <c r="D48" t="s">
        <v>22</v>
      </c>
      <c r="E48" t="s">
        <v>18</v>
      </c>
      <c r="F48" t="s">
        <v>109</v>
      </c>
      <c r="G48">
        <v>871923768</v>
      </c>
      <c r="H48" t="s">
        <v>110</v>
      </c>
      <c r="I48">
        <v>474</v>
      </c>
      <c r="J48">
        <v>255.28</v>
      </c>
      <c r="K48">
        <v>159.41999999999999</v>
      </c>
      <c r="L48">
        <v>121002.72</v>
      </c>
      <c r="M48">
        <v>75565.08</v>
      </c>
      <c r="N48">
        <v>45437.64</v>
      </c>
    </row>
    <row r="49" spans="1:14" x14ac:dyDescent="0.25">
      <c r="A49" t="s">
        <v>14</v>
      </c>
      <c r="B49" t="s">
        <v>98</v>
      </c>
      <c r="C49" t="s">
        <v>39</v>
      </c>
      <c r="D49" t="s">
        <v>17</v>
      </c>
      <c r="E49" t="s">
        <v>18</v>
      </c>
      <c r="F49" t="s">
        <v>111</v>
      </c>
      <c r="G49">
        <v>818976962</v>
      </c>
      <c r="H49" t="s">
        <v>112</v>
      </c>
      <c r="I49">
        <v>2337</v>
      </c>
      <c r="J49">
        <v>154.06</v>
      </c>
      <c r="K49">
        <v>90.93</v>
      </c>
      <c r="L49">
        <v>360038.22</v>
      </c>
      <c r="M49">
        <v>212503.41</v>
      </c>
      <c r="N49">
        <v>147534.81</v>
      </c>
    </row>
    <row r="50" spans="1:14" x14ac:dyDescent="0.25">
      <c r="A50" t="s">
        <v>14</v>
      </c>
      <c r="B50" t="s">
        <v>41</v>
      </c>
      <c r="C50" t="s">
        <v>59</v>
      </c>
      <c r="D50" t="s">
        <v>22</v>
      </c>
      <c r="E50" t="s">
        <v>18</v>
      </c>
      <c r="F50" t="s">
        <v>113</v>
      </c>
      <c r="G50">
        <v>233811223</v>
      </c>
      <c r="H50" t="s">
        <v>113</v>
      </c>
      <c r="I50">
        <v>8792</v>
      </c>
      <c r="J50">
        <v>437.2</v>
      </c>
      <c r="K50">
        <v>263.33</v>
      </c>
      <c r="L50">
        <v>3843862.4</v>
      </c>
      <c r="M50">
        <v>2315197.36</v>
      </c>
      <c r="N50">
        <v>1528665.04</v>
      </c>
    </row>
    <row r="51" spans="1:14" x14ac:dyDescent="0.25">
      <c r="A51" t="s">
        <v>14</v>
      </c>
      <c r="B51" t="s">
        <v>102</v>
      </c>
      <c r="C51" t="s">
        <v>29</v>
      </c>
      <c r="D51" t="s">
        <v>17</v>
      </c>
      <c r="E51" t="s">
        <v>18</v>
      </c>
      <c r="F51" t="s">
        <v>114</v>
      </c>
      <c r="G51">
        <v>112330758</v>
      </c>
      <c r="H51" s="1">
        <v>43040</v>
      </c>
      <c r="I51">
        <v>22</v>
      </c>
      <c r="J51">
        <v>651.21</v>
      </c>
      <c r="K51">
        <v>524.96</v>
      </c>
      <c r="L51">
        <v>14326.62</v>
      </c>
      <c r="M51">
        <v>11549.12</v>
      </c>
      <c r="N51">
        <v>2777.5</v>
      </c>
    </row>
    <row r="52" spans="1:14" x14ac:dyDescent="0.25">
      <c r="A52" t="s">
        <v>14</v>
      </c>
      <c r="B52" t="s">
        <v>36</v>
      </c>
      <c r="C52" t="s">
        <v>29</v>
      </c>
      <c r="D52" t="s">
        <v>17</v>
      </c>
      <c r="E52" t="s">
        <v>45</v>
      </c>
      <c r="F52" s="1">
        <v>41677</v>
      </c>
      <c r="G52">
        <v>256095016</v>
      </c>
      <c r="H52" t="s">
        <v>115</v>
      </c>
      <c r="I52">
        <v>3061</v>
      </c>
      <c r="J52">
        <v>651.21</v>
      </c>
      <c r="K52">
        <v>524.96</v>
      </c>
      <c r="L52">
        <v>1993353.81</v>
      </c>
      <c r="M52">
        <v>1606902.56</v>
      </c>
      <c r="N52">
        <v>386451.25</v>
      </c>
    </row>
    <row r="53" spans="1:14" x14ac:dyDescent="0.25">
      <c r="A53" t="s">
        <v>14</v>
      </c>
      <c r="B53" t="s">
        <v>116</v>
      </c>
      <c r="C53" t="s">
        <v>42</v>
      </c>
      <c r="D53" t="s">
        <v>22</v>
      </c>
      <c r="E53" t="s">
        <v>30</v>
      </c>
      <c r="F53" t="s">
        <v>117</v>
      </c>
      <c r="G53">
        <v>245440852</v>
      </c>
      <c r="H53" t="s">
        <v>118</v>
      </c>
      <c r="I53">
        <v>257</v>
      </c>
      <c r="J53">
        <v>421.89</v>
      </c>
      <c r="K53">
        <v>364.69</v>
      </c>
      <c r="L53">
        <v>108425.73</v>
      </c>
      <c r="M53">
        <v>93725.33</v>
      </c>
      <c r="N53">
        <v>14700.4</v>
      </c>
    </row>
    <row r="54" spans="1:14" x14ac:dyDescent="0.25">
      <c r="A54" t="s">
        <v>14</v>
      </c>
      <c r="B54" t="s">
        <v>119</v>
      </c>
      <c r="C54" t="s">
        <v>34</v>
      </c>
      <c r="D54" t="s">
        <v>22</v>
      </c>
      <c r="E54" t="s">
        <v>45</v>
      </c>
      <c r="F54" t="s">
        <v>120</v>
      </c>
      <c r="G54">
        <v>817006289</v>
      </c>
      <c r="H54" t="s">
        <v>121</v>
      </c>
      <c r="I54">
        <v>9172</v>
      </c>
      <c r="J54">
        <v>9.33</v>
      </c>
      <c r="K54">
        <v>6.92</v>
      </c>
      <c r="L54">
        <v>85574.76</v>
      </c>
      <c r="M54">
        <v>63470.239999999998</v>
      </c>
      <c r="N54">
        <v>22104.52</v>
      </c>
    </row>
    <row r="55" spans="1:14" x14ac:dyDescent="0.25">
      <c r="A55" t="s">
        <v>14</v>
      </c>
      <c r="B55" t="s">
        <v>122</v>
      </c>
      <c r="C55" t="s">
        <v>39</v>
      </c>
      <c r="D55" t="s">
        <v>22</v>
      </c>
      <c r="E55" t="s">
        <v>45</v>
      </c>
      <c r="F55" t="s">
        <v>123</v>
      </c>
      <c r="G55">
        <v>298228013</v>
      </c>
      <c r="H55" t="s">
        <v>124</v>
      </c>
      <c r="I55">
        <v>1151</v>
      </c>
      <c r="J55">
        <v>154.06</v>
      </c>
      <c r="K55">
        <v>90.93</v>
      </c>
      <c r="L55">
        <v>177323.06</v>
      </c>
      <c r="M55">
        <v>104660.43</v>
      </c>
      <c r="N55">
        <v>72662.63</v>
      </c>
    </row>
    <row r="56" spans="1:14" x14ac:dyDescent="0.25">
      <c r="A56" t="s">
        <v>14</v>
      </c>
      <c r="B56" t="s">
        <v>63</v>
      </c>
      <c r="C56" t="s">
        <v>49</v>
      </c>
      <c r="D56" t="s">
        <v>22</v>
      </c>
      <c r="E56" t="s">
        <v>18</v>
      </c>
      <c r="F56" t="s">
        <v>125</v>
      </c>
      <c r="G56">
        <v>972981679</v>
      </c>
      <c r="H56" s="1">
        <v>42982</v>
      </c>
      <c r="I56">
        <v>5755</v>
      </c>
      <c r="J56">
        <v>152.58000000000001</v>
      </c>
      <c r="K56">
        <v>97.44</v>
      </c>
      <c r="L56">
        <v>878097.9</v>
      </c>
      <c r="M56">
        <v>560767.19999999995</v>
      </c>
      <c r="N56">
        <v>317330.7</v>
      </c>
    </row>
    <row r="57" spans="1:14" x14ac:dyDescent="0.25">
      <c r="A57" t="s">
        <v>14</v>
      </c>
      <c r="B57" t="s">
        <v>88</v>
      </c>
      <c r="C57" t="s">
        <v>78</v>
      </c>
      <c r="D57" t="s">
        <v>17</v>
      </c>
      <c r="E57" t="s">
        <v>23</v>
      </c>
      <c r="F57" s="1">
        <v>41127</v>
      </c>
      <c r="G57">
        <v>594813811</v>
      </c>
      <c r="H57" t="s">
        <v>126</v>
      </c>
      <c r="I57">
        <v>7480</v>
      </c>
      <c r="J57">
        <v>81.73</v>
      </c>
      <c r="K57">
        <v>56.67</v>
      </c>
      <c r="L57">
        <v>611340.4</v>
      </c>
      <c r="M57">
        <v>423891.6</v>
      </c>
      <c r="N57">
        <v>187448.8</v>
      </c>
    </row>
    <row r="58" spans="1:14" x14ac:dyDescent="0.25">
      <c r="A58" t="s">
        <v>14</v>
      </c>
      <c r="B58" t="s">
        <v>33</v>
      </c>
      <c r="C58" t="s">
        <v>21</v>
      </c>
      <c r="D58" t="s">
        <v>22</v>
      </c>
      <c r="E58" t="s">
        <v>45</v>
      </c>
      <c r="F58" s="1">
        <v>41130</v>
      </c>
      <c r="G58">
        <v>176722657</v>
      </c>
      <c r="H58" t="s">
        <v>127</v>
      </c>
      <c r="I58">
        <v>5016</v>
      </c>
      <c r="J58">
        <v>109.28</v>
      </c>
      <c r="K58">
        <v>35.840000000000003</v>
      </c>
      <c r="L58">
        <v>548148.47999999998</v>
      </c>
      <c r="M58">
        <v>179773.44</v>
      </c>
      <c r="N58">
        <v>368375.03999999998</v>
      </c>
    </row>
    <row r="59" spans="1:14" x14ac:dyDescent="0.25">
      <c r="A59" t="s">
        <v>14</v>
      </c>
      <c r="B59" t="s">
        <v>77</v>
      </c>
      <c r="C59" t="s">
        <v>78</v>
      </c>
      <c r="D59" t="s">
        <v>17</v>
      </c>
      <c r="E59" t="s">
        <v>23</v>
      </c>
      <c r="F59" t="s">
        <v>128</v>
      </c>
      <c r="G59">
        <v>466988742</v>
      </c>
      <c r="H59" t="s">
        <v>128</v>
      </c>
      <c r="I59">
        <v>1201</v>
      </c>
      <c r="J59">
        <v>81.73</v>
      </c>
      <c r="K59">
        <v>56.67</v>
      </c>
      <c r="L59">
        <v>98157.73</v>
      </c>
      <c r="M59">
        <v>68060.67</v>
      </c>
      <c r="N59">
        <v>30097.06</v>
      </c>
    </row>
    <row r="60" spans="1:14" x14ac:dyDescent="0.25">
      <c r="A60" t="s">
        <v>14</v>
      </c>
      <c r="B60" t="s">
        <v>68</v>
      </c>
      <c r="C60" t="s">
        <v>26</v>
      </c>
      <c r="D60" t="s">
        <v>22</v>
      </c>
      <c r="E60" t="s">
        <v>18</v>
      </c>
      <c r="F60" s="1">
        <v>42316</v>
      </c>
      <c r="G60">
        <v>615080583</v>
      </c>
      <c r="H60" t="s">
        <v>129</v>
      </c>
      <c r="I60">
        <v>4868</v>
      </c>
      <c r="J60">
        <v>205.7</v>
      </c>
      <c r="K60">
        <v>117.11</v>
      </c>
      <c r="L60">
        <v>1001347.6</v>
      </c>
      <c r="M60">
        <v>570091.48</v>
      </c>
      <c r="N60">
        <v>431256.12</v>
      </c>
    </row>
    <row r="61" spans="1:14" x14ac:dyDescent="0.25">
      <c r="A61" t="s">
        <v>14</v>
      </c>
      <c r="B61" t="s">
        <v>130</v>
      </c>
      <c r="C61" t="s">
        <v>59</v>
      </c>
      <c r="D61" t="s">
        <v>22</v>
      </c>
      <c r="E61" t="s">
        <v>18</v>
      </c>
      <c r="F61" t="s">
        <v>131</v>
      </c>
      <c r="G61">
        <v>350977408</v>
      </c>
      <c r="H61" t="s">
        <v>60</v>
      </c>
      <c r="I61">
        <v>869</v>
      </c>
      <c r="J61">
        <v>437.2</v>
      </c>
      <c r="K61">
        <v>263.33</v>
      </c>
      <c r="L61">
        <v>379926.8</v>
      </c>
      <c r="M61">
        <v>228833.77</v>
      </c>
      <c r="N61">
        <v>151093.03</v>
      </c>
    </row>
    <row r="62" spans="1:14" x14ac:dyDescent="0.25">
      <c r="A62" t="s">
        <v>14</v>
      </c>
      <c r="B62" t="s">
        <v>132</v>
      </c>
      <c r="C62" t="s">
        <v>78</v>
      </c>
      <c r="D62" t="s">
        <v>17</v>
      </c>
      <c r="E62" t="s">
        <v>23</v>
      </c>
      <c r="F62" s="1">
        <v>40767</v>
      </c>
      <c r="G62">
        <v>701298367</v>
      </c>
      <c r="H62" s="1">
        <v>41061</v>
      </c>
      <c r="I62">
        <v>8626</v>
      </c>
      <c r="J62">
        <v>81.73</v>
      </c>
      <c r="K62">
        <v>56.67</v>
      </c>
      <c r="L62">
        <v>705002.98</v>
      </c>
      <c r="M62">
        <v>488835.42</v>
      </c>
      <c r="N62">
        <v>216167.56</v>
      </c>
    </row>
    <row r="63" spans="1:14" x14ac:dyDescent="0.25">
      <c r="A63" t="s">
        <v>14</v>
      </c>
      <c r="B63" t="s">
        <v>133</v>
      </c>
      <c r="C63" t="s">
        <v>78</v>
      </c>
      <c r="D63" t="s">
        <v>22</v>
      </c>
      <c r="E63" t="s">
        <v>18</v>
      </c>
      <c r="F63" t="s">
        <v>134</v>
      </c>
      <c r="G63">
        <v>309342658</v>
      </c>
      <c r="H63" t="s">
        <v>135</v>
      </c>
      <c r="I63">
        <v>222</v>
      </c>
      <c r="J63">
        <v>81.73</v>
      </c>
      <c r="K63">
        <v>56.67</v>
      </c>
      <c r="L63">
        <v>18144.060000000001</v>
      </c>
      <c r="M63">
        <v>12580.74</v>
      </c>
      <c r="N63">
        <v>5563.32</v>
      </c>
    </row>
    <row r="64" spans="1:14" x14ac:dyDescent="0.25">
      <c r="A64" t="s">
        <v>14</v>
      </c>
      <c r="B64" t="s">
        <v>88</v>
      </c>
      <c r="C64" t="s">
        <v>56</v>
      </c>
      <c r="D64" t="s">
        <v>17</v>
      </c>
      <c r="E64" t="s">
        <v>23</v>
      </c>
      <c r="F64" t="s">
        <v>136</v>
      </c>
      <c r="G64">
        <v>384128224</v>
      </c>
      <c r="H64" t="s">
        <v>137</v>
      </c>
      <c r="I64">
        <v>933</v>
      </c>
      <c r="J64">
        <v>668.27</v>
      </c>
      <c r="K64">
        <v>502.54</v>
      </c>
      <c r="L64">
        <v>623495.91</v>
      </c>
      <c r="M64">
        <v>468869.82</v>
      </c>
      <c r="N64">
        <v>154626.09</v>
      </c>
    </row>
    <row r="65" spans="1:14" x14ac:dyDescent="0.25">
      <c r="A65" t="s">
        <v>14</v>
      </c>
      <c r="B65" t="s">
        <v>54</v>
      </c>
      <c r="C65" t="s">
        <v>56</v>
      </c>
      <c r="D65" t="s">
        <v>17</v>
      </c>
      <c r="E65" t="s">
        <v>18</v>
      </c>
      <c r="F65" t="s">
        <v>138</v>
      </c>
      <c r="G65">
        <v>990774810</v>
      </c>
      <c r="H65" t="s">
        <v>139</v>
      </c>
      <c r="I65">
        <v>1138</v>
      </c>
      <c r="J65">
        <v>668.27</v>
      </c>
      <c r="K65">
        <v>502.54</v>
      </c>
      <c r="L65">
        <v>760491.26</v>
      </c>
      <c r="M65">
        <v>571890.52</v>
      </c>
      <c r="N65">
        <v>188600.74</v>
      </c>
    </row>
    <row r="66" spans="1:14" x14ac:dyDescent="0.25">
      <c r="A66" t="s">
        <v>14</v>
      </c>
      <c r="B66" t="s">
        <v>48</v>
      </c>
      <c r="C66" t="s">
        <v>39</v>
      </c>
      <c r="D66" t="s">
        <v>17</v>
      </c>
      <c r="E66" t="s">
        <v>18</v>
      </c>
      <c r="F66" t="s">
        <v>140</v>
      </c>
      <c r="G66">
        <v>394110763</v>
      </c>
      <c r="H66" t="s">
        <v>141</v>
      </c>
      <c r="I66">
        <v>4988</v>
      </c>
      <c r="J66">
        <v>154.06</v>
      </c>
      <c r="K66">
        <v>90.93</v>
      </c>
      <c r="L66">
        <v>768451.28</v>
      </c>
      <c r="M66">
        <v>453558.84</v>
      </c>
      <c r="N66">
        <v>314892.44</v>
      </c>
    </row>
    <row r="67" spans="1:14" x14ac:dyDescent="0.25">
      <c r="A67" t="s">
        <v>14</v>
      </c>
      <c r="B67" t="s">
        <v>98</v>
      </c>
      <c r="C67" t="s">
        <v>34</v>
      </c>
      <c r="D67" t="s">
        <v>22</v>
      </c>
      <c r="E67" t="s">
        <v>18</v>
      </c>
      <c r="F67" s="1">
        <v>40942</v>
      </c>
      <c r="G67">
        <v>899868094</v>
      </c>
      <c r="H67" t="s">
        <v>142</v>
      </c>
      <c r="I67">
        <v>9821</v>
      </c>
      <c r="J67">
        <v>9.33</v>
      </c>
      <c r="K67">
        <v>6.92</v>
      </c>
      <c r="L67">
        <v>91629.93</v>
      </c>
      <c r="M67">
        <v>67961.320000000007</v>
      </c>
      <c r="N67">
        <v>23668.61</v>
      </c>
    </row>
    <row r="68" spans="1:14" x14ac:dyDescent="0.25">
      <c r="A68" t="s">
        <v>14</v>
      </c>
      <c r="B68" t="s">
        <v>143</v>
      </c>
      <c r="C68" t="s">
        <v>53</v>
      </c>
      <c r="D68" t="s">
        <v>17</v>
      </c>
      <c r="E68" t="s">
        <v>30</v>
      </c>
      <c r="F68" s="1">
        <v>42887</v>
      </c>
      <c r="G68">
        <v>361311852</v>
      </c>
      <c r="H68" t="s">
        <v>144</v>
      </c>
      <c r="I68">
        <v>9061</v>
      </c>
      <c r="J68">
        <v>255.28</v>
      </c>
      <c r="K68">
        <v>159.41999999999999</v>
      </c>
      <c r="L68">
        <v>2313092.08</v>
      </c>
      <c r="M68">
        <v>1444504.62</v>
      </c>
      <c r="N68">
        <v>868587.46</v>
      </c>
    </row>
    <row r="69" spans="1:14" x14ac:dyDescent="0.25">
      <c r="A69" t="s">
        <v>14</v>
      </c>
      <c r="B69" t="s">
        <v>99</v>
      </c>
      <c r="C69" t="s">
        <v>16</v>
      </c>
      <c r="D69" t="s">
        <v>22</v>
      </c>
      <c r="E69" t="s">
        <v>30</v>
      </c>
      <c r="F69" t="s">
        <v>145</v>
      </c>
      <c r="G69">
        <v>930136287</v>
      </c>
      <c r="H69" t="s">
        <v>146</v>
      </c>
      <c r="I69">
        <v>6852</v>
      </c>
      <c r="J69">
        <v>47.45</v>
      </c>
      <c r="K69">
        <v>31.79</v>
      </c>
      <c r="L69">
        <v>325127.40000000002</v>
      </c>
      <c r="M69">
        <v>217825.08</v>
      </c>
      <c r="N69">
        <v>107302.32</v>
      </c>
    </row>
    <row r="70" spans="1:14" x14ac:dyDescent="0.25">
      <c r="A70" t="s">
        <v>14</v>
      </c>
      <c r="B70" t="s">
        <v>28</v>
      </c>
      <c r="C70" t="s">
        <v>59</v>
      </c>
      <c r="D70" t="s">
        <v>22</v>
      </c>
      <c r="E70" t="s">
        <v>18</v>
      </c>
      <c r="F70" s="1">
        <v>41034</v>
      </c>
      <c r="G70">
        <v>179819428</v>
      </c>
      <c r="H70" s="1">
        <v>40945</v>
      </c>
      <c r="I70">
        <v>1420</v>
      </c>
      <c r="J70">
        <v>437.2</v>
      </c>
      <c r="K70">
        <v>263.33</v>
      </c>
      <c r="L70">
        <v>620824</v>
      </c>
      <c r="M70">
        <v>373928.6</v>
      </c>
      <c r="N70">
        <v>246895.4</v>
      </c>
    </row>
    <row r="71" spans="1:14" x14ac:dyDescent="0.25">
      <c r="A71" t="s">
        <v>14</v>
      </c>
      <c r="B71" t="s">
        <v>20</v>
      </c>
      <c r="C71" t="s">
        <v>34</v>
      </c>
      <c r="D71" t="s">
        <v>22</v>
      </c>
      <c r="E71" t="s">
        <v>45</v>
      </c>
      <c r="F71" s="1">
        <v>41395</v>
      </c>
      <c r="G71">
        <v>291305768</v>
      </c>
      <c r="H71" s="1">
        <v>41426</v>
      </c>
      <c r="I71">
        <v>2705</v>
      </c>
      <c r="J71">
        <v>9.33</v>
      </c>
      <c r="K71">
        <v>6.92</v>
      </c>
      <c r="L71">
        <v>25237.65</v>
      </c>
      <c r="M71">
        <v>18718.599999999999</v>
      </c>
      <c r="N71">
        <v>6519.05</v>
      </c>
    </row>
    <row r="72" spans="1:14" x14ac:dyDescent="0.25">
      <c r="A72" t="s">
        <v>14</v>
      </c>
      <c r="B72" t="s">
        <v>55</v>
      </c>
      <c r="C72" t="s">
        <v>78</v>
      </c>
      <c r="D72" t="s">
        <v>22</v>
      </c>
      <c r="E72" t="s">
        <v>30</v>
      </c>
      <c r="F72" t="s">
        <v>147</v>
      </c>
      <c r="G72">
        <v>602357041</v>
      </c>
      <c r="H72" s="1">
        <v>42129</v>
      </c>
      <c r="I72">
        <v>9689</v>
      </c>
      <c r="J72">
        <v>81.73</v>
      </c>
      <c r="K72">
        <v>56.67</v>
      </c>
      <c r="L72">
        <v>791881.97</v>
      </c>
      <c r="M72">
        <v>549075.63</v>
      </c>
      <c r="N72">
        <v>242806.34</v>
      </c>
    </row>
    <row r="73" spans="1:14" x14ac:dyDescent="0.25">
      <c r="A73" t="s">
        <v>14</v>
      </c>
      <c r="B73" t="s">
        <v>104</v>
      </c>
      <c r="C73" t="s">
        <v>49</v>
      </c>
      <c r="D73" t="s">
        <v>22</v>
      </c>
      <c r="E73" t="s">
        <v>45</v>
      </c>
      <c r="F73" s="1">
        <v>40221</v>
      </c>
      <c r="G73">
        <v>653087270</v>
      </c>
      <c r="H73" s="1">
        <v>40371</v>
      </c>
      <c r="I73">
        <v>1891</v>
      </c>
      <c r="J73">
        <v>152.58000000000001</v>
      </c>
      <c r="K73">
        <v>97.44</v>
      </c>
      <c r="L73">
        <v>288528.78000000003</v>
      </c>
      <c r="M73">
        <v>184259.04</v>
      </c>
      <c r="N73">
        <v>104269.74</v>
      </c>
    </row>
    <row r="74" spans="1:14" x14ac:dyDescent="0.25">
      <c r="A74" t="s">
        <v>14</v>
      </c>
      <c r="B74" t="s">
        <v>74</v>
      </c>
      <c r="C74" t="s">
        <v>34</v>
      </c>
      <c r="D74" t="s">
        <v>17</v>
      </c>
      <c r="E74" t="s">
        <v>23</v>
      </c>
      <c r="F74" t="s">
        <v>148</v>
      </c>
      <c r="G74">
        <v>812637078</v>
      </c>
      <c r="H74" s="1">
        <v>41760</v>
      </c>
      <c r="I74">
        <v>6225</v>
      </c>
      <c r="J74">
        <v>9.33</v>
      </c>
      <c r="K74">
        <v>6.92</v>
      </c>
      <c r="L74">
        <v>58079.25</v>
      </c>
      <c r="M74">
        <v>43077</v>
      </c>
      <c r="N74">
        <v>15002.25</v>
      </c>
    </row>
    <row r="75" spans="1:14" x14ac:dyDescent="0.25">
      <c r="A75" t="s">
        <v>14</v>
      </c>
      <c r="B75" t="s">
        <v>130</v>
      </c>
      <c r="C75" t="s">
        <v>78</v>
      </c>
      <c r="D75" t="s">
        <v>22</v>
      </c>
      <c r="E75" t="s">
        <v>30</v>
      </c>
      <c r="F75" t="s">
        <v>105</v>
      </c>
      <c r="G75">
        <v>456192958</v>
      </c>
      <c r="H75" t="s">
        <v>149</v>
      </c>
      <c r="I75">
        <v>6489</v>
      </c>
      <c r="J75">
        <v>81.73</v>
      </c>
      <c r="K75">
        <v>56.67</v>
      </c>
      <c r="L75">
        <v>530345.97</v>
      </c>
      <c r="M75">
        <v>367731.63</v>
      </c>
      <c r="N75">
        <v>162614.34</v>
      </c>
    </row>
    <row r="76" spans="1:14" x14ac:dyDescent="0.25">
      <c r="A76" t="s">
        <v>14</v>
      </c>
      <c r="B76" t="s">
        <v>104</v>
      </c>
      <c r="C76" t="s">
        <v>42</v>
      </c>
      <c r="D76" t="s">
        <v>17</v>
      </c>
      <c r="E76" t="s">
        <v>45</v>
      </c>
      <c r="F76" t="s">
        <v>150</v>
      </c>
      <c r="G76">
        <v>986449801</v>
      </c>
      <c r="H76" t="s">
        <v>151</v>
      </c>
      <c r="I76">
        <v>1272</v>
      </c>
      <c r="J76">
        <v>421.89</v>
      </c>
      <c r="K76">
        <v>364.69</v>
      </c>
      <c r="L76">
        <v>536644.07999999996</v>
      </c>
      <c r="M76">
        <v>463885.68</v>
      </c>
      <c r="N76">
        <v>72758.399999999994</v>
      </c>
    </row>
    <row r="77" spans="1:14" x14ac:dyDescent="0.25">
      <c r="A77" t="s">
        <v>14</v>
      </c>
      <c r="B77" t="s">
        <v>122</v>
      </c>
      <c r="C77" t="s">
        <v>59</v>
      </c>
      <c r="D77" t="s">
        <v>22</v>
      </c>
      <c r="E77" t="s">
        <v>30</v>
      </c>
      <c r="F77" s="1">
        <v>42801</v>
      </c>
      <c r="G77">
        <v>910610234</v>
      </c>
      <c r="H77" t="s">
        <v>152</v>
      </c>
      <c r="I77">
        <v>8659</v>
      </c>
      <c r="J77">
        <v>437.2</v>
      </c>
      <c r="K77">
        <v>263.33</v>
      </c>
      <c r="L77">
        <v>3785714.8</v>
      </c>
      <c r="M77">
        <v>2280174.4700000002</v>
      </c>
      <c r="N77">
        <v>1505540.33</v>
      </c>
    </row>
    <row r="78" spans="1:14" x14ac:dyDescent="0.25">
      <c r="A78" t="s">
        <v>14</v>
      </c>
      <c r="B78" t="s">
        <v>88</v>
      </c>
      <c r="C78" t="s">
        <v>42</v>
      </c>
      <c r="D78" t="s">
        <v>22</v>
      </c>
      <c r="E78" t="s">
        <v>23</v>
      </c>
      <c r="F78" s="1">
        <v>42797</v>
      </c>
      <c r="G78">
        <v>696844613</v>
      </c>
      <c r="H78" t="s">
        <v>153</v>
      </c>
      <c r="I78">
        <v>661</v>
      </c>
      <c r="J78">
        <v>421.89</v>
      </c>
      <c r="K78">
        <v>364.69</v>
      </c>
      <c r="L78">
        <v>278869.28999999998</v>
      </c>
      <c r="M78">
        <v>241060.09</v>
      </c>
      <c r="N78">
        <v>37809.199999999997</v>
      </c>
    </row>
    <row r="79" spans="1:14" x14ac:dyDescent="0.25">
      <c r="A79" t="s">
        <v>14</v>
      </c>
      <c r="B79" t="s">
        <v>15</v>
      </c>
      <c r="C79" t="s">
        <v>78</v>
      </c>
      <c r="D79" t="s">
        <v>22</v>
      </c>
      <c r="E79" t="s">
        <v>23</v>
      </c>
      <c r="F79" s="1">
        <v>40280</v>
      </c>
      <c r="G79">
        <v>353415429</v>
      </c>
      <c r="H79" s="1">
        <v>40402</v>
      </c>
      <c r="I79">
        <v>2334</v>
      </c>
      <c r="J79">
        <v>81.73</v>
      </c>
      <c r="K79">
        <v>56.67</v>
      </c>
      <c r="L79">
        <v>190757.82</v>
      </c>
      <c r="M79">
        <v>132267.78</v>
      </c>
      <c r="N79">
        <v>58490.04</v>
      </c>
    </row>
    <row r="80" spans="1:14" x14ac:dyDescent="0.25">
      <c r="A80" t="s">
        <v>14</v>
      </c>
      <c r="B80" t="s">
        <v>154</v>
      </c>
      <c r="C80" t="s">
        <v>26</v>
      </c>
      <c r="D80" t="s">
        <v>22</v>
      </c>
      <c r="E80" t="s">
        <v>45</v>
      </c>
      <c r="F80" t="s">
        <v>155</v>
      </c>
      <c r="G80">
        <v>696197879</v>
      </c>
      <c r="H80" t="s">
        <v>156</v>
      </c>
      <c r="I80">
        <v>9278</v>
      </c>
      <c r="J80">
        <v>205.7</v>
      </c>
      <c r="K80">
        <v>117.11</v>
      </c>
      <c r="L80">
        <v>1908484.6</v>
      </c>
      <c r="M80">
        <v>1086546.58</v>
      </c>
      <c r="N80">
        <v>821938.02</v>
      </c>
    </row>
    <row r="81" spans="1:14" x14ac:dyDescent="0.25">
      <c r="A81" t="s">
        <v>14</v>
      </c>
      <c r="B81" t="s">
        <v>157</v>
      </c>
      <c r="C81" t="s">
        <v>59</v>
      </c>
      <c r="D81" t="s">
        <v>22</v>
      </c>
      <c r="E81" t="s">
        <v>18</v>
      </c>
      <c r="F81" s="1">
        <v>41033</v>
      </c>
      <c r="G81">
        <v>907349526</v>
      </c>
      <c r="H81" t="s">
        <v>158</v>
      </c>
      <c r="I81">
        <v>3743</v>
      </c>
      <c r="J81">
        <v>437.2</v>
      </c>
      <c r="K81">
        <v>263.33</v>
      </c>
      <c r="L81">
        <v>1636439.6</v>
      </c>
      <c r="M81">
        <v>985644.19</v>
      </c>
      <c r="N81">
        <v>650795.41</v>
      </c>
    </row>
    <row r="82" spans="1:14" x14ac:dyDescent="0.25">
      <c r="A82" t="s">
        <v>14</v>
      </c>
      <c r="B82" t="s">
        <v>70</v>
      </c>
      <c r="C82" t="s">
        <v>78</v>
      </c>
      <c r="D82" t="s">
        <v>17</v>
      </c>
      <c r="E82" t="s">
        <v>18</v>
      </c>
      <c r="F82" s="1">
        <v>41763</v>
      </c>
      <c r="G82">
        <v>386440074</v>
      </c>
      <c r="H82" t="s">
        <v>159</v>
      </c>
      <c r="I82">
        <v>5060</v>
      </c>
      <c r="J82">
        <v>81.73</v>
      </c>
      <c r="K82">
        <v>56.67</v>
      </c>
      <c r="L82">
        <v>413553.8</v>
      </c>
      <c r="M82">
        <v>286750.2</v>
      </c>
      <c r="N82">
        <v>126803.6</v>
      </c>
    </row>
    <row r="83" spans="1:14" x14ac:dyDescent="0.25">
      <c r="A83" t="s">
        <v>14</v>
      </c>
      <c r="B83" t="s">
        <v>44</v>
      </c>
      <c r="C83" t="s">
        <v>39</v>
      </c>
      <c r="D83" t="s">
        <v>22</v>
      </c>
      <c r="E83" t="s">
        <v>45</v>
      </c>
      <c r="F83" t="s">
        <v>160</v>
      </c>
      <c r="G83">
        <v>800352561</v>
      </c>
      <c r="H83" t="s">
        <v>161</v>
      </c>
      <c r="I83">
        <v>963</v>
      </c>
      <c r="J83">
        <v>154.06</v>
      </c>
      <c r="K83">
        <v>90.93</v>
      </c>
      <c r="L83">
        <v>148359.78</v>
      </c>
      <c r="M83">
        <v>87565.59</v>
      </c>
      <c r="N83">
        <v>60794.19</v>
      </c>
    </row>
    <row r="84" spans="1:14" x14ac:dyDescent="0.25">
      <c r="A84" t="s">
        <v>14</v>
      </c>
      <c r="B84" t="s">
        <v>70</v>
      </c>
      <c r="C84" t="s">
        <v>16</v>
      </c>
      <c r="D84" t="s">
        <v>17</v>
      </c>
      <c r="E84" t="s">
        <v>18</v>
      </c>
      <c r="F84" s="1">
        <v>41852</v>
      </c>
      <c r="G84">
        <v>714165675</v>
      </c>
      <c r="H84" s="1">
        <v>41672</v>
      </c>
      <c r="I84">
        <v>6348</v>
      </c>
      <c r="J84">
        <v>47.45</v>
      </c>
      <c r="K84">
        <v>31.79</v>
      </c>
      <c r="L84">
        <v>301212.59999999998</v>
      </c>
      <c r="M84">
        <v>201802.92</v>
      </c>
      <c r="N84">
        <v>99409.68</v>
      </c>
    </row>
    <row r="85" spans="1:14" x14ac:dyDescent="0.25">
      <c r="A85" t="s">
        <v>14</v>
      </c>
      <c r="B85" t="s">
        <v>162</v>
      </c>
      <c r="C85" t="s">
        <v>16</v>
      </c>
      <c r="D85" t="s">
        <v>17</v>
      </c>
      <c r="E85" t="s">
        <v>30</v>
      </c>
      <c r="F85" t="s">
        <v>163</v>
      </c>
      <c r="G85">
        <v>189924275</v>
      </c>
      <c r="H85" t="s">
        <v>97</v>
      </c>
      <c r="I85">
        <v>1668</v>
      </c>
      <c r="J85">
        <v>47.45</v>
      </c>
      <c r="K85">
        <v>31.79</v>
      </c>
      <c r="L85">
        <v>79146.600000000006</v>
      </c>
      <c r="M85">
        <v>53025.72</v>
      </c>
      <c r="N85">
        <v>26120.880000000001</v>
      </c>
    </row>
    <row r="86" spans="1:14" x14ac:dyDescent="0.25">
      <c r="A86" t="s">
        <v>14</v>
      </c>
      <c r="B86" t="s">
        <v>70</v>
      </c>
      <c r="C86" t="s">
        <v>42</v>
      </c>
      <c r="D86" t="s">
        <v>22</v>
      </c>
      <c r="E86" t="s">
        <v>45</v>
      </c>
      <c r="F86" t="s">
        <v>164</v>
      </c>
      <c r="G86">
        <v>546081721</v>
      </c>
      <c r="H86" t="s">
        <v>165</v>
      </c>
      <c r="I86">
        <v>6571</v>
      </c>
      <c r="J86">
        <v>421.89</v>
      </c>
      <c r="K86">
        <v>364.69</v>
      </c>
      <c r="L86">
        <v>2772239.19</v>
      </c>
      <c r="M86">
        <v>2396377.9900000002</v>
      </c>
      <c r="N86">
        <v>375861.2</v>
      </c>
    </row>
    <row r="87" spans="1:14" x14ac:dyDescent="0.25">
      <c r="A87" t="s">
        <v>14</v>
      </c>
      <c r="B87" t="s">
        <v>41</v>
      </c>
      <c r="C87" t="s">
        <v>53</v>
      </c>
      <c r="D87" t="s">
        <v>22</v>
      </c>
      <c r="E87" t="s">
        <v>18</v>
      </c>
      <c r="F87" t="s">
        <v>166</v>
      </c>
      <c r="G87">
        <v>979073941</v>
      </c>
      <c r="H87" t="s">
        <v>167</v>
      </c>
      <c r="I87">
        <v>8591</v>
      </c>
      <c r="J87">
        <v>255.28</v>
      </c>
      <c r="K87">
        <v>159.41999999999999</v>
      </c>
      <c r="L87">
        <v>2193110.48</v>
      </c>
      <c r="M87">
        <v>1369577.22</v>
      </c>
      <c r="N87">
        <v>823533.26</v>
      </c>
    </row>
    <row r="88" spans="1:14" x14ac:dyDescent="0.25">
      <c r="A88" t="s">
        <v>14</v>
      </c>
      <c r="B88" t="s">
        <v>20</v>
      </c>
      <c r="C88" t="s">
        <v>78</v>
      </c>
      <c r="D88" t="s">
        <v>17</v>
      </c>
      <c r="E88" t="s">
        <v>30</v>
      </c>
      <c r="F88" s="1">
        <v>40361</v>
      </c>
      <c r="G88">
        <v>396718728</v>
      </c>
      <c r="H88" t="s">
        <v>168</v>
      </c>
      <c r="I88">
        <v>6742</v>
      </c>
      <c r="J88">
        <v>81.73</v>
      </c>
      <c r="K88">
        <v>56.67</v>
      </c>
      <c r="L88">
        <v>551023.66</v>
      </c>
      <c r="M88">
        <v>382069.14</v>
      </c>
      <c r="N88">
        <v>168954.52</v>
      </c>
    </row>
    <row r="89" spans="1:14" x14ac:dyDescent="0.25">
      <c r="A89" t="s">
        <v>14</v>
      </c>
      <c r="B89" t="s">
        <v>99</v>
      </c>
      <c r="C89" t="s">
        <v>16</v>
      </c>
      <c r="D89" t="s">
        <v>17</v>
      </c>
      <c r="E89" t="s">
        <v>23</v>
      </c>
      <c r="F89" s="1">
        <v>40249</v>
      </c>
      <c r="G89">
        <v>948075759</v>
      </c>
      <c r="H89" s="1">
        <v>40634</v>
      </c>
      <c r="I89">
        <v>5540</v>
      </c>
      <c r="J89">
        <v>47.45</v>
      </c>
      <c r="K89">
        <v>31.79</v>
      </c>
      <c r="L89">
        <v>262873</v>
      </c>
      <c r="M89">
        <v>176116.6</v>
      </c>
      <c r="N89">
        <v>86756.4</v>
      </c>
    </row>
    <row r="90" spans="1:14" x14ac:dyDescent="0.25">
      <c r="A90" t="s">
        <v>14</v>
      </c>
      <c r="B90" t="s">
        <v>122</v>
      </c>
      <c r="C90" t="s">
        <v>26</v>
      </c>
      <c r="D90" t="s">
        <v>17</v>
      </c>
      <c r="E90" t="s">
        <v>30</v>
      </c>
      <c r="F90" t="s">
        <v>169</v>
      </c>
      <c r="G90">
        <v>737736070</v>
      </c>
      <c r="H90" s="1">
        <v>40979</v>
      </c>
      <c r="I90">
        <v>1352</v>
      </c>
      <c r="J90">
        <v>205.7</v>
      </c>
      <c r="K90">
        <v>117.11</v>
      </c>
      <c r="L90">
        <v>278106.40000000002</v>
      </c>
      <c r="M90">
        <v>158332.72</v>
      </c>
      <c r="N90">
        <v>119773.68</v>
      </c>
    </row>
    <row r="91" spans="1:14" x14ac:dyDescent="0.25">
      <c r="A91" t="s">
        <v>14</v>
      </c>
      <c r="B91" t="s">
        <v>170</v>
      </c>
      <c r="C91" t="s">
        <v>56</v>
      </c>
      <c r="D91" t="s">
        <v>17</v>
      </c>
      <c r="E91" t="s">
        <v>30</v>
      </c>
      <c r="F91" t="s">
        <v>171</v>
      </c>
      <c r="G91">
        <v>585362994</v>
      </c>
      <c r="H91" s="1">
        <v>40486</v>
      </c>
      <c r="I91">
        <v>773</v>
      </c>
      <c r="J91">
        <v>668.27</v>
      </c>
      <c r="K91">
        <v>502.54</v>
      </c>
      <c r="L91">
        <v>516572.71</v>
      </c>
      <c r="M91">
        <v>388463.42</v>
      </c>
      <c r="N91">
        <v>128109.29</v>
      </c>
    </row>
    <row r="92" spans="1:14" x14ac:dyDescent="0.25">
      <c r="A92" t="s">
        <v>14</v>
      </c>
      <c r="B92" t="s">
        <v>15</v>
      </c>
      <c r="C92" t="s">
        <v>53</v>
      </c>
      <c r="D92" t="s">
        <v>17</v>
      </c>
      <c r="E92" t="s">
        <v>45</v>
      </c>
      <c r="F92" t="s">
        <v>172</v>
      </c>
      <c r="G92">
        <v>850872075</v>
      </c>
      <c r="H92" s="1">
        <v>42012</v>
      </c>
      <c r="I92">
        <v>810</v>
      </c>
      <c r="J92">
        <v>255.28</v>
      </c>
      <c r="K92">
        <v>159.41999999999999</v>
      </c>
      <c r="L92">
        <v>206776.8</v>
      </c>
      <c r="M92">
        <v>129130.2</v>
      </c>
      <c r="N92">
        <v>77646.600000000006</v>
      </c>
    </row>
    <row r="93" spans="1:14" x14ac:dyDescent="0.25">
      <c r="A93" t="s">
        <v>14</v>
      </c>
      <c r="B93" t="s">
        <v>20</v>
      </c>
      <c r="C93" t="s">
        <v>29</v>
      </c>
      <c r="D93" t="s">
        <v>17</v>
      </c>
      <c r="E93" t="s">
        <v>18</v>
      </c>
      <c r="F93" s="1">
        <v>41132</v>
      </c>
      <c r="G93">
        <v>575583016</v>
      </c>
      <c r="H93" t="s">
        <v>173</v>
      </c>
      <c r="I93">
        <v>6660</v>
      </c>
      <c r="J93">
        <v>651.21</v>
      </c>
      <c r="K93">
        <v>524.96</v>
      </c>
      <c r="L93">
        <v>4337058.5999999996</v>
      </c>
      <c r="M93">
        <v>3496233.6</v>
      </c>
      <c r="N93">
        <v>840825</v>
      </c>
    </row>
    <row r="94" spans="1:14" x14ac:dyDescent="0.25">
      <c r="A94" t="s">
        <v>14</v>
      </c>
      <c r="B94" t="s">
        <v>98</v>
      </c>
      <c r="C94" t="s">
        <v>42</v>
      </c>
      <c r="D94" t="s">
        <v>17</v>
      </c>
      <c r="E94" t="s">
        <v>45</v>
      </c>
      <c r="F94" s="1">
        <v>40545</v>
      </c>
      <c r="G94">
        <v>515773189</v>
      </c>
      <c r="H94" t="s">
        <v>174</v>
      </c>
      <c r="I94">
        <v>7603</v>
      </c>
      <c r="J94">
        <v>421.89</v>
      </c>
      <c r="K94">
        <v>364.69</v>
      </c>
      <c r="L94">
        <v>3207629.67</v>
      </c>
      <c r="M94">
        <v>2772738.07</v>
      </c>
      <c r="N94">
        <v>434891.6</v>
      </c>
    </row>
    <row r="95" spans="1:14" x14ac:dyDescent="0.25">
      <c r="A95" t="s">
        <v>14</v>
      </c>
      <c r="B95" t="s">
        <v>85</v>
      </c>
      <c r="C95" t="s">
        <v>78</v>
      </c>
      <c r="D95" t="s">
        <v>22</v>
      </c>
      <c r="E95" t="s">
        <v>45</v>
      </c>
      <c r="F95" t="s">
        <v>175</v>
      </c>
      <c r="G95">
        <v>351247346</v>
      </c>
      <c r="H95" s="1">
        <v>42587</v>
      </c>
      <c r="I95">
        <v>750</v>
      </c>
      <c r="J95">
        <v>81.73</v>
      </c>
      <c r="K95">
        <v>56.67</v>
      </c>
      <c r="L95">
        <v>61297.5</v>
      </c>
      <c r="M95">
        <v>42502.5</v>
      </c>
      <c r="N95">
        <v>18795</v>
      </c>
    </row>
    <row r="96" spans="1:14" x14ac:dyDescent="0.25">
      <c r="A96" t="s">
        <v>14</v>
      </c>
      <c r="B96" t="s">
        <v>68</v>
      </c>
      <c r="C96" t="s">
        <v>16</v>
      </c>
      <c r="D96" t="s">
        <v>17</v>
      </c>
      <c r="E96" t="s">
        <v>45</v>
      </c>
      <c r="F96" t="s">
        <v>176</v>
      </c>
      <c r="G96">
        <v>554721438</v>
      </c>
      <c r="H96" t="s">
        <v>177</v>
      </c>
      <c r="I96">
        <v>3256</v>
      </c>
      <c r="J96">
        <v>47.45</v>
      </c>
      <c r="K96">
        <v>31.79</v>
      </c>
      <c r="L96">
        <v>154497.20000000001</v>
      </c>
      <c r="M96">
        <v>103508.24</v>
      </c>
      <c r="N96">
        <v>50988.959999999999</v>
      </c>
    </row>
    <row r="97" spans="1:14" x14ac:dyDescent="0.25">
      <c r="A97" t="s">
        <v>14</v>
      </c>
      <c r="B97" t="s">
        <v>143</v>
      </c>
      <c r="C97" t="s">
        <v>26</v>
      </c>
      <c r="D97" t="s">
        <v>17</v>
      </c>
      <c r="E97" t="s">
        <v>18</v>
      </c>
      <c r="F97" t="s">
        <v>178</v>
      </c>
      <c r="G97">
        <v>398333632</v>
      </c>
      <c r="H97" s="1">
        <v>40212</v>
      </c>
      <c r="I97">
        <v>4629</v>
      </c>
      <c r="J97">
        <v>205.7</v>
      </c>
      <c r="K97">
        <v>117.11</v>
      </c>
      <c r="L97">
        <v>952185.3</v>
      </c>
      <c r="M97">
        <v>542102.18999999994</v>
      </c>
      <c r="N97">
        <v>410083.11</v>
      </c>
    </row>
    <row r="98" spans="1:14" x14ac:dyDescent="0.25">
      <c r="A98" t="s">
        <v>14</v>
      </c>
      <c r="B98" t="s">
        <v>179</v>
      </c>
      <c r="C98" t="s">
        <v>16</v>
      </c>
      <c r="D98" t="s">
        <v>22</v>
      </c>
      <c r="E98" t="s">
        <v>18</v>
      </c>
      <c r="F98" t="s">
        <v>180</v>
      </c>
      <c r="G98">
        <v>370484149</v>
      </c>
      <c r="H98" t="s">
        <v>181</v>
      </c>
      <c r="I98">
        <v>3348</v>
      </c>
      <c r="J98">
        <v>47.45</v>
      </c>
      <c r="K98">
        <v>31.79</v>
      </c>
      <c r="L98">
        <v>158862.6</v>
      </c>
      <c r="M98">
        <v>106432.92</v>
      </c>
      <c r="N98">
        <v>52429.68</v>
      </c>
    </row>
    <row r="99" spans="1:14" x14ac:dyDescent="0.25">
      <c r="A99" t="s">
        <v>14</v>
      </c>
      <c r="B99" t="s">
        <v>94</v>
      </c>
      <c r="C99" t="s">
        <v>53</v>
      </c>
      <c r="D99" t="s">
        <v>17</v>
      </c>
      <c r="E99" t="s">
        <v>45</v>
      </c>
      <c r="F99" t="s">
        <v>182</v>
      </c>
      <c r="G99">
        <v>306839406</v>
      </c>
      <c r="H99" s="1">
        <v>41284</v>
      </c>
      <c r="I99">
        <v>9454</v>
      </c>
      <c r="J99">
        <v>255.28</v>
      </c>
      <c r="K99">
        <v>159.41999999999999</v>
      </c>
      <c r="L99">
        <v>2413417.12</v>
      </c>
      <c r="M99">
        <v>1507156.68</v>
      </c>
      <c r="N99">
        <v>906260.44</v>
      </c>
    </row>
    <row r="100" spans="1:14" x14ac:dyDescent="0.25">
      <c r="A100" t="s">
        <v>14</v>
      </c>
      <c r="B100" t="s">
        <v>33</v>
      </c>
      <c r="C100" t="s">
        <v>16</v>
      </c>
      <c r="D100" t="s">
        <v>17</v>
      </c>
      <c r="E100" t="s">
        <v>18</v>
      </c>
      <c r="F100" s="1">
        <v>42980</v>
      </c>
      <c r="G100">
        <v>653548610</v>
      </c>
      <c r="H100" t="s">
        <v>183</v>
      </c>
      <c r="I100">
        <v>8412</v>
      </c>
      <c r="J100">
        <v>47.45</v>
      </c>
      <c r="K100">
        <v>31.79</v>
      </c>
      <c r="L100">
        <v>399149.4</v>
      </c>
      <c r="M100">
        <v>267417.48</v>
      </c>
      <c r="N100">
        <v>131731.92000000001</v>
      </c>
    </row>
    <row r="101" spans="1:14" x14ac:dyDescent="0.25">
      <c r="A101" t="s">
        <v>14</v>
      </c>
      <c r="B101" t="s">
        <v>184</v>
      </c>
      <c r="C101" t="s">
        <v>39</v>
      </c>
      <c r="D101" t="s">
        <v>22</v>
      </c>
      <c r="E101" t="s">
        <v>30</v>
      </c>
      <c r="F101" t="s">
        <v>185</v>
      </c>
      <c r="G101">
        <v>413078916</v>
      </c>
      <c r="H101" s="1">
        <v>41579</v>
      </c>
      <c r="I101">
        <v>8086</v>
      </c>
      <c r="J101">
        <v>154.06</v>
      </c>
      <c r="K101">
        <v>90.93</v>
      </c>
      <c r="L101">
        <v>1245729.1599999999</v>
      </c>
      <c r="M101">
        <v>735259.98</v>
      </c>
      <c r="N101">
        <v>510469.18</v>
      </c>
    </row>
    <row r="102" spans="1:14" x14ac:dyDescent="0.25">
      <c r="A102" t="s">
        <v>14</v>
      </c>
      <c r="B102" t="s">
        <v>133</v>
      </c>
      <c r="C102" t="s">
        <v>49</v>
      </c>
      <c r="D102" t="s">
        <v>22</v>
      </c>
      <c r="E102" t="s">
        <v>23</v>
      </c>
      <c r="F102" t="s">
        <v>186</v>
      </c>
      <c r="G102">
        <v>307721745</v>
      </c>
      <c r="H102" s="1">
        <v>40544</v>
      </c>
      <c r="I102">
        <v>558</v>
      </c>
      <c r="J102">
        <v>152.58000000000001</v>
      </c>
      <c r="K102">
        <v>97.44</v>
      </c>
      <c r="L102">
        <v>85139.64</v>
      </c>
      <c r="M102">
        <v>54371.519999999997</v>
      </c>
      <c r="N102">
        <v>30768.12</v>
      </c>
    </row>
    <row r="103" spans="1:14" x14ac:dyDescent="0.25">
      <c r="A103" t="s">
        <v>14</v>
      </c>
      <c r="B103" t="s">
        <v>98</v>
      </c>
      <c r="C103" t="s">
        <v>29</v>
      </c>
      <c r="D103" t="s">
        <v>22</v>
      </c>
      <c r="E103" t="s">
        <v>18</v>
      </c>
      <c r="F103" s="1">
        <v>40797</v>
      </c>
      <c r="G103">
        <v>374663245</v>
      </c>
      <c r="H103" t="s">
        <v>187</v>
      </c>
      <c r="I103">
        <v>35</v>
      </c>
      <c r="J103">
        <v>651.21</v>
      </c>
      <c r="K103">
        <v>524.96</v>
      </c>
      <c r="L103">
        <v>22792.35</v>
      </c>
      <c r="M103">
        <v>18373.599999999999</v>
      </c>
      <c r="N103">
        <v>4418.75</v>
      </c>
    </row>
    <row r="104" spans="1:14" x14ac:dyDescent="0.25">
      <c r="A104" t="s">
        <v>14</v>
      </c>
      <c r="B104" t="s">
        <v>188</v>
      </c>
      <c r="C104" t="s">
        <v>39</v>
      </c>
      <c r="D104" t="s">
        <v>17</v>
      </c>
      <c r="E104" t="s">
        <v>18</v>
      </c>
      <c r="F104" t="s">
        <v>189</v>
      </c>
      <c r="G104">
        <v>901670968</v>
      </c>
      <c r="H104" s="1">
        <v>40494</v>
      </c>
      <c r="I104">
        <v>3331</v>
      </c>
      <c r="J104">
        <v>154.06</v>
      </c>
      <c r="K104">
        <v>90.93</v>
      </c>
      <c r="L104">
        <v>513173.86</v>
      </c>
      <c r="M104">
        <v>302887.83</v>
      </c>
      <c r="N104">
        <v>210286.03</v>
      </c>
    </row>
    <row r="105" spans="1:14" x14ac:dyDescent="0.25">
      <c r="A105" t="s">
        <v>14</v>
      </c>
      <c r="B105" t="s">
        <v>36</v>
      </c>
      <c r="C105" t="s">
        <v>59</v>
      </c>
      <c r="D105" t="s">
        <v>17</v>
      </c>
      <c r="E105" t="s">
        <v>30</v>
      </c>
      <c r="F105" t="s">
        <v>190</v>
      </c>
      <c r="G105">
        <v>353320157</v>
      </c>
      <c r="H105" t="s">
        <v>191</v>
      </c>
      <c r="I105">
        <v>4141</v>
      </c>
      <c r="J105">
        <v>437.2</v>
      </c>
      <c r="K105">
        <v>263.33</v>
      </c>
      <c r="L105">
        <v>1810445.2</v>
      </c>
      <c r="M105">
        <v>1090449.53</v>
      </c>
      <c r="N105">
        <v>719995.67</v>
      </c>
    </row>
    <row r="106" spans="1:14" x14ac:dyDescent="0.25">
      <c r="A106" t="s">
        <v>14</v>
      </c>
      <c r="B106" t="s">
        <v>88</v>
      </c>
      <c r="C106" t="s">
        <v>26</v>
      </c>
      <c r="D106" t="s">
        <v>17</v>
      </c>
      <c r="E106" t="s">
        <v>30</v>
      </c>
      <c r="F106" t="s">
        <v>192</v>
      </c>
      <c r="G106">
        <v>645701968</v>
      </c>
      <c r="H106" t="s">
        <v>193</v>
      </c>
      <c r="I106">
        <v>6416</v>
      </c>
      <c r="J106">
        <v>205.7</v>
      </c>
      <c r="K106">
        <v>117.11</v>
      </c>
      <c r="L106">
        <v>1319771.2</v>
      </c>
      <c r="M106">
        <v>751377.76</v>
      </c>
      <c r="N106">
        <v>568393.43999999994</v>
      </c>
    </row>
    <row r="107" spans="1:14" x14ac:dyDescent="0.25">
      <c r="A107" t="s">
        <v>14</v>
      </c>
      <c r="B107" t="s">
        <v>70</v>
      </c>
      <c r="C107" t="s">
        <v>29</v>
      </c>
      <c r="D107" t="s">
        <v>22</v>
      </c>
      <c r="E107" t="s">
        <v>45</v>
      </c>
      <c r="F107" t="s">
        <v>194</v>
      </c>
      <c r="G107">
        <v>148894631</v>
      </c>
      <c r="H107" t="s">
        <v>195</v>
      </c>
      <c r="I107">
        <v>85</v>
      </c>
      <c r="J107">
        <v>651.21</v>
      </c>
      <c r="K107">
        <v>524.96</v>
      </c>
      <c r="L107">
        <v>55352.85</v>
      </c>
      <c r="M107">
        <v>44621.599999999999</v>
      </c>
      <c r="N107">
        <v>10731.25</v>
      </c>
    </row>
    <row r="108" spans="1:14" x14ac:dyDescent="0.25">
      <c r="A108" t="s">
        <v>14</v>
      </c>
      <c r="B108" t="s">
        <v>122</v>
      </c>
      <c r="C108" t="s">
        <v>53</v>
      </c>
      <c r="D108" t="s">
        <v>22</v>
      </c>
      <c r="E108" t="s">
        <v>30</v>
      </c>
      <c r="F108" s="1">
        <v>41337</v>
      </c>
      <c r="G108">
        <v>443551385</v>
      </c>
      <c r="H108" s="1">
        <v>41522</v>
      </c>
      <c r="I108">
        <v>5566</v>
      </c>
      <c r="J108">
        <v>255.28</v>
      </c>
      <c r="K108">
        <v>159.41999999999999</v>
      </c>
      <c r="L108">
        <v>1420888.48</v>
      </c>
      <c r="M108">
        <v>887331.72</v>
      </c>
      <c r="N108">
        <v>533556.76</v>
      </c>
    </row>
    <row r="109" spans="1:14" x14ac:dyDescent="0.25">
      <c r="A109" t="s">
        <v>14</v>
      </c>
      <c r="B109" t="s">
        <v>179</v>
      </c>
      <c r="C109" t="s">
        <v>21</v>
      </c>
      <c r="D109" t="s">
        <v>17</v>
      </c>
      <c r="E109" t="s">
        <v>45</v>
      </c>
      <c r="F109" s="1">
        <v>41946</v>
      </c>
      <c r="G109">
        <v>508014523</v>
      </c>
      <c r="H109" t="s">
        <v>196</v>
      </c>
      <c r="I109">
        <v>1642</v>
      </c>
      <c r="J109">
        <v>109.28</v>
      </c>
      <c r="K109">
        <v>35.840000000000003</v>
      </c>
      <c r="L109">
        <v>179437.76</v>
      </c>
      <c r="M109">
        <v>58849.279999999999</v>
      </c>
      <c r="N109">
        <v>120588.48</v>
      </c>
    </row>
    <row r="110" spans="1:14" x14ac:dyDescent="0.25">
      <c r="A110" t="s">
        <v>14</v>
      </c>
      <c r="B110" t="s">
        <v>102</v>
      </c>
      <c r="C110" t="s">
        <v>29</v>
      </c>
      <c r="D110" t="s">
        <v>22</v>
      </c>
      <c r="E110" t="s">
        <v>18</v>
      </c>
      <c r="F110" s="1">
        <v>41128</v>
      </c>
      <c r="G110">
        <v>987767302</v>
      </c>
      <c r="H110" s="1">
        <v>40916</v>
      </c>
      <c r="I110">
        <v>1150</v>
      </c>
      <c r="J110">
        <v>651.21</v>
      </c>
      <c r="K110">
        <v>524.96</v>
      </c>
      <c r="L110">
        <v>748891.5</v>
      </c>
      <c r="M110">
        <v>603704</v>
      </c>
      <c r="N110">
        <v>145187.5</v>
      </c>
    </row>
    <row r="111" spans="1:14" x14ac:dyDescent="0.25">
      <c r="A111" t="s">
        <v>14</v>
      </c>
      <c r="B111" t="s">
        <v>162</v>
      </c>
      <c r="C111" t="s">
        <v>53</v>
      </c>
      <c r="D111" t="s">
        <v>17</v>
      </c>
      <c r="E111" t="s">
        <v>45</v>
      </c>
      <c r="F111" t="s">
        <v>197</v>
      </c>
      <c r="G111">
        <v>103832662</v>
      </c>
      <c r="H111" t="s">
        <v>198</v>
      </c>
      <c r="I111">
        <v>5247</v>
      </c>
      <c r="J111">
        <v>255.28</v>
      </c>
      <c r="K111">
        <v>159.41999999999999</v>
      </c>
      <c r="L111">
        <v>1339454.1599999999</v>
      </c>
      <c r="M111">
        <v>836476.74</v>
      </c>
      <c r="N111">
        <v>502977.42</v>
      </c>
    </row>
    <row r="112" spans="1:14" x14ac:dyDescent="0.25">
      <c r="A112" t="s">
        <v>14</v>
      </c>
      <c r="B112" t="s">
        <v>77</v>
      </c>
      <c r="C112" t="s">
        <v>78</v>
      </c>
      <c r="D112" t="s">
        <v>22</v>
      </c>
      <c r="E112" t="s">
        <v>45</v>
      </c>
      <c r="F112" t="s">
        <v>199</v>
      </c>
      <c r="G112">
        <v>445708739</v>
      </c>
      <c r="H112" t="s">
        <v>200</v>
      </c>
      <c r="I112">
        <v>3975</v>
      </c>
      <c r="J112">
        <v>81.73</v>
      </c>
      <c r="K112">
        <v>56.67</v>
      </c>
      <c r="L112">
        <v>324876.75</v>
      </c>
      <c r="M112">
        <v>225263.25</v>
      </c>
      <c r="N112">
        <v>99613.5</v>
      </c>
    </row>
    <row r="113" spans="1:14" x14ac:dyDescent="0.25">
      <c r="A113" t="s">
        <v>14</v>
      </c>
      <c r="B113" t="s">
        <v>130</v>
      </c>
      <c r="C113" t="s">
        <v>16</v>
      </c>
      <c r="D113" t="s">
        <v>17</v>
      </c>
      <c r="E113" t="s">
        <v>23</v>
      </c>
      <c r="F113" t="s">
        <v>62</v>
      </c>
      <c r="G113">
        <v>354655683</v>
      </c>
      <c r="H113" t="s">
        <v>201</v>
      </c>
      <c r="I113">
        <v>9353</v>
      </c>
      <c r="J113">
        <v>47.45</v>
      </c>
      <c r="K113">
        <v>31.79</v>
      </c>
      <c r="L113">
        <v>443799.85</v>
      </c>
      <c r="M113">
        <v>297331.87</v>
      </c>
      <c r="N113">
        <v>146467.98000000001</v>
      </c>
    </row>
    <row r="114" spans="1:14" x14ac:dyDescent="0.25">
      <c r="A114" t="s">
        <v>14</v>
      </c>
      <c r="B114" t="s">
        <v>184</v>
      </c>
      <c r="C114" t="s">
        <v>29</v>
      </c>
      <c r="D114" t="s">
        <v>17</v>
      </c>
      <c r="E114" t="s">
        <v>18</v>
      </c>
      <c r="F114" t="s">
        <v>202</v>
      </c>
      <c r="G114">
        <v>624398362</v>
      </c>
      <c r="H114" t="s">
        <v>203</v>
      </c>
      <c r="I114">
        <v>2206</v>
      </c>
      <c r="J114">
        <v>651.21</v>
      </c>
      <c r="K114">
        <v>524.96</v>
      </c>
      <c r="L114">
        <v>1436569.26</v>
      </c>
      <c r="M114">
        <v>1158061.76</v>
      </c>
      <c r="N114">
        <v>278507.5</v>
      </c>
    </row>
    <row r="115" spans="1:14" x14ac:dyDescent="0.25">
      <c r="A115" t="s">
        <v>14</v>
      </c>
      <c r="B115" t="s">
        <v>71</v>
      </c>
      <c r="C115" t="s">
        <v>16</v>
      </c>
      <c r="D115" t="s">
        <v>22</v>
      </c>
      <c r="E115" t="s">
        <v>18</v>
      </c>
      <c r="F115" s="1">
        <v>42499</v>
      </c>
      <c r="G115">
        <v>264163959</v>
      </c>
      <c r="H115" t="s">
        <v>204</v>
      </c>
      <c r="I115">
        <v>840</v>
      </c>
      <c r="J115">
        <v>47.45</v>
      </c>
      <c r="K115">
        <v>31.79</v>
      </c>
      <c r="L115">
        <v>39858</v>
      </c>
      <c r="M115">
        <v>26703.599999999999</v>
      </c>
      <c r="N115">
        <v>13154.4</v>
      </c>
    </row>
    <row r="116" spans="1:14" x14ac:dyDescent="0.25">
      <c r="A116" t="s">
        <v>14</v>
      </c>
      <c r="B116" t="s">
        <v>55</v>
      </c>
      <c r="C116" t="s">
        <v>29</v>
      </c>
      <c r="D116" t="s">
        <v>17</v>
      </c>
      <c r="E116" t="s">
        <v>45</v>
      </c>
      <c r="F116" t="s">
        <v>205</v>
      </c>
      <c r="G116">
        <v>520915305</v>
      </c>
      <c r="H116" s="1">
        <v>40735</v>
      </c>
      <c r="I116">
        <v>9270</v>
      </c>
      <c r="J116">
        <v>651.21</v>
      </c>
      <c r="K116">
        <v>524.96</v>
      </c>
      <c r="L116">
        <v>6036716.7000000002</v>
      </c>
      <c r="M116">
        <v>4866379.2</v>
      </c>
      <c r="N116">
        <v>1170337.5</v>
      </c>
    </row>
    <row r="117" spans="1:14" x14ac:dyDescent="0.25">
      <c r="A117" t="s">
        <v>14</v>
      </c>
      <c r="B117" t="s">
        <v>91</v>
      </c>
      <c r="C117" t="s">
        <v>26</v>
      </c>
      <c r="D117" t="s">
        <v>22</v>
      </c>
      <c r="E117" t="s">
        <v>45</v>
      </c>
      <c r="F117" s="1">
        <v>41396</v>
      </c>
      <c r="G117">
        <v>424181544</v>
      </c>
      <c r="H117" s="1">
        <v>41367</v>
      </c>
      <c r="I117">
        <v>3600</v>
      </c>
      <c r="J117">
        <v>205.7</v>
      </c>
      <c r="K117">
        <v>117.11</v>
      </c>
      <c r="L117">
        <v>740520</v>
      </c>
      <c r="M117">
        <v>421596</v>
      </c>
      <c r="N117">
        <v>318924</v>
      </c>
    </row>
    <row r="118" spans="1:14" x14ac:dyDescent="0.25">
      <c r="A118" t="s">
        <v>14</v>
      </c>
      <c r="B118" t="s">
        <v>73</v>
      </c>
      <c r="C118" t="s">
        <v>29</v>
      </c>
      <c r="D118" t="s">
        <v>22</v>
      </c>
      <c r="E118" t="s">
        <v>45</v>
      </c>
      <c r="F118" s="1">
        <v>42070</v>
      </c>
      <c r="G118">
        <v>560762631</v>
      </c>
      <c r="H118" t="s">
        <v>206</v>
      </c>
      <c r="I118">
        <v>979</v>
      </c>
      <c r="J118">
        <v>651.21</v>
      </c>
      <c r="K118">
        <v>524.96</v>
      </c>
      <c r="L118">
        <v>637534.59</v>
      </c>
      <c r="M118">
        <v>513935.84</v>
      </c>
      <c r="N118">
        <v>123598.75</v>
      </c>
    </row>
    <row r="119" spans="1:14" x14ac:dyDescent="0.25">
      <c r="A119" t="s">
        <v>14</v>
      </c>
      <c r="B119" t="s">
        <v>106</v>
      </c>
      <c r="C119" t="s">
        <v>29</v>
      </c>
      <c r="D119" t="s">
        <v>17</v>
      </c>
      <c r="E119" t="s">
        <v>30</v>
      </c>
      <c r="F119" s="1">
        <v>42098</v>
      </c>
      <c r="G119">
        <v>458816373</v>
      </c>
      <c r="H119" t="s">
        <v>207</v>
      </c>
      <c r="I119">
        <v>2815</v>
      </c>
      <c r="J119">
        <v>651.21</v>
      </c>
      <c r="K119">
        <v>524.96</v>
      </c>
      <c r="L119">
        <v>1833156.15</v>
      </c>
      <c r="M119">
        <v>1477762.4</v>
      </c>
      <c r="N119">
        <v>355393.75</v>
      </c>
    </row>
    <row r="120" spans="1:14" x14ac:dyDescent="0.25">
      <c r="A120" t="s">
        <v>14</v>
      </c>
      <c r="B120" t="s">
        <v>54</v>
      </c>
      <c r="C120" t="s">
        <v>56</v>
      </c>
      <c r="D120" t="s">
        <v>17</v>
      </c>
      <c r="E120" t="s">
        <v>30</v>
      </c>
      <c r="F120" t="s">
        <v>208</v>
      </c>
      <c r="G120">
        <v>142987763</v>
      </c>
      <c r="H120" s="1">
        <v>41283</v>
      </c>
      <c r="I120">
        <v>2112</v>
      </c>
      <c r="J120">
        <v>668.27</v>
      </c>
      <c r="K120">
        <v>502.54</v>
      </c>
      <c r="L120">
        <v>1411386.24</v>
      </c>
      <c r="M120">
        <v>1061364.48</v>
      </c>
      <c r="N120">
        <v>350021.76</v>
      </c>
    </row>
    <row r="121" spans="1:14" x14ac:dyDescent="0.25">
      <c r="A121" t="s">
        <v>14</v>
      </c>
      <c r="B121" t="s">
        <v>154</v>
      </c>
      <c r="C121" t="s">
        <v>49</v>
      </c>
      <c r="D121" t="s">
        <v>17</v>
      </c>
      <c r="E121" t="s">
        <v>18</v>
      </c>
      <c r="F121" t="s">
        <v>209</v>
      </c>
      <c r="G121">
        <v>480904042</v>
      </c>
      <c r="H121" s="1">
        <v>40300</v>
      </c>
      <c r="I121">
        <v>9048</v>
      </c>
      <c r="J121">
        <v>152.58000000000001</v>
      </c>
      <c r="K121">
        <v>97.44</v>
      </c>
      <c r="L121">
        <v>1380543.84</v>
      </c>
      <c r="M121">
        <v>881637.12</v>
      </c>
      <c r="N121">
        <v>498906.72</v>
      </c>
    </row>
    <row r="122" spans="1:14" x14ac:dyDescent="0.25">
      <c r="A122" t="s">
        <v>14</v>
      </c>
      <c r="B122" t="s">
        <v>91</v>
      </c>
      <c r="C122" t="s">
        <v>39</v>
      </c>
      <c r="D122" t="s">
        <v>22</v>
      </c>
      <c r="E122" t="s">
        <v>23</v>
      </c>
      <c r="F122" s="1">
        <v>42563</v>
      </c>
      <c r="G122">
        <v>571323239</v>
      </c>
      <c r="H122" s="1">
        <v>42736</v>
      </c>
      <c r="I122">
        <v>6097</v>
      </c>
      <c r="J122">
        <v>154.06</v>
      </c>
      <c r="K122">
        <v>90.93</v>
      </c>
      <c r="L122">
        <v>939303.82</v>
      </c>
      <c r="M122">
        <v>554400.21</v>
      </c>
      <c r="N122">
        <v>384903.61</v>
      </c>
    </row>
    <row r="123" spans="1:14" x14ac:dyDescent="0.25">
      <c r="A123" t="s">
        <v>14</v>
      </c>
      <c r="B123" t="s">
        <v>133</v>
      </c>
      <c r="C123" t="s">
        <v>49</v>
      </c>
      <c r="D123" t="s">
        <v>22</v>
      </c>
      <c r="E123" t="s">
        <v>45</v>
      </c>
      <c r="F123" t="s">
        <v>127</v>
      </c>
      <c r="G123">
        <v>281100928</v>
      </c>
      <c r="H123" s="1">
        <v>40979</v>
      </c>
      <c r="I123">
        <v>2866</v>
      </c>
      <c r="J123">
        <v>152.58000000000001</v>
      </c>
      <c r="K123">
        <v>97.44</v>
      </c>
      <c r="L123">
        <v>437294.28</v>
      </c>
      <c r="M123">
        <v>279263.03999999998</v>
      </c>
      <c r="N123">
        <v>158031.24</v>
      </c>
    </row>
    <row r="124" spans="1:14" x14ac:dyDescent="0.25">
      <c r="A124" t="s">
        <v>14</v>
      </c>
      <c r="B124" t="s">
        <v>162</v>
      </c>
      <c r="C124" t="s">
        <v>56</v>
      </c>
      <c r="D124" t="s">
        <v>22</v>
      </c>
      <c r="E124" t="s">
        <v>30</v>
      </c>
      <c r="F124" t="s">
        <v>210</v>
      </c>
      <c r="G124">
        <v>659196269</v>
      </c>
      <c r="H124" s="1">
        <v>41280</v>
      </c>
      <c r="I124">
        <v>9680</v>
      </c>
      <c r="J124">
        <v>668.27</v>
      </c>
      <c r="K124">
        <v>502.54</v>
      </c>
      <c r="L124">
        <v>6468853.5999999996</v>
      </c>
      <c r="M124">
        <v>4864587.2</v>
      </c>
      <c r="N124">
        <v>1604266.4</v>
      </c>
    </row>
    <row r="125" spans="1:14" x14ac:dyDescent="0.25">
      <c r="A125" t="s">
        <v>14</v>
      </c>
      <c r="B125" t="s">
        <v>28</v>
      </c>
      <c r="C125" t="s">
        <v>78</v>
      </c>
      <c r="D125" t="s">
        <v>17</v>
      </c>
      <c r="E125" t="s">
        <v>45</v>
      </c>
      <c r="F125" t="s">
        <v>211</v>
      </c>
      <c r="G125">
        <v>595496594</v>
      </c>
      <c r="H125" s="1">
        <v>41010</v>
      </c>
      <c r="I125">
        <v>9530</v>
      </c>
      <c r="J125">
        <v>81.73</v>
      </c>
      <c r="K125">
        <v>56.67</v>
      </c>
      <c r="L125">
        <v>778886.9</v>
      </c>
      <c r="M125">
        <v>540065.1</v>
      </c>
      <c r="N125">
        <v>238821.8</v>
      </c>
    </row>
    <row r="126" spans="1:14" x14ac:dyDescent="0.25">
      <c r="A126" t="s">
        <v>14</v>
      </c>
      <c r="B126" t="s">
        <v>188</v>
      </c>
      <c r="C126" t="s">
        <v>78</v>
      </c>
      <c r="D126" t="s">
        <v>17</v>
      </c>
      <c r="E126" t="s">
        <v>45</v>
      </c>
      <c r="F126" t="s">
        <v>212</v>
      </c>
      <c r="G126">
        <v>354931628</v>
      </c>
      <c r="H126" s="1">
        <v>40396</v>
      </c>
      <c r="I126">
        <v>1011</v>
      </c>
      <c r="J126">
        <v>81.73</v>
      </c>
      <c r="K126">
        <v>56.67</v>
      </c>
      <c r="L126">
        <v>82629.03</v>
      </c>
      <c r="M126">
        <v>57293.37</v>
      </c>
      <c r="N126">
        <v>25335.66</v>
      </c>
    </row>
    <row r="127" spans="1:14" x14ac:dyDescent="0.25">
      <c r="A127" t="s">
        <v>14</v>
      </c>
      <c r="B127" t="s">
        <v>119</v>
      </c>
      <c r="C127" t="s">
        <v>42</v>
      </c>
      <c r="D127" t="s">
        <v>17</v>
      </c>
      <c r="E127" t="s">
        <v>18</v>
      </c>
      <c r="F127" t="s">
        <v>213</v>
      </c>
      <c r="G127">
        <v>436969029</v>
      </c>
      <c r="H127" t="s">
        <v>214</v>
      </c>
      <c r="I127">
        <v>7701</v>
      </c>
      <c r="J127">
        <v>421.89</v>
      </c>
      <c r="K127">
        <v>364.69</v>
      </c>
      <c r="L127">
        <v>3248974.89</v>
      </c>
      <c r="M127">
        <v>2808477.69</v>
      </c>
      <c r="N127">
        <v>440497.2</v>
      </c>
    </row>
    <row r="128" spans="1:14" x14ac:dyDescent="0.25">
      <c r="A128" t="s">
        <v>14</v>
      </c>
      <c r="B128" t="s">
        <v>106</v>
      </c>
      <c r="C128" t="s">
        <v>39</v>
      </c>
      <c r="D128" t="s">
        <v>22</v>
      </c>
      <c r="E128" t="s">
        <v>30</v>
      </c>
      <c r="F128" t="s">
        <v>215</v>
      </c>
      <c r="G128">
        <v>810752236</v>
      </c>
      <c r="H128" s="1">
        <v>42465</v>
      </c>
      <c r="I128">
        <v>8458</v>
      </c>
      <c r="J128">
        <v>154.06</v>
      </c>
      <c r="K128">
        <v>90.93</v>
      </c>
      <c r="L128">
        <v>1303039.48</v>
      </c>
      <c r="M128">
        <v>769085.94</v>
      </c>
      <c r="N128">
        <v>533953.54</v>
      </c>
    </row>
    <row r="129" spans="1:14" x14ac:dyDescent="0.25">
      <c r="A129" t="s">
        <v>14</v>
      </c>
      <c r="B129" t="s">
        <v>133</v>
      </c>
      <c r="C129" t="s">
        <v>29</v>
      </c>
      <c r="D129" t="s">
        <v>17</v>
      </c>
      <c r="E129" t="s">
        <v>18</v>
      </c>
      <c r="F129" s="1">
        <v>40762</v>
      </c>
      <c r="G129">
        <v>886620128</v>
      </c>
      <c r="H129" t="s">
        <v>216</v>
      </c>
      <c r="I129">
        <v>9453</v>
      </c>
      <c r="J129">
        <v>651.21</v>
      </c>
      <c r="K129">
        <v>524.96</v>
      </c>
      <c r="L129">
        <v>6155888.1299999999</v>
      </c>
      <c r="M129">
        <v>4962446.88</v>
      </c>
      <c r="N129">
        <v>1193441.25</v>
      </c>
    </row>
    <row r="130" spans="1:14" x14ac:dyDescent="0.25">
      <c r="A130" t="s">
        <v>14</v>
      </c>
      <c r="B130" t="s">
        <v>44</v>
      </c>
      <c r="C130" t="s">
        <v>26</v>
      </c>
      <c r="D130" t="s">
        <v>17</v>
      </c>
      <c r="E130" t="s">
        <v>23</v>
      </c>
      <c r="F130" s="1">
        <v>40455</v>
      </c>
      <c r="G130">
        <v>889093768</v>
      </c>
      <c r="H130" t="s">
        <v>217</v>
      </c>
      <c r="I130">
        <v>1458</v>
      </c>
      <c r="J130">
        <v>205.7</v>
      </c>
      <c r="K130">
        <v>117.11</v>
      </c>
      <c r="L130">
        <v>299910.59999999998</v>
      </c>
      <c r="M130">
        <v>170746.38</v>
      </c>
      <c r="N130">
        <v>129164.22</v>
      </c>
    </row>
    <row r="131" spans="1:14" x14ac:dyDescent="0.25">
      <c r="A131" t="s">
        <v>14</v>
      </c>
      <c r="B131" t="s">
        <v>70</v>
      </c>
      <c r="C131" t="s">
        <v>26</v>
      </c>
      <c r="D131" t="s">
        <v>22</v>
      </c>
      <c r="E131" t="s">
        <v>18</v>
      </c>
      <c r="F131" s="1">
        <v>40702</v>
      </c>
      <c r="G131">
        <v>454550588</v>
      </c>
      <c r="H131" s="1">
        <v>40703</v>
      </c>
      <c r="I131">
        <v>475</v>
      </c>
      <c r="J131">
        <v>205.7</v>
      </c>
      <c r="K131">
        <v>117.11</v>
      </c>
      <c r="L131">
        <v>97707.5</v>
      </c>
      <c r="M131">
        <v>55627.25</v>
      </c>
      <c r="N131">
        <v>42080.25</v>
      </c>
    </row>
    <row r="132" spans="1:14" x14ac:dyDescent="0.25">
      <c r="A132" t="s">
        <v>14</v>
      </c>
      <c r="B132" t="s">
        <v>25</v>
      </c>
      <c r="C132" t="s">
        <v>29</v>
      </c>
      <c r="D132" t="s">
        <v>22</v>
      </c>
      <c r="E132" t="s">
        <v>30</v>
      </c>
      <c r="F132" t="s">
        <v>218</v>
      </c>
      <c r="G132">
        <v>926064479</v>
      </c>
      <c r="H132" s="1">
        <v>43011</v>
      </c>
      <c r="I132">
        <v>1913</v>
      </c>
      <c r="J132">
        <v>651.21</v>
      </c>
      <c r="K132">
        <v>524.96</v>
      </c>
      <c r="L132">
        <v>1245764.73</v>
      </c>
      <c r="M132">
        <v>1004248.48</v>
      </c>
      <c r="N132">
        <v>241516.25</v>
      </c>
    </row>
    <row r="133" spans="1:14" x14ac:dyDescent="0.25">
      <c r="A133" t="s">
        <v>14</v>
      </c>
      <c r="B133" t="s">
        <v>154</v>
      </c>
      <c r="C133" t="s">
        <v>34</v>
      </c>
      <c r="D133" t="s">
        <v>17</v>
      </c>
      <c r="E133" t="s">
        <v>18</v>
      </c>
      <c r="F133" t="s">
        <v>219</v>
      </c>
      <c r="G133">
        <v>413245427</v>
      </c>
      <c r="H133" s="1">
        <v>42407</v>
      </c>
      <c r="I133">
        <v>7360</v>
      </c>
      <c r="J133">
        <v>9.33</v>
      </c>
      <c r="K133">
        <v>6.92</v>
      </c>
      <c r="L133">
        <v>68668.800000000003</v>
      </c>
      <c r="M133">
        <v>50931.199999999997</v>
      </c>
      <c r="N133">
        <v>17737.599999999999</v>
      </c>
    </row>
    <row r="134" spans="1:14" x14ac:dyDescent="0.25">
      <c r="A134" t="s">
        <v>14</v>
      </c>
      <c r="B134" t="s">
        <v>44</v>
      </c>
      <c r="C134" t="s">
        <v>16</v>
      </c>
      <c r="D134" t="s">
        <v>22</v>
      </c>
      <c r="E134" t="s">
        <v>45</v>
      </c>
      <c r="F134" t="s">
        <v>220</v>
      </c>
      <c r="G134">
        <v>884147775</v>
      </c>
      <c r="H134" t="s">
        <v>221</v>
      </c>
      <c r="I134">
        <v>7829</v>
      </c>
      <c r="J134">
        <v>47.45</v>
      </c>
      <c r="K134">
        <v>31.79</v>
      </c>
      <c r="L134">
        <v>371486.05</v>
      </c>
      <c r="M134">
        <v>248883.91</v>
      </c>
      <c r="N134">
        <v>122602.14</v>
      </c>
    </row>
    <row r="135" spans="1:14" x14ac:dyDescent="0.25">
      <c r="A135" t="s">
        <v>14</v>
      </c>
      <c r="B135" t="s">
        <v>154</v>
      </c>
      <c r="C135" t="s">
        <v>59</v>
      </c>
      <c r="D135" t="s">
        <v>22</v>
      </c>
      <c r="E135" t="s">
        <v>18</v>
      </c>
      <c r="F135" t="s">
        <v>222</v>
      </c>
      <c r="G135">
        <v>328322827</v>
      </c>
      <c r="H135" t="s">
        <v>223</v>
      </c>
      <c r="I135">
        <v>6876</v>
      </c>
      <c r="J135">
        <v>437.2</v>
      </c>
      <c r="K135">
        <v>263.33</v>
      </c>
      <c r="L135">
        <v>3006187.2</v>
      </c>
      <c r="M135">
        <v>1810657.08</v>
      </c>
      <c r="N135">
        <v>1195530.1200000001</v>
      </c>
    </row>
    <row r="136" spans="1:14" x14ac:dyDescent="0.25">
      <c r="A136" t="s">
        <v>14</v>
      </c>
      <c r="B136" t="s">
        <v>143</v>
      </c>
      <c r="C136" t="s">
        <v>49</v>
      </c>
      <c r="D136" t="s">
        <v>22</v>
      </c>
      <c r="E136" t="s">
        <v>45</v>
      </c>
      <c r="F136" t="s">
        <v>224</v>
      </c>
      <c r="G136">
        <v>158673751</v>
      </c>
      <c r="H136" s="1">
        <v>41917</v>
      </c>
      <c r="I136">
        <v>3944</v>
      </c>
      <c r="J136">
        <v>152.58000000000001</v>
      </c>
      <c r="K136">
        <v>97.44</v>
      </c>
      <c r="L136">
        <v>601775.52</v>
      </c>
      <c r="M136">
        <v>384303.35999999999</v>
      </c>
      <c r="N136">
        <v>217472.16</v>
      </c>
    </row>
    <row r="137" spans="1:14" x14ac:dyDescent="0.25">
      <c r="A137" t="s">
        <v>14</v>
      </c>
      <c r="B137" t="s">
        <v>133</v>
      </c>
      <c r="C137" t="s">
        <v>49</v>
      </c>
      <c r="D137" t="s">
        <v>17</v>
      </c>
      <c r="E137" t="s">
        <v>30</v>
      </c>
      <c r="F137" s="1">
        <v>41821</v>
      </c>
      <c r="G137">
        <v>464911210</v>
      </c>
      <c r="H137" s="1">
        <v>41914</v>
      </c>
      <c r="I137">
        <v>6413</v>
      </c>
      <c r="J137">
        <v>152.58000000000001</v>
      </c>
      <c r="K137">
        <v>97.44</v>
      </c>
      <c r="L137">
        <v>978495.54</v>
      </c>
      <c r="M137">
        <v>624882.72</v>
      </c>
      <c r="N137">
        <v>353612.82</v>
      </c>
    </row>
    <row r="138" spans="1:14" x14ac:dyDescent="0.25">
      <c r="A138" t="s">
        <v>14</v>
      </c>
      <c r="B138" t="s">
        <v>66</v>
      </c>
      <c r="C138" t="s">
        <v>16</v>
      </c>
      <c r="D138" t="s">
        <v>22</v>
      </c>
      <c r="E138" t="s">
        <v>18</v>
      </c>
      <c r="F138" s="1">
        <v>40522</v>
      </c>
      <c r="G138">
        <v>395562589</v>
      </c>
      <c r="H138" s="1">
        <v>40190</v>
      </c>
      <c r="I138">
        <v>4615</v>
      </c>
      <c r="J138">
        <v>47.45</v>
      </c>
      <c r="K138">
        <v>31.79</v>
      </c>
      <c r="L138">
        <v>218981.75</v>
      </c>
      <c r="M138">
        <v>146710.85</v>
      </c>
      <c r="N138">
        <v>72270.899999999994</v>
      </c>
    </row>
    <row r="139" spans="1:14" x14ac:dyDescent="0.25">
      <c r="A139" t="s">
        <v>14</v>
      </c>
      <c r="B139" t="s">
        <v>133</v>
      </c>
      <c r="C139" t="s">
        <v>53</v>
      </c>
      <c r="D139" t="s">
        <v>17</v>
      </c>
      <c r="E139" t="s">
        <v>45</v>
      </c>
      <c r="F139" s="1">
        <v>40911</v>
      </c>
      <c r="G139">
        <v>459372985</v>
      </c>
      <c r="H139" t="s">
        <v>225</v>
      </c>
      <c r="I139">
        <v>7529</v>
      </c>
      <c r="J139">
        <v>255.28</v>
      </c>
      <c r="K139">
        <v>159.41999999999999</v>
      </c>
      <c r="L139">
        <v>1922003.12</v>
      </c>
      <c r="M139">
        <v>1200273.18</v>
      </c>
      <c r="N139">
        <v>721729.94</v>
      </c>
    </row>
    <row r="140" spans="1:14" x14ac:dyDescent="0.25">
      <c r="A140" t="s">
        <v>14</v>
      </c>
      <c r="B140" t="s">
        <v>91</v>
      </c>
      <c r="C140" t="s">
        <v>42</v>
      </c>
      <c r="D140" t="s">
        <v>22</v>
      </c>
      <c r="E140" t="s">
        <v>30</v>
      </c>
      <c r="F140" t="s">
        <v>226</v>
      </c>
      <c r="G140">
        <v>693210542</v>
      </c>
      <c r="H140" t="s">
        <v>227</v>
      </c>
      <c r="I140">
        <v>5259</v>
      </c>
      <c r="J140">
        <v>421.89</v>
      </c>
      <c r="K140">
        <v>364.69</v>
      </c>
      <c r="L140">
        <v>2218719.5099999998</v>
      </c>
      <c r="M140">
        <v>1917904.71</v>
      </c>
      <c r="N140">
        <v>300814.8</v>
      </c>
    </row>
    <row r="141" spans="1:14" x14ac:dyDescent="0.25">
      <c r="A141" t="s">
        <v>14</v>
      </c>
      <c r="B141" t="s">
        <v>122</v>
      </c>
      <c r="C141" t="s">
        <v>34</v>
      </c>
      <c r="D141" t="s">
        <v>17</v>
      </c>
      <c r="E141" t="s">
        <v>30</v>
      </c>
      <c r="F141" t="s">
        <v>228</v>
      </c>
      <c r="G141">
        <v>153974950</v>
      </c>
      <c r="H141" t="s">
        <v>229</v>
      </c>
      <c r="I141">
        <v>3464</v>
      </c>
      <c r="J141">
        <v>9.33</v>
      </c>
      <c r="K141">
        <v>6.92</v>
      </c>
      <c r="L141">
        <v>32319.119999999999</v>
      </c>
      <c r="M141">
        <v>23970.880000000001</v>
      </c>
      <c r="N141">
        <v>8348.24</v>
      </c>
    </row>
    <row r="142" spans="1:14" x14ac:dyDescent="0.25">
      <c r="A142" t="s">
        <v>14</v>
      </c>
      <c r="B142" t="s">
        <v>230</v>
      </c>
      <c r="C142" t="s">
        <v>49</v>
      </c>
      <c r="D142" t="s">
        <v>22</v>
      </c>
      <c r="E142" t="s">
        <v>45</v>
      </c>
      <c r="F142" t="s">
        <v>149</v>
      </c>
      <c r="G142">
        <v>747327220</v>
      </c>
      <c r="H142" t="s">
        <v>231</v>
      </c>
      <c r="I142">
        <v>9587</v>
      </c>
      <c r="J142">
        <v>152.58000000000001</v>
      </c>
      <c r="K142">
        <v>97.44</v>
      </c>
      <c r="L142">
        <v>1462784.46</v>
      </c>
      <c r="M142">
        <v>934157.28</v>
      </c>
      <c r="N142">
        <v>528627.18000000005</v>
      </c>
    </row>
    <row r="143" spans="1:14" x14ac:dyDescent="0.25">
      <c r="A143" t="s">
        <v>14</v>
      </c>
      <c r="B143" t="s">
        <v>20</v>
      </c>
      <c r="C143" t="s">
        <v>21</v>
      </c>
      <c r="D143" t="s">
        <v>22</v>
      </c>
      <c r="E143" t="s">
        <v>23</v>
      </c>
      <c r="F143" s="1">
        <v>40826</v>
      </c>
      <c r="G143">
        <v>166810500</v>
      </c>
      <c r="H143" t="s">
        <v>232</v>
      </c>
      <c r="I143">
        <v>1789</v>
      </c>
      <c r="J143">
        <v>109.28</v>
      </c>
      <c r="K143">
        <v>35.840000000000003</v>
      </c>
      <c r="L143">
        <v>195501.92</v>
      </c>
      <c r="M143">
        <v>64117.760000000002</v>
      </c>
      <c r="N143">
        <v>131384.16</v>
      </c>
    </row>
    <row r="144" spans="1:14" x14ac:dyDescent="0.25">
      <c r="A144" t="s">
        <v>14</v>
      </c>
      <c r="B144" t="s">
        <v>102</v>
      </c>
      <c r="C144" t="s">
        <v>78</v>
      </c>
      <c r="D144" t="s">
        <v>17</v>
      </c>
      <c r="E144" t="s">
        <v>23</v>
      </c>
      <c r="F144" t="s">
        <v>233</v>
      </c>
      <c r="G144">
        <v>386009633</v>
      </c>
      <c r="H144" s="1">
        <v>41398</v>
      </c>
      <c r="I144">
        <v>7683</v>
      </c>
      <c r="J144">
        <v>81.73</v>
      </c>
      <c r="K144">
        <v>56.67</v>
      </c>
      <c r="L144">
        <v>627931.59</v>
      </c>
      <c r="M144">
        <v>435395.61</v>
      </c>
      <c r="N144">
        <v>192535.98</v>
      </c>
    </row>
    <row r="145" spans="1:14" x14ac:dyDescent="0.25">
      <c r="A145" t="s">
        <v>14</v>
      </c>
      <c r="B145" t="s">
        <v>143</v>
      </c>
      <c r="C145" t="s">
        <v>78</v>
      </c>
      <c r="D145" t="s">
        <v>17</v>
      </c>
      <c r="E145" t="s">
        <v>45</v>
      </c>
      <c r="F145" s="1">
        <v>42584</v>
      </c>
      <c r="G145">
        <v>993368613</v>
      </c>
      <c r="H145" t="s">
        <v>234</v>
      </c>
      <c r="I145">
        <v>8702</v>
      </c>
      <c r="J145">
        <v>81.73</v>
      </c>
      <c r="K145">
        <v>56.67</v>
      </c>
      <c r="L145">
        <v>711214.46</v>
      </c>
      <c r="M145">
        <v>493142.34</v>
      </c>
      <c r="N145">
        <v>218072.12</v>
      </c>
    </row>
    <row r="146" spans="1:14" x14ac:dyDescent="0.25">
      <c r="A146" t="s">
        <v>14</v>
      </c>
      <c r="B146" t="s">
        <v>143</v>
      </c>
      <c r="C146" t="s">
        <v>53</v>
      </c>
      <c r="D146" t="s">
        <v>22</v>
      </c>
      <c r="E146" t="s">
        <v>30</v>
      </c>
      <c r="F146" s="1">
        <v>41894</v>
      </c>
      <c r="G146">
        <v>405986297</v>
      </c>
      <c r="H146" s="1">
        <v>42036</v>
      </c>
      <c r="I146">
        <v>9222</v>
      </c>
      <c r="J146">
        <v>255.28</v>
      </c>
      <c r="K146">
        <v>159.41999999999999</v>
      </c>
      <c r="L146">
        <v>2354192.16</v>
      </c>
      <c r="M146">
        <v>1470171.24</v>
      </c>
      <c r="N146">
        <v>884020.92</v>
      </c>
    </row>
    <row r="147" spans="1:14" x14ac:dyDescent="0.25">
      <c r="A147" t="s">
        <v>14</v>
      </c>
      <c r="B147" t="s">
        <v>28</v>
      </c>
      <c r="C147" t="s">
        <v>16</v>
      </c>
      <c r="D147" t="s">
        <v>22</v>
      </c>
      <c r="E147" t="s">
        <v>45</v>
      </c>
      <c r="F147" s="1">
        <v>42462</v>
      </c>
      <c r="G147">
        <v>476794040</v>
      </c>
      <c r="H147" s="1">
        <v>42554</v>
      </c>
      <c r="I147">
        <v>2807</v>
      </c>
      <c r="J147">
        <v>47.45</v>
      </c>
      <c r="K147">
        <v>31.79</v>
      </c>
      <c r="L147">
        <v>133192.15</v>
      </c>
      <c r="M147">
        <v>89234.53</v>
      </c>
      <c r="N147">
        <v>43957.62</v>
      </c>
    </row>
    <row r="148" spans="1:14" x14ac:dyDescent="0.25">
      <c r="A148" t="s">
        <v>14</v>
      </c>
      <c r="B148" t="s">
        <v>66</v>
      </c>
      <c r="C148" t="s">
        <v>42</v>
      </c>
      <c r="D148" t="s">
        <v>17</v>
      </c>
      <c r="E148" t="s">
        <v>18</v>
      </c>
      <c r="F148" t="s">
        <v>235</v>
      </c>
      <c r="G148">
        <v>380610454</v>
      </c>
      <c r="H148" t="s">
        <v>141</v>
      </c>
      <c r="I148">
        <v>9946</v>
      </c>
      <c r="J148">
        <v>421.89</v>
      </c>
      <c r="K148">
        <v>364.69</v>
      </c>
      <c r="L148">
        <v>4196117.9400000004</v>
      </c>
      <c r="M148">
        <v>3627206.74</v>
      </c>
      <c r="N148">
        <v>568911.19999999995</v>
      </c>
    </row>
    <row r="149" spans="1:14" x14ac:dyDescent="0.25">
      <c r="A149" t="s">
        <v>14</v>
      </c>
      <c r="B149" t="s">
        <v>116</v>
      </c>
      <c r="C149" t="s">
        <v>39</v>
      </c>
      <c r="D149" t="s">
        <v>17</v>
      </c>
      <c r="E149" t="s">
        <v>30</v>
      </c>
      <c r="F149" s="1">
        <v>40910</v>
      </c>
      <c r="G149">
        <v>455040681</v>
      </c>
      <c r="H149" s="1">
        <v>40941</v>
      </c>
      <c r="I149">
        <v>5504</v>
      </c>
      <c r="J149">
        <v>154.06</v>
      </c>
      <c r="K149">
        <v>90.93</v>
      </c>
      <c r="L149">
        <v>847946.23999999999</v>
      </c>
      <c r="M149">
        <v>500478.71999999997</v>
      </c>
      <c r="N149">
        <v>347467.52000000002</v>
      </c>
    </row>
    <row r="150" spans="1:14" x14ac:dyDescent="0.25">
      <c r="A150" t="s">
        <v>14</v>
      </c>
      <c r="B150" t="s">
        <v>157</v>
      </c>
      <c r="C150" t="s">
        <v>21</v>
      </c>
      <c r="D150" t="s">
        <v>22</v>
      </c>
      <c r="E150" t="s">
        <v>23</v>
      </c>
      <c r="F150" s="1">
        <v>41556</v>
      </c>
      <c r="G150">
        <v>917792117</v>
      </c>
      <c r="H150" s="1">
        <v>41465</v>
      </c>
      <c r="I150">
        <v>3938</v>
      </c>
      <c r="J150">
        <v>109.28</v>
      </c>
      <c r="K150">
        <v>35.840000000000003</v>
      </c>
      <c r="L150">
        <v>430344.64</v>
      </c>
      <c r="M150">
        <v>141137.92000000001</v>
      </c>
      <c r="N150">
        <v>289206.71999999997</v>
      </c>
    </row>
    <row r="151" spans="1:14" x14ac:dyDescent="0.25">
      <c r="A151" t="s">
        <v>14</v>
      </c>
      <c r="B151" t="s">
        <v>104</v>
      </c>
      <c r="C151" t="s">
        <v>59</v>
      </c>
      <c r="D151" t="s">
        <v>17</v>
      </c>
      <c r="E151" t="s">
        <v>30</v>
      </c>
      <c r="F151" t="s">
        <v>236</v>
      </c>
      <c r="G151">
        <v>728793370</v>
      </c>
      <c r="H151" s="1">
        <v>40885</v>
      </c>
      <c r="I151">
        <v>5009</v>
      </c>
      <c r="J151">
        <v>437.2</v>
      </c>
      <c r="K151">
        <v>263.33</v>
      </c>
      <c r="L151">
        <v>2189934.7999999998</v>
      </c>
      <c r="M151">
        <v>1319019.97</v>
      </c>
      <c r="N151">
        <v>870914.83</v>
      </c>
    </row>
    <row r="152" spans="1:14" x14ac:dyDescent="0.25">
      <c r="A152" t="s">
        <v>14</v>
      </c>
      <c r="B152" t="s">
        <v>25</v>
      </c>
      <c r="C152" t="s">
        <v>34</v>
      </c>
      <c r="D152" t="s">
        <v>17</v>
      </c>
      <c r="E152" t="s">
        <v>23</v>
      </c>
      <c r="F152" t="s">
        <v>237</v>
      </c>
      <c r="G152">
        <v>185960614</v>
      </c>
      <c r="H152" t="s">
        <v>238</v>
      </c>
      <c r="I152">
        <v>8733</v>
      </c>
      <c r="J152">
        <v>9.33</v>
      </c>
      <c r="K152">
        <v>6.92</v>
      </c>
      <c r="L152">
        <v>81478.89</v>
      </c>
      <c r="M152">
        <v>60432.36</v>
      </c>
      <c r="N152">
        <v>21046.53</v>
      </c>
    </row>
    <row r="153" spans="1:14" x14ac:dyDescent="0.25">
      <c r="A153" t="s">
        <v>14</v>
      </c>
      <c r="B153" t="s">
        <v>44</v>
      </c>
      <c r="C153" t="s">
        <v>29</v>
      </c>
      <c r="D153" t="s">
        <v>17</v>
      </c>
      <c r="E153" t="s">
        <v>45</v>
      </c>
      <c r="F153" t="s">
        <v>213</v>
      </c>
      <c r="G153">
        <v>445273578</v>
      </c>
      <c r="H153" s="1">
        <v>41153</v>
      </c>
      <c r="I153">
        <v>5201</v>
      </c>
      <c r="J153">
        <v>651.21</v>
      </c>
      <c r="K153">
        <v>524.96</v>
      </c>
      <c r="L153">
        <v>3386943.21</v>
      </c>
      <c r="M153">
        <v>2730316.96</v>
      </c>
      <c r="N153">
        <v>656626.25</v>
      </c>
    </row>
    <row r="154" spans="1:14" x14ac:dyDescent="0.25">
      <c r="A154" t="s">
        <v>14</v>
      </c>
      <c r="B154" t="s">
        <v>239</v>
      </c>
      <c r="C154" t="s">
        <v>53</v>
      </c>
      <c r="D154" t="s">
        <v>22</v>
      </c>
      <c r="E154" t="s">
        <v>30</v>
      </c>
      <c r="F154" t="s">
        <v>240</v>
      </c>
      <c r="G154">
        <v>359197413</v>
      </c>
      <c r="H154" s="1">
        <v>41854</v>
      </c>
      <c r="I154">
        <v>3352</v>
      </c>
      <c r="J154">
        <v>255.28</v>
      </c>
      <c r="K154">
        <v>159.41999999999999</v>
      </c>
      <c r="L154">
        <v>855698.56</v>
      </c>
      <c r="M154">
        <v>534375.84</v>
      </c>
      <c r="N154">
        <v>321322.71999999997</v>
      </c>
    </row>
    <row r="155" spans="1:14" x14ac:dyDescent="0.25">
      <c r="A155" t="s">
        <v>14</v>
      </c>
      <c r="B155" t="s">
        <v>230</v>
      </c>
      <c r="C155" t="s">
        <v>78</v>
      </c>
      <c r="D155" t="s">
        <v>17</v>
      </c>
      <c r="E155" t="s">
        <v>30</v>
      </c>
      <c r="F155" t="s">
        <v>241</v>
      </c>
      <c r="G155">
        <v>853036296</v>
      </c>
      <c r="H155" s="1">
        <v>41280</v>
      </c>
      <c r="I155">
        <v>1251</v>
      </c>
      <c r="J155">
        <v>81.73</v>
      </c>
      <c r="K155">
        <v>56.67</v>
      </c>
      <c r="L155">
        <v>102244.23</v>
      </c>
      <c r="M155">
        <v>70894.17</v>
      </c>
      <c r="N155">
        <v>31350.06</v>
      </c>
    </row>
    <row r="156" spans="1:14" x14ac:dyDescent="0.25">
      <c r="A156" t="s">
        <v>14</v>
      </c>
      <c r="B156" t="s">
        <v>41</v>
      </c>
      <c r="C156" t="s">
        <v>34</v>
      </c>
      <c r="D156" t="s">
        <v>17</v>
      </c>
      <c r="E156" t="s">
        <v>23</v>
      </c>
      <c r="F156" t="s">
        <v>242</v>
      </c>
      <c r="G156">
        <v>567412793</v>
      </c>
      <c r="H156" t="s">
        <v>243</v>
      </c>
      <c r="I156">
        <v>8910</v>
      </c>
      <c r="J156">
        <v>9.33</v>
      </c>
      <c r="K156">
        <v>6.92</v>
      </c>
      <c r="L156">
        <v>83130.3</v>
      </c>
      <c r="M156">
        <v>61657.2</v>
      </c>
      <c r="N156">
        <v>21473.1</v>
      </c>
    </row>
    <row r="157" spans="1:14" x14ac:dyDescent="0.25">
      <c r="A157" t="s">
        <v>14</v>
      </c>
      <c r="B157" t="s">
        <v>188</v>
      </c>
      <c r="C157" t="s">
        <v>59</v>
      </c>
      <c r="D157" t="s">
        <v>17</v>
      </c>
      <c r="E157" t="s">
        <v>45</v>
      </c>
      <c r="F157" t="s">
        <v>244</v>
      </c>
      <c r="G157">
        <v>139201343</v>
      </c>
      <c r="H157" s="1">
        <v>42530</v>
      </c>
      <c r="I157">
        <v>1625</v>
      </c>
      <c r="J157">
        <v>437.2</v>
      </c>
      <c r="K157">
        <v>263.33</v>
      </c>
      <c r="L157">
        <v>710450</v>
      </c>
      <c r="M157">
        <v>427911.25</v>
      </c>
      <c r="N157">
        <v>282538.75</v>
      </c>
    </row>
    <row r="158" spans="1:14" x14ac:dyDescent="0.25">
      <c r="A158" t="s">
        <v>14</v>
      </c>
      <c r="B158" t="s">
        <v>58</v>
      </c>
      <c r="C158" t="s">
        <v>59</v>
      </c>
      <c r="D158" t="s">
        <v>22</v>
      </c>
      <c r="E158" t="s">
        <v>18</v>
      </c>
      <c r="F158" s="1">
        <v>41888</v>
      </c>
      <c r="G158">
        <v>183910119</v>
      </c>
      <c r="H158" s="1">
        <v>41949</v>
      </c>
      <c r="I158">
        <v>1946</v>
      </c>
      <c r="J158">
        <v>437.2</v>
      </c>
      <c r="K158">
        <v>263.33</v>
      </c>
      <c r="L158">
        <v>850791.2</v>
      </c>
      <c r="M158">
        <v>512440.18</v>
      </c>
      <c r="N158">
        <v>338351.02</v>
      </c>
    </row>
    <row r="159" spans="1:14" x14ac:dyDescent="0.25">
      <c r="A159" t="s">
        <v>14</v>
      </c>
      <c r="B159" t="s">
        <v>38</v>
      </c>
      <c r="C159" t="s">
        <v>21</v>
      </c>
      <c r="D159" t="s">
        <v>22</v>
      </c>
      <c r="E159" t="s">
        <v>45</v>
      </c>
      <c r="F159" s="1">
        <v>41466</v>
      </c>
      <c r="G159">
        <v>922363460</v>
      </c>
      <c r="H159" t="s">
        <v>245</v>
      </c>
      <c r="I159">
        <v>6700</v>
      </c>
      <c r="J159">
        <v>109.28</v>
      </c>
      <c r="K159">
        <v>35.840000000000003</v>
      </c>
      <c r="L159">
        <v>732176</v>
      </c>
      <c r="M159">
        <v>240128</v>
      </c>
      <c r="N159">
        <v>492048</v>
      </c>
    </row>
    <row r="160" spans="1:14" x14ac:dyDescent="0.25">
      <c r="A160" t="s">
        <v>14</v>
      </c>
      <c r="B160" t="s">
        <v>25</v>
      </c>
      <c r="C160" t="s">
        <v>16</v>
      </c>
      <c r="D160" t="s">
        <v>17</v>
      </c>
      <c r="E160" t="s">
        <v>18</v>
      </c>
      <c r="F160" s="1">
        <v>40943</v>
      </c>
      <c r="G160">
        <v>192922341</v>
      </c>
      <c r="H160" s="1">
        <v>40913</v>
      </c>
      <c r="I160">
        <v>8863</v>
      </c>
      <c r="J160">
        <v>47.45</v>
      </c>
      <c r="K160">
        <v>31.79</v>
      </c>
      <c r="L160">
        <v>420549.35</v>
      </c>
      <c r="M160">
        <v>281754.77</v>
      </c>
      <c r="N160">
        <v>138794.57999999999</v>
      </c>
    </row>
    <row r="161" spans="1:14" x14ac:dyDescent="0.25">
      <c r="A161" t="s">
        <v>14</v>
      </c>
      <c r="B161" t="s">
        <v>85</v>
      </c>
      <c r="C161" t="s">
        <v>26</v>
      </c>
      <c r="D161" t="s">
        <v>22</v>
      </c>
      <c r="E161" t="s">
        <v>30</v>
      </c>
      <c r="F161" s="1">
        <v>42800</v>
      </c>
      <c r="G161">
        <v>792178905</v>
      </c>
      <c r="H161" t="s">
        <v>246</v>
      </c>
      <c r="I161">
        <v>2197</v>
      </c>
      <c r="J161">
        <v>205.7</v>
      </c>
      <c r="K161">
        <v>117.11</v>
      </c>
      <c r="L161">
        <v>451922.9</v>
      </c>
      <c r="M161">
        <v>257290.67</v>
      </c>
      <c r="N161">
        <v>194632.23</v>
      </c>
    </row>
    <row r="162" spans="1:14" x14ac:dyDescent="0.25">
      <c r="A162" t="s">
        <v>14</v>
      </c>
      <c r="B162" t="s">
        <v>66</v>
      </c>
      <c r="C162" t="s">
        <v>16</v>
      </c>
      <c r="D162" t="s">
        <v>22</v>
      </c>
      <c r="E162" t="s">
        <v>23</v>
      </c>
      <c r="F162" t="s">
        <v>247</v>
      </c>
      <c r="G162">
        <v>424297845</v>
      </c>
      <c r="H162" s="1">
        <v>41122</v>
      </c>
      <c r="I162">
        <v>8016</v>
      </c>
      <c r="J162">
        <v>47.45</v>
      </c>
      <c r="K162">
        <v>31.79</v>
      </c>
      <c r="L162">
        <v>380359.2</v>
      </c>
      <c r="M162">
        <v>254828.64</v>
      </c>
      <c r="N162">
        <v>125530.56</v>
      </c>
    </row>
    <row r="163" spans="1:14" x14ac:dyDescent="0.25">
      <c r="A163" t="s">
        <v>14</v>
      </c>
      <c r="B163" t="s">
        <v>188</v>
      </c>
      <c r="C163" t="s">
        <v>53</v>
      </c>
      <c r="D163" t="s">
        <v>22</v>
      </c>
      <c r="E163" t="s">
        <v>45</v>
      </c>
      <c r="F163" t="s">
        <v>248</v>
      </c>
      <c r="G163">
        <v>243684327</v>
      </c>
      <c r="H163" t="s">
        <v>249</v>
      </c>
      <c r="I163">
        <v>462</v>
      </c>
      <c r="J163">
        <v>255.28</v>
      </c>
      <c r="K163">
        <v>159.41999999999999</v>
      </c>
      <c r="L163">
        <v>117939.36</v>
      </c>
      <c r="M163">
        <v>73652.039999999994</v>
      </c>
      <c r="N163">
        <v>44287.32</v>
      </c>
    </row>
    <row r="164" spans="1:14" x14ac:dyDescent="0.25">
      <c r="A164" t="s">
        <v>14</v>
      </c>
      <c r="B164" t="s">
        <v>51</v>
      </c>
      <c r="C164" t="s">
        <v>21</v>
      </c>
      <c r="D164" t="s">
        <v>17</v>
      </c>
      <c r="E164" t="s">
        <v>23</v>
      </c>
      <c r="F164" s="1">
        <v>41095</v>
      </c>
      <c r="G164">
        <v>152505099</v>
      </c>
      <c r="H164" t="s">
        <v>250</v>
      </c>
      <c r="I164">
        <v>8503</v>
      </c>
      <c r="J164">
        <v>109.28</v>
      </c>
      <c r="K164">
        <v>35.840000000000003</v>
      </c>
      <c r="L164">
        <v>929207.84</v>
      </c>
      <c r="M164">
        <v>304747.52000000002</v>
      </c>
      <c r="N164">
        <v>624460.31999999995</v>
      </c>
    </row>
    <row r="165" spans="1:14" x14ac:dyDescent="0.25">
      <c r="A165" t="s">
        <v>14</v>
      </c>
      <c r="B165" t="s">
        <v>239</v>
      </c>
      <c r="C165" t="s">
        <v>53</v>
      </c>
      <c r="D165" t="s">
        <v>22</v>
      </c>
      <c r="E165" t="s">
        <v>30</v>
      </c>
      <c r="F165" t="s">
        <v>251</v>
      </c>
      <c r="G165">
        <v>203036630</v>
      </c>
      <c r="H165" t="s">
        <v>252</v>
      </c>
      <c r="I165">
        <v>1905</v>
      </c>
      <c r="J165">
        <v>255.28</v>
      </c>
      <c r="K165">
        <v>159.41999999999999</v>
      </c>
      <c r="L165">
        <v>486308.4</v>
      </c>
      <c r="M165">
        <v>303695.09999999998</v>
      </c>
      <c r="N165">
        <v>182613.3</v>
      </c>
    </row>
    <row r="166" spans="1:14" x14ac:dyDescent="0.25">
      <c r="A166" t="s">
        <v>14</v>
      </c>
      <c r="B166" t="s">
        <v>58</v>
      </c>
      <c r="C166" t="s">
        <v>49</v>
      </c>
      <c r="D166" t="s">
        <v>17</v>
      </c>
      <c r="E166" t="s">
        <v>18</v>
      </c>
      <c r="F166" t="s">
        <v>253</v>
      </c>
      <c r="G166">
        <v>611791121</v>
      </c>
      <c r="H166" s="1">
        <v>42432</v>
      </c>
      <c r="I166">
        <v>1443</v>
      </c>
      <c r="J166">
        <v>152.58000000000001</v>
      </c>
      <c r="K166">
        <v>97.44</v>
      </c>
      <c r="L166">
        <v>220172.94</v>
      </c>
      <c r="M166">
        <v>140605.92000000001</v>
      </c>
      <c r="N166">
        <v>79567.02</v>
      </c>
    </row>
    <row r="167" spans="1:14" x14ac:dyDescent="0.25">
      <c r="A167" t="s">
        <v>14</v>
      </c>
      <c r="B167" t="s">
        <v>51</v>
      </c>
      <c r="C167" t="s">
        <v>26</v>
      </c>
      <c r="D167" t="s">
        <v>17</v>
      </c>
      <c r="E167" t="s">
        <v>18</v>
      </c>
      <c r="F167" t="s">
        <v>254</v>
      </c>
      <c r="G167">
        <v>554554927</v>
      </c>
      <c r="H167" s="1">
        <v>41068</v>
      </c>
      <c r="I167">
        <v>3981</v>
      </c>
      <c r="J167">
        <v>205.7</v>
      </c>
      <c r="K167">
        <v>117.11</v>
      </c>
      <c r="L167">
        <v>818891.7</v>
      </c>
      <c r="M167">
        <v>466214.91</v>
      </c>
      <c r="N167">
        <v>352676.79</v>
      </c>
    </row>
    <row r="168" spans="1:14" x14ac:dyDescent="0.25">
      <c r="A168" t="s">
        <v>14</v>
      </c>
      <c r="B168" t="s">
        <v>20</v>
      </c>
      <c r="C168" t="s">
        <v>29</v>
      </c>
      <c r="D168" t="s">
        <v>17</v>
      </c>
      <c r="E168" t="s">
        <v>45</v>
      </c>
      <c r="F168" s="1">
        <v>41220</v>
      </c>
      <c r="G168">
        <v>434275662</v>
      </c>
      <c r="H168" t="s">
        <v>227</v>
      </c>
      <c r="I168">
        <v>674</v>
      </c>
      <c r="J168">
        <v>651.21</v>
      </c>
      <c r="K168">
        <v>524.96</v>
      </c>
      <c r="L168">
        <v>438915.54</v>
      </c>
      <c r="M168">
        <v>353823.04</v>
      </c>
      <c r="N168">
        <v>85092.5</v>
      </c>
    </row>
    <row r="169" spans="1:14" x14ac:dyDescent="0.25">
      <c r="A169" t="s">
        <v>14</v>
      </c>
      <c r="B169" t="s">
        <v>143</v>
      </c>
      <c r="C169" t="s">
        <v>78</v>
      </c>
      <c r="D169" t="s">
        <v>17</v>
      </c>
      <c r="E169" t="s">
        <v>45</v>
      </c>
      <c r="F169" t="s">
        <v>255</v>
      </c>
      <c r="G169">
        <v>835093390</v>
      </c>
      <c r="H169" t="s">
        <v>256</v>
      </c>
      <c r="I169">
        <v>1547</v>
      </c>
      <c r="J169">
        <v>81.73</v>
      </c>
      <c r="K169">
        <v>56.67</v>
      </c>
      <c r="L169">
        <v>126436.31</v>
      </c>
      <c r="M169">
        <v>87668.49</v>
      </c>
      <c r="N169">
        <v>38767.82</v>
      </c>
    </row>
    <row r="170" spans="1:14" x14ac:dyDescent="0.25">
      <c r="A170" t="s">
        <v>14</v>
      </c>
      <c r="B170" t="s">
        <v>162</v>
      </c>
      <c r="C170" t="s">
        <v>16</v>
      </c>
      <c r="D170" t="s">
        <v>22</v>
      </c>
      <c r="E170" t="s">
        <v>23</v>
      </c>
      <c r="F170" s="1">
        <v>42888</v>
      </c>
      <c r="G170">
        <v>976323497</v>
      </c>
      <c r="H170" s="1">
        <v>43010</v>
      </c>
      <c r="I170">
        <v>4674</v>
      </c>
      <c r="J170">
        <v>47.45</v>
      </c>
      <c r="K170">
        <v>31.79</v>
      </c>
      <c r="L170">
        <v>221781.3</v>
      </c>
      <c r="M170">
        <v>148586.46</v>
      </c>
      <c r="N170">
        <v>73194.84</v>
      </c>
    </row>
    <row r="171" spans="1:14" x14ac:dyDescent="0.25">
      <c r="A171" t="s">
        <v>14</v>
      </c>
      <c r="B171" t="s">
        <v>102</v>
      </c>
      <c r="C171" t="s">
        <v>16</v>
      </c>
      <c r="D171" t="s">
        <v>22</v>
      </c>
      <c r="E171" t="s">
        <v>45</v>
      </c>
      <c r="F171" s="1">
        <v>41883</v>
      </c>
      <c r="G171">
        <v>732703387</v>
      </c>
      <c r="H171" t="s">
        <v>257</v>
      </c>
      <c r="I171">
        <v>2069</v>
      </c>
      <c r="J171">
        <v>47.45</v>
      </c>
      <c r="K171">
        <v>31.79</v>
      </c>
      <c r="L171">
        <v>98174.05</v>
      </c>
      <c r="M171">
        <v>65773.509999999995</v>
      </c>
      <c r="N171">
        <v>32400.54</v>
      </c>
    </row>
    <row r="172" spans="1:14" x14ac:dyDescent="0.25">
      <c r="A172" t="s">
        <v>14</v>
      </c>
      <c r="B172" t="s">
        <v>74</v>
      </c>
      <c r="C172" t="s">
        <v>56</v>
      </c>
      <c r="D172" t="s">
        <v>22</v>
      </c>
      <c r="E172" t="s">
        <v>18</v>
      </c>
      <c r="F172" s="1">
        <v>41921</v>
      </c>
      <c r="G172">
        <v>873432672</v>
      </c>
      <c r="H172" t="s">
        <v>258</v>
      </c>
      <c r="I172">
        <v>6992</v>
      </c>
      <c r="J172">
        <v>668.27</v>
      </c>
      <c r="K172">
        <v>502.54</v>
      </c>
      <c r="L172">
        <v>4672543.84</v>
      </c>
      <c r="M172">
        <v>3513759.68</v>
      </c>
      <c r="N172">
        <v>1158784.1599999999</v>
      </c>
    </row>
    <row r="173" spans="1:14" x14ac:dyDescent="0.25">
      <c r="A173" t="s">
        <v>14</v>
      </c>
      <c r="B173" t="s">
        <v>66</v>
      </c>
      <c r="C173" t="s">
        <v>21</v>
      </c>
      <c r="D173" t="s">
        <v>22</v>
      </c>
      <c r="E173" t="s">
        <v>18</v>
      </c>
      <c r="F173" t="s">
        <v>259</v>
      </c>
      <c r="G173">
        <v>523580348</v>
      </c>
      <c r="H173" s="1">
        <v>40641</v>
      </c>
      <c r="I173">
        <v>7915</v>
      </c>
      <c r="J173">
        <v>109.28</v>
      </c>
      <c r="K173">
        <v>35.840000000000003</v>
      </c>
      <c r="L173">
        <v>864951.2</v>
      </c>
      <c r="M173">
        <v>283673.59999999998</v>
      </c>
      <c r="N173">
        <v>581277.6</v>
      </c>
    </row>
    <row r="174" spans="1:14" x14ac:dyDescent="0.25">
      <c r="A174" t="s">
        <v>14</v>
      </c>
      <c r="B174" t="s">
        <v>132</v>
      </c>
      <c r="C174" t="s">
        <v>78</v>
      </c>
      <c r="D174" t="s">
        <v>22</v>
      </c>
      <c r="E174" t="s">
        <v>23</v>
      </c>
      <c r="F174" t="s">
        <v>260</v>
      </c>
      <c r="G174">
        <v>800045716</v>
      </c>
      <c r="H174" t="s">
        <v>261</v>
      </c>
      <c r="I174">
        <v>161</v>
      </c>
      <c r="J174">
        <v>81.73</v>
      </c>
      <c r="K174">
        <v>56.67</v>
      </c>
      <c r="L174">
        <v>13158.53</v>
      </c>
      <c r="M174">
        <v>9123.8700000000008</v>
      </c>
      <c r="N174">
        <v>4034.66</v>
      </c>
    </row>
    <row r="175" spans="1:14" x14ac:dyDescent="0.25">
      <c r="A175" t="s">
        <v>14</v>
      </c>
      <c r="B175" t="s">
        <v>77</v>
      </c>
      <c r="C175" t="s">
        <v>39</v>
      </c>
      <c r="D175" t="s">
        <v>22</v>
      </c>
      <c r="E175" t="s">
        <v>23</v>
      </c>
      <c r="F175" s="1">
        <v>42648</v>
      </c>
      <c r="G175">
        <v>743769109</v>
      </c>
      <c r="H175" s="1">
        <v>42679</v>
      </c>
      <c r="I175">
        <v>6662</v>
      </c>
      <c r="J175">
        <v>154.06</v>
      </c>
      <c r="K175">
        <v>90.93</v>
      </c>
      <c r="L175">
        <v>1026347.72</v>
      </c>
      <c r="M175">
        <v>605775.66</v>
      </c>
      <c r="N175">
        <v>420572.06</v>
      </c>
    </row>
    <row r="176" spans="1:14" x14ac:dyDescent="0.25">
      <c r="A176" t="s">
        <v>14</v>
      </c>
      <c r="B176" t="s">
        <v>51</v>
      </c>
      <c r="C176" t="s">
        <v>49</v>
      </c>
      <c r="D176" t="s">
        <v>17</v>
      </c>
      <c r="E176" t="s">
        <v>30</v>
      </c>
      <c r="F176" s="1">
        <v>41518</v>
      </c>
      <c r="G176">
        <v>201294267</v>
      </c>
      <c r="H176" s="1">
        <v>41519</v>
      </c>
      <c r="I176">
        <v>6302</v>
      </c>
      <c r="J176">
        <v>152.58000000000001</v>
      </c>
      <c r="K176">
        <v>97.44</v>
      </c>
      <c r="L176">
        <v>961559.16</v>
      </c>
      <c r="M176">
        <v>614066.88</v>
      </c>
      <c r="N176">
        <v>347492.28</v>
      </c>
    </row>
    <row r="177" spans="1:14" x14ac:dyDescent="0.25">
      <c r="A177" t="s">
        <v>14</v>
      </c>
      <c r="B177" t="s">
        <v>68</v>
      </c>
      <c r="C177" t="s">
        <v>42</v>
      </c>
      <c r="D177" t="s">
        <v>22</v>
      </c>
      <c r="E177" t="s">
        <v>30</v>
      </c>
      <c r="F177" s="1">
        <v>41580</v>
      </c>
      <c r="G177">
        <v>668280589</v>
      </c>
      <c r="H177" t="s">
        <v>262</v>
      </c>
      <c r="I177">
        <v>7932</v>
      </c>
      <c r="J177">
        <v>421.89</v>
      </c>
      <c r="K177">
        <v>364.69</v>
      </c>
      <c r="L177">
        <v>3346431.48</v>
      </c>
      <c r="M177">
        <v>2892721.08</v>
      </c>
      <c r="N177">
        <v>453710.4</v>
      </c>
    </row>
    <row r="178" spans="1:14" x14ac:dyDescent="0.25">
      <c r="A178" t="s">
        <v>14</v>
      </c>
      <c r="B178" t="s">
        <v>104</v>
      </c>
      <c r="C178" t="s">
        <v>56</v>
      </c>
      <c r="D178" t="s">
        <v>22</v>
      </c>
      <c r="E178" t="s">
        <v>18</v>
      </c>
      <c r="F178" t="s">
        <v>263</v>
      </c>
      <c r="G178">
        <v>380379998</v>
      </c>
      <c r="H178" t="s">
        <v>264</v>
      </c>
      <c r="I178">
        <v>1749</v>
      </c>
      <c r="J178">
        <v>668.27</v>
      </c>
      <c r="K178">
        <v>502.54</v>
      </c>
      <c r="L178">
        <v>1168804.23</v>
      </c>
      <c r="M178">
        <v>878942.46</v>
      </c>
      <c r="N178">
        <v>289861.77</v>
      </c>
    </row>
    <row r="179" spans="1:14" x14ac:dyDescent="0.25">
      <c r="A179" t="s">
        <v>14</v>
      </c>
      <c r="B179" t="s">
        <v>54</v>
      </c>
      <c r="C179" t="s">
        <v>21</v>
      </c>
      <c r="D179" t="s">
        <v>22</v>
      </c>
      <c r="E179" t="s">
        <v>45</v>
      </c>
      <c r="F179" t="s">
        <v>265</v>
      </c>
      <c r="G179">
        <v>767490565</v>
      </c>
      <c r="H179" t="s">
        <v>266</v>
      </c>
      <c r="I179">
        <v>6368</v>
      </c>
      <c r="J179">
        <v>109.28</v>
      </c>
      <c r="K179">
        <v>35.840000000000003</v>
      </c>
      <c r="L179">
        <v>695895.04000000004</v>
      </c>
      <c r="M179">
        <v>228229.12</v>
      </c>
      <c r="N179">
        <v>467665.91999999998</v>
      </c>
    </row>
    <row r="180" spans="1:14" x14ac:dyDescent="0.25">
      <c r="A180" t="s">
        <v>14</v>
      </c>
      <c r="B180" t="s">
        <v>157</v>
      </c>
      <c r="C180" t="s">
        <v>49</v>
      </c>
      <c r="D180" t="s">
        <v>17</v>
      </c>
      <c r="E180" t="s">
        <v>30</v>
      </c>
      <c r="F180" t="s">
        <v>267</v>
      </c>
      <c r="G180">
        <v>720931279</v>
      </c>
      <c r="H180" t="s">
        <v>268</v>
      </c>
      <c r="I180">
        <v>8441</v>
      </c>
      <c r="J180">
        <v>152.58000000000001</v>
      </c>
      <c r="K180">
        <v>97.44</v>
      </c>
      <c r="L180">
        <v>1287927.78</v>
      </c>
      <c r="M180">
        <v>822491.04</v>
      </c>
      <c r="N180">
        <v>465436.74</v>
      </c>
    </row>
    <row r="181" spans="1:14" x14ac:dyDescent="0.25">
      <c r="A181" t="s">
        <v>14</v>
      </c>
      <c r="B181" t="s">
        <v>73</v>
      </c>
      <c r="C181" t="s">
        <v>49</v>
      </c>
      <c r="D181" t="s">
        <v>22</v>
      </c>
      <c r="E181" t="s">
        <v>30</v>
      </c>
      <c r="F181" t="s">
        <v>269</v>
      </c>
      <c r="G181">
        <v>138025033</v>
      </c>
      <c r="H181" s="1">
        <v>41341</v>
      </c>
      <c r="I181">
        <v>3529</v>
      </c>
      <c r="J181">
        <v>152.58000000000001</v>
      </c>
      <c r="K181">
        <v>97.44</v>
      </c>
      <c r="L181">
        <v>538454.81999999995</v>
      </c>
      <c r="M181">
        <v>343865.76</v>
      </c>
      <c r="N181">
        <v>194589.06</v>
      </c>
    </row>
    <row r="182" spans="1:14" x14ac:dyDescent="0.25">
      <c r="A182" t="s">
        <v>14</v>
      </c>
      <c r="B182" t="s">
        <v>154</v>
      </c>
      <c r="C182" t="s">
        <v>42</v>
      </c>
      <c r="D182" t="s">
        <v>17</v>
      </c>
      <c r="E182" t="s">
        <v>45</v>
      </c>
      <c r="F182" t="s">
        <v>270</v>
      </c>
      <c r="G182">
        <v>552931869</v>
      </c>
      <c r="H182" s="1">
        <v>42622</v>
      </c>
      <c r="I182">
        <v>3682</v>
      </c>
      <c r="J182">
        <v>421.89</v>
      </c>
      <c r="K182">
        <v>364.69</v>
      </c>
      <c r="L182">
        <v>1553398.98</v>
      </c>
      <c r="M182">
        <v>1342788.58</v>
      </c>
      <c r="N182">
        <v>210610.4</v>
      </c>
    </row>
    <row r="183" spans="1:14" x14ac:dyDescent="0.25">
      <c r="A183" t="s">
        <v>14</v>
      </c>
      <c r="B183" t="s">
        <v>71</v>
      </c>
      <c r="C183" t="s">
        <v>34</v>
      </c>
      <c r="D183" t="s">
        <v>22</v>
      </c>
      <c r="E183" t="s">
        <v>30</v>
      </c>
      <c r="F183" s="1">
        <v>41853</v>
      </c>
      <c r="G183">
        <v>142375361</v>
      </c>
      <c r="H183" t="s">
        <v>199</v>
      </c>
      <c r="I183">
        <v>888</v>
      </c>
      <c r="J183">
        <v>9.33</v>
      </c>
      <c r="K183">
        <v>6.92</v>
      </c>
      <c r="L183">
        <v>8285.0400000000009</v>
      </c>
      <c r="M183">
        <v>6144.96</v>
      </c>
      <c r="N183">
        <v>2140.08</v>
      </c>
    </row>
    <row r="184" spans="1:14" x14ac:dyDescent="0.25">
      <c r="A184" t="s">
        <v>14</v>
      </c>
      <c r="B184" t="s">
        <v>48</v>
      </c>
      <c r="C184" t="s">
        <v>59</v>
      </c>
      <c r="D184" t="s">
        <v>17</v>
      </c>
      <c r="E184" t="s">
        <v>18</v>
      </c>
      <c r="F184" t="s">
        <v>271</v>
      </c>
      <c r="G184">
        <v>916089236</v>
      </c>
      <c r="H184" t="s">
        <v>272</v>
      </c>
      <c r="I184">
        <v>17</v>
      </c>
      <c r="J184">
        <v>437.2</v>
      </c>
      <c r="K184">
        <v>263.33</v>
      </c>
      <c r="L184">
        <v>7432.4</v>
      </c>
      <c r="M184">
        <v>4476.6099999999997</v>
      </c>
      <c r="N184">
        <v>2955.79</v>
      </c>
    </row>
    <row r="185" spans="1:14" x14ac:dyDescent="0.25">
      <c r="A185" t="s">
        <v>14</v>
      </c>
      <c r="B185" t="s">
        <v>38</v>
      </c>
      <c r="C185" t="s">
        <v>34</v>
      </c>
      <c r="D185" t="s">
        <v>17</v>
      </c>
      <c r="E185" t="s">
        <v>30</v>
      </c>
      <c r="F185" s="1">
        <v>40706</v>
      </c>
      <c r="G185">
        <v>242265546</v>
      </c>
      <c r="H185" s="1">
        <v>41091</v>
      </c>
      <c r="I185">
        <v>614</v>
      </c>
      <c r="J185">
        <v>9.33</v>
      </c>
      <c r="K185">
        <v>6.92</v>
      </c>
      <c r="L185">
        <v>5728.62</v>
      </c>
      <c r="M185">
        <v>4248.88</v>
      </c>
      <c r="N185">
        <v>1479.74</v>
      </c>
    </row>
    <row r="186" spans="1:14" x14ac:dyDescent="0.25">
      <c r="A186" t="s">
        <v>14</v>
      </c>
      <c r="B186" t="s">
        <v>77</v>
      </c>
      <c r="C186" t="s">
        <v>59</v>
      </c>
      <c r="D186" t="s">
        <v>22</v>
      </c>
      <c r="E186" t="s">
        <v>23</v>
      </c>
      <c r="F186" s="1">
        <v>42339</v>
      </c>
      <c r="G186">
        <v>265914475</v>
      </c>
      <c r="H186" t="s">
        <v>273</v>
      </c>
      <c r="I186">
        <v>8857</v>
      </c>
      <c r="J186">
        <v>437.2</v>
      </c>
      <c r="K186">
        <v>263.33</v>
      </c>
      <c r="L186">
        <v>3872280.4</v>
      </c>
      <c r="M186">
        <v>2332313.81</v>
      </c>
      <c r="N186">
        <v>1539966.59</v>
      </c>
    </row>
    <row r="187" spans="1:14" x14ac:dyDescent="0.25">
      <c r="A187" t="s">
        <v>14</v>
      </c>
      <c r="B187" t="s">
        <v>170</v>
      </c>
      <c r="C187" t="s">
        <v>49</v>
      </c>
      <c r="D187" t="s">
        <v>22</v>
      </c>
      <c r="E187" t="s">
        <v>30</v>
      </c>
      <c r="F187" t="s">
        <v>274</v>
      </c>
      <c r="G187">
        <v>637040793</v>
      </c>
      <c r="H187" s="1">
        <v>42102</v>
      </c>
      <c r="I187">
        <v>3382</v>
      </c>
      <c r="J187">
        <v>152.58000000000001</v>
      </c>
      <c r="K187">
        <v>97.44</v>
      </c>
      <c r="L187">
        <v>516025.56</v>
      </c>
      <c r="M187">
        <v>329542.08</v>
      </c>
      <c r="N187">
        <v>186483.48</v>
      </c>
    </row>
    <row r="188" spans="1:14" x14ac:dyDescent="0.25">
      <c r="A188" t="s">
        <v>14</v>
      </c>
      <c r="B188" t="s">
        <v>154</v>
      </c>
      <c r="C188" t="s">
        <v>78</v>
      </c>
      <c r="D188" t="s">
        <v>17</v>
      </c>
      <c r="E188" t="s">
        <v>30</v>
      </c>
      <c r="F188" s="1">
        <v>41985</v>
      </c>
      <c r="G188">
        <v>754541289</v>
      </c>
      <c r="H188" t="s">
        <v>275</v>
      </c>
      <c r="I188">
        <v>4390</v>
      </c>
      <c r="J188">
        <v>81.73</v>
      </c>
      <c r="K188">
        <v>56.67</v>
      </c>
      <c r="L188">
        <v>358794.7</v>
      </c>
      <c r="M188">
        <v>248781.3</v>
      </c>
      <c r="N188">
        <v>110013.4</v>
      </c>
    </row>
    <row r="189" spans="1:14" x14ac:dyDescent="0.25">
      <c r="A189" t="s">
        <v>14</v>
      </c>
      <c r="B189" t="s">
        <v>66</v>
      </c>
      <c r="C189" t="s">
        <v>39</v>
      </c>
      <c r="D189" t="s">
        <v>17</v>
      </c>
      <c r="E189" t="s">
        <v>30</v>
      </c>
      <c r="F189" t="s">
        <v>276</v>
      </c>
      <c r="G189">
        <v>697638976</v>
      </c>
      <c r="H189" t="s">
        <v>277</v>
      </c>
      <c r="I189">
        <v>5731</v>
      </c>
      <c r="J189">
        <v>154.06</v>
      </c>
      <c r="K189">
        <v>90.93</v>
      </c>
      <c r="L189">
        <v>882917.86</v>
      </c>
      <c r="M189">
        <v>521119.83</v>
      </c>
      <c r="N189">
        <v>361798.03</v>
      </c>
    </row>
    <row r="190" spans="1:14" x14ac:dyDescent="0.25">
      <c r="A190" t="s">
        <v>14</v>
      </c>
      <c r="B190" t="s">
        <v>15</v>
      </c>
      <c r="C190" t="s">
        <v>53</v>
      </c>
      <c r="D190" t="s">
        <v>22</v>
      </c>
      <c r="E190" t="s">
        <v>18</v>
      </c>
      <c r="F190" s="1">
        <v>42646</v>
      </c>
      <c r="G190">
        <v>467312324</v>
      </c>
      <c r="H190" s="1">
        <v>42586</v>
      </c>
      <c r="I190">
        <v>6956</v>
      </c>
      <c r="J190">
        <v>255.28</v>
      </c>
      <c r="K190">
        <v>159.41999999999999</v>
      </c>
      <c r="L190">
        <v>1775727.68</v>
      </c>
      <c r="M190">
        <v>1108925.52</v>
      </c>
      <c r="N190">
        <v>666802.16</v>
      </c>
    </row>
    <row r="191" spans="1:14" x14ac:dyDescent="0.25">
      <c r="A191" t="s">
        <v>14</v>
      </c>
      <c r="B191" t="s">
        <v>74</v>
      </c>
      <c r="C191" t="s">
        <v>21</v>
      </c>
      <c r="D191" t="s">
        <v>22</v>
      </c>
      <c r="E191" t="s">
        <v>30</v>
      </c>
      <c r="F191" t="s">
        <v>278</v>
      </c>
      <c r="G191">
        <v>622441852</v>
      </c>
      <c r="H191" t="s">
        <v>279</v>
      </c>
      <c r="I191">
        <v>3231</v>
      </c>
      <c r="J191">
        <v>109.28</v>
      </c>
      <c r="K191">
        <v>35.840000000000003</v>
      </c>
      <c r="L191">
        <v>353083.68</v>
      </c>
      <c r="M191">
        <v>115799.03999999999</v>
      </c>
      <c r="N191">
        <v>237284.64</v>
      </c>
    </row>
    <row r="192" spans="1:14" x14ac:dyDescent="0.25">
      <c r="A192" t="s">
        <v>14</v>
      </c>
      <c r="B192" t="s">
        <v>28</v>
      </c>
      <c r="C192" t="s">
        <v>42</v>
      </c>
      <c r="D192" t="s">
        <v>22</v>
      </c>
      <c r="E192" t="s">
        <v>18</v>
      </c>
      <c r="F192" t="s">
        <v>280</v>
      </c>
      <c r="G192">
        <v>349212729</v>
      </c>
      <c r="H192" s="1">
        <v>42683</v>
      </c>
      <c r="I192">
        <v>8662</v>
      </c>
      <c r="J192">
        <v>421.89</v>
      </c>
      <c r="K192">
        <v>364.69</v>
      </c>
      <c r="L192">
        <v>3654411.18</v>
      </c>
      <c r="M192">
        <v>3158944.78</v>
      </c>
      <c r="N192">
        <v>495466.4</v>
      </c>
    </row>
    <row r="193" spans="1:14" x14ac:dyDescent="0.25">
      <c r="A193" t="s">
        <v>14</v>
      </c>
      <c r="B193" t="s">
        <v>99</v>
      </c>
      <c r="C193" t="s">
        <v>59</v>
      </c>
      <c r="D193" t="s">
        <v>22</v>
      </c>
      <c r="E193" t="s">
        <v>45</v>
      </c>
      <c r="F193" s="1">
        <v>40339</v>
      </c>
      <c r="G193">
        <v>332353007</v>
      </c>
      <c r="H193" t="s">
        <v>281</v>
      </c>
      <c r="I193">
        <v>9495</v>
      </c>
      <c r="J193">
        <v>437.2</v>
      </c>
      <c r="K193">
        <v>263.33</v>
      </c>
      <c r="L193">
        <v>4151214</v>
      </c>
      <c r="M193">
        <v>2500318.35</v>
      </c>
      <c r="N193">
        <v>1650895.65</v>
      </c>
    </row>
    <row r="194" spans="1:14" x14ac:dyDescent="0.25">
      <c r="A194" t="s">
        <v>14</v>
      </c>
      <c r="B194" t="s">
        <v>170</v>
      </c>
      <c r="C194" t="s">
        <v>42</v>
      </c>
      <c r="D194" t="s">
        <v>17</v>
      </c>
      <c r="E194" t="s">
        <v>45</v>
      </c>
      <c r="F194" s="1">
        <v>41494</v>
      </c>
      <c r="G194">
        <v>876856458</v>
      </c>
      <c r="H194" t="s">
        <v>282</v>
      </c>
      <c r="I194">
        <v>166</v>
      </c>
      <c r="J194">
        <v>421.89</v>
      </c>
      <c r="K194">
        <v>364.69</v>
      </c>
      <c r="L194">
        <v>70033.740000000005</v>
      </c>
      <c r="M194">
        <v>60538.54</v>
      </c>
      <c r="N194">
        <v>9495.2000000000007</v>
      </c>
    </row>
    <row r="195" spans="1:14" x14ac:dyDescent="0.25">
      <c r="A195" t="s">
        <v>14</v>
      </c>
      <c r="B195" t="s">
        <v>28</v>
      </c>
      <c r="C195" t="s">
        <v>16</v>
      </c>
      <c r="D195" t="s">
        <v>17</v>
      </c>
      <c r="E195" t="s">
        <v>18</v>
      </c>
      <c r="F195" t="s">
        <v>283</v>
      </c>
      <c r="G195">
        <v>313178002</v>
      </c>
      <c r="H195" s="1">
        <v>41437</v>
      </c>
      <c r="I195">
        <v>5185</v>
      </c>
      <c r="J195">
        <v>47.45</v>
      </c>
      <c r="K195">
        <v>31.79</v>
      </c>
      <c r="L195">
        <v>246028.25</v>
      </c>
      <c r="M195">
        <v>164831.15</v>
      </c>
      <c r="N195">
        <v>81197.100000000006</v>
      </c>
    </row>
    <row r="196" spans="1:14" x14ac:dyDescent="0.25">
      <c r="A196" t="s">
        <v>14</v>
      </c>
      <c r="B196" t="s">
        <v>98</v>
      </c>
      <c r="C196" t="s">
        <v>78</v>
      </c>
      <c r="D196" t="s">
        <v>22</v>
      </c>
      <c r="E196" t="s">
        <v>30</v>
      </c>
      <c r="F196" t="s">
        <v>284</v>
      </c>
      <c r="G196">
        <v>461445796</v>
      </c>
      <c r="H196" t="s">
        <v>285</v>
      </c>
      <c r="I196">
        <v>920</v>
      </c>
      <c r="J196">
        <v>81.73</v>
      </c>
      <c r="K196">
        <v>56.67</v>
      </c>
      <c r="L196">
        <v>75191.600000000006</v>
      </c>
      <c r="M196">
        <v>52136.4</v>
      </c>
      <c r="N196">
        <v>23055.200000000001</v>
      </c>
    </row>
    <row r="197" spans="1:14" x14ac:dyDescent="0.25">
      <c r="A197" t="s">
        <v>14</v>
      </c>
      <c r="B197" t="s">
        <v>119</v>
      </c>
      <c r="C197" t="s">
        <v>59</v>
      </c>
      <c r="D197" t="s">
        <v>17</v>
      </c>
      <c r="E197" t="s">
        <v>18</v>
      </c>
      <c r="F197" s="1">
        <v>42795</v>
      </c>
      <c r="G197">
        <v>391026866</v>
      </c>
      <c r="H197" s="1">
        <v>42948</v>
      </c>
      <c r="I197">
        <v>2394</v>
      </c>
      <c r="J197">
        <v>437.2</v>
      </c>
      <c r="K197">
        <v>263.33</v>
      </c>
      <c r="L197">
        <v>1046656.8</v>
      </c>
      <c r="M197">
        <v>630412.02</v>
      </c>
      <c r="N197">
        <v>416244.78</v>
      </c>
    </row>
    <row r="198" spans="1:14" x14ac:dyDescent="0.25">
      <c r="A198" t="s">
        <v>14</v>
      </c>
      <c r="B198" t="s">
        <v>143</v>
      </c>
      <c r="C198" t="s">
        <v>39</v>
      </c>
      <c r="D198" t="s">
        <v>17</v>
      </c>
      <c r="E198" t="s">
        <v>18</v>
      </c>
      <c r="F198" s="1">
        <v>42193</v>
      </c>
      <c r="G198">
        <v>204418504</v>
      </c>
      <c r="H198" s="1">
        <v>42072</v>
      </c>
      <c r="I198">
        <v>833</v>
      </c>
      <c r="J198">
        <v>154.06</v>
      </c>
      <c r="K198">
        <v>90.93</v>
      </c>
      <c r="L198">
        <v>128331.98</v>
      </c>
      <c r="M198">
        <v>75744.69</v>
      </c>
      <c r="N198">
        <v>52587.29</v>
      </c>
    </row>
    <row r="199" spans="1:14" x14ac:dyDescent="0.25">
      <c r="A199" t="s">
        <v>14</v>
      </c>
      <c r="B199" t="s">
        <v>230</v>
      </c>
      <c r="C199" t="s">
        <v>42</v>
      </c>
      <c r="D199" t="s">
        <v>17</v>
      </c>
      <c r="E199" t="s">
        <v>30</v>
      </c>
      <c r="F199" t="s">
        <v>286</v>
      </c>
      <c r="G199">
        <v>524972951</v>
      </c>
      <c r="H199" t="s">
        <v>287</v>
      </c>
      <c r="I199">
        <v>17</v>
      </c>
      <c r="J199">
        <v>421.89</v>
      </c>
      <c r="K199">
        <v>364.69</v>
      </c>
      <c r="L199">
        <v>7172.13</v>
      </c>
      <c r="M199">
        <v>6199.73</v>
      </c>
      <c r="N199">
        <v>972.4</v>
      </c>
    </row>
    <row r="200" spans="1:14" x14ac:dyDescent="0.25">
      <c r="A200" t="s">
        <v>14</v>
      </c>
      <c r="B200" t="s">
        <v>63</v>
      </c>
      <c r="C200" t="s">
        <v>16</v>
      </c>
      <c r="D200" t="s">
        <v>22</v>
      </c>
      <c r="E200" t="s">
        <v>18</v>
      </c>
      <c r="F200" t="s">
        <v>288</v>
      </c>
      <c r="G200">
        <v>469197165</v>
      </c>
      <c r="H200" s="1">
        <v>41590</v>
      </c>
      <c r="I200">
        <v>4723</v>
      </c>
      <c r="J200">
        <v>47.45</v>
      </c>
      <c r="K200">
        <v>31.79</v>
      </c>
      <c r="L200">
        <v>224106.35</v>
      </c>
      <c r="M200">
        <v>150144.17000000001</v>
      </c>
      <c r="N200">
        <v>73962.179999999993</v>
      </c>
    </row>
    <row r="201" spans="1:14" x14ac:dyDescent="0.25">
      <c r="A201" t="s">
        <v>14</v>
      </c>
      <c r="B201" t="s">
        <v>122</v>
      </c>
      <c r="C201" t="s">
        <v>56</v>
      </c>
      <c r="D201" t="s">
        <v>17</v>
      </c>
      <c r="E201" t="s">
        <v>45</v>
      </c>
      <c r="F201" t="s">
        <v>289</v>
      </c>
      <c r="G201">
        <v>688650786</v>
      </c>
      <c r="H201" s="1">
        <v>40367</v>
      </c>
      <c r="I201">
        <v>5926</v>
      </c>
      <c r="J201">
        <v>668.27</v>
      </c>
      <c r="K201">
        <v>502.54</v>
      </c>
      <c r="L201">
        <v>3960168.02</v>
      </c>
      <c r="M201">
        <v>2978052.04</v>
      </c>
      <c r="N201">
        <v>982115.98</v>
      </c>
    </row>
    <row r="202" spans="1:14" x14ac:dyDescent="0.25">
      <c r="A202" t="s">
        <v>14</v>
      </c>
      <c r="B202" t="s">
        <v>130</v>
      </c>
      <c r="C202" t="s">
        <v>29</v>
      </c>
      <c r="D202" t="s">
        <v>22</v>
      </c>
      <c r="E202" t="s">
        <v>23</v>
      </c>
      <c r="F202" t="s">
        <v>290</v>
      </c>
      <c r="G202">
        <v>823236739</v>
      </c>
      <c r="H202" s="1">
        <v>42377</v>
      </c>
      <c r="I202">
        <v>2900</v>
      </c>
      <c r="J202">
        <v>651.21</v>
      </c>
      <c r="K202">
        <v>524.96</v>
      </c>
      <c r="L202">
        <v>1888509</v>
      </c>
      <c r="M202">
        <v>1522384</v>
      </c>
      <c r="N202">
        <v>366125</v>
      </c>
    </row>
    <row r="203" spans="1:14" x14ac:dyDescent="0.25">
      <c r="A203" t="s">
        <v>14</v>
      </c>
      <c r="B203" t="s">
        <v>91</v>
      </c>
      <c r="C203" t="s">
        <v>34</v>
      </c>
      <c r="D203" t="s">
        <v>17</v>
      </c>
      <c r="E203" t="s">
        <v>30</v>
      </c>
      <c r="F203" t="s">
        <v>291</v>
      </c>
      <c r="G203">
        <v>439725911</v>
      </c>
      <c r="H203" s="1">
        <v>42189</v>
      </c>
      <c r="I203">
        <v>3524</v>
      </c>
      <c r="J203">
        <v>9.33</v>
      </c>
      <c r="K203">
        <v>6.92</v>
      </c>
      <c r="L203">
        <v>32878.92</v>
      </c>
      <c r="M203">
        <v>24386.080000000002</v>
      </c>
      <c r="N203">
        <v>8492.84</v>
      </c>
    </row>
    <row r="204" spans="1:14" x14ac:dyDescent="0.25">
      <c r="A204" t="s">
        <v>14</v>
      </c>
      <c r="B204" t="s">
        <v>81</v>
      </c>
      <c r="C204" t="s">
        <v>49</v>
      </c>
      <c r="D204" t="s">
        <v>22</v>
      </c>
      <c r="E204" t="s">
        <v>45</v>
      </c>
      <c r="F204" s="1">
        <v>40918</v>
      </c>
      <c r="G204">
        <v>255047452</v>
      </c>
      <c r="H204" t="s">
        <v>267</v>
      </c>
      <c r="I204">
        <v>3064</v>
      </c>
      <c r="J204">
        <v>152.58000000000001</v>
      </c>
      <c r="K204">
        <v>97.44</v>
      </c>
      <c r="L204">
        <v>467505.12</v>
      </c>
      <c r="M204">
        <v>298556.15999999997</v>
      </c>
      <c r="N204">
        <v>168948.96</v>
      </c>
    </row>
    <row r="205" spans="1:14" x14ac:dyDescent="0.25">
      <c r="A205" t="s">
        <v>14</v>
      </c>
      <c r="B205" t="s">
        <v>77</v>
      </c>
      <c r="C205" t="s">
        <v>42</v>
      </c>
      <c r="D205" t="s">
        <v>17</v>
      </c>
      <c r="E205" t="s">
        <v>18</v>
      </c>
      <c r="F205" t="s">
        <v>292</v>
      </c>
      <c r="G205">
        <v>662623488</v>
      </c>
      <c r="H205" s="1">
        <v>41950</v>
      </c>
      <c r="I205">
        <v>3870</v>
      </c>
      <c r="J205">
        <v>421.89</v>
      </c>
      <c r="K205">
        <v>364.69</v>
      </c>
      <c r="L205">
        <v>1632714.3</v>
      </c>
      <c r="M205">
        <v>1411350.3</v>
      </c>
      <c r="N205">
        <v>221364</v>
      </c>
    </row>
    <row r="206" spans="1:14" x14ac:dyDescent="0.25">
      <c r="A206" t="s">
        <v>14</v>
      </c>
      <c r="B206" t="s">
        <v>51</v>
      </c>
      <c r="C206" t="s">
        <v>39</v>
      </c>
      <c r="D206" t="s">
        <v>17</v>
      </c>
      <c r="E206" t="s">
        <v>23</v>
      </c>
      <c r="F206" t="s">
        <v>293</v>
      </c>
      <c r="G206">
        <v>560389268</v>
      </c>
      <c r="H206" t="s">
        <v>294</v>
      </c>
      <c r="I206">
        <v>492</v>
      </c>
      <c r="J206">
        <v>154.06</v>
      </c>
      <c r="K206">
        <v>90.93</v>
      </c>
      <c r="L206">
        <v>75797.52</v>
      </c>
      <c r="M206">
        <v>44737.56</v>
      </c>
      <c r="N206">
        <v>31059.96</v>
      </c>
    </row>
    <row r="207" spans="1:14" x14ac:dyDescent="0.25">
      <c r="A207" t="s">
        <v>14</v>
      </c>
      <c r="B207" t="s">
        <v>116</v>
      </c>
      <c r="C207" t="s">
        <v>29</v>
      </c>
      <c r="D207" t="s">
        <v>17</v>
      </c>
      <c r="E207" t="s">
        <v>18</v>
      </c>
      <c r="F207" s="1">
        <v>40884</v>
      </c>
      <c r="G207">
        <v>867138278</v>
      </c>
      <c r="H207" s="1">
        <v>40641</v>
      </c>
      <c r="I207">
        <v>4341</v>
      </c>
      <c r="J207">
        <v>651.21</v>
      </c>
      <c r="K207">
        <v>524.96</v>
      </c>
      <c r="L207">
        <v>2826902.61</v>
      </c>
      <c r="M207">
        <v>2278851.36</v>
      </c>
      <c r="N207">
        <v>548051.25</v>
      </c>
    </row>
    <row r="208" spans="1:14" x14ac:dyDescent="0.25">
      <c r="A208" t="s">
        <v>14</v>
      </c>
      <c r="B208" t="s">
        <v>36</v>
      </c>
      <c r="C208" t="s">
        <v>56</v>
      </c>
      <c r="D208" t="s">
        <v>22</v>
      </c>
      <c r="E208" t="s">
        <v>45</v>
      </c>
      <c r="F208" t="s">
        <v>295</v>
      </c>
      <c r="G208">
        <v>525321424</v>
      </c>
      <c r="H208" t="s">
        <v>296</v>
      </c>
      <c r="I208">
        <v>3138</v>
      </c>
      <c r="J208">
        <v>668.27</v>
      </c>
      <c r="K208">
        <v>502.54</v>
      </c>
      <c r="L208">
        <v>2097031.26</v>
      </c>
      <c r="M208">
        <v>1576970.52</v>
      </c>
      <c r="N208">
        <v>520060.74</v>
      </c>
    </row>
    <row r="209" spans="1:14" x14ac:dyDescent="0.25">
      <c r="A209" t="s">
        <v>14</v>
      </c>
      <c r="B209" t="s">
        <v>81</v>
      </c>
      <c r="C209" t="s">
        <v>21</v>
      </c>
      <c r="D209" t="s">
        <v>22</v>
      </c>
      <c r="E209" t="s">
        <v>45</v>
      </c>
      <c r="F209" s="1">
        <v>41918</v>
      </c>
      <c r="G209">
        <v>497554337</v>
      </c>
      <c r="H209" t="s">
        <v>272</v>
      </c>
      <c r="I209">
        <v>6240</v>
      </c>
      <c r="J209">
        <v>109.28</v>
      </c>
      <c r="K209">
        <v>35.840000000000003</v>
      </c>
      <c r="L209">
        <v>681907.19999999995</v>
      </c>
      <c r="M209">
        <v>223641.60000000001</v>
      </c>
      <c r="N209">
        <v>458265.59999999998</v>
      </c>
    </row>
    <row r="210" spans="1:14" x14ac:dyDescent="0.25">
      <c r="A210" t="s">
        <v>14</v>
      </c>
      <c r="B210" t="s">
        <v>179</v>
      </c>
      <c r="C210" t="s">
        <v>78</v>
      </c>
      <c r="D210" t="s">
        <v>17</v>
      </c>
      <c r="E210" t="s">
        <v>23</v>
      </c>
      <c r="F210" t="s">
        <v>297</v>
      </c>
      <c r="G210">
        <v>626322257</v>
      </c>
      <c r="H210" s="1">
        <v>42495</v>
      </c>
      <c r="I210">
        <v>1529</v>
      </c>
      <c r="J210">
        <v>81.73</v>
      </c>
      <c r="K210">
        <v>56.67</v>
      </c>
      <c r="L210">
        <v>124965.17</v>
      </c>
      <c r="M210">
        <v>86648.43</v>
      </c>
      <c r="N210">
        <v>38316.74</v>
      </c>
    </row>
    <row r="211" spans="1:14" x14ac:dyDescent="0.25">
      <c r="A211" t="s">
        <v>14</v>
      </c>
      <c r="B211" t="s">
        <v>54</v>
      </c>
      <c r="C211" t="s">
        <v>53</v>
      </c>
      <c r="D211" t="s">
        <v>17</v>
      </c>
      <c r="E211" t="s">
        <v>18</v>
      </c>
      <c r="F211" t="s">
        <v>298</v>
      </c>
      <c r="G211">
        <v>611766231</v>
      </c>
      <c r="H211" t="s">
        <v>299</v>
      </c>
      <c r="I211">
        <v>4077</v>
      </c>
      <c r="J211">
        <v>255.28</v>
      </c>
      <c r="K211">
        <v>159.41999999999999</v>
      </c>
      <c r="L211">
        <v>1040776.56</v>
      </c>
      <c r="M211">
        <v>649955.34</v>
      </c>
      <c r="N211">
        <v>390821.22</v>
      </c>
    </row>
    <row r="212" spans="1:14" x14ac:dyDescent="0.25">
      <c r="A212" t="s">
        <v>14</v>
      </c>
      <c r="B212" t="s">
        <v>36</v>
      </c>
      <c r="C212" t="s">
        <v>53</v>
      </c>
      <c r="D212" t="s">
        <v>17</v>
      </c>
      <c r="E212" t="s">
        <v>45</v>
      </c>
      <c r="F212" s="1">
        <v>41336</v>
      </c>
      <c r="G212">
        <v>630931794</v>
      </c>
      <c r="H212" s="1">
        <v>41278</v>
      </c>
      <c r="I212">
        <v>5593</v>
      </c>
      <c r="J212">
        <v>255.28</v>
      </c>
      <c r="K212">
        <v>159.41999999999999</v>
      </c>
      <c r="L212">
        <v>1427781.04</v>
      </c>
      <c r="M212">
        <v>891636.06</v>
      </c>
      <c r="N212">
        <v>536144.98</v>
      </c>
    </row>
    <row r="213" spans="1:14" x14ac:dyDescent="0.25">
      <c r="A213" t="s">
        <v>14</v>
      </c>
      <c r="B213" t="s">
        <v>51</v>
      </c>
      <c r="C213" t="s">
        <v>29</v>
      </c>
      <c r="D213" t="s">
        <v>17</v>
      </c>
      <c r="E213" t="s">
        <v>30</v>
      </c>
      <c r="F213" s="1">
        <v>42828</v>
      </c>
      <c r="G213">
        <v>239386355</v>
      </c>
      <c r="H213" t="s">
        <v>300</v>
      </c>
      <c r="I213">
        <v>8597</v>
      </c>
      <c r="J213">
        <v>651.21</v>
      </c>
      <c r="K213">
        <v>524.96</v>
      </c>
      <c r="L213">
        <v>5598452.3700000001</v>
      </c>
      <c r="M213">
        <v>4513081.12</v>
      </c>
      <c r="N213">
        <v>1085371.25</v>
      </c>
    </row>
    <row r="214" spans="1:14" x14ac:dyDescent="0.25">
      <c r="A214" t="s">
        <v>14</v>
      </c>
      <c r="B214" t="s">
        <v>143</v>
      </c>
      <c r="C214" t="s">
        <v>56</v>
      </c>
      <c r="D214" t="s">
        <v>17</v>
      </c>
      <c r="E214" t="s">
        <v>23</v>
      </c>
      <c r="F214" t="s">
        <v>301</v>
      </c>
      <c r="G214">
        <v>874172532</v>
      </c>
      <c r="H214" s="1">
        <v>42410</v>
      </c>
      <c r="I214">
        <v>5933</v>
      </c>
      <c r="J214">
        <v>668.27</v>
      </c>
      <c r="K214">
        <v>502.54</v>
      </c>
      <c r="L214">
        <v>3964845.91</v>
      </c>
      <c r="M214">
        <v>2981569.82</v>
      </c>
      <c r="N214">
        <v>983276.09</v>
      </c>
    </row>
    <row r="215" spans="1:14" x14ac:dyDescent="0.25">
      <c r="A215" t="s">
        <v>14</v>
      </c>
      <c r="B215" t="s">
        <v>157</v>
      </c>
      <c r="C215" t="s">
        <v>78</v>
      </c>
      <c r="D215" t="s">
        <v>17</v>
      </c>
      <c r="E215" t="s">
        <v>18</v>
      </c>
      <c r="F215" t="s">
        <v>302</v>
      </c>
      <c r="G215">
        <v>570703542</v>
      </c>
      <c r="H215" s="1">
        <v>40248</v>
      </c>
      <c r="I215">
        <v>2715</v>
      </c>
      <c r="J215">
        <v>81.73</v>
      </c>
      <c r="K215">
        <v>56.67</v>
      </c>
      <c r="L215">
        <v>221896.95</v>
      </c>
      <c r="M215">
        <v>153859.04999999999</v>
      </c>
      <c r="N215">
        <v>68037.899999999994</v>
      </c>
    </row>
    <row r="216" spans="1:14" x14ac:dyDescent="0.25">
      <c r="A216" t="s">
        <v>14</v>
      </c>
      <c r="B216" t="s">
        <v>99</v>
      </c>
      <c r="C216" t="s">
        <v>59</v>
      </c>
      <c r="D216" t="s">
        <v>22</v>
      </c>
      <c r="E216" t="s">
        <v>23</v>
      </c>
      <c r="F216" t="s">
        <v>303</v>
      </c>
      <c r="G216">
        <v>132603538</v>
      </c>
      <c r="H216" s="1">
        <v>41071</v>
      </c>
      <c r="I216">
        <v>9188</v>
      </c>
      <c r="J216">
        <v>437.2</v>
      </c>
      <c r="K216">
        <v>263.33</v>
      </c>
      <c r="L216">
        <v>4016993.6</v>
      </c>
      <c r="M216">
        <v>2419476.04</v>
      </c>
      <c r="N216">
        <v>1597517.56</v>
      </c>
    </row>
    <row r="217" spans="1:14" x14ac:dyDescent="0.25">
      <c r="A217" t="s">
        <v>14</v>
      </c>
      <c r="B217" t="s">
        <v>15</v>
      </c>
      <c r="C217" t="s">
        <v>42</v>
      </c>
      <c r="D217" t="s">
        <v>17</v>
      </c>
      <c r="E217" t="s">
        <v>30</v>
      </c>
      <c r="F217" s="1">
        <v>40702</v>
      </c>
      <c r="G217">
        <v>552276551</v>
      </c>
      <c r="H217" t="s">
        <v>304</v>
      </c>
      <c r="I217">
        <v>9759</v>
      </c>
      <c r="J217">
        <v>421.89</v>
      </c>
      <c r="K217">
        <v>364.69</v>
      </c>
      <c r="L217">
        <v>4117224.51</v>
      </c>
      <c r="M217">
        <v>3559009.71</v>
      </c>
      <c r="N217">
        <v>558214.80000000005</v>
      </c>
    </row>
    <row r="218" spans="1:14" x14ac:dyDescent="0.25">
      <c r="A218" t="s">
        <v>14</v>
      </c>
      <c r="B218" t="s">
        <v>130</v>
      </c>
      <c r="C218" t="s">
        <v>49</v>
      </c>
      <c r="D218" t="s">
        <v>17</v>
      </c>
      <c r="E218" t="s">
        <v>23</v>
      </c>
      <c r="F218" t="s">
        <v>285</v>
      </c>
      <c r="G218">
        <v>163587558</v>
      </c>
      <c r="H218" t="s">
        <v>305</v>
      </c>
      <c r="I218">
        <v>8048</v>
      </c>
      <c r="J218">
        <v>152.58000000000001</v>
      </c>
      <c r="K218">
        <v>97.44</v>
      </c>
      <c r="L218">
        <v>1227963.8400000001</v>
      </c>
      <c r="M218">
        <v>784197.12</v>
      </c>
      <c r="N218">
        <v>443766.72</v>
      </c>
    </row>
    <row r="219" spans="1:14" x14ac:dyDescent="0.25">
      <c r="A219" t="s">
        <v>14</v>
      </c>
      <c r="B219" t="s">
        <v>154</v>
      </c>
      <c r="C219" t="s">
        <v>53</v>
      </c>
      <c r="D219" t="s">
        <v>17</v>
      </c>
      <c r="E219" t="s">
        <v>23</v>
      </c>
      <c r="F219" s="1">
        <v>41183</v>
      </c>
      <c r="G219">
        <v>415837943</v>
      </c>
      <c r="H219" t="s">
        <v>306</v>
      </c>
      <c r="I219">
        <v>4543</v>
      </c>
      <c r="J219">
        <v>255.28</v>
      </c>
      <c r="K219">
        <v>159.41999999999999</v>
      </c>
      <c r="L219">
        <v>1159737.04</v>
      </c>
      <c r="M219">
        <v>724245.06</v>
      </c>
      <c r="N219">
        <v>435491.98</v>
      </c>
    </row>
    <row r="220" spans="1:14" x14ac:dyDescent="0.25">
      <c r="A220" t="s">
        <v>14</v>
      </c>
      <c r="B220" t="s">
        <v>99</v>
      </c>
      <c r="C220" t="s">
        <v>53</v>
      </c>
      <c r="D220" t="s">
        <v>17</v>
      </c>
      <c r="E220" t="s">
        <v>45</v>
      </c>
      <c r="F220" t="s">
        <v>307</v>
      </c>
      <c r="G220">
        <v>398645198</v>
      </c>
      <c r="H220" t="s">
        <v>308</v>
      </c>
      <c r="I220">
        <v>6828</v>
      </c>
      <c r="J220">
        <v>255.28</v>
      </c>
      <c r="K220">
        <v>159.41999999999999</v>
      </c>
      <c r="L220">
        <v>1743051.84</v>
      </c>
      <c r="M220">
        <v>1088519.76</v>
      </c>
      <c r="N220">
        <v>654532.07999999996</v>
      </c>
    </row>
    <row r="221" spans="1:14" x14ac:dyDescent="0.25">
      <c r="A221" t="s">
        <v>14</v>
      </c>
      <c r="B221" t="s">
        <v>63</v>
      </c>
      <c r="C221" t="s">
        <v>78</v>
      </c>
      <c r="D221" t="s">
        <v>17</v>
      </c>
      <c r="E221" t="s">
        <v>45</v>
      </c>
      <c r="F221" s="1">
        <v>41316</v>
      </c>
      <c r="G221">
        <v>913074433</v>
      </c>
      <c r="H221" t="s">
        <v>309</v>
      </c>
      <c r="I221">
        <v>7870</v>
      </c>
      <c r="J221">
        <v>81.73</v>
      </c>
      <c r="K221">
        <v>56.67</v>
      </c>
      <c r="L221">
        <v>643215.1</v>
      </c>
      <c r="M221">
        <v>445992.9</v>
      </c>
      <c r="N221">
        <v>197222.2</v>
      </c>
    </row>
    <row r="222" spans="1:14" x14ac:dyDescent="0.25">
      <c r="A222" t="s">
        <v>14</v>
      </c>
      <c r="B222" t="s">
        <v>154</v>
      </c>
      <c r="C222" t="s">
        <v>34</v>
      </c>
      <c r="D222" t="s">
        <v>17</v>
      </c>
      <c r="E222" t="s">
        <v>45</v>
      </c>
      <c r="F222" t="s">
        <v>310</v>
      </c>
      <c r="G222">
        <v>889125955</v>
      </c>
      <c r="H222" t="s">
        <v>311</v>
      </c>
      <c r="I222">
        <v>983</v>
      </c>
      <c r="J222">
        <v>9.33</v>
      </c>
      <c r="K222">
        <v>6.92</v>
      </c>
      <c r="L222">
        <v>9171.39</v>
      </c>
      <c r="M222">
        <v>6802.36</v>
      </c>
      <c r="N222">
        <v>2369.0300000000002</v>
      </c>
    </row>
    <row r="223" spans="1:14" x14ac:dyDescent="0.25">
      <c r="A223" t="s">
        <v>14</v>
      </c>
      <c r="B223" t="s">
        <v>25</v>
      </c>
      <c r="C223" t="s">
        <v>34</v>
      </c>
      <c r="D223" t="s">
        <v>17</v>
      </c>
      <c r="E223" t="s">
        <v>45</v>
      </c>
      <c r="F223" s="1">
        <v>40702</v>
      </c>
      <c r="G223">
        <v>263427960</v>
      </c>
      <c r="H223" t="s">
        <v>229</v>
      </c>
      <c r="I223">
        <v>3042</v>
      </c>
      <c r="J223">
        <v>9.33</v>
      </c>
      <c r="K223">
        <v>6.92</v>
      </c>
      <c r="L223">
        <v>28381.86</v>
      </c>
      <c r="M223">
        <v>21050.639999999999</v>
      </c>
      <c r="N223">
        <v>7331.22</v>
      </c>
    </row>
    <row r="224" spans="1:14" x14ac:dyDescent="0.25">
      <c r="A224" t="s">
        <v>14</v>
      </c>
      <c r="B224" t="s">
        <v>71</v>
      </c>
      <c r="C224" t="s">
        <v>42</v>
      </c>
      <c r="D224" t="s">
        <v>22</v>
      </c>
      <c r="E224" t="s">
        <v>45</v>
      </c>
      <c r="F224" s="1">
        <v>40519</v>
      </c>
      <c r="G224">
        <v>730490243</v>
      </c>
      <c r="H224" t="s">
        <v>312</v>
      </c>
      <c r="I224">
        <v>7151</v>
      </c>
      <c r="J224">
        <v>421.89</v>
      </c>
      <c r="K224">
        <v>364.69</v>
      </c>
      <c r="L224">
        <v>3016935.39</v>
      </c>
      <c r="M224">
        <v>2607898.19</v>
      </c>
      <c r="N224">
        <v>409037.2</v>
      </c>
    </row>
    <row r="225" spans="1:14" x14ac:dyDescent="0.25">
      <c r="A225" t="s">
        <v>14</v>
      </c>
      <c r="B225" t="s">
        <v>70</v>
      </c>
      <c r="C225" t="s">
        <v>26</v>
      </c>
      <c r="D225" t="s">
        <v>22</v>
      </c>
      <c r="E225" t="s">
        <v>30</v>
      </c>
      <c r="F225" s="1">
        <v>42380</v>
      </c>
      <c r="G225">
        <v>905036389</v>
      </c>
      <c r="H225" t="s">
        <v>313</v>
      </c>
      <c r="I225">
        <v>9234</v>
      </c>
      <c r="J225">
        <v>205.7</v>
      </c>
      <c r="K225">
        <v>117.11</v>
      </c>
      <c r="L225">
        <v>1899433.8</v>
      </c>
      <c r="M225">
        <v>1081393.74</v>
      </c>
      <c r="N225">
        <v>818040.06</v>
      </c>
    </row>
    <row r="226" spans="1:14" x14ac:dyDescent="0.25">
      <c r="A226" t="s">
        <v>14</v>
      </c>
      <c r="B226" t="s">
        <v>36</v>
      </c>
      <c r="C226" t="s">
        <v>21</v>
      </c>
      <c r="D226" t="s">
        <v>22</v>
      </c>
      <c r="E226" t="s">
        <v>18</v>
      </c>
      <c r="F226" s="1">
        <v>41002</v>
      </c>
      <c r="G226">
        <v>381759297</v>
      </c>
      <c r="H226" t="s">
        <v>314</v>
      </c>
      <c r="I226">
        <v>9914</v>
      </c>
      <c r="J226">
        <v>109.28</v>
      </c>
      <c r="K226">
        <v>35.840000000000003</v>
      </c>
      <c r="L226">
        <v>1083401.92</v>
      </c>
      <c r="M226">
        <v>355317.76000000001</v>
      </c>
      <c r="N226">
        <v>728084.16</v>
      </c>
    </row>
    <row r="227" spans="1:14" x14ac:dyDescent="0.25">
      <c r="A227" t="s">
        <v>14</v>
      </c>
      <c r="B227" t="s">
        <v>184</v>
      </c>
      <c r="C227" t="s">
        <v>59</v>
      </c>
      <c r="D227" t="s">
        <v>17</v>
      </c>
      <c r="E227" t="s">
        <v>23</v>
      </c>
      <c r="F227" s="1">
        <v>40583</v>
      </c>
      <c r="G227">
        <v>613166129</v>
      </c>
      <c r="H227" t="s">
        <v>315</v>
      </c>
      <c r="I227">
        <v>8338</v>
      </c>
      <c r="J227">
        <v>437.2</v>
      </c>
      <c r="K227">
        <v>263.33</v>
      </c>
      <c r="L227">
        <v>3645373.6</v>
      </c>
      <c r="M227">
        <v>2195645.54</v>
      </c>
      <c r="N227">
        <v>1449728.06</v>
      </c>
    </row>
    <row r="228" spans="1:14" x14ac:dyDescent="0.25">
      <c r="A228" t="s">
        <v>14</v>
      </c>
      <c r="B228" t="s">
        <v>58</v>
      </c>
      <c r="C228" t="s">
        <v>29</v>
      </c>
      <c r="D228" t="s">
        <v>17</v>
      </c>
      <c r="E228" t="s">
        <v>23</v>
      </c>
      <c r="F228" s="1">
        <v>42799</v>
      </c>
      <c r="G228">
        <v>181260526</v>
      </c>
      <c r="H228" s="1">
        <v>42800</v>
      </c>
      <c r="I228">
        <v>7872</v>
      </c>
      <c r="J228">
        <v>651.21</v>
      </c>
      <c r="K228">
        <v>524.96</v>
      </c>
      <c r="L228">
        <v>5126325.12</v>
      </c>
      <c r="M228">
        <v>4132485.1200000001</v>
      </c>
      <c r="N228">
        <v>993840</v>
      </c>
    </row>
    <row r="229" spans="1:14" x14ac:dyDescent="0.25">
      <c r="A229" t="s">
        <v>14</v>
      </c>
      <c r="B229" t="s">
        <v>239</v>
      </c>
      <c r="C229" t="s">
        <v>49</v>
      </c>
      <c r="D229" t="s">
        <v>22</v>
      </c>
      <c r="E229" t="s">
        <v>18</v>
      </c>
      <c r="F229" s="1">
        <v>41283</v>
      </c>
      <c r="G229">
        <v>264959609</v>
      </c>
      <c r="H229" t="s">
        <v>316</v>
      </c>
      <c r="I229">
        <v>6291</v>
      </c>
      <c r="J229">
        <v>152.58000000000001</v>
      </c>
      <c r="K229">
        <v>97.44</v>
      </c>
      <c r="L229">
        <v>959880.78</v>
      </c>
      <c r="M229">
        <v>612995.04</v>
      </c>
      <c r="N229">
        <v>346885.74</v>
      </c>
    </row>
    <row r="230" spans="1:14" x14ac:dyDescent="0.25">
      <c r="A230" t="s">
        <v>14</v>
      </c>
      <c r="B230" t="s">
        <v>77</v>
      </c>
      <c r="C230" t="s">
        <v>34</v>
      </c>
      <c r="D230" t="s">
        <v>22</v>
      </c>
      <c r="E230" t="s">
        <v>30</v>
      </c>
      <c r="F230" t="s">
        <v>317</v>
      </c>
      <c r="G230">
        <v>475176560</v>
      </c>
      <c r="H230" s="1">
        <v>40277</v>
      </c>
      <c r="I230">
        <v>4159</v>
      </c>
      <c r="J230">
        <v>9.33</v>
      </c>
      <c r="K230">
        <v>6.92</v>
      </c>
      <c r="L230">
        <v>38803.47</v>
      </c>
      <c r="M230">
        <v>28780.28</v>
      </c>
      <c r="N230">
        <v>10023.19</v>
      </c>
    </row>
    <row r="231" spans="1:14" x14ac:dyDescent="0.25">
      <c r="A231" t="s">
        <v>14</v>
      </c>
      <c r="B231" t="s">
        <v>91</v>
      </c>
      <c r="C231" t="s">
        <v>53</v>
      </c>
      <c r="D231" t="s">
        <v>17</v>
      </c>
      <c r="E231" t="s">
        <v>45</v>
      </c>
      <c r="F231" t="s">
        <v>318</v>
      </c>
      <c r="G231">
        <v>194922626</v>
      </c>
      <c r="H231" s="1">
        <v>41092</v>
      </c>
      <c r="I231">
        <v>791</v>
      </c>
      <c r="J231">
        <v>255.28</v>
      </c>
      <c r="K231">
        <v>159.41999999999999</v>
      </c>
      <c r="L231">
        <v>201926.48</v>
      </c>
      <c r="M231">
        <v>126101.22</v>
      </c>
      <c r="N231">
        <v>75825.259999999995</v>
      </c>
    </row>
    <row r="232" spans="1:14" x14ac:dyDescent="0.25">
      <c r="A232" t="s">
        <v>14</v>
      </c>
      <c r="B232" t="s">
        <v>116</v>
      </c>
      <c r="C232" t="s">
        <v>49</v>
      </c>
      <c r="D232" t="s">
        <v>17</v>
      </c>
      <c r="E232" t="s">
        <v>23</v>
      </c>
      <c r="F232" s="1">
        <v>42436</v>
      </c>
      <c r="G232">
        <v>447684133</v>
      </c>
      <c r="H232" t="s">
        <v>319</v>
      </c>
      <c r="I232">
        <v>8538</v>
      </c>
      <c r="J232">
        <v>152.58000000000001</v>
      </c>
      <c r="K232">
        <v>97.44</v>
      </c>
      <c r="L232">
        <v>1302728.04</v>
      </c>
      <c r="M232">
        <v>831942.72</v>
      </c>
      <c r="N232">
        <v>470785.32</v>
      </c>
    </row>
    <row r="233" spans="1:14" x14ac:dyDescent="0.25">
      <c r="A233" t="s">
        <v>14</v>
      </c>
      <c r="B233" t="s">
        <v>71</v>
      </c>
      <c r="C233" t="s">
        <v>78</v>
      </c>
      <c r="D233" t="s">
        <v>22</v>
      </c>
      <c r="E233" t="s">
        <v>45</v>
      </c>
      <c r="F233" s="1">
        <v>41000</v>
      </c>
      <c r="G233">
        <v>527259910</v>
      </c>
      <c r="H233" s="1">
        <v>41214</v>
      </c>
      <c r="I233">
        <v>6779</v>
      </c>
      <c r="J233">
        <v>81.73</v>
      </c>
      <c r="K233">
        <v>56.67</v>
      </c>
      <c r="L233">
        <v>554047.67000000004</v>
      </c>
      <c r="M233">
        <v>384165.93</v>
      </c>
      <c r="N233">
        <v>169881.74</v>
      </c>
    </row>
    <row r="234" spans="1:14" x14ac:dyDescent="0.25">
      <c r="A234" t="s">
        <v>14</v>
      </c>
      <c r="B234" t="s">
        <v>99</v>
      </c>
      <c r="C234" t="s">
        <v>53</v>
      </c>
      <c r="D234" t="s">
        <v>22</v>
      </c>
      <c r="E234" t="s">
        <v>23</v>
      </c>
      <c r="F234" s="1">
        <v>41920</v>
      </c>
      <c r="G234">
        <v>879923617</v>
      </c>
      <c r="H234" t="s">
        <v>231</v>
      </c>
      <c r="I234">
        <v>7807</v>
      </c>
      <c r="J234">
        <v>255.28</v>
      </c>
      <c r="K234">
        <v>159.41999999999999</v>
      </c>
      <c r="L234">
        <v>1992970.96</v>
      </c>
      <c r="M234">
        <v>1244591.94</v>
      </c>
      <c r="N234">
        <v>748379.02</v>
      </c>
    </row>
    <row r="235" spans="1:14" x14ac:dyDescent="0.25">
      <c r="A235" t="s">
        <v>14</v>
      </c>
      <c r="B235" t="s">
        <v>68</v>
      </c>
      <c r="C235" t="s">
        <v>49</v>
      </c>
      <c r="D235" t="s">
        <v>17</v>
      </c>
      <c r="E235" t="s">
        <v>45</v>
      </c>
      <c r="F235" s="1">
        <v>41885</v>
      </c>
      <c r="G235">
        <v>279816472</v>
      </c>
      <c r="H235" t="s">
        <v>320</v>
      </c>
      <c r="I235">
        <v>2767</v>
      </c>
      <c r="J235">
        <v>152.58000000000001</v>
      </c>
      <c r="K235">
        <v>97.44</v>
      </c>
      <c r="L235">
        <v>422188.86</v>
      </c>
      <c r="M235">
        <v>269616.48</v>
      </c>
      <c r="N235">
        <v>152572.38</v>
      </c>
    </row>
    <row r="236" spans="1:14" x14ac:dyDescent="0.25">
      <c r="A236" t="s">
        <v>14</v>
      </c>
      <c r="B236" t="s">
        <v>81</v>
      </c>
      <c r="C236" t="s">
        <v>49</v>
      </c>
      <c r="D236" t="s">
        <v>22</v>
      </c>
      <c r="E236" t="s">
        <v>23</v>
      </c>
      <c r="F236" s="1">
        <v>41040</v>
      </c>
      <c r="G236">
        <v>593018233</v>
      </c>
      <c r="H236" s="1">
        <v>41225</v>
      </c>
      <c r="I236">
        <v>6128</v>
      </c>
      <c r="J236">
        <v>152.58000000000001</v>
      </c>
      <c r="K236">
        <v>97.44</v>
      </c>
      <c r="L236">
        <v>935010.24</v>
      </c>
      <c r="M236">
        <v>597112.31999999995</v>
      </c>
      <c r="N236">
        <v>337897.92</v>
      </c>
    </row>
    <row r="237" spans="1:14" x14ac:dyDescent="0.25">
      <c r="A237" t="s">
        <v>14</v>
      </c>
      <c r="B237" t="s">
        <v>130</v>
      </c>
      <c r="C237" t="s">
        <v>53</v>
      </c>
      <c r="D237" t="s">
        <v>22</v>
      </c>
      <c r="E237" t="s">
        <v>45</v>
      </c>
      <c r="F237" t="s">
        <v>321</v>
      </c>
      <c r="G237">
        <v>349060380</v>
      </c>
      <c r="H237" t="s">
        <v>35</v>
      </c>
      <c r="I237">
        <v>3578</v>
      </c>
      <c r="J237">
        <v>255.28</v>
      </c>
      <c r="K237">
        <v>159.41999999999999</v>
      </c>
      <c r="L237">
        <v>913391.84</v>
      </c>
      <c r="M237">
        <v>570404.76</v>
      </c>
      <c r="N237">
        <v>342987.08</v>
      </c>
    </row>
    <row r="238" spans="1:14" x14ac:dyDescent="0.25">
      <c r="A238" t="s">
        <v>14</v>
      </c>
      <c r="B238" t="s">
        <v>63</v>
      </c>
      <c r="C238" t="s">
        <v>56</v>
      </c>
      <c r="D238" t="s">
        <v>17</v>
      </c>
      <c r="E238" t="s">
        <v>18</v>
      </c>
      <c r="F238" t="s">
        <v>322</v>
      </c>
      <c r="G238">
        <v>863890445</v>
      </c>
      <c r="H238" t="s">
        <v>323</v>
      </c>
      <c r="I238">
        <v>3235</v>
      </c>
      <c r="J238">
        <v>668.27</v>
      </c>
      <c r="K238">
        <v>502.54</v>
      </c>
      <c r="L238">
        <v>2161853.4500000002</v>
      </c>
      <c r="M238">
        <v>1625716.9</v>
      </c>
      <c r="N238">
        <v>536136.55000000005</v>
      </c>
    </row>
    <row r="239" spans="1:14" x14ac:dyDescent="0.25">
      <c r="A239" t="s">
        <v>14</v>
      </c>
      <c r="B239" t="s">
        <v>91</v>
      </c>
      <c r="C239" t="s">
        <v>78</v>
      </c>
      <c r="D239" t="s">
        <v>22</v>
      </c>
      <c r="E239" t="s">
        <v>18</v>
      </c>
      <c r="F239" t="s">
        <v>324</v>
      </c>
      <c r="G239">
        <v>667420995</v>
      </c>
      <c r="H239" t="s">
        <v>325</v>
      </c>
      <c r="I239">
        <v>3559</v>
      </c>
      <c r="J239">
        <v>81.73</v>
      </c>
      <c r="K239">
        <v>56.67</v>
      </c>
      <c r="L239">
        <v>290877.07</v>
      </c>
      <c r="M239">
        <v>201688.53</v>
      </c>
      <c r="N239">
        <v>89188.54</v>
      </c>
    </row>
    <row r="240" spans="1:14" x14ac:dyDescent="0.25">
      <c r="A240" t="s">
        <v>14</v>
      </c>
      <c r="B240" t="s">
        <v>36</v>
      </c>
      <c r="C240" t="s">
        <v>39</v>
      </c>
      <c r="D240" t="s">
        <v>17</v>
      </c>
      <c r="E240" t="s">
        <v>45</v>
      </c>
      <c r="F240" s="1">
        <v>40820</v>
      </c>
      <c r="G240">
        <v>842687690</v>
      </c>
      <c r="H240" t="s">
        <v>326</v>
      </c>
      <c r="I240">
        <v>8869</v>
      </c>
      <c r="J240">
        <v>154.06</v>
      </c>
      <c r="K240">
        <v>90.93</v>
      </c>
      <c r="L240">
        <v>1366358.14</v>
      </c>
      <c r="M240">
        <v>806458.17</v>
      </c>
      <c r="N240">
        <v>559899.97</v>
      </c>
    </row>
    <row r="241" spans="1:14" x14ac:dyDescent="0.25">
      <c r="A241" t="s">
        <v>14</v>
      </c>
      <c r="B241" t="s">
        <v>51</v>
      </c>
      <c r="C241" t="s">
        <v>16</v>
      </c>
      <c r="D241" t="s">
        <v>17</v>
      </c>
      <c r="E241" t="s">
        <v>30</v>
      </c>
      <c r="F241" s="1">
        <v>40940</v>
      </c>
      <c r="G241">
        <v>772893178</v>
      </c>
      <c r="H241" s="1">
        <v>40940</v>
      </c>
      <c r="I241">
        <v>5122</v>
      </c>
      <c r="J241">
        <v>47.45</v>
      </c>
      <c r="K241">
        <v>31.79</v>
      </c>
      <c r="L241">
        <v>243038.9</v>
      </c>
      <c r="M241">
        <v>162828.38</v>
      </c>
      <c r="N241">
        <v>80210.52</v>
      </c>
    </row>
    <row r="242" spans="1:14" x14ac:dyDescent="0.25">
      <c r="A242" t="s">
        <v>14</v>
      </c>
      <c r="B242" t="s">
        <v>15</v>
      </c>
      <c r="C242" t="s">
        <v>49</v>
      </c>
      <c r="D242" t="s">
        <v>22</v>
      </c>
      <c r="E242" t="s">
        <v>23</v>
      </c>
      <c r="F242" s="1">
        <v>40670</v>
      </c>
      <c r="G242">
        <v>789484250</v>
      </c>
      <c r="H242" t="s">
        <v>327</v>
      </c>
      <c r="I242">
        <v>4789</v>
      </c>
      <c r="J242">
        <v>152.58000000000001</v>
      </c>
      <c r="K242">
        <v>97.44</v>
      </c>
      <c r="L242">
        <v>730705.62</v>
      </c>
      <c r="M242">
        <v>466640.16</v>
      </c>
      <c r="N242">
        <v>264065.46000000002</v>
      </c>
    </row>
    <row r="243" spans="1:14" x14ac:dyDescent="0.25">
      <c r="A243" t="s">
        <v>14</v>
      </c>
      <c r="B243" t="s">
        <v>179</v>
      </c>
      <c r="C243" t="s">
        <v>78</v>
      </c>
      <c r="D243" t="s">
        <v>17</v>
      </c>
      <c r="E243" t="s">
        <v>23</v>
      </c>
      <c r="F243" t="s">
        <v>328</v>
      </c>
      <c r="G243">
        <v>336111962</v>
      </c>
      <c r="H243" t="s">
        <v>329</v>
      </c>
      <c r="I243">
        <v>1854</v>
      </c>
      <c r="J243">
        <v>81.73</v>
      </c>
      <c r="K243">
        <v>56.67</v>
      </c>
      <c r="L243">
        <v>151527.42000000001</v>
      </c>
      <c r="M243">
        <v>105066.18</v>
      </c>
      <c r="N243">
        <v>46461.24</v>
      </c>
    </row>
    <row r="244" spans="1:14" x14ac:dyDescent="0.25">
      <c r="A244" t="s">
        <v>14</v>
      </c>
      <c r="B244" t="s">
        <v>51</v>
      </c>
      <c r="C244" t="s">
        <v>56</v>
      </c>
      <c r="D244" t="s">
        <v>17</v>
      </c>
      <c r="E244" t="s">
        <v>45</v>
      </c>
      <c r="F244" s="1">
        <v>42259</v>
      </c>
      <c r="G244">
        <v>821131742</v>
      </c>
      <c r="H244" s="1">
        <v>42259</v>
      </c>
      <c r="I244">
        <v>9985</v>
      </c>
      <c r="J244">
        <v>668.27</v>
      </c>
      <c r="K244">
        <v>502.54</v>
      </c>
      <c r="L244">
        <v>6672675.9500000002</v>
      </c>
      <c r="M244">
        <v>5017861.9000000004</v>
      </c>
      <c r="N244">
        <v>1654814.05</v>
      </c>
    </row>
    <row r="245" spans="1:14" x14ac:dyDescent="0.25">
      <c r="A245" t="s">
        <v>14</v>
      </c>
      <c r="B245" t="s">
        <v>71</v>
      </c>
      <c r="C245" t="s">
        <v>56</v>
      </c>
      <c r="D245" t="s">
        <v>22</v>
      </c>
      <c r="E245" t="s">
        <v>23</v>
      </c>
      <c r="F245" t="s">
        <v>330</v>
      </c>
      <c r="G245">
        <v>679108560</v>
      </c>
      <c r="H245" s="1">
        <v>41949</v>
      </c>
      <c r="I245">
        <v>2169</v>
      </c>
      <c r="J245">
        <v>668.27</v>
      </c>
      <c r="K245">
        <v>502.54</v>
      </c>
      <c r="L245">
        <v>1449477.63</v>
      </c>
      <c r="M245">
        <v>1090009.26</v>
      </c>
      <c r="N245">
        <v>359468.37</v>
      </c>
    </row>
    <row r="246" spans="1:14" x14ac:dyDescent="0.25">
      <c r="A246" t="s">
        <v>14</v>
      </c>
      <c r="B246" t="s">
        <v>102</v>
      </c>
      <c r="C246" t="s">
        <v>78</v>
      </c>
      <c r="D246" t="s">
        <v>17</v>
      </c>
      <c r="E246" t="s">
        <v>30</v>
      </c>
      <c r="F246" t="s">
        <v>331</v>
      </c>
      <c r="G246">
        <v>129875409</v>
      </c>
      <c r="H246" t="s">
        <v>332</v>
      </c>
      <c r="I246">
        <v>1875</v>
      </c>
      <c r="J246">
        <v>81.73</v>
      </c>
      <c r="K246">
        <v>56.67</v>
      </c>
      <c r="L246">
        <v>153243.75</v>
      </c>
      <c r="M246">
        <v>106256.25</v>
      </c>
      <c r="N246">
        <v>46987.5</v>
      </c>
    </row>
    <row r="247" spans="1:14" x14ac:dyDescent="0.25">
      <c r="A247" t="s">
        <v>14</v>
      </c>
      <c r="B247" t="s">
        <v>188</v>
      </c>
      <c r="C247" t="s">
        <v>34</v>
      </c>
      <c r="D247" t="s">
        <v>17</v>
      </c>
      <c r="E247" t="s">
        <v>45</v>
      </c>
      <c r="F247" s="1">
        <v>42341</v>
      </c>
      <c r="G247">
        <v>155914723</v>
      </c>
      <c r="H247" t="s">
        <v>333</v>
      </c>
      <c r="I247">
        <v>7486</v>
      </c>
      <c r="J247">
        <v>9.33</v>
      </c>
      <c r="K247">
        <v>6.92</v>
      </c>
      <c r="L247">
        <v>69844.38</v>
      </c>
      <c r="M247">
        <v>51803.12</v>
      </c>
      <c r="N247">
        <v>18041.259999999998</v>
      </c>
    </row>
    <row r="248" spans="1:14" x14ac:dyDescent="0.25">
      <c r="A248" t="s">
        <v>14</v>
      </c>
      <c r="B248" t="s">
        <v>119</v>
      </c>
      <c r="C248" t="s">
        <v>34</v>
      </c>
      <c r="D248" t="s">
        <v>22</v>
      </c>
      <c r="E248" t="s">
        <v>45</v>
      </c>
      <c r="F248" s="1">
        <v>40796</v>
      </c>
      <c r="G248">
        <v>753166282</v>
      </c>
      <c r="H248" t="s">
        <v>334</v>
      </c>
      <c r="I248">
        <v>7495</v>
      </c>
      <c r="J248">
        <v>9.33</v>
      </c>
      <c r="K248">
        <v>6.92</v>
      </c>
      <c r="L248">
        <v>69928.350000000006</v>
      </c>
      <c r="M248">
        <v>51865.4</v>
      </c>
      <c r="N248">
        <v>18062.95</v>
      </c>
    </row>
    <row r="249" spans="1:14" x14ac:dyDescent="0.25">
      <c r="A249" t="s">
        <v>14</v>
      </c>
      <c r="B249" t="s">
        <v>154</v>
      </c>
      <c r="C249" t="s">
        <v>26</v>
      </c>
      <c r="D249" t="s">
        <v>17</v>
      </c>
      <c r="E249" t="s">
        <v>23</v>
      </c>
      <c r="F249" t="s">
        <v>335</v>
      </c>
      <c r="G249">
        <v>443347108</v>
      </c>
      <c r="H249" s="1">
        <v>42251</v>
      </c>
      <c r="I249">
        <v>5116</v>
      </c>
      <c r="J249">
        <v>205.7</v>
      </c>
      <c r="K249">
        <v>117.11</v>
      </c>
      <c r="L249">
        <v>1052361.2</v>
      </c>
      <c r="M249">
        <v>599134.76</v>
      </c>
      <c r="N249">
        <v>453226.44</v>
      </c>
    </row>
    <row r="250" spans="1:14" x14ac:dyDescent="0.25">
      <c r="A250" t="s">
        <v>14</v>
      </c>
      <c r="B250" t="s">
        <v>157</v>
      </c>
      <c r="C250" t="s">
        <v>29</v>
      </c>
      <c r="D250" t="s">
        <v>22</v>
      </c>
      <c r="E250" t="s">
        <v>18</v>
      </c>
      <c r="F250" t="s">
        <v>336</v>
      </c>
      <c r="G250">
        <v>527509677</v>
      </c>
      <c r="H250" s="1">
        <v>41554</v>
      </c>
      <c r="I250">
        <v>691</v>
      </c>
      <c r="J250">
        <v>651.21</v>
      </c>
      <c r="K250">
        <v>524.96</v>
      </c>
      <c r="L250">
        <v>449986.11</v>
      </c>
      <c r="M250">
        <v>362747.36</v>
      </c>
      <c r="N250">
        <v>87238.75</v>
      </c>
    </row>
    <row r="251" spans="1:14" x14ac:dyDescent="0.25">
      <c r="A251" t="s">
        <v>14</v>
      </c>
      <c r="B251" t="s">
        <v>188</v>
      </c>
      <c r="C251" t="s">
        <v>16</v>
      </c>
      <c r="D251" t="s">
        <v>17</v>
      </c>
      <c r="E251" t="s">
        <v>45</v>
      </c>
      <c r="F251" t="s">
        <v>337</v>
      </c>
      <c r="G251">
        <v>416953313</v>
      </c>
      <c r="H251" t="s">
        <v>338</v>
      </c>
      <c r="I251">
        <v>4606</v>
      </c>
      <c r="J251">
        <v>47.45</v>
      </c>
      <c r="K251">
        <v>31.79</v>
      </c>
      <c r="L251">
        <v>218554.7</v>
      </c>
      <c r="M251">
        <v>146424.74</v>
      </c>
      <c r="N251">
        <v>72129.960000000006</v>
      </c>
    </row>
    <row r="252" spans="1:14" x14ac:dyDescent="0.25">
      <c r="A252" t="s">
        <v>14</v>
      </c>
      <c r="B252" t="s">
        <v>20</v>
      </c>
      <c r="C252" t="s">
        <v>26</v>
      </c>
      <c r="D252" t="s">
        <v>22</v>
      </c>
      <c r="E252" t="s">
        <v>18</v>
      </c>
      <c r="F252" t="s">
        <v>339</v>
      </c>
      <c r="G252">
        <v>639126908</v>
      </c>
      <c r="H252" s="1">
        <v>40821</v>
      </c>
      <c r="I252">
        <v>710</v>
      </c>
      <c r="J252">
        <v>205.7</v>
      </c>
      <c r="K252">
        <v>117.11</v>
      </c>
      <c r="L252">
        <v>146047</v>
      </c>
      <c r="M252">
        <v>83148.100000000006</v>
      </c>
      <c r="N252">
        <v>62898.9</v>
      </c>
    </row>
    <row r="253" spans="1:14" x14ac:dyDescent="0.25">
      <c r="A253" t="s">
        <v>14</v>
      </c>
      <c r="B253" t="s">
        <v>184</v>
      </c>
      <c r="C253" t="s">
        <v>16</v>
      </c>
      <c r="D253" t="s">
        <v>22</v>
      </c>
      <c r="E253" t="s">
        <v>30</v>
      </c>
      <c r="F253" s="1">
        <v>41704</v>
      </c>
      <c r="G253">
        <v>879405200</v>
      </c>
      <c r="H253" t="s">
        <v>340</v>
      </c>
      <c r="I253">
        <v>4396</v>
      </c>
      <c r="J253">
        <v>47.45</v>
      </c>
      <c r="K253">
        <v>31.79</v>
      </c>
      <c r="L253">
        <v>208590.2</v>
      </c>
      <c r="M253">
        <v>139748.84</v>
      </c>
      <c r="N253">
        <v>68841.36</v>
      </c>
    </row>
    <row r="254" spans="1:14" x14ac:dyDescent="0.25">
      <c r="A254" t="s">
        <v>14</v>
      </c>
      <c r="B254" t="s">
        <v>74</v>
      </c>
      <c r="C254" t="s">
        <v>16</v>
      </c>
      <c r="D254" t="s">
        <v>17</v>
      </c>
      <c r="E254" t="s">
        <v>45</v>
      </c>
      <c r="F254" t="s">
        <v>341</v>
      </c>
      <c r="G254">
        <v>844105184</v>
      </c>
      <c r="H254" t="s">
        <v>342</v>
      </c>
      <c r="I254">
        <v>8337</v>
      </c>
      <c r="J254">
        <v>47.45</v>
      </c>
      <c r="K254">
        <v>31.79</v>
      </c>
      <c r="L254">
        <v>395590.65</v>
      </c>
      <c r="M254">
        <v>265033.23</v>
      </c>
      <c r="N254">
        <v>130557.42</v>
      </c>
    </row>
    <row r="255" spans="1:14" x14ac:dyDescent="0.25">
      <c r="A255" t="s">
        <v>14</v>
      </c>
      <c r="B255" t="s">
        <v>54</v>
      </c>
      <c r="C255" t="s">
        <v>34</v>
      </c>
      <c r="D255" t="s">
        <v>17</v>
      </c>
      <c r="E255" t="s">
        <v>18</v>
      </c>
      <c r="F255" t="s">
        <v>343</v>
      </c>
      <c r="G255">
        <v>127838218</v>
      </c>
      <c r="H255" t="s">
        <v>344</v>
      </c>
      <c r="I255">
        <v>9024</v>
      </c>
      <c r="J255">
        <v>9.33</v>
      </c>
      <c r="K255">
        <v>6.92</v>
      </c>
      <c r="L255">
        <v>84193.919999999998</v>
      </c>
      <c r="M255">
        <v>62446.080000000002</v>
      </c>
      <c r="N255">
        <v>21747.84</v>
      </c>
    </row>
    <row r="256" spans="1:14" x14ac:dyDescent="0.25">
      <c r="A256" t="s">
        <v>14</v>
      </c>
      <c r="B256" t="s">
        <v>48</v>
      </c>
      <c r="C256" t="s">
        <v>49</v>
      </c>
      <c r="D256" t="s">
        <v>22</v>
      </c>
      <c r="E256" t="s">
        <v>23</v>
      </c>
      <c r="F256" t="s">
        <v>281</v>
      </c>
      <c r="G256">
        <v>881717050</v>
      </c>
      <c r="H256" t="s">
        <v>345</v>
      </c>
      <c r="I256">
        <v>8524</v>
      </c>
      <c r="J256">
        <v>152.58000000000001</v>
      </c>
      <c r="K256">
        <v>97.44</v>
      </c>
      <c r="L256">
        <v>1300591.92</v>
      </c>
      <c r="M256">
        <v>830578.56</v>
      </c>
      <c r="N256">
        <v>470013.36</v>
      </c>
    </row>
    <row r="257" spans="1:14" x14ac:dyDescent="0.25">
      <c r="A257" t="s">
        <v>14</v>
      </c>
      <c r="B257" t="s">
        <v>130</v>
      </c>
      <c r="C257" t="s">
        <v>56</v>
      </c>
      <c r="D257" t="s">
        <v>17</v>
      </c>
      <c r="E257" t="s">
        <v>30</v>
      </c>
      <c r="F257" t="s">
        <v>346</v>
      </c>
      <c r="G257">
        <v>905509746</v>
      </c>
      <c r="H257" t="s">
        <v>347</v>
      </c>
      <c r="I257">
        <v>9311</v>
      </c>
      <c r="J257">
        <v>668.27</v>
      </c>
      <c r="K257">
        <v>502.54</v>
      </c>
      <c r="L257">
        <v>6222261.9699999997</v>
      </c>
      <c r="M257">
        <v>4679149.9400000004</v>
      </c>
      <c r="N257">
        <v>1543112.03</v>
      </c>
    </row>
    <row r="258" spans="1:14" x14ac:dyDescent="0.25">
      <c r="A258" t="s">
        <v>14</v>
      </c>
      <c r="B258" t="s">
        <v>71</v>
      </c>
      <c r="C258" t="s">
        <v>53</v>
      </c>
      <c r="D258" t="s">
        <v>22</v>
      </c>
      <c r="E258" t="s">
        <v>45</v>
      </c>
      <c r="F258" t="s">
        <v>348</v>
      </c>
      <c r="G258">
        <v>720878922</v>
      </c>
      <c r="H258" s="1">
        <v>40916</v>
      </c>
      <c r="I258">
        <v>2948</v>
      </c>
      <c r="J258">
        <v>255.28</v>
      </c>
      <c r="K258">
        <v>159.41999999999999</v>
      </c>
      <c r="L258">
        <v>752565.44</v>
      </c>
      <c r="M258">
        <v>469970.16</v>
      </c>
      <c r="N258">
        <v>282595.28000000003</v>
      </c>
    </row>
    <row r="259" spans="1:14" x14ac:dyDescent="0.25">
      <c r="A259" t="s">
        <v>14</v>
      </c>
      <c r="B259" t="s">
        <v>133</v>
      </c>
      <c r="C259" t="s">
        <v>78</v>
      </c>
      <c r="D259" t="s">
        <v>17</v>
      </c>
      <c r="E259" t="s">
        <v>30</v>
      </c>
      <c r="F259" t="s">
        <v>349</v>
      </c>
      <c r="G259">
        <v>306256616</v>
      </c>
      <c r="H259" t="s">
        <v>268</v>
      </c>
      <c r="I259">
        <v>6993</v>
      </c>
      <c r="J259">
        <v>81.73</v>
      </c>
      <c r="K259">
        <v>56.67</v>
      </c>
      <c r="L259">
        <v>571537.89</v>
      </c>
      <c r="M259">
        <v>396293.31</v>
      </c>
      <c r="N259">
        <v>175244.58</v>
      </c>
    </row>
    <row r="260" spans="1:14" x14ac:dyDescent="0.25">
      <c r="A260" t="s">
        <v>14</v>
      </c>
      <c r="B260" t="s">
        <v>119</v>
      </c>
      <c r="C260" t="s">
        <v>26</v>
      </c>
      <c r="D260" t="s">
        <v>17</v>
      </c>
      <c r="E260" t="s">
        <v>23</v>
      </c>
      <c r="F260" s="1">
        <v>42095</v>
      </c>
      <c r="G260">
        <v>392252957</v>
      </c>
      <c r="H260" t="s">
        <v>350</v>
      </c>
      <c r="I260">
        <v>5222</v>
      </c>
      <c r="J260">
        <v>205.7</v>
      </c>
      <c r="K260">
        <v>117.11</v>
      </c>
      <c r="L260">
        <v>1074165.3999999999</v>
      </c>
      <c r="M260">
        <v>611548.42000000004</v>
      </c>
      <c r="N260">
        <v>462616.98</v>
      </c>
    </row>
    <row r="261" spans="1:14" x14ac:dyDescent="0.25">
      <c r="A261" t="s">
        <v>14</v>
      </c>
      <c r="B261" t="s">
        <v>88</v>
      </c>
      <c r="C261" t="s">
        <v>59</v>
      </c>
      <c r="D261" t="s">
        <v>17</v>
      </c>
      <c r="E261" t="s">
        <v>18</v>
      </c>
      <c r="F261" t="s">
        <v>351</v>
      </c>
      <c r="G261">
        <v>746563756</v>
      </c>
      <c r="H261" s="1">
        <v>41977</v>
      </c>
      <c r="I261">
        <v>3661</v>
      </c>
      <c r="J261">
        <v>437.2</v>
      </c>
      <c r="K261">
        <v>263.33</v>
      </c>
      <c r="L261">
        <v>1600589.2</v>
      </c>
      <c r="M261">
        <v>964051.13</v>
      </c>
      <c r="N261">
        <v>636538.06999999995</v>
      </c>
    </row>
    <row r="262" spans="1:14" x14ac:dyDescent="0.25">
      <c r="A262" t="s">
        <v>14</v>
      </c>
      <c r="B262" t="s">
        <v>28</v>
      </c>
      <c r="C262" t="s">
        <v>56</v>
      </c>
      <c r="D262" t="s">
        <v>22</v>
      </c>
      <c r="E262" t="s">
        <v>18</v>
      </c>
      <c r="F262" t="s">
        <v>43</v>
      </c>
      <c r="G262">
        <v>129902875</v>
      </c>
      <c r="H262" t="s">
        <v>352</v>
      </c>
      <c r="I262">
        <v>2</v>
      </c>
      <c r="J262">
        <v>668.27</v>
      </c>
      <c r="K262">
        <v>502.54</v>
      </c>
      <c r="L262">
        <v>1336.54</v>
      </c>
      <c r="M262">
        <v>1005.08</v>
      </c>
      <c r="N262">
        <v>331.46</v>
      </c>
    </row>
    <row r="263" spans="1:14" x14ac:dyDescent="0.25">
      <c r="A263" t="s">
        <v>14</v>
      </c>
      <c r="B263" t="s">
        <v>51</v>
      </c>
      <c r="C263" t="s">
        <v>16</v>
      </c>
      <c r="D263" t="s">
        <v>17</v>
      </c>
      <c r="E263" t="s">
        <v>23</v>
      </c>
      <c r="F263" s="1">
        <v>41917</v>
      </c>
      <c r="G263">
        <v>595395314</v>
      </c>
      <c r="H263" t="s">
        <v>110</v>
      </c>
      <c r="I263">
        <v>9559</v>
      </c>
      <c r="J263">
        <v>47.45</v>
      </c>
      <c r="K263">
        <v>31.79</v>
      </c>
      <c r="L263">
        <v>453574.55</v>
      </c>
      <c r="M263">
        <v>303880.61</v>
      </c>
      <c r="N263">
        <v>149693.94</v>
      </c>
    </row>
    <row r="264" spans="1:14" x14ac:dyDescent="0.25">
      <c r="A264" t="s">
        <v>14</v>
      </c>
      <c r="B264" t="s">
        <v>94</v>
      </c>
      <c r="C264" t="s">
        <v>34</v>
      </c>
      <c r="D264" t="s">
        <v>22</v>
      </c>
      <c r="E264" t="s">
        <v>30</v>
      </c>
      <c r="F264" s="1">
        <v>40636</v>
      </c>
      <c r="G264">
        <v>272425591</v>
      </c>
      <c r="H264" t="s">
        <v>353</v>
      </c>
      <c r="I264">
        <v>5641</v>
      </c>
      <c r="J264">
        <v>9.33</v>
      </c>
      <c r="K264">
        <v>6.92</v>
      </c>
      <c r="L264">
        <v>52630.53</v>
      </c>
      <c r="M264">
        <v>39035.72</v>
      </c>
      <c r="N264">
        <v>13594.81</v>
      </c>
    </row>
    <row r="265" spans="1:14" x14ac:dyDescent="0.25">
      <c r="A265" t="s">
        <v>14</v>
      </c>
      <c r="B265" t="s">
        <v>143</v>
      </c>
      <c r="C265" t="s">
        <v>53</v>
      </c>
      <c r="D265" t="s">
        <v>17</v>
      </c>
      <c r="E265" t="s">
        <v>45</v>
      </c>
      <c r="F265" t="s">
        <v>288</v>
      </c>
      <c r="G265">
        <v>596166074</v>
      </c>
      <c r="H265" t="s">
        <v>354</v>
      </c>
      <c r="I265">
        <v>7644</v>
      </c>
      <c r="J265">
        <v>255.28</v>
      </c>
      <c r="K265">
        <v>159.41999999999999</v>
      </c>
      <c r="L265">
        <v>1951360.32</v>
      </c>
      <c r="M265">
        <v>1218606.48</v>
      </c>
      <c r="N265">
        <v>732753.84</v>
      </c>
    </row>
    <row r="266" spans="1:14" x14ac:dyDescent="0.25">
      <c r="A266" t="s">
        <v>14</v>
      </c>
      <c r="B266" t="s">
        <v>54</v>
      </c>
      <c r="C266" t="s">
        <v>16</v>
      </c>
      <c r="D266" t="s">
        <v>17</v>
      </c>
      <c r="E266" t="s">
        <v>18</v>
      </c>
      <c r="F266" t="s">
        <v>355</v>
      </c>
      <c r="G266">
        <v>906345736</v>
      </c>
      <c r="H266" t="s">
        <v>356</v>
      </c>
      <c r="I266">
        <v>6699</v>
      </c>
      <c r="J266">
        <v>47.45</v>
      </c>
      <c r="K266">
        <v>31.79</v>
      </c>
      <c r="L266">
        <v>317867.55</v>
      </c>
      <c r="M266">
        <v>212961.21</v>
      </c>
      <c r="N266">
        <v>104906.34</v>
      </c>
    </row>
    <row r="267" spans="1:14" x14ac:dyDescent="0.25">
      <c r="A267" t="s">
        <v>14</v>
      </c>
      <c r="B267" t="s">
        <v>143</v>
      </c>
      <c r="C267" t="s">
        <v>59</v>
      </c>
      <c r="D267" t="s">
        <v>17</v>
      </c>
      <c r="E267" t="s">
        <v>23</v>
      </c>
      <c r="F267" t="s">
        <v>357</v>
      </c>
      <c r="G267">
        <v>385340154</v>
      </c>
      <c r="H267" t="s">
        <v>358</v>
      </c>
      <c r="I267">
        <v>9569</v>
      </c>
      <c r="J267">
        <v>437.2</v>
      </c>
      <c r="K267">
        <v>263.33</v>
      </c>
      <c r="L267">
        <v>4183566.8</v>
      </c>
      <c r="M267">
        <v>2519804.77</v>
      </c>
      <c r="N267">
        <v>1663762.03</v>
      </c>
    </row>
    <row r="268" spans="1:14" x14ac:dyDescent="0.25">
      <c r="A268" t="s">
        <v>14</v>
      </c>
      <c r="B268" t="s">
        <v>122</v>
      </c>
      <c r="C268" t="s">
        <v>59</v>
      </c>
      <c r="D268" t="s">
        <v>17</v>
      </c>
      <c r="E268" t="s">
        <v>45</v>
      </c>
      <c r="F268" s="1">
        <v>40974</v>
      </c>
      <c r="G268">
        <v>679039466</v>
      </c>
      <c r="H268" s="1">
        <v>41036</v>
      </c>
      <c r="I268">
        <v>1723</v>
      </c>
      <c r="J268">
        <v>437.2</v>
      </c>
      <c r="K268">
        <v>263.33</v>
      </c>
      <c r="L268">
        <v>753295.6</v>
      </c>
      <c r="M268">
        <v>453717.59</v>
      </c>
      <c r="N268">
        <v>299578.01</v>
      </c>
    </row>
    <row r="269" spans="1:14" x14ac:dyDescent="0.25">
      <c r="A269" t="s">
        <v>14</v>
      </c>
      <c r="B269" t="s">
        <v>51</v>
      </c>
      <c r="C269" t="s">
        <v>53</v>
      </c>
      <c r="D269" t="s">
        <v>17</v>
      </c>
      <c r="E269" t="s">
        <v>30</v>
      </c>
      <c r="F269" t="s">
        <v>359</v>
      </c>
      <c r="G269">
        <v>587799727</v>
      </c>
      <c r="H269" t="s">
        <v>360</v>
      </c>
      <c r="I269">
        <v>1856</v>
      </c>
      <c r="J269">
        <v>255.28</v>
      </c>
      <c r="K269">
        <v>159.41999999999999</v>
      </c>
      <c r="L269">
        <v>473799.67999999999</v>
      </c>
      <c r="M269">
        <v>295883.52000000002</v>
      </c>
      <c r="N269">
        <v>177916.16</v>
      </c>
    </row>
    <row r="270" spans="1:14" x14ac:dyDescent="0.25">
      <c r="A270" t="s">
        <v>14</v>
      </c>
      <c r="B270" t="s">
        <v>239</v>
      </c>
      <c r="C270" t="s">
        <v>49</v>
      </c>
      <c r="D270" t="s">
        <v>17</v>
      </c>
      <c r="E270" t="s">
        <v>30</v>
      </c>
      <c r="F270" t="s">
        <v>361</v>
      </c>
      <c r="G270">
        <v>341398274</v>
      </c>
      <c r="H270" s="1">
        <v>42919</v>
      </c>
      <c r="I270">
        <v>6191</v>
      </c>
      <c r="J270">
        <v>152.58000000000001</v>
      </c>
      <c r="K270">
        <v>97.44</v>
      </c>
      <c r="L270">
        <v>944622.78</v>
      </c>
      <c r="M270">
        <v>603251.04</v>
      </c>
      <c r="N270">
        <v>341371.74</v>
      </c>
    </row>
    <row r="271" spans="1:14" x14ac:dyDescent="0.25">
      <c r="A271" t="s">
        <v>14</v>
      </c>
      <c r="B271" t="s">
        <v>132</v>
      </c>
      <c r="C271" t="s">
        <v>34</v>
      </c>
      <c r="D271" t="s">
        <v>17</v>
      </c>
      <c r="E271" t="s">
        <v>45</v>
      </c>
      <c r="F271" t="s">
        <v>362</v>
      </c>
      <c r="G271">
        <v>516994559</v>
      </c>
      <c r="H271" t="s">
        <v>363</v>
      </c>
      <c r="I271">
        <v>9034</v>
      </c>
      <c r="J271">
        <v>9.33</v>
      </c>
      <c r="K271">
        <v>6.92</v>
      </c>
      <c r="L271">
        <v>84287.22</v>
      </c>
      <c r="M271">
        <v>62515.28</v>
      </c>
      <c r="N271">
        <v>21771.94</v>
      </c>
    </row>
    <row r="272" spans="1:14" x14ac:dyDescent="0.25">
      <c r="A272" t="s">
        <v>14</v>
      </c>
      <c r="B272" t="s">
        <v>74</v>
      </c>
      <c r="C272" t="s">
        <v>29</v>
      </c>
      <c r="D272" t="s">
        <v>22</v>
      </c>
      <c r="E272" t="s">
        <v>45</v>
      </c>
      <c r="F272" s="1">
        <v>40425</v>
      </c>
      <c r="G272">
        <v>483981502</v>
      </c>
      <c r="H272" s="1">
        <v>40273</v>
      </c>
      <c r="I272">
        <v>9736</v>
      </c>
      <c r="J272">
        <v>651.21</v>
      </c>
      <c r="K272">
        <v>524.96</v>
      </c>
      <c r="L272">
        <v>6340180.5599999996</v>
      </c>
      <c r="M272">
        <v>5111010.5599999996</v>
      </c>
      <c r="N272">
        <v>1229170</v>
      </c>
    </row>
    <row r="273" spans="1:14" x14ac:dyDescent="0.25">
      <c r="A273" t="s">
        <v>14</v>
      </c>
      <c r="B273" t="s">
        <v>170</v>
      </c>
      <c r="C273" t="s">
        <v>59</v>
      </c>
      <c r="D273" t="s">
        <v>22</v>
      </c>
      <c r="E273" t="s">
        <v>45</v>
      </c>
      <c r="F273" t="s">
        <v>364</v>
      </c>
      <c r="G273">
        <v>549187934</v>
      </c>
      <c r="H273" t="s">
        <v>365</v>
      </c>
      <c r="I273">
        <v>5769</v>
      </c>
      <c r="J273">
        <v>437.2</v>
      </c>
      <c r="K273">
        <v>263.33</v>
      </c>
      <c r="L273">
        <v>2522206.7999999998</v>
      </c>
      <c r="M273">
        <v>1519150.77</v>
      </c>
      <c r="N273">
        <v>1003056.03</v>
      </c>
    </row>
    <row r="274" spans="1:14" x14ac:dyDescent="0.25">
      <c r="A274" t="s">
        <v>14</v>
      </c>
      <c r="B274" t="s">
        <v>130</v>
      </c>
      <c r="C274" t="s">
        <v>21</v>
      </c>
      <c r="D274" t="s">
        <v>22</v>
      </c>
      <c r="E274" t="s">
        <v>23</v>
      </c>
      <c r="F274" t="s">
        <v>366</v>
      </c>
      <c r="G274">
        <v>989403665</v>
      </c>
      <c r="H274" t="s">
        <v>367</v>
      </c>
      <c r="I274">
        <v>5386</v>
      </c>
      <c r="J274">
        <v>109.28</v>
      </c>
      <c r="K274">
        <v>35.840000000000003</v>
      </c>
      <c r="L274">
        <v>588582.07999999996</v>
      </c>
      <c r="M274">
        <v>193034.23999999999</v>
      </c>
      <c r="N274">
        <v>395547.84</v>
      </c>
    </row>
    <row r="275" spans="1:14" x14ac:dyDescent="0.25">
      <c r="A275" t="s">
        <v>14</v>
      </c>
      <c r="B275" t="s">
        <v>102</v>
      </c>
      <c r="C275" t="s">
        <v>56</v>
      </c>
      <c r="D275" t="s">
        <v>22</v>
      </c>
      <c r="E275" t="s">
        <v>45</v>
      </c>
      <c r="F275" t="s">
        <v>368</v>
      </c>
      <c r="G275">
        <v>516635358</v>
      </c>
      <c r="H275" t="s">
        <v>357</v>
      </c>
      <c r="I275">
        <v>2738</v>
      </c>
      <c r="J275">
        <v>668.27</v>
      </c>
      <c r="K275">
        <v>502.54</v>
      </c>
      <c r="L275">
        <v>1829723.26</v>
      </c>
      <c r="M275">
        <v>1375954.52</v>
      </c>
      <c r="N275">
        <v>453768.74</v>
      </c>
    </row>
    <row r="276" spans="1:14" x14ac:dyDescent="0.25">
      <c r="A276" t="s">
        <v>14</v>
      </c>
      <c r="B276" t="s">
        <v>184</v>
      </c>
      <c r="C276" t="s">
        <v>21</v>
      </c>
      <c r="D276" t="s">
        <v>17</v>
      </c>
      <c r="E276" t="s">
        <v>23</v>
      </c>
      <c r="F276" s="1">
        <v>42222</v>
      </c>
      <c r="G276">
        <v>173122918</v>
      </c>
      <c r="H276" t="s">
        <v>369</v>
      </c>
      <c r="I276">
        <v>9773</v>
      </c>
      <c r="J276">
        <v>109.28</v>
      </c>
      <c r="K276">
        <v>35.840000000000003</v>
      </c>
      <c r="L276">
        <v>1067993.44</v>
      </c>
      <c r="M276">
        <v>350264.32000000001</v>
      </c>
      <c r="N276">
        <v>717729.12</v>
      </c>
    </row>
    <row r="277" spans="1:14" x14ac:dyDescent="0.25">
      <c r="A277" t="s">
        <v>14</v>
      </c>
      <c r="B277" t="s">
        <v>188</v>
      </c>
      <c r="C277" t="s">
        <v>16</v>
      </c>
      <c r="D277" t="s">
        <v>22</v>
      </c>
      <c r="E277" t="s">
        <v>18</v>
      </c>
      <c r="F277" t="s">
        <v>370</v>
      </c>
      <c r="G277">
        <v>357482516</v>
      </c>
      <c r="H277" t="s">
        <v>272</v>
      </c>
      <c r="I277">
        <v>5875</v>
      </c>
      <c r="J277">
        <v>47.45</v>
      </c>
      <c r="K277">
        <v>31.79</v>
      </c>
      <c r="L277">
        <v>278768.75</v>
      </c>
      <c r="M277">
        <v>186766.25</v>
      </c>
      <c r="N277">
        <v>92002.5</v>
      </c>
    </row>
    <row r="278" spans="1:14" x14ac:dyDescent="0.25">
      <c r="A278" t="s">
        <v>14</v>
      </c>
      <c r="B278" t="s">
        <v>74</v>
      </c>
      <c r="C278" t="s">
        <v>34</v>
      </c>
      <c r="D278" t="s">
        <v>22</v>
      </c>
      <c r="E278" t="s">
        <v>30</v>
      </c>
      <c r="F278" t="s">
        <v>325</v>
      </c>
      <c r="G278">
        <v>756252324</v>
      </c>
      <c r="H278" s="1">
        <v>40423</v>
      </c>
      <c r="I278">
        <v>723</v>
      </c>
      <c r="J278">
        <v>9.33</v>
      </c>
      <c r="K278">
        <v>6.92</v>
      </c>
      <c r="L278">
        <v>6745.59</v>
      </c>
      <c r="M278">
        <v>5003.16</v>
      </c>
      <c r="N278">
        <v>1742.43</v>
      </c>
    </row>
    <row r="279" spans="1:14" x14ac:dyDescent="0.25">
      <c r="A279" t="s">
        <v>14</v>
      </c>
      <c r="B279" t="s">
        <v>85</v>
      </c>
      <c r="C279" t="s">
        <v>21</v>
      </c>
      <c r="D279" t="s">
        <v>17</v>
      </c>
      <c r="E279" t="s">
        <v>45</v>
      </c>
      <c r="F279" t="s">
        <v>371</v>
      </c>
      <c r="G279">
        <v>926763570</v>
      </c>
      <c r="H279" t="s">
        <v>372</v>
      </c>
      <c r="I279">
        <v>8790</v>
      </c>
      <c r="J279">
        <v>109.28</v>
      </c>
      <c r="K279">
        <v>35.840000000000003</v>
      </c>
      <c r="L279">
        <v>960571.2</v>
      </c>
      <c r="M279">
        <v>315033.59999999998</v>
      </c>
      <c r="N279">
        <v>645537.6</v>
      </c>
    </row>
    <row r="280" spans="1:14" x14ac:dyDescent="0.25">
      <c r="A280" t="s">
        <v>14</v>
      </c>
      <c r="B280" t="s">
        <v>162</v>
      </c>
      <c r="C280" t="s">
        <v>56</v>
      </c>
      <c r="D280" t="s">
        <v>22</v>
      </c>
      <c r="E280" t="s">
        <v>23</v>
      </c>
      <c r="F280" t="s">
        <v>373</v>
      </c>
      <c r="G280">
        <v>107651269</v>
      </c>
      <c r="H280" s="1">
        <v>41589</v>
      </c>
      <c r="I280">
        <v>5258</v>
      </c>
      <c r="J280">
        <v>668.27</v>
      </c>
      <c r="K280">
        <v>502.54</v>
      </c>
      <c r="L280">
        <v>3513763.66</v>
      </c>
      <c r="M280">
        <v>2642355.3199999998</v>
      </c>
      <c r="N280">
        <v>871408.34</v>
      </c>
    </row>
    <row r="281" spans="1:14" x14ac:dyDescent="0.25">
      <c r="A281" t="s">
        <v>14</v>
      </c>
      <c r="B281" t="s">
        <v>154</v>
      </c>
      <c r="C281" t="s">
        <v>16</v>
      </c>
      <c r="D281" t="s">
        <v>22</v>
      </c>
      <c r="E281" t="s">
        <v>45</v>
      </c>
      <c r="F281" t="s">
        <v>374</v>
      </c>
      <c r="G281">
        <v>425547969</v>
      </c>
      <c r="H281" s="1">
        <v>40491</v>
      </c>
      <c r="I281">
        <v>7955</v>
      </c>
      <c r="J281">
        <v>47.45</v>
      </c>
      <c r="K281">
        <v>31.79</v>
      </c>
      <c r="L281">
        <v>377464.75</v>
      </c>
      <c r="M281">
        <v>252889.45</v>
      </c>
      <c r="N281">
        <v>124575.3</v>
      </c>
    </row>
    <row r="282" spans="1:14" x14ac:dyDescent="0.25">
      <c r="A282" t="s">
        <v>14</v>
      </c>
      <c r="B282" t="s">
        <v>33</v>
      </c>
      <c r="C282" t="s">
        <v>21</v>
      </c>
      <c r="D282" t="s">
        <v>17</v>
      </c>
      <c r="E282" t="s">
        <v>30</v>
      </c>
      <c r="F282" t="s">
        <v>375</v>
      </c>
      <c r="G282">
        <v>264928710</v>
      </c>
      <c r="H282" t="s">
        <v>376</v>
      </c>
      <c r="I282">
        <v>7147</v>
      </c>
      <c r="J282">
        <v>109.28</v>
      </c>
      <c r="K282">
        <v>35.840000000000003</v>
      </c>
      <c r="L282">
        <v>781024.16</v>
      </c>
      <c r="M282">
        <v>256148.48000000001</v>
      </c>
      <c r="N282">
        <v>524875.68000000005</v>
      </c>
    </row>
    <row r="283" spans="1:14" x14ac:dyDescent="0.25">
      <c r="A283" t="s">
        <v>14</v>
      </c>
      <c r="B283" t="s">
        <v>154</v>
      </c>
      <c r="C283" t="s">
        <v>16</v>
      </c>
      <c r="D283" t="s">
        <v>17</v>
      </c>
      <c r="E283" t="s">
        <v>30</v>
      </c>
      <c r="F283" t="s">
        <v>377</v>
      </c>
      <c r="G283">
        <v>861180341</v>
      </c>
      <c r="H283" t="s">
        <v>171</v>
      </c>
      <c r="I283">
        <v>1255</v>
      </c>
      <c r="J283">
        <v>47.45</v>
      </c>
      <c r="K283">
        <v>31.79</v>
      </c>
      <c r="L283">
        <v>59549.75</v>
      </c>
      <c r="M283">
        <v>39896.449999999997</v>
      </c>
      <c r="N283">
        <v>19653.3</v>
      </c>
    </row>
    <row r="284" spans="1:14" x14ac:dyDescent="0.25">
      <c r="A284" t="s">
        <v>14</v>
      </c>
      <c r="B284" t="s">
        <v>188</v>
      </c>
      <c r="C284" t="s">
        <v>16</v>
      </c>
      <c r="D284" t="s">
        <v>17</v>
      </c>
      <c r="E284" t="s">
        <v>23</v>
      </c>
      <c r="F284" s="1">
        <v>40822</v>
      </c>
      <c r="G284">
        <v>580569350</v>
      </c>
      <c r="H284" s="1">
        <v>40609</v>
      </c>
      <c r="I284">
        <v>2227</v>
      </c>
      <c r="J284">
        <v>47.45</v>
      </c>
      <c r="K284">
        <v>31.79</v>
      </c>
      <c r="L284">
        <v>105671.15</v>
      </c>
      <c r="M284">
        <v>70796.33</v>
      </c>
      <c r="N284">
        <v>34874.82</v>
      </c>
    </row>
    <row r="285" spans="1:14" x14ac:dyDescent="0.25">
      <c r="A285" t="s">
        <v>14</v>
      </c>
      <c r="B285" t="s">
        <v>66</v>
      </c>
      <c r="C285" t="s">
        <v>39</v>
      </c>
      <c r="D285" t="s">
        <v>17</v>
      </c>
      <c r="E285" t="s">
        <v>23</v>
      </c>
      <c r="F285" t="s">
        <v>378</v>
      </c>
      <c r="G285">
        <v>559417665</v>
      </c>
      <c r="H285" t="s">
        <v>379</v>
      </c>
      <c r="I285">
        <v>2973</v>
      </c>
      <c r="J285">
        <v>154.06</v>
      </c>
      <c r="K285">
        <v>90.93</v>
      </c>
      <c r="L285">
        <v>458020.38</v>
      </c>
      <c r="M285">
        <v>270334.89</v>
      </c>
      <c r="N285">
        <v>187685.49</v>
      </c>
    </row>
    <row r="286" spans="1:14" x14ac:dyDescent="0.25">
      <c r="A286" t="s">
        <v>14</v>
      </c>
      <c r="B286" t="s">
        <v>71</v>
      </c>
      <c r="C286" t="s">
        <v>56</v>
      </c>
      <c r="D286" t="s">
        <v>22</v>
      </c>
      <c r="E286" t="s">
        <v>18</v>
      </c>
      <c r="F286" t="s">
        <v>380</v>
      </c>
      <c r="G286">
        <v>184976994</v>
      </c>
      <c r="H286" t="s">
        <v>381</v>
      </c>
      <c r="I286">
        <v>7658</v>
      </c>
      <c r="J286">
        <v>668.27</v>
      </c>
      <c r="K286">
        <v>502.54</v>
      </c>
      <c r="L286">
        <v>5117611.66</v>
      </c>
      <c r="M286">
        <v>3848451.32</v>
      </c>
      <c r="N286">
        <v>1269160.3400000001</v>
      </c>
    </row>
    <row r="287" spans="1:14" x14ac:dyDescent="0.25">
      <c r="A287" t="s">
        <v>14</v>
      </c>
      <c r="B287" t="s">
        <v>81</v>
      </c>
      <c r="C287" t="s">
        <v>16</v>
      </c>
      <c r="D287" t="s">
        <v>22</v>
      </c>
      <c r="E287" t="s">
        <v>23</v>
      </c>
      <c r="F287" s="1">
        <v>41498</v>
      </c>
      <c r="G287">
        <v>874349772</v>
      </c>
      <c r="H287" s="1">
        <v>41730</v>
      </c>
      <c r="I287">
        <v>8383</v>
      </c>
      <c r="J287">
        <v>47.45</v>
      </c>
      <c r="K287">
        <v>31.79</v>
      </c>
      <c r="L287">
        <v>397773.35</v>
      </c>
      <c r="M287">
        <v>266495.57</v>
      </c>
      <c r="N287">
        <v>131277.78</v>
      </c>
    </row>
    <row r="288" spans="1:14" x14ac:dyDescent="0.25">
      <c r="A288" t="s">
        <v>14</v>
      </c>
      <c r="B288" t="s">
        <v>154</v>
      </c>
      <c r="C288" t="s">
        <v>56</v>
      </c>
      <c r="D288" t="s">
        <v>22</v>
      </c>
      <c r="E288" t="s">
        <v>45</v>
      </c>
      <c r="F288" t="s">
        <v>382</v>
      </c>
      <c r="G288">
        <v>713009965</v>
      </c>
      <c r="H288" t="s">
        <v>383</v>
      </c>
      <c r="I288">
        <v>4348</v>
      </c>
      <c r="J288">
        <v>668.27</v>
      </c>
      <c r="K288">
        <v>502.54</v>
      </c>
      <c r="L288">
        <v>2905637.96</v>
      </c>
      <c r="M288">
        <v>2185043.92</v>
      </c>
      <c r="N288">
        <v>720594.04</v>
      </c>
    </row>
    <row r="289" spans="1:14" x14ac:dyDescent="0.25">
      <c r="A289" t="s">
        <v>14</v>
      </c>
      <c r="B289" t="s">
        <v>154</v>
      </c>
      <c r="C289" t="s">
        <v>53</v>
      </c>
      <c r="D289" t="s">
        <v>22</v>
      </c>
      <c r="E289" t="s">
        <v>23</v>
      </c>
      <c r="F289" t="s">
        <v>384</v>
      </c>
      <c r="G289">
        <v>569941365</v>
      </c>
      <c r="H289" t="s">
        <v>385</v>
      </c>
      <c r="I289">
        <v>7170</v>
      </c>
      <c r="J289">
        <v>255.28</v>
      </c>
      <c r="K289">
        <v>159.41999999999999</v>
      </c>
      <c r="L289">
        <v>1830357.6</v>
      </c>
      <c r="M289">
        <v>1143041.3999999999</v>
      </c>
      <c r="N289">
        <v>687316.2</v>
      </c>
    </row>
    <row r="290" spans="1:14" x14ac:dyDescent="0.25">
      <c r="A290" t="s">
        <v>14</v>
      </c>
      <c r="B290" t="s">
        <v>77</v>
      </c>
      <c r="C290" t="s">
        <v>56</v>
      </c>
      <c r="D290" t="s">
        <v>22</v>
      </c>
      <c r="E290" t="s">
        <v>45</v>
      </c>
      <c r="F290" s="1">
        <v>40430</v>
      </c>
      <c r="G290">
        <v>845067346</v>
      </c>
      <c r="H290" t="s">
        <v>386</v>
      </c>
      <c r="I290">
        <v>3062</v>
      </c>
      <c r="J290">
        <v>668.27</v>
      </c>
      <c r="K290">
        <v>502.54</v>
      </c>
      <c r="L290">
        <v>2046242.74</v>
      </c>
      <c r="M290">
        <v>1538777.48</v>
      </c>
      <c r="N290">
        <v>507465.26</v>
      </c>
    </row>
    <row r="291" spans="1:14" x14ac:dyDescent="0.25">
      <c r="A291" t="s">
        <v>14</v>
      </c>
      <c r="B291" t="s">
        <v>15</v>
      </c>
      <c r="C291" t="s">
        <v>34</v>
      </c>
      <c r="D291" t="s">
        <v>17</v>
      </c>
      <c r="E291" t="s">
        <v>23</v>
      </c>
      <c r="F291" t="s">
        <v>387</v>
      </c>
      <c r="G291">
        <v>774926936</v>
      </c>
      <c r="H291" t="s">
        <v>388</v>
      </c>
      <c r="I291">
        <v>6956</v>
      </c>
      <c r="J291">
        <v>9.33</v>
      </c>
      <c r="K291">
        <v>6.92</v>
      </c>
      <c r="L291">
        <v>64899.48</v>
      </c>
      <c r="M291">
        <v>48135.519999999997</v>
      </c>
      <c r="N291">
        <v>16763.96</v>
      </c>
    </row>
    <row r="292" spans="1:14" x14ac:dyDescent="0.25">
      <c r="A292" t="s">
        <v>14</v>
      </c>
      <c r="B292" t="s">
        <v>99</v>
      </c>
      <c r="C292" t="s">
        <v>53</v>
      </c>
      <c r="D292" t="s">
        <v>22</v>
      </c>
      <c r="E292" t="s">
        <v>45</v>
      </c>
      <c r="F292" s="1">
        <v>40699</v>
      </c>
      <c r="G292">
        <v>217920958</v>
      </c>
      <c r="H292" t="s">
        <v>259</v>
      </c>
      <c r="I292">
        <v>6509</v>
      </c>
      <c r="J292">
        <v>255.28</v>
      </c>
      <c r="K292">
        <v>159.41999999999999</v>
      </c>
      <c r="L292">
        <v>1661617.52</v>
      </c>
      <c r="M292">
        <v>1037664.78</v>
      </c>
      <c r="N292">
        <v>623952.74</v>
      </c>
    </row>
    <row r="293" spans="1:14" x14ac:dyDescent="0.25">
      <c r="A293" t="s">
        <v>14</v>
      </c>
      <c r="B293" t="s">
        <v>102</v>
      </c>
      <c r="C293" t="s">
        <v>21</v>
      </c>
      <c r="D293" t="s">
        <v>22</v>
      </c>
      <c r="E293" t="s">
        <v>18</v>
      </c>
      <c r="F293" s="1">
        <v>41427</v>
      </c>
      <c r="G293">
        <v>523836123</v>
      </c>
      <c r="H293" t="s">
        <v>389</v>
      </c>
      <c r="I293">
        <v>3605</v>
      </c>
      <c r="J293">
        <v>109.28</v>
      </c>
      <c r="K293">
        <v>35.840000000000003</v>
      </c>
      <c r="L293">
        <v>393954.4</v>
      </c>
      <c r="M293">
        <v>129203.2</v>
      </c>
      <c r="N293">
        <v>264751.2</v>
      </c>
    </row>
    <row r="294" spans="1:14" x14ac:dyDescent="0.25">
      <c r="A294" t="s">
        <v>14</v>
      </c>
      <c r="B294" t="s">
        <v>58</v>
      </c>
      <c r="C294" t="s">
        <v>39</v>
      </c>
      <c r="D294" t="s">
        <v>22</v>
      </c>
      <c r="E294" t="s">
        <v>18</v>
      </c>
      <c r="F294" s="1">
        <v>40705</v>
      </c>
      <c r="G294">
        <v>446019017</v>
      </c>
      <c r="H294" t="s">
        <v>334</v>
      </c>
      <c r="I294">
        <v>5794</v>
      </c>
      <c r="J294">
        <v>154.06</v>
      </c>
      <c r="K294">
        <v>90.93</v>
      </c>
      <c r="L294">
        <v>892623.64</v>
      </c>
      <c r="M294">
        <v>526848.42000000004</v>
      </c>
      <c r="N294">
        <v>365775.22</v>
      </c>
    </row>
    <row r="295" spans="1:14" x14ac:dyDescent="0.25">
      <c r="A295" t="s">
        <v>14</v>
      </c>
      <c r="B295" t="s">
        <v>38</v>
      </c>
      <c r="C295" t="s">
        <v>21</v>
      </c>
      <c r="D295" t="s">
        <v>22</v>
      </c>
      <c r="E295" t="s">
        <v>45</v>
      </c>
      <c r="F295" t="s">
        <v>390</v>
      </c>
      <c r="G295">
        <v>475992381</v>
      </c>
      <c r="H295" t="s">
        <v>326</v>
      </c>
      <c r="I295">
        <v>5578</v>
      </c>
      <c r="J295">
        <v>109.28</v>
      </c>
      <c r="K295">
        <v>35.840000000000003</v>
      </c>
      <c r="L295">
        <v>609563.84</v>
      </c>
      <c r="M295">
        <v>199915.51999999999</v>
      </c>
      <c r="N295">
        <v>409648.32</v>
      </c>
    </row>
    <row r="296" spans="1:14" x14ac:dyDescent="0.25">
      <c r="A296" t="s">
        <v>14</v>
      </c>
      <c r="B296" t="s">
        <v>66</v>
      </c>
      <c r="C296" t="s">
        <v>29</v>
      </c>
      <c r="D296" t="s">
        <v>17</v>
      </c>
      <c r="E296" t="s">
        <v>18</v>
      </c>
      <c r="F296" s="1">
        <v>42738</v>
      </c>
      <c r="G296">
        <v>410514724</v>
      </c>
      <c r="H296" s="1">
        <v>43012</v>
      </c>
      <c r="I296">
        <v>9284</v>
      </c>
      <c r="J296">
        <v>651.21</v>
      </c>
      <c r="K296">
        <v>524.96</v>
      </c>
      <c r="L296">
        <v>6045833.6399999997</v>
      </c>
      <c r="M296">
        <v>4873728.6399999997</v>
      </c>
      <c r="N296">
        <v>1172105</v>
      </c>
    </row>
    <row r="297" spans="1:14" x14ac:dyDescent="0.25">
      <c r="A297" t="s">
        <v>14</v>
      </c>
      <c r="B297" t="s">
        <v>143</v>
      </c>
      <c r="C297" t="s">
        <v>78</v>
      </c>
      <c r="D297" t="s">
        <v>17</v>
      </c>
      <c r="E297" t="s">
        <v>18</v>
      </c>
      <c r="F297" t="s">
        <v>391</v>
      </c>
      <c r="G297">
        <v>938209950</v>
      </c>
      <c r="H297" t="s">
        <v>392</v>
      </c>
      <c r="I297">
        <v>6028</v>
      </c>
      <c r="J297">
        <v>81.73</v>
      </c>
      <c r="K297">
        <v>56.67</v>
      </c>
      <c r="L297">
        <v>492668.44</v>
      </c>
      <c r="M297">
        <v>341606.76</v>
      </c>
      <c r="N297">
        <v>151061.68</v>
      </c>
    </row>
    <row r="298" spans="1:14" x14ac:dyDescent="0.25">
      <c r="A298" t="s">
        <v>14</v>
      </c>
      <c r="B298" t="s">
        <v>58</v>
      </c>
      <c r="C298" t="s">
        <v>21</v>
      </c>
      <c r="D298" t="s">
        <v>17</v>
      </c>
      <c r="E298" t="s">
        <v>45</v>
      </c>
      <c r="F298" t="s">
        <v>393</v>
      </c>
      <c r="G298">
        <v>747955071</v>
      </c>
      <c r="H298" t="s">
        <v>394</v>
      </c>
      <c r="I298">
        <v>5382</v>
      </c>
      <c r="J298">
        <v>109.28</v>
      </c>
      <c r="K298">
        <v>35.840000000000003</v>
      </c>
      <c r="L298">
        <v>588144.96</v>
      </c>
      <c r="M298">
        <v>192890.88</v>
      </c>
      <c r="N298">
        <v>395254.08</v>
      </c>
    </row>
    <row r="299" spans="1:14" x14ac:dyDescent="0.25">
      <c r="A299" t="s">
        <v>14</v>
      </c>
      <c r="B299" t="s">
        <v>154</v>
      </c>
      <c r="C299" t="s">
        <v>21</v>
      </c>
      <c r="D299" t="s">
        <v>17</v>
      </c>
      <c r="E299" t="s">
        <v>30</v>
      </c>
      <c r="F299" t="s">
        <v>261</v>
      </c>
      <c r="G299">
        <v>923160398</v>
      </c>
      <c r="H299" t="s">
        <v>395</v>
      </c>
      <c r="I299">
        <v>2531</v>
      </c>
      <c r="J299">
        <v>109.28</v>
      </c>
      <c r="K299">
        <v>35.840000000000003</v>
      </c>
      <c r="L299">
        <v>276587.68</v>
      </c>
      <c r="M299">
        <v>90711.039999999994</v>
      </c>
      <c r="N299">
        <v>185876.64</v>
      </c>
    </row>
    <row r="300" spans="1:14" x14ac:dyDescent="0.25">
      <c r="A300" t="s">
        <v>14</v>
      </c>
      <c r="B300" t="s">
        <v>85</v>
      </c>
      <c r="C300" t="s">
        <v>29</v>
      </c>
      <c r="D300" t="s">
        <v>22</v>
      </c>
      <c r="E300" t="s">
        <v>45</v>
      </c>
      <c r="F300" t="s">
        <v>198</v>
      </c>
      <c r="G300">
        <v>754227149</v>
      </c>
      <c r="H300" t="s">
        <v>173</v>
      </c>
      <c r="I300">
        <v>1429</v>
      </c>
      <c r="J300">
        <v>651.21</v>
      </c>
      <c r="K300">
        <v>524.96</v>
      </c>
      <c r="L300">
        <v>930579.09</v>
      </c>
      <c r="M300">
        <v>750167.84</v>
      </c>
      <c r="N300">
        <v>180411.25</v>
      </c>
    </row>
    <row r="301" spans="1:14" x14ac:dyDescent="0.25">
      <c r="A301" t="s">
        <v>14</v>
      </c>
      <c r="B301" t="s">
        <v>88</v>
      </c>
      <c r="C301" t="s">
        <v>53</v>
      </c>
      <c r="D301" t="s">
        <v>17</v>
      </c>
      <c r="E301" t="s">
        <v>30</v>
      </c>
      <c r="F301" t="s">
        <v>396</v>
      </c>
      <c r="G301">
        <v>357943856</v>
      </c>
      <c r="H301" t="s">
        <v>397</v>
      </c>
      <c r="I301">
        <v>2396</v>
      </c>
      <c r="J301">
        <v>255.28</v>
      </c>
      <c r="K301">
        <v>159.41999999999999</v>
      </c>
      <c r="L301">
        <v>611650.88</v>
      </c>
      <c r="M301">
        <v>381970.32</v>
      </c>
      <c r="N301">
        <v>229680.56</v>
      </c>
    </row>
    <row r="302" spans="1:14" x14ac:dyDescent="0.25">
      <c r="A302" t="s">
        <v>14</v>
      </c>
      <c r="B302" t="s">
        <v>188</v>
      </c>
      <c r="C302" t="s">
        <v>59</v>
      </c>
      <c r="D302" t="s">
        <v>22</v>
      </c>
      <c r="E302" t="s">
        <v>23</v>
      </c>
      <c r="F302" t="s">
        <v>61</v>
      </c>
      <c r="G302">
        <v>815917098</v>
      </c>
      <c r="H302" t="s">
        <v>398</v>
      </c>
      <c r="I302">
        <v>6856</v>
      </c>
      <c r="J302">
        <v>437.2</v>
      </c>
      <c r="K302">
        <v>263.33</v>
      </c>
      <c r="L302">
        <v>2997443.2</v>
      </c>
      <c r="M302">
        <v>1805390.48</v>
      </c>
      <c r="N302">
        <v>1192052.72</v>
      </c>
    </row>
    <row r="303" spans="1:14" x14ac:dyDescent="0.25">
      <c r="A303" t="s">
        <v>14</v>
      </c>
      <c r="B303" t="s">
        <v>85</v>
      </c>
      <c r="C303" t="s">
        <v>21</v>
      </c>
      <c r="D303" t="s">
        <v>17</v>
      </c>
      <c r="E303" t="s">
        <v>30</v>
      </c>
      <c r="F303" s="1">
        <v>40575</v>
      </c>
      <c r="G303">
        <v>626011979</v>
      </c>
      <c r="H303" s="1">
        <v>40848</v>
      </c>
      <c r="I303">
        <v>9711</v>
      </c>
      <c r="J303">
        <v>109.28</v>
      </c>
      <c r="K303">
        <v>35.840000000000003</v>
      </c>
      <c r="L303">
        <v>1061218.08</v>
      </c>
      <c r="M303">
        <v>348042.23999999999</v>
      </c>
      <c r="N303">
        <v>713175.84</v>
      </c>
    </row>
    <row r="304" spans="1:14" x14ac:dyDescent="0.25">
      <c r="A304" t="s">
        <v>14</v>
      </c>
      <c r="B304" t="s">
        <v>20</v>
      </c>
      <c r="C304" t="s">
        <v>53</v>
      </c>
      <c r="D304" t="s">
        <v>22</v>
      </c>
      <c r="E304" t="s">
        <v>23</v>
      </c>
      <c r="F304" s="1">
        <v>42008</v>
      </c>
      <c r="G304">
        <v>640295922</v>
      </c>
      <c r="H304" s="1">
        <v>42067</v>
      </c>
      <c r="I304">
        <v>6647</v>
      </c>
      <c r="J304">
        <v>255.28</v>
      </c>
      <c r="K304">
        <v>159.41999999999999</v>
      </c>
      <c r="L304">
        <v>1696846.16</v>
      </c>
      <c r="M304">
        <v>1059664.74</v>
      </c>
      <c r="N304">
        <v>637181.42000000004</v>
      </c>
    </row>
    <row r="305" spans="1:14" x14ac:dyDescent="0.25">
      <c r="A305" t="s">
        <v>14</v>
      </c>
      <c r="B305" t="s">
        <v>230</v>
      </c>
      <c r="C305" t="s">
        <v>49</v>
      </c>
      <c r="D305" t="s">
        <v>22</v>
      </c>
      <c r="E305" t="s">
        <v>18</v>
      </c>
      <c r="F305" s="1">
        <v>40483</v>
      </c>
      <c r="G305">
        <v>653920686</v>
      </c>
      <c r="H305" t="s">
        <v>325</v>
      </c>
      <c r="I305">
        <v>8517</v>
      </c>
      <c r="J305">
        <v>152.58000000000001</v>
      </c>
      <c r="K305">
        <v>97.44</v>
      </c>
      <c r="L305">
        <v>1299523.8600000001</v>
      </c>
      <c r="M305">
        <v>829896.48</v>
      </c>
      <c r="N305">
        <v>469627.38</v>
      </c>
    </row>
    <row r="306" spans="1:14" x14ac:dyDescent="0.25">
      <c r="A306" t="s">
        <v>14</v>
      </c>
      <c r="B306" t="s">
        <v>122</v>
      </c>
      <c r="C306" t="s">
        <v>34</v>
      </c>
      <c r="D306" t="s">
        <v>22</v>
      </c>
      <c r="E306" t="s">
        <v>23</v>
      </c>
      <c r="F306" s="1">
        <v>43009</v>
      </c>
      <c r="G306">
        <v>994504153</v>
      </c>
      <c r="H306" t="s">
        <v>399</v>
      </c>
      <c r="I306">
        <v>4734</v>
      </c>
      <c r="J306">
        <v>9.33</v>
      </c>
      <c r="K306">
        <v>6.92</v>
      </c>
      <c r="L306">
        <v>44168.22</v>
      </c>
      <c r="M306">
        <v>32759.279999999999</v>
      </c>
      <c r="N306">
        <v>11408.94</v>
      </c>
    </row>
    <row r="307" spans="1:14" x14ac:dyDescent="0.25">
      <c r="A307" t="s">
        <v>14</v>
      </c>
      <c r="B307" t="s">
        <v>15</v>
      </c>
      <c r="C307" t="s">
        <v>42</v>
      </c>
      <c r="D307" t="s">
        <v>17</v>
      </c>
      <c r="E307" t="s">
        <v>23</v>
      </c>
      <c r="F307" s="1">
        <v>42983</v>
      </c>
      <c r="G307">
        <v>920011270</v>
      </c>
      <c r="H307" s="1">
        <v>43075</v>
      </c>
      <c r="I307">
        <v>634</v>
      </c>
      <c r="J307">
        <v>421.89</v>
      </c>
      <c r="K307">
        <v>364.69</v>
      </c>
      <c r="L307">
        <v>267478.26</v>
      </c>
      <c r="M307">
        <v>231213.46</v>
      </c>
      <c r="N307">
        <v>36264.800000000003</v>
      </c>
    </row>
    <row r="308" spans="1:14" x14ac:dyDescent="0.25">
      <c r="A308" t="s">
        <v>14</v>
      </c>
      <c r="B308" t="s">
        <v>20</v>
      </c>
      <c r="C308" t="s">
        <v>39</v>
      </c>
      <c r="D308" t="s">
        <v>22</v>
      </c>
      <c r="E308" t="s">
        <v>23</v>
      </c>
      <c r="F308" t="s">
        <v>400</v>
      </c>
      <c r="G308">
        <v>523707807</v>
      </c>
      <c r="H308" t="s">
        <v>401</v>
      </c>
      <c r="I308">
        <v>5633</v>
      </c>
      <c r="J308">
        <v>154.06</v>
      </c>
      <c r="K308">
        <v>90.93</v>
      </c>
      <c r="L308">
        <v>867819.98</v>
      </c>
      <c r="M308">
        <v>512208.69</v>
      </c>
      <c r="N308">
        <v>355611.29</v>
      </c>
    </row>
    <row r="309" spans="1:14" x14ac:dyDescent="0.25">
      <c r="A309" t="s">
        <v>14</v>
      </c>
      <c r="B309" t="s">
        <v>48</v>
      </c>
      <c r="C309" t="s">
        <v>34</v>
      </c>
      <c r="D309" t="s">
        <v>22</v>
      </c>
      <c r="E309" t="s">
        <v>30</v>
      </c>
      <c r="F309" t="s">
        <v>402</v>
      </c>
      <c r="G309">
        <v>791692674</v>
      </c>
      <c r="H309" t="s">
        <v>403</v>
      </c>
      <c r="I309">
        <v>8310</v>
      </c>
      <c r="J309">
        <v>9.33</v>
      </c>
      <c r="K309">
        <v>6.92</v>
      </c>
      <c r="L309">
        <v>77532.3</v>
      </c>
      <c r="M309">
        <v>57505.2</v>
      </c>
      <c r="N309">
        <v>20027.099999999999</v>
      </c>
    </row>
    <row r="310" spans="1:14" x14ac:dyDescent="0.25">
      <c r="A310" t="s">
        <v>14</v>
      </c>
      <c r="B310" t="s">
        <v>122</v>
      </c>
      <c r="C310" t="s">
        <v>39</v>
      </c>
      <c r="D310" t="s">
        <v>22</v>
      </c>
      <c r="E310" t="s">
        <v>18</v>
      </c>
      <c r="F310" s="1">
        <v>41091</v>
      </c>
      <c r="G310">
        <v>715863835</v>
      </c>
      <c r="H310" t="s">
        <v>404</v>
      </c>
      <c r="I310">
        <v>8872</v>
      </c>
      <c r="J310">
        <v>154.06</v>
      </c>
      <c r="K310">
        <v>90.93</v>
      </c>
      <c r="L310">
        <v>1366820.32</v>
      </c>
      <c r="M310">
        <v>806730.96</v>
      </c>
      <c r="N310">
        <v>560089.36</v>
      </c>
    </row>
    <row r="311" spans="1:14" x14ac:dyDescent="0.25">
      <c r="A311" t="s">
        <v>14</v>
      </c>
      <c r="B311" t="s">
        <v>104</v>
      </c>
      <c r="C311" t="s">
        <v>59</v>
      </c>
      <c r="D311" t="s">
        <v>17</v>
      </c>
      <c r="E311" t="s">
        <v>18</v>
      </c>
      <c r="F311" t="s">
        <v>405</v>
      </c>
      <c r="G311">
        <v>694914710</v>
      </c>
      <c r="H311" t="s">
        <v>406</v>
      </c>
      <c r="I311">
        <v>9560</v>
      </c>
      <c r="J311">
        <v>437.2</v>
      </c>
      <c r="K311">
        <v>263.33</v>
      </c>
      <c r="L311">
        <v>4179632</v>
      </c>
      <c r="M311">
        <v>2517434.7999999998</v>
      </c>
      <c r="N311">
        <v>1662197.2</v>
      </c>
    </row>
    <row r="312" spans="1:14" x14ac:dyDescent="0.25">
      <c r="A312" t="s">
        <v>14</v>
      </c>
      <c r="B312" t="s">
        <v>130</v>
      </c>
      <c r="C312" t="s">
        <v>53</v>
      </c>
      <c r="D312" t="s">
        <v>22</v>
      </c>
      <c r="E312" t="s">
        <v>23</v>
      </c>
      <c r="F312" t="s">
        <v>407</v>
      </c>
      <c r="G312">
        <v>525472486</v>
      </c>
      <c r="H312" t="s">
        <v>408</v>
      </c>
      <c r="I312">
        <v>7840</v>
      </c>
      <c r="J312">
        <v>255.28</v>
      </c>
      <c r="K312">
        <v>159.41999999999999</v>
      </c>
      <c r="L312">
        <v>2001395.2</v>
      </c>
      <c r="M312">
        <v>1249852.8</v>
      </c>
      <c r="N312">
        <v>751542.4</v>
      </c>
    </row>
    <row r="313" spans="1:14" x14ac:dyDescent="0.25">
      <c r="A313" t="s">
        <v>14</v>
      </c>
      <c r="B313" t="s">
        <v>239</v>
      </c>
      <c r="C313" t="s">
        <v>34</v>
      </c>
      <c r="D313" t="s">
        <v>22</v>
      </c>
      <c r="E313" t="s">
        <v>30</v>
      </c>
      <c r="F313" t="s">
        <v>409</v>
      </c>
      <c r="G313">
        <v>496826493</v>
      </c>
      <c r="H313" s="1">
        <v>41225</v>
      </c>
      <c r="I313">
        <v>855</v>
      </c>
      <c r="J313">
        <v>9.33</v>
      </c>
      <c r="K313">
        <v>6.92</v>
      </c>
      <c r="L313">
        <v>7977.15</v>
      </c>
      <c r="M313">
        <v>5916.6</v>
      </c>
      <c r="N313">
        <v>2060.5500000000002</v>
      </c>
    </row>
    <row r="314" spans="1:14" x14ac:dyDescent="0.25">
      <c r="A314" t="s">
        <v>14</v>
      </c>
      <c r="B314" t="s">
        <v>71</v>
      </c>
      <c r="C314" t="s">
        <v>26</v>
      </c>
      <c r="D314" t="s">
        <v>22</v>
      </c>
      <c r="E314" t="s">
        <v>30</v>
      </c>
      <c r="F314" s="1">
        <v>40179</v>
      </c>
      <c r="G314">
        <v>940682303</v>
      </c>
      <c r="H314" s="1">
        <v>40423</v>
      </c>
      <c r="I314">
        <v>7652</v>
      </c>
      <c r="J314">
        <v>205.7</v>
      </c>
      <c r="K314">
        <v>117.11</v>
      </c>
      <c r="L314">
        <v>1574016.4</v>
      </c>
      <c r="M314">
        <v>896125.72</v>
      </c>
      <c r="N314">
        <v>677890.68</v>
      </c>
    </row>
    <row r="315" spans="1:14" x14ac:dyDescent="0.25">
      <c r="A315" t="s">
        <v>14</v>
      </c>
      <c r="B315" t="s">
        <v>88</v>
      </c>
      <c r="C315" t="s">
        <v>34</v>
      </c>
      <c r="D315" t="s">
        <v>17</v>
      </c>
      <c r="E315" t="s">
        <v>18</v>
      </c>
      <c r="F315" s="1">
        <v>41800</v>
      </c>
      <c r="G315">
        <v>381774747</v>
      </c>
      <c r="H315" t="s">
        <v>410</v>
      </c>
      <c r="I315">
        <v>4486</v>
      </c>
      <c r="J315">
        <v>9.33</v>
      </c>
      <c r="K315">
        <v>6.92</v>
      </c>
      <c r="L315">
        <v>41854.379999999997</v>
      </c>
      <c r="M315">
        <v>31043.119999999999</v>
      </c>
      <c r="N315">
        <v>10811.26</v>
      </c>
    </row>
    <row r="316" spans="1:14" x14ac:dyDescent="0.25">
      <c r="A316" t="s">
        <v>14</v>
      </c>
      <c r="B316" t="s">
        <v>188</v>
      </c>
      <c r="C316" t="s">
        <v>39</v>
      </c>
      <c r="D316" t="s">
        <v>22</v>
      </c>
      <c r="E316" t="s">
        <v>45</v>
      </c>
      <c r="F316" s="1">
        <v>42047</v>
      </c>
      <c r="G316">
        <v>934718358</v>
      </c>
      <c r="H316" t="s">
        <v>411</v>
      </c>
      <c r="I316">
        <v>2789</v>
      </c>
      <c r="J316">
        <v>154.06</v>
      </c>
      <c r="K316">
        <v>90.93</v>
      </c>
      <c r="L316">
        <v>429673.34</v>
      </c>
      <c r="M316">
        <v>253603.77</v>
      </c>
      <c r="N316">
        <v>176069.57</v>
      </c>
    </row>
    <row r="317" spans="1:14" x14ac:dyDescent="0.25">
      <c r="A317" t="s">
        <v>14</v>
      </c>
      <c r="B317" t="s">
        <v>230</v>
      </c>
      <c r="C317" t="s">
        <v>42</v>
      </c>
      <c r="D317" t="s">
        <v>17</v>
      </c>
      <c r="E317" t="s">
        <v>18</v>
      </c>
      <c r="F317" t="s">
        <v>47</v>
      </c>
      <c r="G317">
        <v>741690289</v>
      </c>
      <c r="H317" s="1">
        <v>41187</v>
      </c>
      <c r="I317">
        <v>1494</v>
      </c>
      <c r="J317">
        <v>421.89</v>
      </c>
      <c r="K317">
        <v>364.69</v>
      </c>
      <c r="L317">
        <v>630303.66</v>
      </c>
      <c r="M317">
        <v>544846.86</v>
      </c>
      <c r="N317">
        <v>85456.8</v>
      </c>
    </row>
    <row r="318" spans="1:14" x14ac:dyDescent="0.25">
      <c r="A318" t="s">
        <v>14</v>
      </c>
      <c r="B318" t="s">
        <v>66</v>
      </c>
      <c r="C318" t="s">
        <v>21</v>
      </c>
      <c r="D318" t="s">
        <v>17</v>
      </c>
      <c r="E318" t="s">
        <v>30</v>
      </c>
      <c r="F318" s="1">
        <v>40513</v>
      </c>
      <c r="G318">
        <v>393842971</v>
      </c>
      <c r="H318" t="s">
        <v>412</v>
      </c>
      <c r="I318">
        <v>5742</v>
      </c>
      <c r="J318">
        <v>109.28</v>
      </c>
      <c r="K318">
        <v>35.840000000000003</v>
      </c>
      <c r="L318">
        <v>627485.76</v>
      </c>
      <c r="M318">
        <v>205793.28</v>
      </c>
      <c r="N318">
        <v>421692.48</v>
      </c>
    </row>
    <row r="319" spans="1:14" x14ac:dyDescent="0.25">
      <c r="A319" t="s">
        <v>14</v>
      </c>
      <c r="B319" t="s">
        <v>188</v>
      </c>
      <c r="C319" t="s">
        <v>56</v>
      </c>
      <c r="D319" t="s">
        <v>17</v>
      </c>
      <c r="E319" t="s">
        <v>45</v>
      </c>
      <c r="F319" t="s">
        <v>413</v>
      </c>
      <c r="G319">
        <v>143414771</v>
      </c>
      <c r="H319" s="1">
        <v>40974</v>
      </c>
      <c r="I319">
        <v>8473</v>
      </c>
      <c r="J319">
        <v>668.27</v>
      </c>
      <c r="K319">
        <v>502.54</v>
      </c>
      <c r="L319">
        <v>5662251.71</v>
      </c>
      <c r="M319">
        <v>4258021.42</v>
      </c>
      <c r="N319">
        <v>1404230.29</v>
      </c>
    </row>
    <row r="320" spans="1:14" x14ac:dyDescent="0.25">
      <c r="A320" t="s">
        <v>14</v>
      </c>
      <c r="B320" t="s">
        <v>68</v>
      </c>
      <c r="C320" t="s">
        <v>49</v>
      </c>
      <c r="D320" t="s">
        <v>17</v>
      </c>
      <c r="E320" t="s">
        <v>18</v>
      </c>
      <c r="F320" t="s">
        <v>166</v>
      </c>
      <c r="G320">
        <v>272361218</v>
      </c>
      <c r="H320" s="1">
        <v>40244</v>
      </c>
      <c r="I320">
        <v>6592</v>
      </c>
      <c r="J320">
        <v>152.58000000000001</v>
      </c>
      <c r="K320">
        <v>97.44</v>
      </c>
      <c r="L320">
        <v>1005807.36</v>
      </c>
      <c r="M320">
        <v>642324.47999999998</v>
      </c>
      <c r="N320">
        <v>363482.88</v>
      </c>
    </row>
    <row r="321" spans="1:14" x14ac:dyDescent="0.25">
      <c r="A321" t="s">
        <v>14</v>
      </c>
      <c r="B321" t="s">
        <v>102</v>
      </c>
      <c r="C321" t="s">
        <v>39</v>
      </c>
      <c r="D321" t="s">
        <v>22</v>
      </c>
      <c r="E321" t="s">
        <v>23</v>
      </c>
      <c r="F321" s="1">
        <v>42740</v>
      </c>
      <c r="G321">
        <v>146349751</v>
      </c>
      <c r="H321" t="s">
        <v>414</v>
      </c>
      <c r="I321">
        <v>6999</v>
      </c>
      <c r="J321">
        <v>154.06</v>
      </c>
      <c r="K321">
        <v>90.93</v>
      </c>
      <c r="L321">
        <v>1078265.94</v>
      </c>
      <c r="M321">
        <v>636419.06999999995</v>
      </c>
      <c r="N321">
        <v>441846.87</v>
      </c>
    </row>
    <row r="322" spans="1:14" x14ac:dyDescent="0.25">
      <c r="A322" t="s">
        <v>14</v>
      </c>
      <c r="B322" t="s">
        <v>239</v>
      </c>
      <c r="C322" t="s">
        <v>42</v>
      </c>
      <c r="D322" t="s">
        <v>17</v>
      </c>
      <c r="E322" t="s">
        <v>18</v>
      </c>
      <c r="F322" t="s">
        <v>415</v>
      </c>
      <c r="G322">
        <v>104190576</v>
      </c>
      <c r="H322" s="1">
        <v>43072</v>
      </c>
      <c r="I322">
        <v>1162</v>
      </c>
      <c r="J322">
        <v>421.89</v>
      </c>
      <c r="K322">
        <v>364.69</v>
      </c>
      <c r="L322">
        <v>490236.18</v>
      </c>
      <c r="M322">
        <v>423769.78</v>
      </c>
      <c r="N322">
        <v>66466.399999999994</v>
      </c>
    </row>
    <row r="323" spans="1:14" x14ac:dyDescent="0.25">
      <c r="A323" t="s">
        <v>14</v>
      </c>
      <c r="B323" t="s">
        <v>70</v>
      </c>
      <c r="C323" t="s">
        <v>26</v>
      </c>
      <c r="D323" t="s">
        <v>22</v>
      </c>
      <c r="E323" t="s">
        <v>18</v>
      </c>
      <c r="F323" s="1">
        <v>41436</v>
      </c>
      <c r="G323">
        <v>332268464</v>
      </c>
      <c r="H323" t="s">
        <v>416</v>
      </c>
      <c r="I323">
        <v>4477</v>
      </c>
      <c r="J323">
        <v>205.7</v>
      </c>
      <c r="K323">
        <v>117.11</v>
      </c>
      <c r="L323">
        <v>920918.9</v>
      </c>
      <c r="M323">
        <v>524301.47</v>
      </c>
      <c r="N323">
        <v>396617.43</v>
      </c>
    </row>
    <row r="324" spans="1:14" x14ac:dyDescent="0.25">
      <c r="A324" t="s">
        <v>14</v>
      </c>
      <c r="B324" t="s">
        <v>119</v>
      </c>
      <c r="C324" t="s">
        <v>42</v>
      </c>
      <c r="D324" t="s">
        <v>22</v>
      </c>
      <c r="E324" t="s">
        <v>23</v>
      </c>
      <c r="F324" t="s">
        <v>417</v>
      </c>
      <c r="G324">
        <v>459277713</v>
      </c>
      <c r="H324" s="1">
        <v>41376</v>
      </c>
      <c r="I324">
        <v>9336</v>
      </c>
      <c r="J324">
        <v>421.89</v>
      </c>
      <c r="K324">
        <v>364.69</v>
      </c>
      <c r="L324">
        <v>3938765.04</v>
      </c>
      <c r="M324">
        <v>3404745.84</v>
      </c>
      <c r="N324">
        <v>534019.19999999995</v>
      </c>
    </row>
    <row r="325" spans="1:14" x14ac:dyDescent="0.25">
      <c r="A325" t="s">
        <v>14</v>
      </c>
      <c r="B325" t="s">
        <v>230</v>
      </c>
      <c r="C325" t="s">
        <v>34</v>
      </c>
      <c r="D325" t="s">
        <v>17</v>
      </c>
      <c r="E325" t="s">
        <v>30</v>
      </c>
      <c r="F325" t="s">
        <v>418</v>
      </c>
      <c r="G325">
        <v>665786778</v>
      </c>
      <c r="H325" t="s">
        <v>419</v>
      </c>
      <c r="I325">
        <v>9958</v>
      </c>
      <c r="J325">
        <v>9.33</v>
      </c>
      <c r="K325">
        <v>6.92</v>
      </c>
      <c r="L325">
        <v>92908.14</v>
      </c>
      <c r="M325">
        <v>68909.36</v>
      </c>
      <c r="N325">
        <v>23998.78</v>
      </c>
    </row>
    <row r="326" spans="1:14" x14ac:dyDescent="0.25">
      <c r="A326" t="s">
        <v>14</v>
      </c>
      <c r="B326" t="s">
        <v>63</v>
      </c>
      <c r="C326" t="s">
        <v>53</v>
      </c>
      <c r="D326" t="s">
        <v>22</v>
      </c>
      <c r="E326" t="s">
        <v>30</v>
      </c>
      <c r="F326" s="1">
        <v>40187</v>
      </c>
      <c r="G326">
        <v>917485272</v>
      </c>
      <c r="H326" s="1">
        <v>40247</v>
      </c>
      <c r="I326">
        <v>3136</v>
      </c>
      <c r="J326">
        <v>255.28</v>
      </c>
      <c r="K326">
        <v>159.41999999999999</v>
      </c>
      <c r="L326">
        <v>800558.07999999996</v>
      </c>
      <c r="M326">
        <v>499941.12</v>
      </c>
      <c r="N326">
        <v>300616.96000000002</v>
      </c>
    </row>
    <row r="327" spans="1:14" x14ac:dyDescent="0.25">
      <c r="A327" t="s">
        <v>14</v>
      </c>
      <c r="B327" t="s">
        <v>188</v>
      </c>
      <c r="C327" t="s">
        <v>78</v>
      </c>
      <c r="D327" t="s">
        <v>17</v>
      </c>
      <c r="E327" t="s">
        <v>30</v>
      </c>
      <c r="F327" t="s">
        <v>420</v>
      </c>
      <c r="G327">
        <v>547225844</v>
      </c>
      <c r="H327" t="s">
        <v>421</v>
      </c>
      <c r="I327">
        <v>5143</v>
      </c>
      <c r="J327">
        <v>81.73</v>
      </c>
      <c r="K327">
        <v>56.67</v>
      </c>
      <c r="L327">
        <v>420337.39</v>
      </c>
      <c r="M327">
        <v>291453.81</v>
      </c>
      <c r="N327">
        <v>128883.58</v>
      </c>
    </row>
    <row r="328" spans="1:14" x14ac:dyDescent="0.25">
      <c r="A328" t="s">
        <v>14</v>
      </c>
      <c r="B328" t="s">
        <v>41</v>
      </c>
      <c r="C328" t="s">
        <v>56</v>
      </c>
      <c r="D328" t="s">
        <v>17</v>
      </c>
      <c r="E328" t="s">
        <v>30</v>
      </c>
      <c r="F328" t="s">
        <v>422</v>
      </c>
      <c r="G328">
        <v>869291770</v>
      </c>
      <c r="H328" t="s">
        <v>380</v>
      </c>
      <c r="I328">
        <v>1607</v>
      </c>
      <c r="J328">
        <v>668.27</v>
      </c>
      <c r="K328">
        <v>502.54</v>
      </c>
      <c r="L328">
        <v>1073909.8899999999</v>
      </c>
      <c r="M328">
        <v>807581.78</v>
      </c>
      <c r="N328">
        <v>266328.11</v>
      </c>
    </row>
    <row r="329" spans="1:14" x14ac:dyDescent="0.25">
      <c r="A329" t="s">
        <v>14</v>
      </c>
      <c r="B329" t="s">
        <v>230</v>
      </c>
      <c r="C329" t="s">
        <v>21</v>
      </c>
      <c r="D329" t="s">
        <v>17</v>
      </c>
      <c r="E329" t="s">
        <v>30</v>
      </c>
      <c r="F329" s="1">
        <v>43070</v>
      </c>
      <c r="G329">
        <v>709276759</v>
      </c>
      <c r="H329" s="1">
        <v>42738</v>
      </c>
      <c r="I329">
        <v>9610</v>
      </c>
      <c r="J329">
        <v>109.28</v>
      </c>
      <c r="K329">
        <v>35.840000000000003</v>
      </c>
      <c r="L329">
        <v>1050180.8</v>
      </c>
      <c r="M329">
        <v>344422.40000000002</v>
      </c>
      <c r="N329">
        <v>705758.4</v>
      </c>
    </row>
    <row r="330" spans="1:14" x14ac:dyDescent="0.25">
      <c r="A330" t="s">
        <v>14</v>
      </c>
      <c r="B330" t="s">
        <v>104</v>
      </c>
      <c r="C330" t="s">
        <v>16</v>
      </c>
      <c r="D330" t="s">
        <v>22</v>
      </c>
      <c r="E330" t="s">
        <v>18</v>
      </c>
      <c r="F330" s="1">
        <v>41162</v>
      </c>
      <c r="G330">
        <v>877062451</v>
      </c>
      <c r="H330" t="s">
        <v>423</v>
      </c>
      <c r="I330">
        <v>1124</v>
      </c>
      <c r="J330">
        <v>47.45</v>
      </c>
      <c r="K330">
        <v>31.79</v>
      </c>
      <c r="L330">
        <v>53333.8</v>
      </c>
      <c r="M330">
        <v>35731.96</v>
      </c>
      <c r="N330">
        <v>17601.84</v>
      </c>
    </row>
    <row r="331" spans="1:14" x14ac:dyDescent="0.25">
      <c r="A331" t="s">
        <v>14</v>
      </c>
      <c r="B331" t="s">
        <v>74</v>
      </c>
      <c r="C331" t="s">
        <v>53</v>
      </c>
      <c r="D331" t="s">
        <v>22</v>
      </c>
      <c r="E331" t="s">
        <v>30</v>
      </c>
      <c r="F331" t="s">
        <v>424</v>
      </c>
      <c r="G331">
        <v>111893022</v>
      </c>
      <c r="H331" s="1">
        <v>42412</v>
      </c>
      <c r="I331">
        <v>486</v>
      </c>
      <c r="J331">
        <v>255.28</v>
      </c>
      <c r="K331">
        <v>159.41999999999999</v>
      </c>
      <c r="L331">
        <v>124066.08</v>
      </c>
      <c r="M331">
        <v>77478.12</v>
      </c>
      <c r="N331">
        <v>46587.96</v>
      </c>
    </row>
    <row r="332" spans="1:14" x14ac:dyDescent="0.25">
      <c r="A332" t="s">
        <v>14</v>
      </c>
      <c r="B332" t="s">
        <v>170</v>
      </c>
      <c r="C332" t="s">
        <v>16</v>
      </c>
      <c r="D332" t="s">
        <v>22</v>
      </c>
      <c r="E332" t="s">
        <v>23</v>
      </c>
      <c r="F332" t="s">
        <v>425</v>
      </c>
      <c r="G332">
        <v>397874438</v>
      </c>
      <c r="H332" s="1">
        <v>41651</v>
      </c>
      <c r="I332">
        <v>8743</v>
      </c>
      <c r="J332">
        <v>47.45</v>
      </c>
      <c r="K332">
        <v>31.79</v>
      </c>
      <c r="L332">
        <v>414855.35</v>
      </c>
      <c r="M332">
        <v>277939.96999999997</v>
      </c>
      <c r="N332">
        <v>136915.38</v>
      </c>
    </row>
    <row r="333" spans="1:14" x14ac:dyDescent="0.25">
      <c r="A333" t="s">
        <v>14</v>
      </c>
      <c r="B333" t="s">
        <v>28</v>
      </c>
      <c r="C333" t="s">
        <v>21</v>
      </c>
      <c r="D333" t="s">
        <v>17</v>
      </c>
      <c r="E333" t="s">
        <v>18</v>
      </c>
      <c r="F333" s="1">
        <v>40212</v>
      </c>
      <c r="G333">
        <v>520777547</v>
      </c>
      <c r="H333" t="s">
        <v>426</v>
      </c>
      <c r="I333">
        <v>8504</v>
      </c>
      <c r="J333">
        <v>109.28</v>
      </c>
      <c r="K333">
        <v>35.840000000000003</v>
      </c>
      <c r="L333">
        <v>929317.12</v>
      </c>
      <c r="M333">
        <v>304783.35999999999</v>
      </c>
      <c r="N333">
        <v>624533.76000000001</v>
      </c>
    </row>
    <row r="334" spans="1:14" x14ac:dyDescent="0.25">
      <c r="A334" t="s">
        <v>14</v>
      </c>
      <c r="B334" t="s">
        <v>179</v>
      </c>
      <c r="C334" t="s">
        <v>56</v>
      </c>
      <c r="D334" t="s">
        <v>22</v>
      </c>
      <c r="E334" t="s">
        <v>18</v>
      </c>
      <c r="F334" t="s">
        <v>271</v>
      </c>
      <c r="G334">
        <v>672856652</v>
      </c>
      <c r="H334" s="1">
        <v>41706</v>
      </c>
      <c r="I334">
        <v>2091</v>
      </c>
      <c r="J334">
        <v>668.27</v>
      </c>
      <c r="K334">
        <v>502.54</v>
      </c>
      <c r="L334">
        <v>1397352.57</v>
      </c>
      <c r="M334">
        <v>1050811.1399999999</v>
      </c>
      <c r="N334">
        <v>346541.43</v>
      </c>
    </row>
    <row r="335" spans="1:14" x14ac:dyDescent="0.25">
      <c r="A335" t="s">
        <v>14</v>
      </c>
      <c r="B335" t="s">
        <v>98</v>
      </c>
      <c r="C335" t="s">
        <v>29</v>
      </c>
      <c r="D335" t="s">
        <v>22</v>
      </c>
      <c r="E335" t="s">
        <v>30</v>
      </c>
      <c r="F335" t="s">
        <v>427</v>
      </c>
      <c r="G335">
        <v>353383243</v>
      </c>
      <c r="H335" s="1">
        <v>41888</v>
      </c>
      <c r="I335">
        <v>2809</v>
      </c>
      <c r="J335">
        <v>651.21</v>
      </c>
      <c r="K335">
        <v>524.96</v>
      </c>
      <c r="L335">
        <v>1829248.89</v>
      </c>
      <c r="M335">
        <v>1474612.64</v>
      </c>
      <c r="N335">
        <v>354636.25</v>
      </c>
    </row>
    <row r="336" spans="1:14" x14ac:dyDescent="0.25">
      <c r="A336" t="s">
        <v>14</v>
      </c>
      <c r="B336" t="s">
        <v>162</v>
      </c>
      <c r="C336" t="s">
        <v>29</v>
      </c>
      <c r="D336" t="s">
        <v>17</v>
      </c>
      <c r="E336" t="s">
        <v>30</v>
      </c>
      <c r="F336" t="s">
        <v>356</v>
      </c>
      <c r="G336">
        <v>354667699</v>
      </c>
      <c r="H336" t="s">
        <v>428</v>
      </c>
      <c r="I336">
        <v>2908</v>
      </c>
      <c r="J336">
        <v>651.21</v>
      </c>
      <c r="K336">
        <v>524.96</v>
      </c>
      <c r="L336">
        <v>1893718.68</v>
      </c>
      <c r="M336">
        <v>1526583.68</v>
      </c>
      <c r="N336">
        <v>367135</v>
      </c>
    </row>
    <row r="337" spans="1:14" x14ac:dyDescent="0.25">
      <c r="A337" t="s">
        <v>14</v>
      </c>
      <c r="B337" t="s">
        <v>41</v>
      </c>
      <c r="C337" t="s">
        <v>49</v>
      </c>
      <c r="D337" t="s">
        <v>22</v>
      </c>
      <c r="E337" t="s">
        <v>30</v>
      </c>
      <c r="F337" t="s">
        <v>429</v>
      </c>
      <c r="G337">
        <v>214292466</v>
      </c>
      <c r="H337" t="s">
        <v>430</v>
      </c>
      <c r="I337">
        <v>2758</v>
      </c>
      <c r="J337">
        <v>152.58000000000001</v>
      </c>
      <c r="K337">
        <v>97.44</v>
      </c>
      <c r="L337">
        <v>420815.64</v>
      </c>
      <c r="M337">
        <v>268739.52</v>
      </c>
      <c r="N337">
        <v>152076.12</v>
      </c>
    </row>
    <row r="338" spans="1:14" x14ac:dyDescent="0.25">
      <c r="A338" t="s">
        <v>14</v>
      </c>
      <c r="B338" t="s">
        <v>68</v>
      </c>
      <c r="C338" t="s">
        <v>56</v>
      </c>
      <c r="D338" t="s">
        <v>17</v>
      </c>
      <c r="E338" t="s">
        <v>45</v>
      </c>
      <c r="F338" t="s">
        <v>431</v>
      </c>
      <c r="G338">
        <v>655287110</v>
      </c>
      <c r="H338" t="s">
        <v>350</v>
      </c>
      <c r="I338">
        <v>2873</v>
      </c>
      <c r="J338">
        <v>668.27</v>
      </c>
      <c r="K338">
        <v>502.54</v>
      </c>
      <c r="L338">
        <v>1919939.71</v>
      </c>
      <c r="M338">
        <v>1443797.42</v>
      </c>
      <c r="N338">
        <v>476142.29</v>
      </c>
    </row>
    <row r="339" spans="1:14" x14ac:dyDescent="0.25">
      <c r="A339" t="s">
        <v>14</v>
      </c>
      <c r="B339" t="s">
        <v>71</v>
      </c>
      <c r="C339" t="s">
        <v>53</v>
      </c>
      <c r="D339" t="s">
        <v>22</v>
      </c>
      <c r="E339" t="s">
        <v>45</v>
      </c>
      <c r="F339" t="s">
        <v>432</v>
      </c>
      <c r="G339">
        <v>295787847</v>
      </c>
      <c r="H339" t="s">
        <v>433</v>
      </c>
      <c r="I339">
        <v>9052</v>
      </c>
      <c r="J339">
        <v>255.28</v>
      </c>
      <c r="K339">
        <v>159.41999999999999</v>
      </c>
      <c r="L339">
        <v>2310794.56</v>
      </c>
      <c r="M339">
        <v>1443069.84</v>
      </c>
      <c r="N339">
        <v>867724.72</v>
      </c>
    </row>
    <row r="340" spans="1:14" x14ac:dyDescent="0.25">
      <c r="A340" t="s">
        <v>14</v>
      </c>
      <c r="B340" t="s">
        <v>98</v>
      </c>
      <c r="C340" t="s">
        <v>53</v>
      </c>
      <c r="D340" t="s">
        <v>17</v>
      </c>
      <c r="E340" t="s">
        <v>30</v>
      </c>
      <c r="F340" s="1">
        <v>41188</v>
      </c>
      <c r="G340">
        <v>263852393</v>
      </c>
      <c r="H340" t="s">
        <v>434</v>
      </c>
      <c r="I340">
        <v>8641</v>
      </c>
      <c r="J340">
        <v>255.28</v>
      </c>
      <c r="K340">
        <v>159.41999999999999</v>
      </c>
      <c r="L340">
        <v>2205874.48</v>
      </c>
      <c r="M340">
        <v>1377548.22</v>
      </c>
      <c r="N340">
        <v>828326.26</v>
      </c>
    </row>
    <row r="341" spans="1:14" x14ac:dyDescent="0.25">
      <c r="A341" t="s">
        <v>14</v>
      </c>
      <c r="B341" t="s">
        <v>55</v>
      </c>
      <c r="C341" t="s">
        <v>34</v>
      </c>
      <c r="D341" t="s">
        <v>17</v>
      </c>
      <c r="E341" t="s">
        <v>45</v>
      </c>
      <c r="F341" t="s">
        <v>435</v>
      </c>
      <c r="G341">
        <v>578666484</v>
      </c>
      <c r="H341" s="1">
        <v>41582</v>
      </c>
      <c r="I341">
        <v>9127</v>
      </c>
      <c r="J341">
        <v>9.33</v>
      </c>
      <c r="K341">
        <v>6.92</v>
      </c>
      <c r="L341">
        <v>85154.91</v>
      </c>
      <c r="M341">
        <v>63158.84</v>
      </c>
      <c r="N341">
        <v>21996.07</v>
      </c>
    </row>
    <row r="342" spans="1:14" x14ac:dyDescent="0.25">
      <c r="A342" t="s">
        <v>14</v>
      </c>
      <c r="B342" t="s">
        <v>94</v>
      </c>
      <c r="C342" t="s">
        <v>78</v>
      </c>
      <c r="D342" t="s">
        <v>17</v>
      </c>
      <c r="E342" t="s">
        <v>18</v>
      </c>
      <c r="F342" t="s">
        <v>436</v>
      </c>
      <c r="G342">
        <v>597839343</v>
      </c>
      <c r="H342" t="s">
        <v>437</v>
      </c>
      <c r="I342">
        <v>2802</v>
      </c>
      <c r="J342">
        <v>81.73</v>
      </c>
      <c r="K342">
        <v>56.67</v>
      </c>
      <c r="L342">
        <v>229007.46</v>
      </c>
      <c r="M342">
        <v>158789.34</v>
      </c>
      <c r="N342">
        <v>70218.12</v>
      </c>
    </row>
    <row r="343" spans="1:14" x14ac:dyDescent="0.25">
      <c r="A343" t="s">
        <v>14</v>
      </c>
      <c r="B343" t="s">
        <v>230</v>
      </c>
      <c r="C343" t="s">
        <v>59</v>
      </c>
      <c r="D343" t="s">
        <v>17</v>
      </c>
      <c r="E343" t="s">
        <v>23</v>
      </c>
      <c r="F343" s="1">
        <v>40889</v>
      </c>
      <c r="G343">
        <v>299335229</v>
      </c>
      <c r="H343" t="s">
        <v>438</v>
      </c>
      <c r="I343">
        <v>8801</v>
      </c>
      <c r="J343">
        <v>437.2</v>
      </c>
      <c r="K343">
        <v>263.33</v>
      </c>
      <c r="L343">
        <v>3847797.2</v>
      </c>
      <c r="M343">
        <v>2317567.33</v>
      </c>
      <c r="N343">
        <v>1530229.87</v>
      </c>
    </row>
    <row r="344" spans="1:14" x14ac:dyDescent="0.25">
      <c r="A344" t="s">
        <v>14</v>
      </c>
      <c r="B344" t="s">
        <v>179</v>
      </c>
      <c r="C344" t="s">
        <v>39</v>
      </c>
      <c r="D344" t="s">
        <v>17</v>
      </c>
      <c r="E344" t="s">
        <v>30</v>
      </c>
      <c r="F344" s="1">
        <v>42644</v>
      </c>
      <c r="G344">
        <v>700069701</v>
      </c>
      <c r="H344" t="s">
        <v>439</v>
      </c>
      <c r="I344">
        <v>5037</v>
      </c>
      <c r="J344">
        <v>154.06</v>
      </c>
      <c r="K344">
        <v>90.93</v>
      </c>
      <c r="L344">
        <v>776000.22</v>
      </c>
      <c r="M344">
        <v>458014.41</v>
      </c>
      <c r="N344">
        <v>317985.81</v>
      </c>
    </row>
    <row r="345" spans="1:14" x14ac:dyDescent="0.25">
      <c r="A345" t="s">
        <v>14</v>
      </c>
      <c r="B345" t="s">
        <v>58</v>
      </c>
      <c r="C345" t="s">
        <v>56</v>
      </c>
      <c r="D345" t="s">
        <v>22</v>
      </c>
      <c r="E345" t="s">
        <v>45</v>
      </c>
      <c r="F345" t="s">
        <v>440</v>
      </c>
      <c r="G345">
        <v>741866242</v>
      </c>
      <c r="H345" t="s">
        <v>386</v>
      </c>
      <c r="I345">
        <v>3562</v>
      </c>
      <c r="J345">
        <v>668.27</v>
      </c>
      <c r="K345">
        <v>502.54</v>
      </c>
      <c r="L345">
        <v>2380377.7400000002</v>
      </c>
      <c r="M345">
        <v>1790047.48</v>
      </c>
      <c r="N345">
        <v>590330.26</v>
      </c>
    </row>
    <row r="346" spans="1:14" x14ac:dyDescent="0.25">
      <c r="A346" t="s">
        <v>14</v>
      </c>
      <c r="B346" t="s">
        <v>28</v>
      </c>
      <c r="C346" t="s">
        <v>49</v>
      </c>
      <c r="D346" t="s">
        <v>17</v>
      </c>
      <c r="E346" t="s">
        <v>30</v>
      </c>
      <c r="F346" s="1">
        <v>40181</v>
      </c>
      <c r="G346">
        <v>211344611</v>
      </c>
      <c r="H346" t="s">
        <v>441</v>
      </c>
      <c r="I346">
        <v>422</v>
      </c>
      <c r="J346">
        <v>152.58000000000001</v>
      </c>
      <c r="K346">
        <v>97.44</v>
      </c>
      <c r="L346">
        <v>64388.76</v>
      </c>
      <c r="M346">
        <v>41119.68</v>
      </c>
      <c r="N346">
        <v>23269.08</v>
      </c>
    </row>
    <row r="347" spans="1:14" x14ac:dyDescent="0.25">
      <c r="A347" t="s">
        <v>14</v>
      </c>
      <c r="B347" t="s">
        <v>51</v>
      </c>
      <c r="C347" t="s">
        <v>78</v>
      </c>
      <c r="D347" t="s">
        <v>17</v>
      </c>
      <c r="E347" t="s">
        <v>45</v>
      </c>
      <c r="F347" t="s">
        <v>442</v>
      </c>
      <c r="G347">
        <v>625751483</v>
      </c>
      <c r="H347" s="1">
        <v>42014</v>
      </c>
      <c r="I347">
        <v>2624</v>
      </c>
      <c r="J347">
        <v>81.73</v>
      </c>
      <c r="K347">
        <v>56.67</v>
      </c>
      <c r="L347">
        <v>214459.51999999999</v>
      </c>
      <c r="M347">
        <v>148702.07999999999</v>
      </c>
      <c r="N347">
        <v>65757.440000000002</v>
      </c>
    </row>
    <row r="348" spans="1:14" x14ac:dyDescent="0.25">
      <c r="A348" t="s">
        <v>14</v>
      </c>
      <c r="B348" t="s">
        <v>66</v>
      </c>
      <c r="C348" t="s">
        <v>34</v>
      </c>
      <c r="D348" t="s">
        <v>22</v>
      </c>
      <c r="E348" t="s">
        <v>18</v>
      </c>
      <c r="F348" t="s">
        <v>443</v>
      </c>
      <c r="G348">
        <v>665817677</v>
      </c>
      <c r="H348" s="1">
        <v>42287</v>
      </c>
      <c r="I348">
        <v>9102</v>
      </c>
      <c r="J348">
        <v>9.33</v>
      </c>
      <c r="K348">
        <v>6.92</v>
      </c>
      <c r="L348">
        <v>84921.66</v>
      </c>
      <c r="M348">
        <v>62985.84</v>
      </c>
      <c r="N348">
        <v>21935.82</v>
      </c>
    </row>
    <row r="349" spans="1:14" x14ac:dyDescent="0.25">
      <c r="A349" t="s">
        <v>14</v>
      </c>
      <c r="B349" t="s">
        <v>55</v>
      </c>
      <c r="C349" t="s">
        <v>53</v>
      </c>
      <c r="D349" t="s">
        <v>17</v>
      </c>
      <c r="E349" t="s">
        <v>30</v>
      </c>
      <c r="F349" t="s">
        <v>123</v>
      </c>
      <c r="G349">
        <v>996754205</v>
      </c>
      <c r="H349" t="s">
        <v>444</v>
      </c>
      <c r="I349">
        <v>574</v>
      </c>
      <c r="J349">
        <v>255.28</v>
      </c>
      <c r="K349">
        <v>159.41999999999999</v>
      </c>
      <c r="L349">
        <v>146530.72</v>
      </c>
      <c r="M349">
        <v>91507.08</v>
      </c>
      <c r="N349">
        <v>55023.64</v>
      </c>
    </row>
    <row r="350" spans="1:14" x14ac:dyDescent="0.25">
      <c r="A350" t="s">
        <v>14</v>
      </c>
      <c r="B350" t="s">
        <v>143</v>
      </c>
      <c r="C350" t="s">
        <v>26</v>
      </c>
      <c r="D350" t="s">
        <v>22</v>
      </c>
      <c r="E350" t="s">
        <v>45</v>
      </c>
      <c r="F350" s="1">
        <v>41923</v>
      </c>
      <c r="G350">
        <v>734189975</v>
      </c>
      <c r="H350" t="s">
        <v>445</v>
      </c>
      <c r="I350">
        <v>1984</v>
      </c>
      <c r="J350">
        <v>205.7</v>
      </c>
      <c r="K350">
        <v>117.11</v>
      </c>
      <c r="L350">
        <v>408108.79999999999</v>
      </c>
      <c r="M350">
        <v>232346.23999999999</v>
      </c>
      <c r="N350">
        <v>175762.56</v>
      </c>
    </row>
    <row r="351" spans="1:14" x14ac:dyDescent="0.25">
      <c r="A351" t="s">
        <v>14</v>
      </c>
      <c r="B351" t="s">
        <v>184</v>
      </c>
      <c r="C351" t="s">
        <v>16</v>
      </c>
      <c r="D351" t="s">
        <v>22</v>
      </c>
      <c r="E351" t="s">
        <v>30</v>
      </c>
      <c r="F351" s="1">
        <v>40247</v>
      </c>
      <c r="G351">
        <v>935789954</v>
      </c>
      <c r="H351" t="s">
        <v>446</v>
      </c>
      <c r="I351">
        <v>9898</v>
      </c>
      <c r="J351">
        <v>47.45</v>
      </c>
      <c r="K351">
        <v>31.79</v>
      </c>
      <c r="L351">
        <v>469660.1</v>
      </c>
      <c r="M351">
        <v>314657.42</v>
      </c>
      <c r="N351">
        <v>155002.68</v>
      </c>
    </row>
    <row r="352" spans="1:14" x14ac:dyDescent="0.25">
      <c r="A352" t="s">
        <v>14</v>
      </c>
      <c r="B352" t="s">
        <v>143</v>
      </c>
      <c r="C352" t="s">
        <v>26</v>
      </c>
      <c r="D352" t="s">
        <v>22</v>
      </c>
      <c r="E352" t="s">
        <v>23</v>
      </c>
      <c r="F352" t="s">
        <v>447</v>
      </c>
      <c r="G352">
        <v>104008615</v>
      </c>
      <c r="H352" t="s">
        <v>448</v>
      </c>
      <c r="I352">
        <v>7315</v>
      </c>
      <c r="J352">
        <v>205.7</v>
      </c>
      <c r="K352">
        <v>117.11</v>
      </c>
      <c r="L352">
        <v>1504695.5</v>
      </c>
      <c r="M352">
        <v>856659.65</v>
      </c>
      <c r="N352">
        <v>648035.85</v>
      </c>
    </row>
    <row r="353" spans="1:14" x14ac:dyDescent="0.25">
      <c r="A353" t="s">
        <v>14</v>
      </c>
      <c r="B353" t="s">
        <v>184</v>
      </c>
      <c r="C353" t="s">
        <v>16</v>
      </c>
      <c r="D353" t="s">
        <v>22</v>
      </c>
      <c r="E353" t="s">
        <v>45</v>
      </c>
      <c r="F353" t="s">
        <v>449</v>
      </c>
      <c r="G353">
        <v>122967326</v>
      </c>
      <c r="H353" t="s">
        <v>450</v>
      </c>
      <c r="I353">
        <v>7619</v>
      </c>
      <c r="J353">
        <v>47.45</v>
      </c>
      <c r="K353">
        <v>31.79</v>
      </c>
      <c r="L353">
        <v>361521.55</v>
      </c>
      <c r="M353">
        <v>242208.01</v>
      </c>
      <c r="N353">
        <v>119313.54</v>
      </c>
    </row>
    <row r="354" spans="1:14" x14ac:dyDescent="0.25">
      <c r="A354" t="s">
        <v>14</v>
      </c>
      <c r="B354" t="s">
        <v>36</v>
      </c>
      <c r="C354" t="s">
        <v>26</v>
      </c>
      <c r="D354" t="s">
        <v>17</v>
      </c>
      <c r="E354" t="s">
        <v>23</v>
      </c>
      <c r="F354" s="1">
        <v>40335</v>
      </c>
      <c r="G354">
        <v>305616748</v>
      </c>
      <c r="H354" s="1">
        <v>40185</v>
      </c>
      <c r="I354">
        <v>7642</v>
      </c>
      <c r="J354">
        <v>205.7</v>
      </c>
      <c r="K354">
        <v>117.11</v>
      </c>
      <c r="L354">
        <v>1571959.4</v>
      </c>
      <c r="M354">
        <v>894954.62</v>
      </c>
      <c r="N354">
        <v>677004.78</v>
      </c>
    </row>
    <row r="355" spans="1:14" x14ac:dyDescent="0.25">
      <c r="A355" t="s">
        <v>14</v>
      </c>
      <c r="B355" t="s">
        <v>77</v>
      </c>
      <c r="C355" t="s">
        <v>29</v>
      </c>
      <c r="D355" t="s">
        <v>17</v>
      </c>
      <c r="E355" t="s">
        <v>23</v>
      </c>
      <c r="F355" s="1">
        <v>40668</v>
      </c>
      <c r="G355">
        <v>243070638</v>
      </c>
      <c r="H355" t="s">
        <v>451</v>
      </c>
      <c r="I355">
        <v>8858</v>
      </c>
      <c r="J355">
        <v>651.21</v>
      </c>
      <c r="K355">
        <v>524.96</v>
      </c>
      <c r="L355">
        <v>5768418.1799999997</v>
      </c>
      <c r="M355">
        <v>4650095.68</v>
      </c>
      <c r="N355">
        <v>1118322.5</v>
      </c>
    </row>
    <row r="356" spans="1:14" x14ac:dyDescent="0.25">
      <c r="A356" t="s">
        <v>14</v>
      </c>
      <c r="B356" t="s">
        <v>28</v>
      </c>
      <c r="C356" t="s">
        <v>21</v>
      </c>
      <c r="D356" t="s">
        <v>17</v>
      </c>
      <c r="E356" t="s">
        <v>30</v>
      </c>
      <c r="F356" s="1">
        <v>40273</v>
      </c>
      <c r="G356">
        <v>505867040</v>
      </c>
      <c r="H356" s="1">
        <v>40518</v>
      </c>
      <c r="I356">
        <v>6153</v>
      </c>
      <c r="J356">
        <v>109.28</v>
      </c>
      <c r="K356">
        <v>35.840000000000003</v>
      </c>
      <c r="L356">
        <v>672399.84</v>
      </c>
      <c r="M356">
        <v>220523.51999999999</v>
      </c>
      <c r="N356">
        <v>451876.32</v>
      </c>
    </row>
    <row r="357" spans="1:14" x14ac:dyDescent="0.25">
      <c r="A357" t="s">
        <v>14</v>
      </c>
      <c r="B357" t="s">
        <v>116</v>
      </c>
      <c r="C357" t="s">
        <v>59</v>
      </c>
      <c r="D357" t="s">
        <v>22</v>
      </c>
      <c r="E357" t="s">
        <v>18</v>
      </c>
      <c r="F357" t="s">
        <v>196</v>
      </c>
      <c r="G357">
        <v>637188422</v>
      </c>
      <c r="H357" t="s">
        <v>452</v>
      </c>
      <c r="I357">
        <v>7069</v>
      </c>
      <c r="J357">
        <v>437.2</v>
      </c>
      <c r="K357">
        <v>263.33</v>
      </c>
      <c r="L357">
        <v>3090566.8</v>
      </c>
      <c r="M357">
        <v>1861479.77</v>
      </c>
      <c r="N357">
        <v>1229087.03</v>
      </c>
    </row>
    <row r="358" spans="1:14" x14ac:dyDescent="0.25">
      <c r="A358" t="s">
        <v>14</v>
      </c>
      <c r="B358" t="s">
        <v>51</v>
      </c>
      <c r="C358" t="s">
        <v>26</v>
      </c>
      <c r="D358" t="s">
        <v>22</v>
      </c>
      <c r="E358" t="s">
        <v>45</v>
      </c>
      <c r="F358" t="s">
        <v>453</v>
      </c>
      <c r="G358">
        <v>518421494</v>
      </c>
      <c r="H358" t="s">
        <v>453</v>
      </c>
      <c r="I358">
        <v>1296</v>
      </c>
      <c r="J358">
        <v>205.7</v>
      </c>
      <c r="K358">
        <v>117.11</v>
      </c>
      <c r="L358">
        <v>266587.2</v>
      </c>
      <c r="M358">
        <v>151774.56</v>
      </c>
      <c r="N358">
        <v>114812.64</v>
      </c>
    </row>
    <row r="359" spans="1:14" x14ac:dyDescent="0.25">
      <c r="A359" t="s">
        <v>14</v>
      </c>
      <c r="B359" t="s">
        <v>73</v>
      </c>
      <c r="C359" t="s">
        <v>34</v>
      </c>
      <c r="D359" t="s">
        <v>17</v>
      </c>
      <c r="E359" t="s">
        <v>23</v>
      </c>
      <c r="F359" t="s">
        <v>454</v>
      </c>
      <c r="G359">
        <v>104245078</v>
      </c>
      <c r="H359" t="s">
        <v>455</v>
      </c>
      <c r="I359">
        <v>7290</v>
      </c>
      <c r="J359">
        <v>9.33</v>
      </c>
      <c r="K359">
        <v>6.92</v>
      </c>
      <c r="L359">
        <v>68015.7</v>
      </c>
      <c r="M359">
        <v>50446.8</v>
      </c>
      <c r="N359">
        <v>17568.900000000001</v>
      </c>
    </row>
    <row r="360" spans="1:14" x14ac:dyDescent="0.25">
      <c r="A360" t="s">
        <v>14</v>
      </c>
      <c r="B360" t="s">
        <v>119</v>
      </c>
      <c r="C360" t="s">
        <v>39</v>
      </c>
      <c r="D360" t="s">
        <v>22</v>
      </c>
      <c r="E360" t="s">
        <v>18</v>
      </c>
      <c r="F360" t="s">
        <v>456</v>
      </c>
      <c r="G360">
        <v>386319911</v>
      </c>
      <c r="H360" s="1">
        <v>40575</v>
      </c>
      <c r="I360">
        <v>9501</v>
      </c>
      <c r="J360">
        <v>154.06</v>
      </c>
      <c r="K360">
        <v>90.93</v>
      </c>
      <c r="L360">
        <v>1463724.06</v>
      </c>
      <c r="M360">
        <v>863925.93</v>
      </c>
      <c r="N360">
        <v>599798.13</v>
      </c>
    </row>
    <row r="361" spans="1:14" x14ac:dyDescent="0.25">
      <c r="A361" t="s">
        <v>14</v>
      </c>
      <c r="B361" t="s">
        <v>81</v>
      </c>
      <c r="C361" t="s">
        <v>53</v>
      </c>
      <c r="D361" t="s">
        <v>22</v>
      </c>
      <c r="E361" t="s">
        <v>23</v>
      </c>
      <c r="F361" t="s">
        <v>457</v>
      </c>
      <c r="G361">
        <v>740300261</v>
      </c>
      <c r="H361" t="s">
        <v>458</v>
      </c>
      <c r="I361">
        <v>153</v>
      </c>
      <c r="J361">
        <v>255.28</v>
      </c>
      <c r="K361">
        <v>159.41999999999999</v>
      </c>
      <c r="L361">
        <v>39057.839999999997</v>
      </c>
      <c r="M361">
        <v>24391.26</v>
      </c>
      <c r="N361">
        <v>14666.58</v>
      </c>
    </row>
    <row r="362" spans="1:14" x14ac:dyDescent="0.25">
      <c r="A362" t="s">
        <v>14</v>
      </c>
      <c r="B362" t="s">
        <v>130</v>
      </c>
      <c r="C362" t="s">
        <v>29</v>
      </c>
      <c r="D362" t="s">
        <v>17</v>
      </c>
      <c r="E362" t="s">
        <v>18</v>
      </c>
      <c r="F362" t="s">
        <v>459</v>
      </c>
      <c r="G362">
        <v>747826755</v>
      </c>
      <c r="H362" t="s">
        <v>460</v>
      </c>
      <c r="I362">
        <v>7410</v>
      </c>
      <c r="J362">
        <v>651.21</v>
      </c>
      <c r="K362">
        <v>524.96</v>
      </c>
      <c r="L362">
        <v>4825466.0999999996</v>
      </c>
      <c r="M362">
        <v>3889953.6</v>
      </c>
      <c r="N362">
        <v>935512.5</v>
      </c>
    </row>
    <row r="363" spans="1:14" x14ac:dyDescent="0.25">
      <c r="A363" t="s">
        <v>14</v>
      </c>
      <c r="B363" t="s">
        <v>230</v>
      </c>
      <c r="C363" t="s">
        <v>78</v>
      </c>
      <c r="D363" t="s">
        <v>17</v>
      </c>
      <c r="E363" t="s">
        <v>23</v>
      </c>
      <c r="F363" t="s">
        <v>112</v>
      </c>
      <c r="G363">
        <v>215540015</v>
      </c>
      <c r="H363" t="s">
        <v>461</v>
      </c>
      <c r="I363">
        <v>1935</v>
      </c>
      <c r="J363">
        <v>81.73</v>
      </c>
      <c r="K363">
        <v>56.67</v>
      </c>
      <c r="L363">
        <v>158147.54999999999</v>
      </c>
      <c r="M363">
        <v>109656.45</v>
      </c>
      <c r="N363">
        <v>48491.1</v>
      </c>
    </row>
    <row r="364" spans="1:14" x14ac:dyDescent="0.25">
      <c r="A364" t="s">
        <v>14</v>
      </c>
      <c r="B364" t="s">
        <v>98</v>
      </c>
      <c r="C364" t="s">
        <v>39</v>
      </c>
      <c r="D364" t="s">
        <v>17</v>
      </c>
      <c r="E364" t="s">
        <v>18</v>
      </c>
      <c r="F364" t="s">
        <v>462</v>
      </c>
      <c r="G364">
        <v>975080668</v>
      </c>
      <c r="H364" t="s">
        <v>57</v>
      </c>
      <c r="I364">
        <v>6893</v>
      </c>
      <c r="J364">
        <v>154.06</v>
      </c>
      <c r="K364">
        <v>90.93</v>
      </c>
      <c r="L364">
        <v>1061935.58</v>
      </c>
      <c r="M364">
        <v>626780.49</v>
      </c>
      <c r="N364">
        <v>435155.09</v>
      </c>
    </row>
    <row r="365" spans="1:14" x14ac:dyDescent="0.25">
      <c r="A365" t="s">
        <v>14</v>
      </c>
      <c r="B365" t="s">
        <v>20</v>
      </c>
      <c r="C365" t="s">
        <v>53</v>
      </c>
      <c r="D365" t="s">
        <v>22</v>
      </c>
      <c r="E365" t="s">
        <v>30</v>
      </c>
      <c r="F365" s="1">
        <v>41162</v>
      </c>
      <c r="G365">
        <v>638041150</v>
      </c>
      <c r="H365" t="s">
        <v>463</v>
      </c>
      <c r="I365">
        <v>9410</v>
      </c>
      <c r="J365">
        <v>255.28</v>
      </c>
      <c r="K365">
        <v>159.41999999999999</v>
      </c>
      <c r="L365">
        <v>2402184.7999999998</v>
      </c>
      <c r="M365">
        <v>1500142.2</v>
      </c>
      <c r="N365">
        <v>902042.6</v>
      </c>
    </row>
    <row r="366" spans="1:14" x14ac:dyDescent="0.25">
      <c r="A366" t="s">
        <v>14</v>
      </c>
      <c r="B366" t="s">
        <v>132</v>
      </c>
      <c r="C366" t="s">
        <v>59</v>
      </c>
      <c r="D366" t="s">
        <v>22</v>
      </c>
      <c r="E366" t="s">
        <v>18</v>
      </c>
      <c r="F366" t="s">
        <v>464</v>
      </c>
      <c r="G366">
        <v>583089339</v>
      </c>
      <c r="H366" t="s">
        <v>166</v>
      </c>
      <c r="I366">
        <v>7948</v>
      </c>
      <c r="J366">
        <v>437.2</v>
      </c>
      <c r="K366">
        <v>263.33</v>
      </c>
      <c r="L366">
        <v>3474865.6</v>
      </c>
      <c r="M366">
        <v>2092946.84</v>
      </c>
      <c r="N366">
        <v>1381918.76</v>
      </c>
    </row>
    <row r="367" spans="1:14" x14ac:dyDescent="0.25">
      <c r="A367" t="s">
        <v>14</v>
      </c>
      <c r="B367" t="s">
        <v>88</v>
      </c>
      <c r="C367" t="s">
        <v>49</v>
      </c>
      <c r="D367" t="s">
        <v>22</v>
      </c>
      <c r="E367" t="s">
        <v>23</v>
      </c>
      <c r="F367" t="s">
        <v>465</v>
      </c>
      <c r="G367">
        <v>118086564</v>
      </c>
      <c r="H367" t="s">
        <v>466</v>
      </c>
      <c r="I367">
        <v>3293</v>
      </c>
      <c r="J367">
        <v>152.58000000000001</v>
      </c>
      <c r="K367">
        <v>97.44</v>
      </c>
      <c r="L367">
        <v>502445.94</v>
      </c>
      <c r="M367">
        <v>320869.92</v>
      </c>
      <c r="N367">
        <v>181576.02</v>
      </c>
    </row>
    <row r="368" spans="1:14" x14ac:dyDescent="0.25">
      <c r="A368" t="s">
        <v>14</v>
      </c>
      <c r="B368" t="s">
        <v>77</v>
      </c>
      <c r="C368" t="s">
        <v>53</v>
      </c>
      <c r="D368" t="s">
        <v>17</v>
      </c>
      <c r="E368" t="s">
        <v>18</v>
      </c>
      <c r="F368" t="s">
        <v>467</v>
      </c>
      <c r="G368">
        <v>296073234</v>
      </c>
      <c r="H368" s="1">
        <v>42100</v>
      </c>
      <c r="I368">
        <v>3504</v>
      </c>
      <c r="J368">
        <v>255.28</v>
      </c>
      <c r="K368">
        <v>159.41999999999999</v>
      </c>
      <c r="L368">
        <v>894501.12</v>
      </c>
      <c r="M368">
        <v>558607.68000000005</v>
      </c>
      <c r="N368">
        <v>335893.44</v>
      </c>
    </row>
    <row r="369" spans="1:14" x14ac:dyDescent="0.25">
      <c r="A369" t="s">
        <v>14</v>
      </c>
      <c r="B369" t="s">
        <v>70</v>
      </c>
      <c r="C369" t="s">
        <v>49</v>
      </c>
      <c r="D369" t="s">
        <v>22</v>
      </c>
      <c r="E369" t="s">
        <v>23</v>
      </c>
      <c r="F369" s="1">
        <v>41518</v>
      </c>
      <c r="G369">
        <v>968185460</v>
      </c>
      <c r="H369" s="1">
        <v>41335</v>
      </c>
      <c r="I369">
        <v>6448</v>
      </c>
      <c r="J369">
        <v>152.58000000000001</v>
      </c>
      <c r="K369">
        <v>97.44</v>
      </c>
      <c r="L369">
        <v>983835.84</v>
      </c>
      <c r="M369">
        <v>628293.12</v>
      </c>
      <c r="N369">
        <v>355542.72</v>
      </c>
    </row>
    <row r="370" spans="1:14" x14ac:dyDescent="0.25">
      <c r="A370" t="s">
        <v>14</v>
      </c>
      <c r="B370" t="s">
        <v>98</v>
      </c>
      <c r="C370" t="s">
        <v>53</v>
      </c>
      <c r="D370" t="s">
        <v>17</v>
      </c>
      <c r="E370" t="s">
        <v>23</v>
      </c>
      <c r="F370" t="s">
        <v>468</v>
      </c>
      <c r="G370">
        <v>364854514</v>
      </c>
      <c r="H370" s="1">
        <v>40978</v>
      </c>
      <c r="I370">
        <v>7413</v>
      </c>
      <c r="J370">
        <v>255.28</v>
      </c>
      <c r="K370">
        <v>159.41999999999999</v>
      </c>
      <c r="L370">
        <v>1892390.64</v>
      </c>
      <c r="M370">
        <v>1181780.46</v>
      </c>
      <c r="N370">
        <v>710610.18</v>
      </c>
    </row>
    <row r="371" spans="1:14" x14ac:dyDescent="0.25">
      <c r="A371" t="s">
        <v>14</v>
      </c>
      <c r="B371" t="s">
        <v>38</v>
      </c>
      <c r="C371" t="s">
        <v>59</v>
      </c>
      <c r="D371" t="s">
        <v>22</v>
      </c>
      <c r="E371" t="s">
        <v>18</v>
      </c>
      <c r="F371" s="1">
        <v>41434</v>
      </c>
      <c r="G371">
        <v>980961358</v>
      </c>
      <c r="H371" s="1">
        <v>41496</v>
      </c>
      <c r="I371">
        <v>7120</v>
      </c>
      <c r="J371">
        <v>437.2</v>
      </c>
      <c r="K371">
        <v>263.33</v>
      </c>
      <c r="L371">
        <v>3112864</v>
      </c>
      <c r="M371">
        <v>1874909.6</v>
      </c>
      <c r="N371">
        <v>1237954.3999999999</v>
      </c>
    </row>
    <row r="372" spans="1:14" x14ac:dyDescent="0.25">
      <c r="A372" t="s">
        <v>14</v>
      </c>
      <c r="B372" t="s">
        <v>116</v>
      </c>
      <c r="C372" t="s">
        <v>34</v>
      </c>
      <c r="D372" t="s">
        <v>17</v>
      </c>
      <c r="E372" t="s">
        <v>18</v>
      </c>
      <c r="F372" s="1">
        <v>41886</v>
      </c>
      <c r="G372">
        <v>601886260</v>
      </c>
      <c r="H372" t="s">
        <v>310</v>
      </c>
      <c r="I372">
        <v>374</v>
      </c>
      <c r="J372">
        <v>9.33</v>
      </c>
      <c r="K372">
        <v>6.92</v>
      </c>
      <c r="L372">
        <v>3489.42</v>
      </c>
      <c r="M372">
        <v>2588.08</v>
      </c>
      <c r="N372">
        <v>901.34</v>
      </c>
    </row>
    <row r="373" spans="1:14" x14ac:dyDescent="0.25">
      <c r="A373" t="s">
        <v>14</v>
      </c>
      <c r="B373" t="s">
        <v>70</v>
      </c>
      <c r="C373" t="s">
        <v>56</v>
      </c>
      <c r="D373" t="s">
        <v>22</v>
      </c>
      <c r="E373" t="s">
        <v>30</v>
      </c>
      <c r="F373" t="s">
        <v>469</v>
      </c>
      <c r="G373">
        <v>321628463</v>
      </c>
      <c r="H373" t="s">
        <v>390</v>
      </c>
      <c r="I373">
        <v>5864</v>
      </c>
      <c r="J373">
        <v>668.27</v>
      </c>
      <c r="K373">
        <v>502.54</v>
      </c>
      <c r="L373">
        <v>3918735.28</v>
      </c>
      <c r="M373">
        <v>2946894.56</v>
      </c>
      <c r="N373">
        <v>971840.72</v>
      </c>
    </row>
    <row r="374" spans="1:14" x14ac:dyDescent="0.25">
      <c r="A374" t="s">
        <v>14</v>
      </c>
      <c r="B374" t="s">
        <v>68</v>
      </c>
      <c r="C374" t="s">
        <v>42</v>
      </c>
      <c r="D374" t="s">
        <v>22</v>
      </c>
      <c r="E374" t="s">
        <v>30</v>
      </c>
      <c r="F374" t="s">
        <v>470</v>
      </c>
      <c r="G374">
        <v>944609057</v>
      </c>
      <c r="H374" t="s">
        <v>471</v>
      </c>
      <c r="I374">
        <v>9666</v>
      </c>
      <c r="J374">
        <v>421.89</v>
      </c>
      <c r="K374">
        <v>364.69</v>
      </c>
      <c r="L374">
        <v>4077988.74</v>
      </c>
      <c r="M374">
        <v>3525093.54</v>
      </c>
      <c r="N374">
        <v>552895.19999999995</v>
      </c>
    </row>
    <row r="375" spans="1:14" x14ac:dyDescent="0.25">
      <c r="A375" t="s">
        <v>14</v>
      </c>
      <c r="B375" t="s">
        <v>77</v>
      </c>
      <c r="C375" t="s">
        <v>59</v>
      </c>
      <c r="D375" t="s">
        <v>17</v>
      </c>
      <c r="E375" t="s">
        <v>45</v>
      </c>
      <c r="F375" t="s">
        <v>472</v>
      </c>
      <c r="G375">
        <v>310588920</v>
      </c>
      <c r="H375" s="1">
        <v>41426</v>
      </c>
      <c r="I375">
        <v>9018</v>
      </c>
      <c r="J375">
        <v>437.2</v>
      </c>
      <c r="K375">
        <v>263.33</v>
      </c>
      <c r="L375">
        <v>3942669.6</v>
      </c>
      <c r="M375">
        <v>2374709.94</v>
      </c>
      <c r="N375">
        <v>1567959.66</v>
      </c>
    </row>
    <row r="376" spans="1:14" x14ac:dyDescent="0.25">
      <c r="A376" t="s">
        <v>14</v>
      </c>
      <c r="B376" t="s">
        <v>91</v>
      </c>
      <c r="C376" t="s">
        <v>42</v>
      </c>
      <c r="D376" t="s">
        <v>17</v>
      </c>
      <c r="E376" t="s">
        <v>23</v>
      </c>
      <c r="F376" s="1">
        <v>42041</v>
      </c>
      <c r="G376">
        <v>251208674</v>
      </c>
      <c r="H376" t="s">
        <v>422</v>
      </c>
      <c r="I376">
        <v>7084</v>
      </c>
      <c r="J376">
        <v>421.89</v>
      </c>
      <c r="K376">
        <v>364.69</v>
      </c>
      <c r="L376">
        <v>2988668.76</v>
      </c>
      <c r="M376">
        <v>2583463.96</v>
      </c>
      <c r="N376">
        <v>405204.8</v>
      </c>
    </row>
    <row r="377" spans="1:14" x14ac:dyDescent="0.25">
      <c r="A377" t="s">
        <v>14</v>
      </c>
      <c r="B377" t="s">
        <v>132</v>
      </c>
      <c r="C377" t="s">
        <v>34</v>
      </c>
      <c r="D377" t="s">
        <v>22</v>
      </c>
      <c r="E377" t="s">
        <v>30</v>
      </c>
      <c r="F377" t="s">
        <v>473</v>
      </c>
      <c r="G377">
        <v>488316380</v>
      </c>
      <c r="H377" t="s">
        <v>474</v>
      </c>
      <c r="I377">
        <v>2523</v>
      </c>
      <c r="J377">
        <v>9.33</v>
      </c>
      <c r="K377">
        <v>6.92</v>
      </c>
      <c r="L377">
        <v>23539.59</v>
      </c>
      <c r="M377">
        <v>17459.16</v>
      </c>
      <c r="N377">
        <v>6080.43</v>
      </c>
    </row>
    <row r="378" spans="1:14" x14ac:dyDescent="0.25">
      <c r="A378" t="s">
        <v>14</v>
      </c>
      <c r="B378" t="s">
        <v>179</v>
      </c>
      <c r="C378" t="s">
        <v>21</v>
      </c>
      <c r="D378" t="s">
        <v>22</v>
      </c>
      <c r="E378" t="s">
        <v>23</v>
      </c>
      <c r="F378" t="s">
        <v>47</v>
      </c>
      <c r="G378">
        <v>263647687</v>
      </c>
      <c r="H378" t="s">
        <v>475</v>
      </c>
      <c r="I378">
        <v>8064</v>
      </c>
      <c r="J378">
        <v>109.28</v>
      </c>
      <c r="K378">
        <v>35.840000000000003</v>
      </c>
      <c r="L378">
        <v>881233.92000000004</v>
      </c>
      <c r="M378">
        <v>289013.76000000001</v>
      </c>
      <c r="N378">
        <v>592220.16000000003</v>
      </c>
    </row>
    <row r="379" spans="1:14" x14ac:dyDescent="0.25">
      <c r="A379" t="s">
        <v>14</v>
      </c>
      <c r="B379" t="s">
        <v>41</v>
      </c>
      <c r="C379" t="s">
        <v>78</v>
      </c>
      <c r="D379" t="s">
        <v>17</v>
      </c>
      <c r="E379" t="s">
        <v>45</v>
      </c>
      <c r="F379" t="s">
        <v>476</v>
      </c>
      <c r="G379">
        <v>653800523</v>
      </c>
      <c r="H379" t="s">
        <v>477</v>
      </c>
      <c r="I379">
        <v>2958</v>
      </c>
      <c r="J379">
        <v>81.73</v>
      </c>
      <c r="K379">
        <v>56.67</v>
      </c>
      <c r="L379">
        <v>241757.34</v>
      </c>
      <c r="M379">
        <v>167629.85999999999</v>
      </c>
      <c r="N379">
        <v>74127.48</v>
      </c>
    </row>
    <row r="380" spans="1:14" x14ac:dyDescent="0.25">
      <c r="A380" t="s">
        <v>14</v>
      </c>
      <c r="B380" t="s">
        <v>122</v>
      </c>
      <c r="C380" t="s">
        <v>59</v>
      </c>
      <c r="D380" t="s">
        <v>22</v>
      </c>
      <c r="E380" t="s">
        <v>30</v>
      </c>
      <c r="F380" t="s">
        <v>478</v>
      </c>
      <c r="G380">
        <v>684239947</v>
      </c>
      <c r="H380" t="s">
        <v>479</v>
      </c>
      <c r="I380">
        <v>661</v>
      </c>
      <c r="J380">
        <v>437.2</v>
      </c>
      <c r="K380">
        <v>263.33</v>
      </c>
      <c r="L380">
        <v>288989.2</v>
      </c>
      <c r="M380">
        <v>174061.13</v>
      </c>
      <c r="N380">
        <v>114928.07</v>
      </c>
    </row>
    <row r="381" spans="1:14" x14ac:dyDescent="0.25">
      <c r="A381" t="s">
        <v>14</v>
      </c>
      <c r="B381" t="s">
        <v>179</v>
      </c>
      <c r="C381" t="s">
        <v>78</v>
      </c>
      <c r="D381" t="s">
        <v>22</v>
      </c>
      <c r="E381" t="s">
        <v>45</v>
      </c>
      <c r="F381" t="s">
        <v>376</v>
      </c>
      <c r="G381">
        <v>133276450</v>
      </c>
      <c r="H381" t="s">
        <v>480</v>
      </c>
      <c r="I381">
        <v>8318</v>
      </c>
      <c r="J381">
        <v>81.73</v>
      </c>
      <c r="K381">
        <v>56.67</v>
      </c>
      <c r="L381">
        <v>679830.14</v>
      </c>
      <c r="M381">
        <v>471381.06</v>
      </c>
      <c r="N381">
        <v>208449.08</v>
      </c>
    </row>
    <row r="382" spans="1:14" x14ac:dyDescent="0.25">
      <c r="A382" t="s">
        <v>14</v>
      </c>
      <c r="B382" t="s">
        <v>106</v>
      </c>
      <c r="C382" t="s">
        <v>78</v>
      </c>
      <c r="D382" t="s">
        <v>17</v>
      </c>
      <c r="E382" t="s">
        <v>30</v>
      </c>
      <c r="F382" t="s">
        <v>481</v>
      </c>
      <c r="G382">
        <v>838895261</v>
      </c>
      <c r="H382" t="s">
        <v>199</v>
      </c>
      <c r="I382">
        <v>6605</v>
      </c>
      <c r="J382">
        <v>81.73</v>
      </c>
      <c r="K382">
        <v>56.67</v>
      </c>
      <c r="L382">
        <v>539826.65</v>
      </c>
      <c r="M382">
        <v>374305.35</v>
      </c>
      <c r="N382">
        <v>165521.29999999999</v>
      </c>
    </row>
    <row r="383" spans="1:14" x14ac:dyDescent="0.25">
      <c r="A383" t="s">
        <v>14</v>
      </c>
      <c r="B383" t="s">
        <v>94</v>
      </c>
      <c r="C383" t="s">
        <v>42</v>
      </c>
      <c r="D383" t="s">
        <v>22</v>
      </c>
      <c r="E383" t="s">
        <v>18</v>
      </c>
      <c r="F383" t="s">
        <v>187</v>
      </c>
      <c r="G383">
        <v>198537814</v>
      </c>
      <c r="H383" t="s">
        <v>482</v>
      </c>
      <c r="I383">
        <v>606</v>
      </c>
      <c r="J383">
        <v>421.89</v>
      </c>
      <c r="K383">
        <v>364.69</v>
      </c>
      <c r="L383">
        <v>255665.34</v>
      </c>
      <c r="M383">
        <v>221002.14</v>
      </c>
      <c r="N383">
        <v>34663.199999999997</v>
      </c>
    </row>
    <row r="384" spans="1:14" x14ac:dyDescent="0.25">
      <c r="A384" t="s">
        <v>14</v>
      </c>
      <c r="B384" t="s">
        <v>74</v>
      </c>
      <c r="C384" t="s">
        <v>42</v>
      </c>
      <c r="D384" t="s">
        <v>22</v>
      </c>
      <c r="E384" t="s">
        <v>23</v>
      </c>
      <c r="F384" s="1">
        <v>42287</v>
      </c>
      <c r="G384">
        <v>885397469</v>
      </c>
      <c r="H384" t="s">
        <v>474</v>
      </c>
      <c r="I384">
        <v>7642</v>
      </c>
      <c r="J384">
        <v>421.89</v>
      </c>
      <c r="K384">
        <v>364.69</v>
      </c>
      <c r="L384">
        <v>3224083.38</v>
      </c>
      <c r="M384">
        <v>2786960.98</v>
      </c>
      <c r="N384">
        <v>437122.4</v>
      </c>
    </row>
    <row r="385" spans="1:14" x14ac:dyDescent="0.25">
      <c r="A385" t="s">
        <v>14</v>
      </c>
      <c r="B385" t="s">
        <v>99</v>
      </c>
      <c r="C385" t="s">
        <v>78</v>
      </c>
      <c r="D385" t="s">
        <v>17</v>
      </c>
      <c r="E385" t="s">
        <v>45</v>
      </c>
      <c r="F385" t="s">
        <v>483</v>
      </c>
      <c r="G385">
        <v>302744853</v>
      </c>
      <c r="H385" s="1">
        <v>41681</v>
      </c>
      <c r="I385">
        <v>7785</v>
      </c>
      <c r="J385">
        <v>81.73</v>
      </c>
      <c r="K385">
        <v>56.67</v>
      </c>
      <c r="L385">
        <v>636268.05000000005</v>
      </c>
      <c r="M385">
        <v>441175.95</v>
      </c>
      <c r="N385">
        <v>195092.1</v>
      </c>
    </row>
    <row r="386" spans="1:14" x14ac:dyDescent="0.25">
      <c r="A386" t="s">
        <v>14</v>
      </c>
      <c r="B386" t="s">
        <v>132</v>
      </c>
      <c r="C386" t="s">
        <v>29</v>
      </c>
      <c r="D386" t="s">
        <v>22</v>
      </c>
      <c r="E386" t="s">
        <v>30</v>
      </c>
      <c r="F386" s="1">
        <v>41946</v>
      </c>
      <c r="G386">
        <v>975823962</v>
      </c>
      <c r="H386" s="1">
        <v>41855</v>
      </c>
      <c r="I386">
        <v>6850</v>
      </c>
      <c r="J386">
        <v>651.21</v>
      </c>
      <c r="K386">
        <v>524.96</v>
      </c>
      <c r="L386">
        <v>4460788.5</v>
      </c>
      <c r="M386">
        <v>3595976</v>
      </c>
      <c r="N386">
        <v>864812.5</v>
      </c>
    </row>
    <row r="387" spans="1:14" x14ac:dyDescent="0.25">
      <c r="A387" t="s">
        <v>14</v>
      </c>
      <c r="B387" t="s">
        <v>94</v>
      </c>
      <c r="C387" t="s">
        <v>59</v>
      </c>
      <c r="D387" t="s">
        <v>17</v>
      </c>
      <c r="E387" t="s">
        <v>23</v>
      </c>
      <c r="F387" t="s">
        <v>484</v>
      </c>
      <c r="G387">
        <v>860104024</v>
      </c>
      <c r="H387" t="s">
        <v>485</v>
      </c>
      <c r="I387">
        <v>2749</v>
      </c>
      <c r="J387">
        <v>437.2</v>
      </c>
      <c r="K387">
        <v>263.33</v>
      </c>
      <c r="L387">
        <v>1201862.8</v>
      </c>
      <c r="M387">
        <v>723894.17</v>
      </c>
      <c r="N387">
        <v>477968.63</v>
      </c>
    </row>
    <row r="388" spans="1:14" x14ac:dyDescent="0.25">
      <c r="A388" t="s">
        <v>14</v>
      </c>
      <c r="B388" t="s">
        <v>36</v>
      </c>
      <c r="C388" t="s">
        <v>59</v>
      </c>
      <c r="D388" t="s">
        <v>17</v>
      </c>
      <c r="E388" t="s">
        <v>23</v>
      </c>
      <c r="F388" t="s">
        <v>486</v>
      </c>
      <c r="G388">
        <v>378714883</v>
      </c>
      <c r="H388" t="s">
        <v>487</v>
      </c>
      <c r="I388">
        <v>9005</v>
      </c>
      <c r="J388">
        <v>437.2</v>
      </c>
      <c r="K388">
        <v>263.33</v>
      </c>
      <c r="L388">
        <v>3936986</v>
      </c>
      <c r="M388">
        <v>2371286.65</v>
      </c>
      <c r="N388">
        <v>1565699.35</v>
      </c>
    </row>
    <row r="389" spans="1:14" x14ac:dyDescent="0.25">
      <c r="A389" t="s">
        <v>14</v>
      </c>
      <c r="B389" t="s">
        <v>116</v>
      </c>
      <c r="C389" t="s">
        <v>78</v>
      </c>
      <c r="D389" t="s">
        <v>17</v>
      </c>
      <c r="E389" t="s">
        <v>18</v>
      </c>
      <c r="F389" t="s">
        <v>488</v>
      </c>
      <c r="G389">
        <v>131585586</v>
      </c>
      <c r="H389" t="s">
        <v>489</v>
      </c>
      <c r="I389">
        <v>7954</v>
      </c>
      <c r="J389">
        <v>81.73</v>
      </c>
      <c r="K389">
        <v>56.67</v>
      </c>
      <c r="L389">
        <v>650080.42000000004</v>
      </c>
      <c r="M389">
        <v>450753.18</v>
      </c>
      <c r="N389">
        <v>199327.24</v>
      </c>
    </row>
    <row r="390" spans="1:14" x14ac:dyDescent="0.25">
      <c r="A390" t="s">
        <v>14</v>
      </c>
      <c r="B390" t="s">
        <v>132</v>
      </c>
      <c r="C390" t="s">
        <v>78</v>
      </c>
      <c r="D390" t="s">
        <v>22</v>
      </c>
      <c r="E390" t="s">
        <v>30</v>
      </c>
      <c r="F390" s="1">
        <v>40856</v>
      </c>
      <c r="G390">
        <v>588528859</v>
      </c>
      <c r="H390" s="1">
        <v>40887</v>
      </c>
      <c r="I390">
        <v>7623</v>
      </c>
      <c r="J390">
        <v>81.73</v>
      </c>
      <c r="K390">
        <v>56.67</v>
      </c>
      <c r="L390">
        <v>623027.79</v>
      </c>
      <c r="M390">
        <v>431995.41</v>
      </c>
      <c r="N390">
        <v>191032.38</v>
      </c>
    </row>
    <row r="391" spans="1:14" x14ac:dyDescent="0.25">
      <c r="A391" t="s">
        <v>14</v>
      </c>
      <c r="B391" t="s">
        <v>130</v>
      </c>
      <c r="C391" t="s">
        <v>42</v>
      </c>
      <c r="D391" t="s">
        <v>22</v>
      </c>
      <c r="E391" t="s">
        <v>30</v>
      </c>
      <c r="F391" s="1">
        <v>43071</v>
      </c>
      <c r="G391">
        <v>796418511</v>
      </c>
      <c r="H391" t="s">
        <v>490</v>
      </c>
      <c r="I391">
        <v>6791</v>
      </c>
      <c r="J391">
        <v>421.89</v>
      </c>
      <c r="K391">
        <v>364.69</v>
      </c>
      <c r="L391">
        <v>2865054.99</v>
      </c>
      <c r="M391">
        <v>2476609.79</v>
      </c>
      <c r="N391">
        <v>388445.2</v>
      </c>
    </row>
    <row r="392" spans="1:14" x14ac:dyDescent="0.25">
      <c r="A392" t="s">
        <v>14</v>
      </c>
      <c r="B392" t="s">
        <v>98</v>
      </c>
      <c r="C392" t="s">
        <v>59</v>
      </c>
      <c r="D392" t="s">
        <v>22</v>
      </c>
      <c r="E392" t="s">
        <v>23</v>
      </c>
      <c r="F392" s="1">
        <v>40608</v>
      </c>
      <c r="G392">
        <v>526018369</v>
      </c>
      <c r="H392" t="s">
        <v>491</v>
      </c>
      <c r="I392">
        <v>9379</v>
      </c>
      <c r="J392">
        <v>437.2</v>
      </c>
      <c r="K392">
        <v>263.33</v>
      </c>
      <c r="L392">
        <v>4100498.8</v>
      </c>
      <c r="M392">
        <v>2469772.0699999998</v>
      </c>
      <c r="N392">
        <v>1630726.73</v>
      </c>
    </row>
    <row r="393" spans="1:14" x14ac:dyDescent="0.25">
      <c r="A393" t="s">
        <v>14</v>
      </c>
      <c r="B393" t="s">
        <v>36</v>
      </c>
      <c r="C393" t="s">
        <v>16</v>
      </c>
      <c r="D393" t="s">
        <v>17</v>
      </c>
      <c r="E393" t="s">
        <v>18</v>
      </c>
      <c r="F393" t="s">
        <v>492</v>
      </c>
      <c r="G393">
        <v>122144210</v>
      </c>
      <c r="H393" t="s">
        <v>493</v>
      </c>
      <c r="I393">
        <v>4041</v>
      </c>
      <c r="J393">
        <v>47.45</v>
      </c>
      <c r="K393">
        <v>31.79</v>
      </c>
      <c r="L393">
        <v>191745.45</v>
      </c>
      <c r="M393">
        <v>128463.39</v>
      </c>
      <c r="N393">
        <v>63282.06</v>
      </c>
    </row>
    <row r="394" spans="1:14" x14ac:dyDescent="0.25">
      <c r="A394" t="s">
        <v>14</v>
      </c>
      <c r="B394" t="s">
        <v>184</v>
      </c>
      <c r="C394" t="s">
        <v>29</v>
      </c>
      <c r="D394" t="s">
        <v>17</v>
      </c>
      <c r="E394" t="s">
        <v>45</v>
      </c>
      <c r="F394" s="1">
        <v>42528</v>
      </c>
      <c r="G394">
        <v>644592607</v>
      </c>
      <c r="H394" t="s">
        <v>494</v>
      </c>
      <c r="I394">
        <v>8131</v>
      </c>
      <c r="J394">
        <v>651.21</v>
      </c>
      <c r="K394">
        <v>524.96</v>
      </c>
      <c r="L394">
        <v>5294988.51</v>
      </c>
      <c r="M394">
        <v>4268449.76</v>
      </c>
      <c r="N394">
        <v>1026538.75</v>
      </c>
    </row>
    <row r="395" spans="1:14" x14ac:dyDescent="0.25">
      <c r="A395" t="s">
        <v>14</v>
      </c>
      <c r="B395" t="s">
        <v>106</v>
      </c>
      <c r="C395" t="s">
        <v>34</v>
      </c>
      <c r="D395" t="s">
        <v>22</v>
      </c>
      <c r="E395" t="s">
        <v>45</v>
      </c>
      <c r="F395" s="1">
        <v>41709</v>
      </c>
      <c r="G395">
        <v>598404109</v>
      </c>
      <c r="H395" t="s">
        <v>495</v>
      </c>
      <c r="I395">
        <v>9929</v>
      </c>
      <c r="J395">
        <v>9.33</v>
      </c>
      <c r="K395">
        <v>6.92</v>
      </c>
      <c r="L395">
        <v>92637.57</v>
      </c>
      <c r="M395">
        <v>68708.679999999993</v>
      </c>
      <c r="N395">
        <v>23928.89</v>
      </c>
    </row>
    <row r="396" spans="1:14" x14ac:dyDescent="0.25">
      <c r="A396" t="s">
        <v>14</v>
      </c>
      <c r="B396" t="s">
        <v>15</v>
      </c>
      <c r="C396" t="s">
        <v>78</v>
      </c>
      <c r="D396" t="s">
        <v>22</v>
      </c>
      <c r="E396" t="s">
        <v>18</v>
      </c>
      <c r="F396" t="s">
        <v>496</v>
      </c>
      <c r="G396">
        <v>577530944</v>
      </c>
      <c r="H396" t="s">
        <v>497</v>
      </c>
      <c r="I396">
        <v>3095</v>
      </c>
      <c r="J396">
        <v>81.73</v>
      </c>
      <c r="K396">
        <v>56.67</v>
      </c>
      <c r="L396">
        <v>252954.35</v>
      </c>
      <c r="M396">
        <v>175393.65</v>
      </c>
      <c r="N396">
        <v>77560.7</v>
      </c>
    </row>
    <row r="397" spans="1:14" x14ac:dyDescent="0.25">
      <c r="A397" t="s">
        <v>14</v>
      </c>
      <c r="B397" t="s">
        <v>44</v>
      </c>
      <c r="C397" t="s">
        <v>34</v>
      </c>
      <c r="D397" t="s">
        <v>17</v>
      </c>
      <c r="E397" t="s">
        <v>45</v>
      </c>
      <c r="F397" s="1">
        <v>42705</v>
      </c>
      <c r="G397">
        <v>182078921</v>
      </c>
      <c r="H397" t="s">
        <v>498</v>
      </c>
      <c r="I397">
        <v>54</v>
      </c>
      <c r="J397">
        <v>9.33</v>
      </c>
      <c r="K397">
        <v>6.92</v>
      </c>
      <c r="L397">
        <v>503.82</v>
      </c>
      <c r="M397">
        <v>373.68</v>
      </c>
      <c r="N397">
        <v>130.13999999999999</v>
      </c>
    </row>
    <row r="398" spans="1:14" x14ac:dyDescent="0.25">
      <c r="A398" t="s">
        <v>14</v>
      </c>
      <c r="B398" t="s">
        <v>66</v>
      </c>
      <c r="C398" t="s">
        <v>53</v>
      </c>
      <c r="D398" t="s">
        <v>22</v>
      </c>
      <c r="E398" t="s">
        <v>45</v>
      </c>
      <c r="F398" t="s">
        <v>224</v>
      </c>
      <c r="G398">
        <v>302015721</v>
      </c>
      <c r="H398" t="s">
        <v>499</v>
      </c>
      <c r="I398">
        <v>2018</v>
      </c>
      <c r="J398">
        <v>255.28</v>
      </c>
      <c r="K398">
        <v>159.41999999999999</v>
      </c>
      <c r="L398">
        <v>515155.04</v>
      </c>
      <c r="M398">
        <v>321709.56</v>
      </c>
      <c r="N398">
        <v>193445.48</v>
      </c>
    </row>
    <row r="399" spans="1:14" x14ac:dyDescent="0.25">
      <c r="A399" t="s">
        <v>14</v>
      </c>
      <c r="B399" t="s">
        <v>63</v>
      </c>
      <c r="C399" t="s">
        <v>21</v>
      </c>
      <c r="D399" t="s">
        <v>17</v>
      </c>
      <c r="E399" t="s">
        <v>23</v>
      </c>
      <c r="F399" t="s">
        <v>500</v>
      </c>
      <c r="G399">
        <v>233709084</v>
      </c>
      <c r="H399" t="s">
        <v>483</v>
      </c>
      <c r="I399">
        <v>8566</v>
      </c>
      <c r="J399">
        <v>109.28</v>
      </c>
      <c r="K399">
        <v>35.840000000000003</v>
      </c>
      <c r="L399">
        <v>936092.48</v>
      </c>
      <c r="M399">
        <v>307005.44</v>
      </c>
      <c r="N399">
        <v>629087.04</v>
      </c>
    </row>
    <row r="400" spans="1:14" x14ac:dyDescent="0.25">
      <c r="A400" t="s">
        <v>14</v>
      </c>
      <c r="B400" t="s">
        <v>33</v>
      </c>
      <c r="C400" t="s">
        <v>42</v>
      </c>
      <c r="D400" t="s">
        <v>17</v>
      </c>
      <c r="E400" t="s">
        <v>23</v>
      </c>
      <c r="F400" t="s">
        <v>501</v>
      </c>
      <c r="G400">
        <v>966800153</v>
      </c>
      <c r="H400" s="1">
        <v>40460</v>
      </c>
      <c r="I400">
        <v>6505</v>
      </c>
      <c r="J400">
        <v>421.89</v>
      </c>
      <c r="K400">
        <v>364.69</v>
      </c>
      <c r="L400">
        <v>2744394.45</v>
      </c>
      <c r="M400">
        <v>2372308.4500000002</v>
      </c>
      <c r="N400">
        <v>372086</v>
      </c>
    </row>
    <row r="401" spans="1:14" x14ac:dyDescent="0.25">
      <c r="A401" t="s">
        <v>14</v>
      </c>
      <c r="B401" t="s">
        <v>28</v>
      </c>
      <c r="C401" t="s">
        <v>21</v>
      </c>
      <c r="D401" t="s">
        <v>22</v>
      </c>
      <c r="E401" t="s">
        <v>45</v>
      </c>
      <c r="F401" t="s">
        <v>352</v>
      </c>
      <c r="G401">
        <v>380498874</v>
      </c>
      <c r="H401" t="s">
        <v>502</v>
      </c>
      <c r="I401">
        <v>6927</v>
      </c>
      <c r="J401">
        <v>109.28</v>
      </c>
      <c r="K401">
        <v>35.840000000000003</v>
      </c>
      <c r="L401">
        <v>756982.56</v>
      </c>
      <c r="M401">
        <v>248263.67999999999</v>
      </c>
      <c r="N401">
        <v>508718.88</v>
      </c>
    </row>
    <row r="402" spans="1:14" x14ac:dyDescent="0.25">
      <c r="A402" t="s">
        <v>14</v>
      </c>
      <c r="B402" t="s">
        <v>38</v>
      </c>
      <c r="C402" t="s">
        <v>78</v>
      </c>
      <c r="D402" t="s">
        <v>17</v>
      </c>
      <c r="E402" t="s">
        <v>23</v>
      </c>
      <c r="F402" s="1">
        <v>40736</v>
      </c>
      <c r="G402">
        <v>595385873</v>
      </c>
      <c r="H402" t="s">
        <v>235</v>
      </c>
      <c r="I402">
        <v>6765</v>
      </c>
      <c r="J402">
        <v>81.73</v>
      </c>
      <c r="K402">
        <v>56.67</v>
      </c>
      <c r="L402">
        <v>552903.44999999995</v>
      </c>
      <c r="M402">
        <v>383372.55</v>
      </c>
      <c r="N402">
        <v>169530.9</v>
      </c>
    </row>
    <row r="403" spans="1:14" x14ac:dyDescent="0.25">
      <c r="A403" t="s">
        <v>14</v>
      </c>
      <c r="B403" t="s">
        <v>38</v>
      </c>
      <c r="C403" t="s">
        <v>26</v>
      </c>
      <c r="D403" t="s">
        <v>22</v>
      </c>
      <c r="E403" t="s">
        <v>30</v>
      </c>
      <c r="F403" t="s">
        <v>222</v>
      </c>
      <c r="G403">
        <v>361659038</v>
      </c>
      <c r="H403" s="1">
        <v>40976</v>
      </c>
      <c r="I403">
        <v>1801</v>
      </c>
      <c r="J403">
        <v>205.7</v>
      </c>
      <c r="K403">
        <v>117.11</v>
      </c>
      <c r="L403">
        <v>370465.7</v>
      </c>
      <c r="M403">
        <v>210915.11</v>
      </c>
      <c r="N403">
        <v>159550.59</v>
      </c>
    </row>
    <row r="404" spans="1:14" x14ac:dyDescent="0.25">
      <c r="A404" t="s">
        <v>14</v>
      </c>
      <c r="B404" t="s">
        <v>98</v>
      </c>
      <c r="C404" t="s">
        <v>53</v>
      </c>
      <c r="D404" t="s">
        <v>22</v>
      </c>
      <c r="E404" t="s">
        <v>30</v>
      </c>
      <c r="F404" t="s">
        <v>503</v>
      </c>
      <c r="G404">
        <v>328721082</v>
      </c>
      <c r="H404" t="s">
        <v>504</v>
      </c>
      <c r="I404">
        <v>4728</v>
      </c>
      <c r="J404">
        <v>255.28</v>
      </c>
      <c r="K404">
        <v>159.41999999999999</v>
      </c>
      <c r="L404">
        <v>1206963.8400000001</v>
      </c>
      <c r="M404">
        <v>753737.76</v>
      </c>
      <c r="N404">
        <v>453226.08</v>
      </c>
    </row>
    <row r="405" spans="1:14" x14ac:dyDescent="0.25">
      <c r="A405" t="s">
        <v>14</v>
      </c>
      <c r="B405" t="s">
        <v>94</v>
      </c>
      <c r="C405" t="s">
        <v>21</v>
      </c>
      <c r="D405" t="s">
        <v>17</v>
      </c>
      <c r="E405" t="s">
        <v>45</v>
      </c>
      <c r="F405" t="s">
        <v>505</v>
      </c>
      <c r="G405">
        <v>184120833</v>
      </c>
      <c r="H405" t="s">
        <v>506</v>
      </c>
      <c r="I405">
        <v>4301</v>
      </c>
      <c r="J405">
        <v>109.28</v>
      </c>
      <c r="K405">
        <v>35.840000000000003</v>
      </c>
      <c r="L405">
        <v>470013.28</v>
      </c>
      <c r="M405">
        <v>154147.84</v>
      </c>
      <c r="N405">
        <v>315865.44</v>
      </c>
    </row>
    <row r="406" spans="1:14" x14ac:dyDescent="0.25">
      <c r="A406" t="s">
        <v>14</v>
      </c>
      <c r="B406" t="s">
        <v>71</v>
      </c>
      <c r="C406" t="s">
        <v>39</v>
      </c>
      <c r="D406" t="s">
        <v>17</v>
      </c>
      <c r="E406" t="s">
        <v>45</v>
      </c>
      <c r="F406" t="s">
        <v>319</v>
      </c>
      <c r="G406">
        <v>933720576</v>
      </c>
      <c r="H406" s="1">
        <v>42379</v>
      </c>
      <c r="I406">
        <v>7523</v>
      </c>
      <c r="J406">
        <v>154.06</v>
      </c>
      <c r="K406">
        <v>90.93</v>
      </c>
      <c r="L406">
        <v>1158993.3799999999</v>
      </c>
      <c r="M406">
        <v>684066.39</v>
      </c>
      <c r="N406">
        <v>474926.99</v>
      </c>
    </row>
    <row r="407" spans="1:14" x14ac:dyDescent="0.25">
      <c r="A407" t="s">
        <v>14</v>
      </c>
      <c r="B407" t="s">
        <v>63</v>
      </c>
      <c r="C407" t="s">
        <v>59</v>
      </c>
      <c r="D407" t="s">
        <v>22</v>
      </c>
      <c r="E407" t="s">
        <v>45</v>
      </c>
      <c r="F407" t="s">
        <v>351</v>
      </c>
      <c r="G407">
        <v>765101468</v>
      </c>
      <c r="H407" s="1">
        <v>41794</v>
      </c>
      <c r="I407">
        <v>9382</v>
      </c>
      <c r="J407">
        <v>437.2</v>
      </c>
      <c r="K407">
        <v>263.33</v>
      </c>
      <c r="L407">
        <v>4101810.4</v>
      </c>
      <c r="M407">
        <v>2470562.06</v>
      </c>
      <c r="N407">
        <v>1631248.34</v>
      </c>
    </row>
    <row r="408" spans="1:14" x14ac:dyDescent="0.25">
      <c r="A408" t="s">
        <v>14</v>
      </c>
      <c r="B408" t="s">
        <v>91</v>
      </c>
      <c r="C408" t="s">
        <v>56</v>
      </c>
      <c r="D408" t="s">
        <v>17</v>
      </c>
      <c r="E408" t="s">
        <v>23</v>
      </c>
      <c r="F408" s="1">
        <v>40977</v>
      </c>
      <c r="G408">
        <v>516460692</v>
      </c>
      <c r="H408" t="s">
        <v>507</v>
      </c>
      <c r="I408">
        <v>1051</v>
      </c>
      <c r="J408">
        <v>668.27</v>
      </c>
      <c r="K408">
        <v>502.54</v>
      </c>
      <c r="L408">
        <v>702351.77</v>
      </c>
      <c r="M408">
        <v>528169.54</v>
      </c>
      <c r="N408">
        <v>174182.23</v>
      </c>
    </row>
    <row r="409" spans="1:14" x14ac:dyDescent="0.25">
      <c r="A409" t="s">
        <v>14</v>
      </c>
      <c r="B409" t="s">
        <v>58</v>
      </c>
      <c r="C409" t="s">
        <v>42</v>
      </c>
      <c r="D409" t="s">
        <v>17</v>
      </c>
      <c r="E409" t="s">
        <v>45</v>
      </c>
      <c r="F409" t="s">
        <v>450</v>
      </c>
      <c r="G409">
        <v>783594977</v>
      </c>
      <c r="H409" s="1">
        <v>42740</v>
      </c>
      <c r="I409">
        <v>2022</v>
      </c>
      <c r="J409">
        <v>421.89</v>
      </c>
      <c r="K409">
        <v>364.69</v>
      </c>
      <c r="L409">
        <v>853061.58</v>
      </c>
      <c r="M409">
        <v>737403.18</v>
      </c>
      <c r="N409">
        <v>115658.4</v>
      </c>
    </row>
    <row r="410" spans="1:14" x14ac:dyDescent="0.25">
      <c r="A410" t="s">
        <v>14</v>
      </c>
      <c r="B410" t="s">
        <v>230</v>
      </c>
      <c r="C410" t="s">
        <v>49</v>
      </c>
      <c r="D410" t="s">
        <v>22</v>
      </c>
      <c r="E410" t="s">
        <v>30</v>
      </c>
      <c r="F410" s="1">
        <v>42433</v>
      </c>
      <c r="G410">
        <v>406270396</v>
      </c>
      <c r="H410" t="s">
        <v>508</v>
      </c>
      <c r="I410">
        <v>3293</v>
      </c>
      <c r="J410">
        <v>152.58000000000001</v>
      </c>
      <c r="K410">
        <v>97.44</v>
      </c>
      <c r="L410">
        <v>502445.94</v>
      </c>
      <c r="M410">
        <v>320869.92</v>
      </c>
      <c r="N410">
        <v>181576.02</v>
      </c>
    </row>
    <row r="411" spans="1:14" x14ac:dyDescent="0.25">
      <c r="A411" t="s">
        <v>14</v>
      </c>
      <c r="B411" t="s">
        <v>98</v>
      </c>
      <c r="C411" t="s">
        <v>39</v>
      </c>
      <c r="D411" t="s">
        <v>22</v>
      </c>
      <c r="E411" t="s">
        <v>30</v>
      </c>
      <c r="F411" t="s">
        <v>377</v>
      </c>
      <c r="G411">
        <v>805095136</v>
      </c>
      <c r="H411" t="s">
        <v>509</v>
      </c>
      <c r="I411">
        <v>4396</v>
      </c>
      <c r="J411">
        <v>154.06</v>
      </c>
      <c r="K411">
        <v>90.93</v>
      </c>
      <c r="L411">
        <v>677247.76</v>
      </c>
      <c r="M411">
        <v>399728.28</v>
      </c>
      <c r="N411">
        <v>277519.48</v>
      </c>
    </row>
    <row r="412" spans="1:14" x14ac:dyDescent="0.25">
      <c r="A412" t="s">
        <v>14</v>
      </c>
      <c r="B412" t="s">
        <v>73</v>
      </c>
      <c r="C412" t="s">
        <v>26</v>
      </c>
      <c r="D412" t="s">
        <v>22</v>
      </c>
      <c r="E412" t="s">
        <v>23</v>
      </c>
      <c r="F412" s="1">
        <v>40553</v>
      </c>
      <c r="G412">
        <v>985417258</v>
      </c>
      <c r="H412" t="s">
        <v>315</v>
      </c>
      <c r="I412">
        <v>5720</v>
      </c>
      <c r="J412">
        <v>205.7</v>
      </c>
      <c r="K412">
        <v>117.11</v>
      </c>
      <c r="L412">
        <v>1176604</v>
      </c>
      <c r="M412">
        <v>669869.19999999995</v>
      </c>
      <c r="N412">
        <v>506734.8</v>
      </c>
    </row>
    <row r="413" spans="1:14" x14ac:dyDescent="0.25">
      <c r="A413" t="s">
        <v>14</v>
      </c>
      <c r="B413" t="s">
        <v>66</v>
      </c>
      <c r="C413" t="s">
        <v>26</v>
      </c>
      <c r="D413" t="s">
        <v>17</v>
      </c>
      <c r="E413" t="s">
        <v>23</v>
      </c>
      <c r="F413" t="s">
        <v>510</v>
      </c>
      <c r="G413">
        <v>443125665</v>
      </c>
      <c r="H413" s="1">
        <v>41524</v>
      </c>
      <c r="I413">
        <v>9586</v>
      </c>
      <c r="J413">
        <v>205.7</v>
      </c>
      <c r="K413">
        <v>117.11</v>
      </c>
      <c r="L413">
        <v>1971840.2</v>
      </c>
      <c r="M413">
        <v>1122616.46</v>
      </c>
      <c r="N413">
        <v>849223.74</v>
      </c>
    </row>
    <row r="414" spans="1:14" x14ac:dyDescent="0.25">
      <c r="A414" t="s">
        <v>14</v>
      </c>
      <c r="B414" t="s">
        <v>48</v>
      </c>
      <c r="C414" t="s">
        <v>16</v>
      </c>
      <c r="D414" t="s">
        <v>22</v>
      </c>
      <c r="E414" t="s">
        <v>30</v>
      </c>
      <c r="F414" t="s">
        <v>511</v>
      </c>
      <c r="G414">
        <v>931477820</v>
      </c>
      <c r="H414" t="s">
        <v>105</v>
      </c>
      <c r="I414">
        <v>3841</v>
      </c>
      <c r="J414">
        <v>47.45</v>
      </c>
      <c r="K414">
        <v>31.79</v>
      </c>
      <c r="L414">
        <v>182255.45</v>
      </c>
      <c r="M414">
        <v>122105.39</v>
      </c>
      <c r="N414">
        <v>60150.06</v>
      </c>
    </row>
    <row r="415" spans="1:14" x14ac:dyDescent="0.25">
      <c r="A415" t="s">
        <v>14</v>
      </c>
      <c r="B415" t="s">
        <v>73</v>
      </c>
      <c r="C415" t="s">
        <v>78</v>
      </c>
      <c r="D415" t="s">
        <v>17</v>
      </c>
      <c r="E415" t="s">
        <v>45</v>
      </c>
      <c r="F415" t="s">
        <v>512</v>
      </c>
      <c r="G415">
        <v>387098824</v>
      </c>
      <c r="H415" s="1">
        <v>41730</v>
      </c>
      <c r="I415">
        <v>9999</v>
      </c>
      <c r="J415">
        <v>81.73</v>
      </c>
      <c r="K415">
        <v>56.67</v>
      </c>
      <c r="L415">
        <v>817218.27</v>
      </c>
      <c r="M415">
        <v>566643.32999999996</v>
      </c>
      <c r="N415">
        <v>250574.94</v>
      </c>
    </row>
    <row r="416" spans="1:14" x14ac:dyDescent="0.25">
      <c r="A416" t="s">
        <v>14</v>
      </c>
      <c r="B416" t="s">
        <v>94</v>
      </c>
      <c r="C416" t="s">
        <v>42</v>
      </c>
      <c r="D416" t="s">
        <v>17</v>
      </c>
      <c r="E416" t="s">
        <v>23</v>
      </c>
      <c r="F416" s="1">
        <v>41251</v>
      </c>
      <c r="G416">
        <v>595922315</v>
      </c>
      <c r="H416" s="1">
        <v>41008</v>
      </c>
      <c r="I416">
        <v>5510</v>
      </c>
      <c r="J416">
        <v>421.89</v>
      </c>
      <c r="K416">
        <v>364.69</v>
      </c>
      <c r="L416">
        <v>2324613.9</v>
      </c>
      <c r="M416">
        <v>2009441.9</v>
      </c>
      <c r="N416">
        <v>315172</v>
      </c>
    </row>
    <row r="417" spans="1:14" x14ac:dyDescent="0.25">
      <c r="A417" t="s">
        <v>14</v>
      </c>
      <c r="B417" t="s">
        <v>170</v>
      </c>
      <c r="C417" t="s">
        <v>29</v>
      </c>
      <c r="D417" t="s">
        <v>22</v>
      </c>
      <c r="E417" t="s">
        <v>23</v>
      </c>
      <c r="F417" t="s">
        <v>513</v>
      </c>
      <c r="G417">
        <v>653909957</v>
      </c>
      <c r="H417" s="1">
        <v>42525</v>
      </c>
      <c r="I417">
        <v>5342</v>
      </c>
      <c r="J417">
        <v>651.21</v>
      </c>
      <c r="K417">
        <v>524.96</v>
      </c>
      <c r="L417">
        <v>3478763.82</v>
      </c>
      <c r="M417">
        <v>2804336.32</v>
      </c>
      <c r="N417">
        <v>674427.5</v>
      </c>
    </row>
    <row r="418" spans="1:14" x14ac:dyDescent="0.25">
      <c r="A418" t="s">
        <v>14</v>
      </c>
      <c r="B418" t="s">
        <v>66</v>
      </c>
      <c r="C418" t="s">
        <v>16</v>
      </c>
      <c r="D418" t="s">
        <v>17</v>
      </c>
      <c r="E418" t="s">
        <v>45</v>
      </c>
      <c r="F418" s="1">
        <v>41221</v>
      </c>
      <c r="G418">
        <v>103435266</v>
      </c>
      <c r="H418" t="s">
        <v>514</v>
      </c>
      <c r="I418">
        <v>7648</v>
      </c>
      <c r="J418">
        <v>47.45</v>
      </c>
      <c r="K418">
        <v>31.79</v>
      </c>
      <c r="L418">
        <v>362897.6</v>
      </c>
      <c r="M418">
        <v>243129.92</v>
      </c>
      <c r="N418">
        <v>119767.67999999999</v>
      </c>
    </row>
    <row r="419" spans="1:14" x14ac:dyDescent="0.25">
      <c r="A419" t="s">
        <v>14</v>
      </c>
      <c r="B419" t="s">
        <v>122</v>
      </c>
      <c r="C419" t="s">
        <v>42</v>
      </c>
      <c r="D419" t="s">
        <v>17</v>
      </c>
      <c r="E419" t="s">
        <v>30</v>
      </c>
      <c r="F419" s="1">
        <v>42716</v>
      </c>
      <c r="G419">
        <v>863202941</v>
      </c>
      <c r="H419" t="s">
        <v>515</v>
      </c>
      <c r="I419">
        <v>9787</v>
      </c>
      <c r="J419">
        <v>421.89</v>
      </c>
      <c r="K419">
        <v>364.69</v>
      </c>
      <c r="L419">
        <v>4129037.43</v>
      </c>
      <c r="M419">
        <v>3569221.03</v>
      </c>
      <c r="N419">
        <v>559816.4</v>
      </c>
    </row>
    <row r="420" spans="1:14" x14ac:dyDescent="0.25">
      <c r="A420" t="s">
        <v>14</v>
      </c>
      <c r="B420" t="s">
        <v>81</v>
      </c>
      <c r="C420" t="s">
        <v>21</v>
      </c>
      <c r="D420" t="s">
        <v>17</v>
      </c>
      <c r="E420" t="s">
        <v>23</v>
      </c>
      <c r="F420" s="1">
        <v>41854</v>
      </c>
      <c r="G420">
        <v>396552217</v>
      </c>
      <c r="H420" t="s">
        <v>352</v>
      </c>
      <c r="I420">
        <v>7468</v>
      </c>
      <c r="J420">
        <v>109.28</v>
      </c>
      <c r="K420">
        <v>35.840000000000003</v>
      </c>
      <c r="L420">
        <v>816103.04</v>
      </c>
      <c r="M420">
        <v>267653.12</v>
      </c>
      <c r="N420">
        <v>548449.92000000004</v>
      </c>
    </row>
    <row r="421" spans="1:14" x14ac:dyDescent="0.25">
      <c r="A421" t="s">
        <v>14</v>
      </c>
      <c r="B421" t="s">
        <v>73</v>
      </c>
      <c r="C421" t="s">
        <v>59</v>
      </c>
      <c r="D421" t="s">
        <v>17</v>
      </c>
      <c r="E421" t="s">
        <v>23</v>
      </c>
      <c r="F421" s="1">
        <v>42160</v>
      </c>
      <c r="G421">
        <v>801352488</v>
      </c>
      <c r="H421" t="s">
        <v>516</v>
      </c>
      <c r="I421">
        <v>6864</v>
      </c>
      <c r="J421">
        <v>437.2</v>
      </c>
      <c r="K421">
        <v>263.33</v>
      </c>
      <c r="L421">
        <v>3000940.8</v>
      </c>
      <c r="M421">
        <v>1807497.12</v>
      </c>
      <c r="N421">
        <v>1193443.68</v>
      </c>
    </row>
    <row r="422" spans="1:14" x14ac:dyDescent="0.25">
      <c r="A422" t="s">
        <v>14</v>
      </c>
      <c r="B422" t="s">
        <v>38</v>
      </c>
      <c r="C422" t="s">
        <v>34</v>
      </c>
      <c r="D422" t="s">
        <v>22</v>
      </c>
      <c r="E422" t="s">
        <v>45</v>
      </c>
      <c r="F422" s="1">
        <v>40734</v>
      </c>
      <c r="G422">
        <v>479234206</v>
      </c>
      <c r="H422" t="s">
        <v>121</v>
      </c>
      <c r="I422">
        <v>4906</v>
      </c>
      <c r="J422">
        <v>9.33</v>
      </c>
      <c r="K422">
        <v>6.92</v>
      </c>
      <c r="L422">
        <v>45772.98</v>
      </c>
      <c r="M422">
        <v>33949.519999999997</v>
      </c>
      <c r="N422">
        <v>11823.46</v>
      </c>
    </row>
    <row r="423" spans="1:14" x14ac:dyDescent="0.25">
      <c r="A423" t="s">
        <v>14</v>
      </c>
      <c r="B423" t="s">
        <v>230</v>
      </c>
      <c r="C423" t="s">
        <v>42</v>
      </c>
      <c r="D423" t="s">
        <v>17</v>
      </c>
      <c r="E423" t="s">
        <v>23</v>
      </c>
      <c r="F423" t="s">
        <v>178</v>
      </c>
      <c r="G423">
        <v>627003753</v>
      </c>
      <c r="H423" t="s">
        <v>156</v>
      </c>
      <c r="I423">
        <v>3199</v>
      </c>
      <c r="J423">
        <v>421.89</v>
      </c>
      <c r="K423">
        <v>364.69</v>
      </c>
      <c r="L423">
        <v>1349626.11</v>
      </c>
      <c r="M423">
        <v>1166643.31</v>
      </c>
      <c r="N423">
        <v>182982.8</v>
      </c>
    </row>
    <row r="424" spans="1:14" x14ac:dyDescent="0.25">
      <c r="A424" t="s">
        <v>14</v>
      </c>
      <c r="B424" t="s">
        <v>116</v>
      </c>
      <c r="C424" t="s">
        <v>34</v>
      </c>
      <c r="D424" t="s">
        <v>17</v>
      </c>
      <c r="E424" t="s">
        <v>18</v>
      </c>
      <c r="F424" s="1">
        <v>43072</v>
      </c>
      <c r="G424">
        <v>393709933</v>
      </c>
      <c r="H424" t="s">
        <v>450</v>
      </c>
      <c r="I424">
        <v>6373</v>
      </c>
      <c r="J424">
        <v>9.33</v>
      </c>
      <c r="K424">
        <v>6.92</v>
      </c>
      <c r="L424">
        <v>59460.09</v>
      </c>
      <c r="M424">
        <v>44101.16</v>
      </c>
      <c r="N424">
        <v>15358.93</v>
      </c>
    </row>
    <row r="425" spans="1:14" x14ac:dyDescent="0.25">
      <c r="A425" t="s">
        <v>14</v>
      </c>
      <c r="B425" t="s">
        <v>63</v>
      </c>
      <c r="C425" t="s">
        <v>16</v>
      </c>
      <c r="D425" t="s">
        <v>17</v>
      </c>
      <c r="E425" t="s">
        <v>30</v>
      </c>
      <c r="F425" t="s">
        <v>517</v>
      </c>
      <c r="G425">
        <v>136624276</v>
      </c>
      <c r="H425" s="1">
        <v>42585</v>
      </c>
      <c r="I425">
        <v>9014</v>
      </c>
      <c r="J425">
        <v>47.45</v>
      </c>
      <c r="K425">
        <v>31.79</v>
      </c>
      <c r="L425">
        <v>427714.3</v>
      </c>
      <c r="M425">
        <v>286555.06</v>
      </c>
      <c r="N425">
        <v>141159.24</v>
      </c>
    </row>
    <row r="426" spans="1:14" x14ac:dyDescent="0.25">
      <c r="A426" t="s">
        <v>14</v>
      </c>
      <c r="B426" t="s">
        <v>73</v>
      </c>
      <c r="C426" t="s">
        <v>21</v>
      </c>
      <c r="D426" t="s">
        <v>22</v>
      </c>
      <c r="E426" t="s">
        <v>30</v>
      </c>
      <c r="F426" s="1">
        <v>40246</v>
      </c>
      <c r="G426">
        <v>251823222</v>
      </c>
      <c r="H426" s="1">
        <v>40188</v>
      </c>
      <c r="I426">
        <v>8942</v>
      </c>
      <c r="J426">
        <v>109.28</v>
      </c>
      <c r="K426">
        <v>35.840000000000003</v>
      </c>
      <c r="L426">
        <v>977181.76</v>
      </c>
      <c r="M426">
        <v>320481.28000000003</v>
      </c>
      <c r="N426">
        <v>656700.48</v>
      </c>
    </row>
    <row r="427" spans="1:14" x14ac:dyDescent="0.25">
      <c r="A427" t="s">
        <v>14</v>
      </c>
      <c r="B427" t="s">
        <v>130</v>
      </c>
      <c r="C427" t="s">
        <v>53</v>
      </c>
      <c r="D427" t="s">
        <v>17</v>
      </c>
      <c r="E427" t="s">
        <v>45</v>
      </c>
      <c r="F427" s="1">
        <v>41643</v>
      </c>
      <c r="G427">
        <v>200354850</v>
      </c>
      <c r="H427" s="1">
        <v>41734</v>
      </c>
      <c r="I427">
        <v>8307</v>
      </c>
      <c r="J427">
        <v>255.28</v>
      </c>
      <c r="K427">
        <v>159.41999999999999</v>
      </c>
      <c r="L427">
        <v>2120610.96</v>
      </c>
      <c r="M427">
        <v>1324301.94</v>
      </c>
      <c r="N427">
        <v>796309.02</v>
      </c>
    </row>
    <row r="428" spans="1:14" x14ac:dyDescent="0.25">
      <c r="A428" t="s">
        <v>14</v>
      </c>
      <c r="B428" t="s">
        <v>143</v>
      </c>
      <c r="C428" t="s">
        <v>42</v>
      </c>
      <c r="D428" t="s">
        <v>17</v>
      </c>
      <c r="E428" t="s">
        <v>45</v>
      </c>
      <c r="F428" s="1">
        <v>42771</v>
      </c>
      <c r="G428">
        <v>692757356</v>
      </c>
      <c r="H428" s="1">
        <v>43074</v>
      </c>
      <c r="I428">
        <v>1151</v>
      </c>
      <c r="J428">
        <v>421.89</v>
      </c>
      <c r="K428">
        <v>364.69</v>
      </c>
      <c r="L428">
        <v>485595.39</v>
      </c>
      <c r="M428">
        <v>419758.19</v>
      </c>
      <c r="N428">
        <v>65837.2</v>
      </c>
    </row>
    <row r="429" spans="1:14" x14ac:dyDescent="0.25">
      <c r="A429" t="s">
        <v>14</v>
      </c>
      <c r="B429" t="s">
        <v>71</v>
      </c>
      <c r="C429" t="s">
        <v>53</v>
      </c>
      <c r="D429" t="s">
        <v>17</v>
      </c>
      <c r="E429" t="s">
        <v>30</v>
      </c>
      <c r="F429" s="1">
        <v>41253</v>
      </c>
      <c r="G429">
        <v>651895511</v>
      </c>
      <c r="H429" s="1">
        <v>40919</v>
      </c>
      <c r="I429">
        <v>9223</v>
      </c>
      <c r="J429">
        <v>255.28</v>
      </c>
      <c r="K429">
        <v>159.41999999999999</v>
      </c>
      <c r="L429">
        <v>2354447.44</v>
      </c>
      <c r="M429">
        <v>1470330.66</v>
      </c>
      <c r="N429">
        <v>884116.78</v>
      </c>
    </row>
    <row r="430" spans="1:14" x14ac:dyDescent="0.25">
      <c r="A430" t="s">
        <v>14</v>
      </c>
      <c r="B430" t="s">
        <v>102</v>
      </c>
      <c r="C430" t="s">
        <v>21</v>
      </c>
      <c r="D430" t="s">
        <v>17</v>
      </c>
      <c r="E430" t="s">
        <v>18</v>
      </c>
      <c r="F430" t="s">
        <v>95</v>
      </c>
      <c r="G430">
        <v>156158483</v>
      </c>
      <c r="H430" s="1">
        <v>42498</v>
      </c>
      <c r="I430">
        <v>9620</v>
      </c>
      <c r="J430">
        <v>109.28</v>
      </c>
      <c r="K430">
        <v>35.840000000000003</v>
      </c>
      <c r="L430">
        <v>1051273.6000000001</v>
      </c>
      <c r="M430">
        <v>344780.79999999999</v>
      </c>
      <c r="N430">
        <v>706492.8</v>
      </c>
    </row>
    <row r="431" spans="1:14" x14ac:dyDescent="0.25">
      <c r="A431" t="s">
        <v>14</v>
      </c>
      <c r="B431" t="s">
        <v>66</v>
      </c>
      <c r="C431" t="s">
        <v>49</v>
      </c>
      <c r="D431" t="s">
        <v>17</v>
      </c>
      <c r="E431" t="s">
        <v>18</v>
      </c>
      <c r="F431" t="s">
        <v>518</v>
      </c>
      <c r="G431">
        <v>703966844</v>
      </c>
      <c r="H431" t="s">
        <v>519</v>
      </c>
      <c r="I431">
        <v>8288</v>
      </c>
      <c r="J431">
        <v>152.58000000000001</v>
      </c>
      <c r="K431">
        <v>97.44</v>
      </c>
      <c r="L431">
        <v>1264583.04</v>
      </c>
      <c r="M431">
        <v>807582.71999999997</v>
      </c>
      <c r="N431">
        <v>457000.32</v>
      </c>
    </row>
    <row r="432" spans="1:14" x14ac:dyDescent="0.25">
      <c r="A432" t="s">
        <v>14</v>
      </c>
      <c r="B432" t="s">
        <v>74</v>
      </c>
      <c r="C432" t="s">
        <v>56</v>
      </c>
      <c r="D432" t="s">
        <v>17</v>
      </c>
      <c r="E432" t="s">
        <v>30</v>
      </c>
      <c r="F432" s="1">
        <v>43041</v>
      </c>
      <c r="G432">
        <v>736240041</v>
      </c>
      <c r="H432" t="s">
        <v>520</v>
      </c>
      <c r="I432">
        <v>8644</v>
      </c>
      <c r="J432">
        <v>668.27</v>
      </c>
      <c r="K432">
        <v>502.54</v>
      </c>
      <c r="L432">
        <v>5776525.8799999999</v>
      </c>
      <c r="M432">
        <v>4343955.76</v>
      </c>
      <c r="N432">
        <v>1432570.12</v>
      </c>
    </row>
    <row r="433" spans="1:14" x14ac:dyDescent="0.25">
      <c r="A433" t="s">
        <v>14</v>
      </c>
      <c r="B433" t="s">
        <v>36</v>
      </c>
      <c r="C433" t="s">
        <v>59</v>
      </c>
      <c r="D433" t="s">
        <v>22</v>
      </c>
      <c r="E433" t="s">
        <v>18</v>
      </c>
      <c r="F433" t="s">
        <v>521</v>
      </c>
      <c r="G433">
        <v>357434880</v>
      </c>
      <c r="H433" t="s">
        <v>522</v>
      </c>
      <c r="I433">
        <v>1779</v>
      </c>
      <c r="J433">
        <v>437.2</v>
      </c>
      <c r="K433">
        <v>263.33</v>
      </c>
      <c r="L433">
        <v>777778.8</v>
      </c>
      <c r="M433">
        <v>468464.07</v>
      </c>
      <c r="N433">
        <v>309314.73</v>
      </c>
    </row>
    <row r="434" spans="1:14" x14ac:dyDescent="0.25">
      <c r="A434" t="s">
        <v>14</v>
      </c>
      <c r="B434" t="s">
        <v>55</v>
      </c>
      <c r="C434" t="s">
        <v>21</v>
      </c>
      <c r="D434" t="s">
        <v>17</v>
      </c>
      <c r="E434" t="s">
        <v>45</v>
      </c>
      <c r="F434" t="s">
        <v>523</v>
      </c>
      <c r="G434">
        <v>358624064</v>
      </c>
      <c r="H434" s="1">
        <v>42073</v>
      </c>
      <c r="I434">
        <v>3685</v>
      </c>
      <c r="J434">
        <v>109.28</v>
      </c>
      <c r="K434">
        <v>35.840000000000003</v>
      </c>
      <c r="L434">
        <v>402696.8</v>
      </c>
      <c r="M434">
        <v>132070.39999999999</v>
      </c>
      <c r="N434">
        <v>270626.40000000002</v>
      </c>
    </row>
    <row r="435" spans="1:14" x14ac:dyDescent="0.25">
      <c r="A435" t="s">
        <v>14</v>
      </c>
      <c r="B435" t="s">
        <v>119</v>
      </c>
      <c r="C435" t="s">
        <v>39</v>
      </c>
      <c r="D435" t="s">
        <v>22</v>
      </c>
      <c r="E435" t="s">
        <v>23</v>
      </c>
      <c r="F435" s="1">
        <v>40888</v>
      </c>
      <c r="G435">
        <v>103762280</v>
      </c>
      <c r="H435" t="s">
        <v>524</v>
      </c>
      <c r="I435">
        <v>4419</v>
      </c>
      <c r="J435">
        <v>154.06</v>
      </c>
      <c r="K435">
        <v>90.93</v>
      </c>
      <c r="L435">
        <v>680791.14</v>
      </c>
      <c r="M435">
        <v>401819.67</v>
      </c>
      <c r="N435">
        <v>278971.46999999997</v>
      </c>
    </row>
    <row r="436" spans="1:14" x14ac:dyDescent="0.25">
      <c r="A436" t="s">
        <v>14</v>
      </c>
      <c r="B436" t="s">
        <v>74</v>
      </c>
      <c r="C436" t="s">
        <v>53</v>
      </c>
      <c r="D436" t="s">
        <v>17</v>
      </c>
      <c r="E436" t="s">
        <v>23</v>
      </c>
      <c r="F436" s="1">
        <v>41611</v>
      </c>
      <c r="G436">
        <v>144743001</v>
      </c>
      <c r="H436" t="s">
        <v>455</v>
      </c>
      <c r="I436">
        <v>1525</v>
      </c>
      <c r="J436">
        <v>255.28</v>
      </c>
      <c r="K436">
        <v>159.41999999999999</v>
      </c>
      <c r="L436">
        <v>389302</v>
      </c>
      <c r="M436">
        <v>243115.5</v>
      </c>
      <c r="N436">
        <v>146186.5</v>
      </c>
    </row>
    <row r="437" spans="1:14" x14ac:dyDescent="0.25">
      <c r="A437" t="s">
        <v>14</v>
      </c>
      <c r="B437" t="s">
        <v>157</v>
      </c>
      <c r="C437" t="s">
        <v>16</v>
      </c>
      <c r="D437" t="s">
        <v>22</v>
      </c>
      <c r="E437" t="s">
        <v>30</v>
      </c>
      <c r="F437" s="1">
        <v>43041</v>
      </c>
      <c r="G437">
        <v>439204919</v>
      </c>
      <c r="H437" t="s">
        <v>525</v>
      </c>
      <c r="I437">
        <v>9350</v>
      </c>
      <c r="J437">
        <v>47.45</v>
      </c>
      <c r="K437">
        <v>31.79</v>
      </c>
      <c r="L437">
        <v>443657.5</v>
      </c>
      <c r="M437">
        <v>297236.5</v>
      </c>
      <c r="N437">
        <v>146421</v>
      </c>
    </row>
    <row r="438" spans="1:14" x14ac:dyDescent="0.25">
      <c r="A438" t="s">
        <v>14</v>
      </c>
      <c r="B438" t="s">
        <v>77</v>
      </c>
      <c r="C438" t="s">
        <v>34</v>
      </c>
      <c r="D438" t="s">
        <v>17</v>
      </c>
      <c r="E438" t="s">
        <v>18</v>
      </c>
      <c r="F438" s="1">
        <v>40239</v>
      </c>
      <c r="G438">
        <v>114954173</v>
      </c>
      <c r="H438" s="1">
        <v>40484</v>
      </c>
      <c r="I438">
        <v>6349</v>
      </c>
      <c r="J438">
        <v>9.33</v>
      </c>
      <c r="K438">
        <v>6.92</v>
      </c>
      <c r="L438">
        <v>59236.17</v>
      </c>
      <c r="M438">
        <v>43935.08</v>
      </c>
      <c r="N438">
        <v>15301.09</v>
      </c>
    </row>
    <row r="439" spans="1:14" x14ac:dyDescent="0.25">
      <c r="A439" t="s">
        <v>14</v>
      </c>
      <c r="B439" t="s">
        <v>88</v>
      </c>
      <c r="C439" t="s">
        <v>16</v>
      </c>
      <c r="D439" t="s">
        <v>17</v>
      </c>
      <c r="E439" t="s">
        <v>30</v>
      </c>
      <c r="F439" t="s">
        <v>286</v>
      </c>
      <c r="G439">
        <v>238170993</v>
      </c>
      <c r="H439" s="1">
        <v>41457</v>
      </c>
      <c r="I439">
        <v>8944</v>
      </c>
      <c r="J439">
        <v>47.45</v>
      </c>
      <c r="K439">
        <v>31.79</v>
      </c>
      <c r="L439">
        <v>424392.8</v>
      </c>
      <c r="M439">
        <v>284329.76</v>
      </c>
      <c r="N439">
        <v>140063.04000000001</v>
      </c>
    </row>
    <row r="440" spans="1:14" x14ac:dyDescent="0.25">
      <c r="A440" t="s">
        <v>14</v>
      </c>
      <c r="B440" t="s">
        <v>133</v>
      </c>
      <c r="C440" t="s">
        <v>21</v>
      </c>
      <c r="D440" t="s">
        <v>22</v>
      </c>
      <c r="E440" t="s">
        <v>23</v>
      </c>
      <c r="F440" s="1">
        <v>40943</v>
      </c>
      <c r="G440">
        <v>134790503</v>
      </c>
      <c r="H440" t="s">
        <v>526</v>
      </c>
      <c r="I440">
        <v>6360</v>
      </c>
      <c r="J440">
        <v>109.28</v>
      </c>
      <c r="K440">
        <v>35.840000000000003</v>
      </c>
      <c r="L440">
        <v>695020.8</v>
      </c>
      <c r="M440">
        <v>227942.39999999999</v>
      </c>
      <c r="N440">
        <v>467078.40000000002</v>
      </c>
    </row>
    <row r="441" spans="1:14" x14ac:dyDescent="0.25">
      <c r="A441" t="s">
        <v>14</v>
      </c>
      <c r="B441" t="s">
        <v>36</v>
      </c>
      <c r="C441" t="s">
        <v>39</v>
      </c>
      <c r="D441" t="s">
        <v>22</v>
      </c>
      <c r="E441" t="s">
        <v>45</v>
      </c>
      <c r="F441" t="s">
        <v>527</v>
      </c>
      <c r="G441">
        <v>409112679</v>
      </c>
      <c r="H441" t="s">
        <v>528</v>
      </c>
      <c r="I441">
        <v>4388</v>
      </c>
      <c r="J441">
        <v>154.06</v>
      </c>
      <c r="K441">
        <v>90.93</v>
      </c>
      <c r="L441">
        <v>676015.28</v>
      </c>
      <c r="M441">
        <v>399000.84</v>
      </c>
      <c r="N441">
        <v>277014.44</v>
      </c>
    </row>
    <row r="442" spans="1:14" x14ac:dyDescent="0.25">
      <c r="A442" t="s">
        <v>14</v>
      </c>
      <c r="B442" t="s">
        <v>133</v>
      </c>
      <c r="C442" t="s">
        <v>42</v>
      </c>
      <c r="D442" t="s">
        <v>17</v>
      </c>
      <c r="E442" t="s">
        <v>45</v>
      </c>
      <c r="F442" t="s">
        <v>529</v>
      </c>
      <c r="G442">
        <v>727175891</v>
      </c>
      <c r="H442" s="1">
        <v>41464</v>
      </c>
      <c r="I442">
        <v>6360</v>
      </c>
      <c r="J442">
        <v>421.89</v>
      </c>
      <c r="K442">
        <v>364.69</v>
      </c>
      <c r="L442">
        <v>2683220.4</v>
      </c>
      <c r="M442">
        <v>2319428.4</v>
      </c>
      <c r="N442">
        <v>363792</v>
      </c>
    </row>
    <row r="443" spans="1:14" x14ac:dyDescent="0.25">
      <c r="A443" t="s">
        <v>14</v>
      </c>
      <c r="B443" t="s">
        <v>122</v>
      </c>
      <c r="C443" t="s">
        <v>59</v>
      </c>
      <c r="D443" t="s">
        <v>22</v>
      </c>
      <c r="E443" t="s">
        <v>30</v>
      </c>
      <c r="F443" t="s">
        <v>530</v>
      </c>
      <c r="G443">
        <v>638593900</v>
      </c>
      <c r="H443" s="1">
        <v>41255</v>
      </c>
      <c r="I443">
        <v>2981</v>
      </c>
      <c r="J443">
        <v>437.2</v>
      </c>
      <c r="K443">
        <v>263.33</v>
      </c>
      <c r="L443">
        <v>1303293.2</v>
      </c>
      <c r="M443">
        <v>784986.73</v>
      </c>
      <c r="N443">
        <v>518306.47</v>
      </c>
    </row>
    <row r="444" spans="1:14" x14ac:dyDescent="0.25">
      <c r="A444" t="s">
        <v>14</v>
      </c>
      <c r="B444" t="s">
        <v>104</v>
      </c>
      <c r="C444" t="s">
        <v>16</v>
      </c>
      <c r="D444" t="s">
        <v>17</v>
      </c>
      <c r="E444" t="s">
        <v>45</v>
      </c>
      <c r="F444" t="s">
        <v>531</v>
      </c>
      <c r="G444">
        <v>833473765</v>
      </c>
      <c r="H444" t="s">
        <v>532</v>
      </c>
      <c r="I444">
        <v>2264</v>
      </c>
      <c r="J444">
        <v>47.45</v>
      </c>
      <c r="K444">
        <v>31.79</v>
      </c>
      <c r="L444">
        <v>107426.8</v>
      </c>
      <c r="M444">
        <v>71972.56</v>
      </c>
      <c r="N444">
        <v>35454.239999999998</v>
      </c>
    </row>
    <row r="445" spans="1:14" x14ac:dyDescent="0.25">
      <c r="A445" t="s">
        <v>14</v>
      </c>
      <c r="B445" t="s">
        <v>94</v>
      </c>
      <c r="C445" t="s">
        <v>59</v>
      </c>
      <c r="D445" t="s">
        <v>17</v>
      </c>
      <c r="E445" t="s">
        <v>23</v>
      </c>
      <c r="F445" s="1">
        <v>41858</v>
      </c>
      <c r="G445">
        <v>606224572</v>
      </c>
      <c r="H445" t="s">
        <v>533</v>
      </c>
      <c r="I445">
        <v>4177</v>
      </c>
      <c r="J445">
        <v>437.2</v>
      </c>
      <c r="K445">
        <v>263.33</v>
      </c>
      <c r="L445">
        <v>1826184.4</v>
      </c>
      <c r="M445">
        <v>1099929.4099999999</v>
      </c>
      <c r="N445">
        <v>726254.99</v>
      </c>
    </row>
    <row r="446" spans="1:14" x14ac:dyDescent="0.25">
      <c r="A446" t="s">
        <v>14</v>
      </c>
      <c r="B446" t="s">
        <v>81</v>
      </c>
      <c r="C446" t="s">
        <v>21</v>
      </c>
      <c r="D446" t="s">
        <v>22</v>
      </c>
      <c r="E446" t="s">
        <v>45</v>
      </c>
      <c r="F446" s="1">
        <v>41061</v>
      </c>
      <c r="G446">
        <v>325314033</v>
      </c>
      <c r="H446" t="s">
        <v>534</v>
      </c>
      <c r="I446">
        <v>6506</v>
      </c>
      <c r="J446">
        <v>109.28</v>
      </c>
      <c r="K446">
        <v>35.840000000000003</v>
      </c>
      <c r="L446">
        <v>710975.68</v>
      </c>
      <c r="M446">
        <v>233175.04000000001</v>
      </c>
      <c r="N446">
        <v>477800.64</v>
      </c>
    </row>
    <row r="447" spans="1:14" x14ac:dyDescent="0.25">
      <c r="A447" t="s">
        <v>14</v>
      </c>
      <c r="B447" t="s">
        <v>98</v>
      </c>
      <c r="C447" t="s">
        <v>42</v>
      </c>
      <c r="D447" t="s">
        <v>17</v>
      </c>
      <c r="E447" t="s">
        <v>23</v>
      </c>
      <c r="F447" t="s">
        <v>535</v>
      </c>
      <c r="G447">
        <v>159805858</v>
      </c>
      <c r="H447" t="s">
        <v>536</v>
      </c>
      <c r="I447">
        <v>8959</v>
      </c>
      <c r="J447">
        <v>421.89</v>
      </c>
      <c r="K447">
        <v>364.69</v>
      </c>
      <c r="L447">
        <v>3779712.51</v>
      </c>
      <c r="M447">
        <v>3267257.71</v>
      </c>
      <c r="N447">
        <v>512454.8</v>
      </c>
    </row>
    <row r="448" spans="1:14" x14ac:dyDescent="0.25">
      <c r="A448" t="s">
        <v>14</v>
      </c>
      <c r="B448" t="s">
        <v>41</v>
      </c>
      <c r="C448" t="s">
        <v>49</v>
      </c>
      <c r="D448" t="s">
        <v>22</v>
      </c>
      <c r="E448" t="s">
        <v>45</v>
      </c>
      <c r="F448" s="1">
        <v>41064</v>
      </c>
      <c r="G448">
        <v>722248780</v>
      </c>
      <c r="H448" s="1">
        <v>41125</v>
      </c>
      <c r="I448">
        <v>8319</v>
      </c>
      <c r="J448">
        <v>152.58000000000001</v>
      </c>
      <c r="K448">
        <v>97.44</v>
      </c>
      <c r="L448">
        <v>1269313.02</v>
      </c>
      <c r="M448">
        <v>810603.36</v>
      </c>
      <c r="N448">
        <v>458709.66</v>
      </c>
    </row>
    <row r="449" spans="1:14" x14ac:dyDescent="0.25">
      <c r="A449" t="s">
        <v>14</v>
      </c>
      <c r="B449" t="s">
        <v>119</v>
      </c>
      <c r="C449" t="s">
        <v>39</v>
      </c>
      <c r="D449" t="s">
        <v>22</v>
      </c>
      <c r="E449" t="s">
        <v>45</v>
      </c>
      <c r="F449" s="1">
        <v>42010</v>
      </c>
      <c r="G449">
        <v>399115979</v>
      </c>
      <c r="H449" t="s">
        <v>251</v>
      </c>
      <c r="I449">
        <v>6142</v>
      </c>
      <c r="J449">
        <v>154.06</v>
      </c>
      <c r="K449">
        <v>90.93</v>
      </c>
      <c r="L449">
        <v>946236.52</v>
      </c>
      <c r="M449">
        <v>558492.06000000006</v>
      </c>
      <c r="N449">
        <v>387744.46</v>
      </c>
    </row>
    <row r="450" spans="1:14" x14ac:dyDescent="0.25">
      <c r="A450" t="s">
        <v>14</v>
      </c>
      <c r="B450" t="s">
        <v>98</v>
      </c>
      <c r="C450" t="s">
        <v>56</v>
      </c>
      <c r="D450" t="s">
        <v>17</v>
      </c>
      <c r="E450" t="s">
        <v>23</v>
      </c>
      <c r="F450" t="s">
        <v>537</v>
      </c>
      <c r="G450">
        <v>792792594</v>
      </c>
      <c r="H450" s="1">
        <v>42401</v>
      </c>
      <c r="I450">
        <v>3801</v>
      </c>
      <c r="J450">
        <v>668.27</v>
      </c>
      <c r="K450">
        <v>502.54</v>
      </c>
      <c r="L450">
        <v>2540094.27</v>
      </c>
      <c r="M450">
        <v>1910154.54</v>
      </c>
      <c r="N450">
        <v>629939.73</v>
      </c>
    </row>
    <row r="451" spans="1:14" x14ac:dyDescent="0.25">
      <c r="A451" t="s">
        <v>14</v>
      </c>
      <c r="B451" t="s">
        <v>68</v>
      </c>
      <c r="C451" t="s">
        <v>59</v>
      </c>
      <c r="D451" t="s">
        <v>17</v>
      </c>
      <c r="E451" t="s">
        <v>18</v>
      </c>
      <c r="F451" t="s">
        <v>538</v>
      </c>
      <c r="G451">
        <v>626453149</v>
      </c>
      <c r="H451" s="1">
        <v>41553</v>
      </c>
      <c r="I451">
        <v>263</v>
      </c>
      <c r="J451">
        <v>437.2</v>
      </c>
      <c r="K451">
        <v>263.33</v>
      </c>
      <c r="L451">
        <v>114983.6</v>
      </c>
      <c r="M451">
        <v>69255.789999999994</v>
      </c>
      <c r="N451">
        <v>45727.81</v>
      </c>
    </row>
    <row r="452" spans="1:14" x14ac:dyDescent="0.25">
      <c r="A452" t="s">
        <v>14</v>
      </c>
      <c r="B452" t="s">
        <v>91</v>
      </c>
      <c r="C452" t="s">
        <v>49</v>
      </c>
      <c r="D452" t="s">
        <v>17</v>
      </c>
      <c r="E452" t="s">
        <v>30</v>
      </c>
      <c r="F452" t="s">
        <v>539</v>
      </c>
      <c r="G452">
        <v>737095344</v>
      </c>
      <c r="H452" t="s">
        <v>540</v>
      </c>
      <c r="I452">
        <v>1747</v>
      </c>
      <c r="J452">
        <v>152.58000000000001</v>
      </c>
      <c r="K452">
        <v>97.44</v>
      </c>
      <c r="L452">
        <v>266557.26</v>
      </c>
      <c r="M452">
        <v>170227.68</v>
      </c>
      <c r="N452">
        <v>96329.58</v>
      </c>
    </row>
    <row r="453" spans="1:14" x14ac:dyDescent="0.25">
      <c r="A453" t="s">
        <v>14</v>
      </c>
      <c r="B453" t="s">
        <v>51</v>
      </c>
      <c r="C453" t="s">
        <v>34</v>
      </c>
      <c r="D453" t="s">
        <v>17</v>
      </c>
      <c r="E453" t="s">
        <v>30</v>
      </c>
      <c r="F453" t="s">
        <v>541</v>
      </c>
      <c r="G453">
        <v>708320605</v>
      </c>
      <c r="H453" s="1">
        <v>42500</v>
      </c>
      <c r="I453">
        <v>6662</v>
      </c>
      <c r="J453">
        <v>9.33</v>
      </c>
      <c r="K453">
        <v>6.92</v>
      </c>
      <c r="L453">
        <v>62156.46</v>
      </c>
      <c r="M453">
        <v>46101.04</v>
      </c>
      <c r="N453">
        <v>16055.42</v>
      </c>
    </row>
    <row r="454" spans="1:14" x14ac:dyDescent="0.25">
      <c r="A454" t="s">
        <v>14</v>
      </c>
      <c r="B454" t="s">
        <v>102</v>
      </c>
      <c r="C454" t="s">
        <v>29</v>
      </c>
      <c r="D454" t="s">
        <v>17</v>
      </c>
      <c r="E454" t="s">
        <v>23</v>
      </c>
      <c r="F454" s="1">
        <v>41397</v>
      </c>
      <c r="G454">
        <v>433079183</v>
      </c>
      <c r="H454" t="s">
        <v>542</v>
      </c>
      <c r="I454">
        <v>6609</v>
      </c>
      <c r="J454">
        <v>651.21</v>
      </c>
      <c r="K454">
        <v>524.96</v>
      </c>
      <c r="L454">
        <v>4303846.8899999997</v>
      </c>
      <c r="M454">
        <v>3469460.64</v>
      </c>
      <c r="N454">
        <v>834386.25</v>
      </c>
    </row>
    <row r="455" spans="1:14" x14ac:dyDescent="0.25">
      <c r="A455" t="s">
        <v>14</v>
      </c>
      <c r="B455" t="s">
        <v>239</v>
      </c>
      <c r="C455" t="s">
        <v>78</v>
      </c>
      <c r="D455" t="s">
        <v>17</v>
      </c>
      <c r="E455" t="s">
        <v>30</v>
      </c>
      <c r="F455" t="s">
        <v>543</v>
      </c>
      <c r="G455">
        <v>604494225</v>
      </c>
      <c r="H455" t="s">
        <v>226</v>
      </c>
      <c r="I455">
        <v>2129</v>
      </c>
      <c r="J455">
        <v>81.73</v>
      </c>
      <c r="K455">
        <v>56.67</v>
      </c>
      <c r="L455">
        <v>174003.17</v>
      </c>
      <c r="M455">
        <v>120650.43</v>
      </c>
      <c r="N455">
        <v>53352.74</v>
      </c>
    </row>
    <row r="456" spans="1:14" x14ac:dyDescent="0.25">
      <c r="A456" t="s">
        <v>14</v>
      </c>
      <c r="B456" t="s">
        <v>130</v>
      </c>
      <c r="C456" t="s">
        <v>34</v>
      </c>
      <c r="D456" t="s">
        <v>22</v>
      </c>
      <c r="E456" t="s">
        <v>23</v>
      </c>
      <c r="F456" t="s">
        <v>544</v>
      </c>
      <c r="G456">
        <v>707718932</v>
      </c>
      <c r="H456" s="1">
        <v>40695</v>
      </c>
      <c r="I456">
        <v>8614</v>
      </c>
      <c r="J456">
        <v>9.33</v>
      </c>
      <c r="K456">
        <v>6.92</v>
      </c>
      <c r="L456">
        <v>80368.62</v>
      </c>
      <c r="M456">
        <v>59608.88</v>
      </c>
      <c r="N456">
        <v>20759.740000000002</v>
      </c>
    </row>
    <row r="457" spans="1:14" x14ac:dyDescent="0.25">
      <c r="A457" t="s">
        <v>14</v>
      </c>
      <c r="B457" t="s">
        <v>122</v>
      </c>
      <c r="C457" t="s">
        <v>56</v>
      </c>
      <c r="D457" t="s">
        <v>17</v>
      </c>
      <c r="E457" t="s">
        <v>18</v>
      </c>
      <c r="F457" t="s">
        <v>545</v>
      </c>
      <c r="G457">
        <v>656689155</v>
      </c>
      <c r="H457" s="1">
        <v>40794</v>
      </c>
      <c r="I457">
        <v>7769</v>
      </c>
      <c r="J457">
        <v>668.27</v>
      </c>
      <c r="K457">
        <v>502.54</v>
      </c>
      <c r="L457">
        <v>5191789.63</v>
      </c>
      <c r="M457">
        <v>3904233.26</v>
      </c>
      <c r="N457">
        <v>1287556.3700000001</v>
      </c>
    </row>
    <row r="458" spans="1:14" x14ac:dyDescent="0.25">
      <c r="A458" t="s">
        <v>14</v>
      </c>
      <c r="B458" t="s">
        <v>130</v>
      </c>
      <c r="C458" t="s">
        <v>16</v>
      </c>
      <c r="D458" t="s">
        <v>17</v>
      </c>
      <c r="E458" t="s">
        <v>23</v>
      </c>
      <c r="F458" t="s">
        <v>546</v>
      </c>
      <c r="G458">
        <v>935907542</v>
      </c>
      <c r="H458" t="s">
        <v>547</v>
      </c>
      <c r="I458">
        <v>4695</v>
      </c>
      <c r="J458">
        <v>47.45</v>
      </c>
      <c r="K458">
        <v>31.79</v>
      </c>
      <c r="L458">
        <v>222777.75</v>
      </c>
      <c r="M458">
        <v>149254.04999999999</v>
      </c>
      <c r="N458">
        <v>73523.7</v>
      </c>
    </row>
    <row r="459" spans="1:14" x14ac:dyDescent="0.25">
      <c r="A459" t="s">
        <v>14</v>
      </c>
      <c r="B459" t="s">
        <v>188</v>
      </c>
      <c r="C459" t="s">
        <v>56</v>
      </c>
      <c r="D459" t="s">
        <v>17</v>
      </c>
      <c r="E459" t="s">
        <v>18</v>
      </c>
      <c r="F459" t="s">
        <v>548</v>
      </c>
      <c r="G459">
        <v>421660268</v>
      </c>
      <c r="H459" s="1">
        <v>42312</v>
      </c>
      <c r="I459">
        <v>7498</v>
      </c>
      <c r="J459">
        <v>668.27</v>
      </c>
      <c r="K459">
        <v>502.54</v>
      </c>
      <c r="L459">
        <v>5010688.46</v>
      </c>
      <c r="M459">
        <v>3768044.92</v>
      </c>
      <c r="N459">
        <v>1242643.54</v>
      </c>
    </row>
    <row r="460" spans="1:14" x14ac:dyDescent="0.25">
      <c r="A460" t="s">
        <v>14</v>
      </c>
      <c r="B460" t="s">
        <v>51</v>
      </c>
      <c r="C460" t="s">
        <v>59</v>
      </c>
      <c r="D460" t="s">
        <v>17</v>
      </c>
      <c r="E460" t="s">
        <v>18</v>
      </c>
      <c r="F460" t="s">
        <v>549</v>
      </c>
      <c r="G460">
        <v>447183310</v>
      </c>
      <c r="H460" t="s">
        <v>550</v>
      </c>
      <c r="I460">
        <v>334</v>
      </c>
      <c r="J460">
        <v>437.2</v>
      </c>
      <c r="K460">
        <v>263.33</v>
      </c>
      <c r="L460">
        <v>146024.79999999999</v>
      </c>
      <c r="M460">
        <v>87952.22</v>
      </c>
      <c r="N460">
        <v>58072.58</v>
      </c>
    </row>
    <row r="461" spans="1:14" x14ac:dyDescent="0.25">
      <c r="A461" t="s">
        <v>14</v>
      </c>
      <c r="B461" t="s">
        <v>33</v>
      </c>
      <c r="C461" t="s">
        <v>39</v>
      </c>
      <c r="D461" t="s">
        <v>17</v>
      </c>
      <c r="E461" t="s">
        <v>30</v>
      </c>
      <c r="F461" s="1">
        <v>40736</v>
      </c>
      <c r="G461">
        <v>127694451</v>
      </c>
      <c r="H461" t="s">
        <v>551</v>
      </c>
      <c r="I461">
        <v>6481</v>
      </c>
      <c r="J461">
        <v>154.06</v>
      </c>
      <c r="K461">
        <v>90.93</v>
      </c>
      <c r="L461">
        <v>998462.86</v>
      </c>
      <c r="M461">
        <v>589317.32999999996</v>
      </c>
      <c r="N461">
        <v>409145.53</v>
      </c>
    </row>
    <row r="462" spans="1:14" x14ac:dyDescent="0.25">
      <c r="A462" t="s">
        <v>14</v>
      </c>
      <c r="B462" t="s">
        <v>179</v>
      </c>
      <c r="C462" t="s">
        <v>42</v>
      </c>
      <c r="D462" t="s">
        <v>17</v>
      </c>
      <c r="E462" t="s">
        <v>23</v>
      </c>
      <c r="F462" t="s">
        <v>552</v>
      </c>
      <c r="G462">
        <v>697617518</v>
      </c>
      <c r="H462" s="1">
        <v>41097</v>
      </c>
      <c r="I462">
        <v>9381</v>
      </c>
      <c r="J462">
        <v>421.89</v>
      </c>
      <c r="K462">
        <v>364.69</v>
      </c>
      <c r="L462">
        <v>3957750.09</v>
      </c>
      <c r="M462">
        <v>3421156.89</v>
      </c>
      <c r="N462">
        <v>536593.19999999995</v>
      </c>
    </row>
    <row r="463" spans="1:14" x14ac:dyDescent="0.25">
      <c r="A463" t="s">
        <v>14</v>
      </c>
      <c r="B463" t="s">
        <v>73</v>
      </c>
      <c r="C463" t="s">
        <v>78</v>
      </c>
      <c r="D463" t="s">
        <v>17</v>
      </c>
      <c r="E463" t="s">
        <v>30</v>
      </c>
      <c r="F463" t="s">
        <v>553</v>
      </c>
      <c r="G463">
        <v>311688840</v>
      </c>
      <c r="H463" t="s">
        <v>554</v>
      </c>
      <c r="I463">
        <v>4509</v>
      </c>
      <c r="J463">
        <v>81.73</v>
      </c>
      <c r="K463">
        <v>56.67</v>
      </c>
      <c r="L463">
        <v>368520.57</v>
      </c>
      <c r="M463">
        <v>255525.03</v>
      </c>
      <c r="N463">
        <v>112995.54</v>
      </c>
    </row>
    <row r="464" spans="1:14" x14ac:dyDescent="0.25">
      <c r="A464" t="s">
        <v>14</v>
      </c>
      <c r="B464" t="s">
        <v>81</v>
      </c>
      <c r="C464" t="s">
        <v>59</v>
      </c>
      <c r="D464" t="s">
        <v>17</v>
      </c>
      <c r="E464" t="s">
        <v>23</v>
      </c>
      <c r="F464" s="1">
        <v>42166</v>
      </c>
      <c r="G464">
        <v>385080945</v>
      </c>
      <c r="H464" s="1">
        <v>42196</v>
      </c>
      <c r="I464">
        <v>2864</v>
      </c>
      <c r="J464">
        <v>437.2</v>
      </c>
      <c r="K464">
        <v>263.33</v>
      </c>
      <c r="L464">
        <v>1252140.8</v>
      </c>
      <c r="M464">
        <v>754177.12</v>
      </c>
      <c r="N464">
        <v>497963.68</v>
      </c>
    </row>
    <row r="465" spans="1:14" x14ac:dyDescent="0.25">
      <c r="A465" t="s">
        <v>14</v>
      </c>
      <c r="B465" t="s">
        <v>119</v>
      </c>
      <c r="C465" t="s">
        <v>56</v>
      </c>
      <c r="D465" t="s">
        <v>17</v>
      </c>
      <c r="E465" t="s">
        <v>23</v>
      </c>
      <c r="F465" t="s">
        <v>555</v>
      </c>
      <c r="G465">
        <v>309148681</v>
      </c>
      <c r="H465" s="1">
        <v>41034</v>
      </c>
      <c r="I465">
        <v>2819</v>
      </c>
      <c r="J465">
        <v>668.27</v>
      </c>
      <c r="K465">
        <v>502.54</v>
      </c>
      <c r="L465">
        <v>1883853.13</v>
      </c>
      <c r="M465">
        <v>1416660.26</v>
      </c>
      <c r="N465">
        <v>467192.87</v>
      </c>
    </row>
    <row r="466" spans="1:14" x14ac:dyDescent="0.25">
      <c r="A466" t="s">
        <v>14</v>
      </c>
      <c r="B466" t="s">
        <v>66</v>
      </c>
      <c r="C466" t="s">
        <v>53</v>
      </c>
      <c r="D466" t="s">
        <v>17</v>
      </c>
      <c r="E466" t="s">
        <v>30</v>
      </c>
      <c r="F466" t="s">
        <v>556</v>
      </c>
      <c r="G466">
        <v>630219399</v>
      </c>
      <c r="H466" t="s">
        <v>351</v>
      </c>
      <c r="I466">
        <v>4780</v>
      </c>
      <c r="J466">
        <v>255.28</v>
      </c>
      <c r="K466">
        <v>159.41999999999999</v>
      </c>
      <c r="L466">
        <v>1220238.3999999999</v>
      </c>
      <c r="M466">
        <v>762027.6</v>
      </c>
      <c r="N466">
        <v>458210.8</v>
      </c>
    </row>
    <row r="467" spans="1:14" x14ac:dyDescent="0.25">
      <c r="A467" t="s">
        <v>14</v>
      </c>
      <c r="B467" t="s">
        <v>94</v>
      </c>
      <c r="C467" t="s">
        <v>49</v>
      </c>
      <c r="D467" t="s">
        <v>22</v>
      </c>
      <c r="E467" t="s">
        <v>45</v>
      </c>
      <c r="F467" t="s">
        <v>430</v>
      </c>
      <c r="G467">
        <v>585677134</v>
      </c>
      <c r="H467" s="1">
        <v>41004</v>
      </c>
      <c r="I467">
        <v>3734</v>
      </c>
      <c r="J467">
        <v>152.58000000000001</v>
      </c>
      <c r="K467">
        <v>97.44</v>
      </c>
      <c r="L467">
        <v>569733.72</v>
      </c>
      <c r="M467">
        <v>363840.96</v>
      </c>
      <c r="N467">
        <v>205892.76</v>
      </c>
    </row>
    <row r="468" spans="1:14" x14ac:dyDescent="0.25">
      <c r="A468" t="s">
        <v>14</v>
      </c>
      <c r="B468" t="s">
        <v>133</v>
      </c>
      <c r="C468" t="s">
        <v>56</v>
      </c>
      <c r="D468" t="s">
        <v>22</v>
      </c>
      <c r="E468" t="s">
        <v>18</v>
      </c>
      <c r="F468" t="s">
        <v>557</v>
      </c>
      <c r="G468">
        <v>692704999</v>
      </c>
      <c r="H468" t="s">
        <v>558</v>
      </c>
      <c r="I468">
        <v>5657</v>
      </c>
      <c r="J468">
        <v>668.27</v>
      </c>
      <c r="K468">
        <v>502.54</v>
      </c>
      <c r="L468">
        <v>3780403.39</v>
      </c>
      <c r="M468">
        <v>2842868.78</v>
      </c>
      <c r="N468">
        <v>937534.61</v>
      </c>
    </row>
    <row r="469" spans="1:14" x14ac:dyDescent="0.25">
      <c r="A469" t="s">
        <v>14</v>
      </c>
      <c r="B469" t="s">
        <v>157</v>
      </c>
      <c r="C469" t="s">
        <v>59</v>
      </c>
      <c r="D469" t="s">
        <v>22</v>
      </c>
      <c r="E469" t="s">
        <v>23</v>
      </c>
      <c r="F469" s="1">
        <v>40788</v>
      </c>
      <c r="G469">
        <v>942454278</v>
      </c>
      <c r="H469" t="s">
        <v>559</v>
      </c>
      <c r="I469">
        <v>2019</v>
      </c>
      <c r="J469">
        <v>437.2</v>
      </c>
      <c r="K469">
        <v>263.33</v>
      </c>
      <c r="L469">
        <v>882706.8</v>
      </c>
      <c r="M469">
        <v>531663.27</v>
      </c>
      <c r="N469">
        <v>351043.53</v>
      </c>
    </row>
    <row r="470" spans="1:14" x14ac:dyDescent="0.25">
      <c r="A470" t="s">
        <v>14</v>
      </c>
      <c r="B470" t="s">
        <v>98</v>
      </c>
      <c r="C470" t="s">
        <v>29</v>
      </c>
      <c r="D470" t="s">
        <v>17</v>
      </c>
      <c r="E470" t="s">
        <v>45</v>
      </c>
      <c r="F470" t="s">
        <v>560</v>
      </c>
      <c r="G470">
        <v>150293242</v>
      </c>
      <c r="H470" t="s">
        <v>561</v>
      </c>
      <c r="I470">
        <v>3965</v>
      </c>
      <c r="J470">
        <v>651.21</v>
      </c>
      <c r="K470">
        <v>524.96</v>
      </c>
      <c r="L470">
        <v>2582047.65</v>
      </c>
      <c r="M470">
        <v>2081466.4</v>
      </c>
      <c r="N470">
        <v>500581.25</v>
      </c>
    </row>
    <row r="471" spans="1:14" x14ac:dyDescent="0.25">
      <c r="A471" t="s">
        <v>14</v>
      </c>
      <c r="B471" t="s">
        <v>143</v>
      </c>
      <c r="C471" t="s">
        <v>29</v>
      </c>
      <c r="D471" t="s">
        <v>17</v>
      </c>
      <c r="E471" t="s">
        <v>45</v>
      </c>
      <c r="F471" t="s">
        <v>562</v>
      </c>
      <c r="G471">
        <v>236042392</v>
      </c>
      <c r="H471" t="s">
        <v>240</v>
      </c>
      <c r="I471">
        <v>9044</v>
      </c>
      <c r="J471">
        <v>651.21</v>
      </c>
      <c r="K471">
        <v>524.96</v>
      </c>
      <c r="L471">
        <v>5889543.2400000002</v>
      </c>
      <c r="M471">
        <v>4747738.24</v>
      </c>
      <c r="N471">
        <v>1141805</v>
      </c>
    </row>
    <row r="472" spans="1:14" x14ac:dyDescent="0.25">
      <c r="A472" t="s">
        <v>14</v>
      </c>
      <c r="B472" t="s">
        <v>133</v>
      </c>
      <c r="C472" t="s">
        <v>53</v>
      </c>
      <c r="D472" t="s">
        <v>17</v>
      </c>
      <c r="E472" t="s">
        <v>30</v>
      </c>
      <c r="F472" t="s">
        <v>563</v>
      </c>
      <c r="G472">
        <v>314782178</v>
      </c>
      <c r="H472" s="1">
        <v>41250</v>
      </c>
      <c r="I472">
        <v>9896</v>
      </c>
      <c r="J472">
        <v>255.28</v>
      </c>
      <c r="K472">
        <v>159.41999999999999</v>
      </c>
      <c r="L472">
        <v>2526250.88</v>
      </c>
      <c r="M472">
        <v>1577620.32</v>
      </c>
      <c r="N472">
        <v>948630.56</v>
      </c>
    </row>
    <row r="473" spans="1:14" x14ac:dyDescent="0.25">
      <c r="A473" t="s">
        <v>14</v>
      </c>
      <c r="B473" t="s">
        <v>48</v>
      </c>
      <c r="C473" t="s">
        <v>59</v>
      </c>
      <c r="D473" t="s">
        <v>17</v>
      </c>
      <c r="E473" t="s">
        <v>23</v>
      </c>
      <c r="F473" t="s">
        <v>280</v>
      </c>
      <c r="G473">
        <v>193472945</v>
      </c>
      <c r="H473" t="s">
        <v>564</v>
      </c>
      <c r="I473">
        <v>1799</v>
      </c>
      <c r="J473">
        <v>437.2</v>
      </c>
      <c r="K473">
        <v>263.33</v>
      </c>
      <c r="L473">
        <v>786522.8</v>
      </c>
      <c r="M473">
        <v>473730.67</v>
      </c>
      <c r="N473">
        <v>312792.13</v>
      </c>
    </row>
    <row r="474" spans="1:14" x14ac:dyDescent="0.25">
      <c r="A474" t="s">
        <v>14</v>
      </c>
      <c r="B474" t="s">
        <v>85</v>
      </c>
      <c r="C474" t="s">
        <v>59</v>
      </c>
      <c r="D474" t="s">
        <v>17</v>
      </c>
      <c r="E474" t="s">
        <v>45</v>
      </c>
      <c r="F474" t="s">
        <v>565</v>
      </c>
      <c r="G474">
        <v>434013879</v>
      </c>
      <c r="H474" s="1">
        <v>40309</v>
      </c>
      <c r="I474">
        <v>3206</v>
      </c>
      <c r="J474">
        <v>437.2</v>
      </c>
      <c r="K474">
        <v>263.33</v>
      </c>
      <c r="L474">
        <v>1401663.2</v>
      </c>
      <c r="M474">
        <v>844235.98</v>
      </c>
      <c r="N474">
        <v>557427.22</v>
      </c>
    </row>
    <row r="475" spans="1:14" x14ac:dyDescent="0.25">
      <c r="A475" t="s">
        <v>14</v>
      </c>
      <c r="B475" t="s">
        <v>132</v>
      </c>
      <c r="C475" t="s">
        <v>26</v>
      </c>
      <c r="D475" t="s">
        <v>22</v>
      </c>
      <c r="E475" t="s">
        <v>30</v>
      </c>
      <c r="F475" t="s">
        <v>566</v>
      </c>
      <c r="G475">
        <v>431240689</v>
      </c>
      <c r="H475" t="s">
        <v>346</v>
      </c>
      <c r="I475">
        <v>2558</v>
      </c>
      <c r="J475">
        <v>205.7</v>
      </c>
      <c r="K475">
        <v>117.11</v>
      </c>
      <c r="L475">
        <v>526180.6</v>
      </c>
      <c r="M475">
        <v>299567.38</v>
      </c>
      <c r="N475">
        <v>226613.22</v>
      </c>
    </row>
    <row r="476" spans="1:14" x14ac:dyDescent="0.25">
      <c r="A476" t="s">
        <v>14</v>
      </c>
      <c r="B476" t="s">
        <v>41</v>
      </c>
      <c r="C476" t="s">
        <v>42</v>
      </c>
      <c r="D476" t="s">
        <v>17</v>
      </c>
      <c r="E476" t="s">
        <v>30</v>
      </c>
      <c r="F476" t="s">
        <v>526</v>
      </c>
      <c r="G476">
        <v>643259227</v>
      </c>
      <c r="H476" t="s">
        <v>526</v>
      </c>
      <c r="I476">
        <v>3555</v>
      </c>
      <c r="J476">
        <v>421.89</v>
      </c>
      <c r="K476">
        <v>364.69</v>
      </c>
      <c r="L476">
        <v>1499818.95</v>
      </c>
      <c r="M476">
        <v>1296472.95</v>
      </c>
      <c r="N476">
        <v>203346</v>
      </c>
    </row>
    <row r="477" spans="1:14" x14ac:dyDescent="0.25">
      <c r="A477" t="s">
        <v>14</v>
      </c>
      <c r="B477" t="s">
        <v>15</v>
      </c>
      <c r="C477" t="s">
        <v>59</v>
      </c>
      <c r="D477" t="s">
        <v>22</v>
      </c>
      <c r="E477" t="s">
        <v>45</v>
      </c>
      <c r="F477" s="1">
        <v>42892</v>
      </c>
      <c r="G477">
        <v>151312482</v>
      </c>
      <c r="H477" s="1">
        <v>43076</v>
      </c>
      <c r="I477">
        <v>5581</v>
      </c>
      <c r="J477">
        <v>437.2</v>
      </c>
      <c r="K477">
        <v>263.33</v>
      </c>
      <c r="L477">
        <v>2440013.2000000002</v>
      </c>
      <c r="M477">
        <v>1469644.73</v>
      </c>
      <c r="N477">
        <v>970368.47</v>
      </c>
    </row>
    <row r="478" spans="1:14" x14ac:dyDescent="0.25">
      <c r="A478" t="s">
        <v>14</v>
      </c>
      <c r="B478" t="s">
        <v>25</v>
      </c>
      <c r="C478" t="s">
        <v>34</v>
      </c>
      <c r="D478" t="s">
        <v>22</v>
      </c>
      <c r="E478" t="s">
        <v>23</v>
      </c>
      <c r="F478" t="s">
        <v>201</v>
      </c>
      <c r="G478">
        <v>750047194</v>
      </c>
      <c r="H478" t="s">
        <v>514</v>
      </c>
      <c r="I478">
        <v>4487</v>
      </c>
      <c r="J478">
        <v>9.33</v>
      </c>
      <c r="K478">
        <v>6.92</v>
      </c>
      <c r="L478">
        <v>41863.71</v>
      </c>
      <c r="M478">
        <v>31050.04</v>
      </c>
      <c r="N478">
        <v>10813.67</v>
      </c>
    </row>
    <row r="479" spans="1:14" x14ac:dyDescent="0.25">
      <c r="A479" t="s">
        <v>14</v>
      </c>
      <c r="B479" t="s">
        <v>41</v>
      </c>
      <c r="C479" t="s">
        <v>34</v>
      </c>
      <c r="D479" t="s">
        <v>17</v>
      </c>
      <c r="E479" t="s">
        <v>30</v>
      </c>
      <c r="F479" t="s">
        <v>567</v>
      </c>
      <c r="G479">
        <v>721318805</v>
      </c>
      <c r="H479" s="1">
        <v>42259</v>
      </c>
      <c r="I479">
        <v>3118</v>
      </c>
      <c r="J479">
        <v>9.33</v>
      </c>
      <c r="K479">
        <v>6.92</v>
      </c>
      <c r="L479">
        <v>29090.94</v>
      </c>
      <c r="M479">
        <v>21576.560000000001</v>
      </c>
      <c r="N479">
        <v>7514.38</v>
      </c>
    </row>
    <row r="480" spans="1:14" x14ac:dyDescent="0.25">
      <c r="A480" t="s">
        <v>14</v>
      </c>
      <c r="B480" t="s">
        <v>179</v>
      </c>
      <c r="C480" t="s">
        <v>16</v>
      </c>
      <c r="D480" t="s">
        <v>17</v>
      </c>
      <c r="E480" t="s">
        <v>45</v>
      </c>
      <c r="F480" t="s">
        <v>568</v>
      </c>
      <c r="G480">
        <v>599997556</v>
      </c>
      <c r="H480" t="s">
        <v>569</v>
      </c>
      <c r="I480">
        <v>1465</v>
      </c>
      <c r="J480">
        <v>47.45</v>
      </c>
      <c r="K480">
        <v>31.79</v>
      </c>
      <c r="L480">
        <v>69514.25</v>
      </c>
      <c r="M480">
        <v>46572.35</v>
      </c>
      <c r="N480">
        <v>22941.9</v>
      </c>
    </row>
    <row r="481" spans="1:14" x14ac:dyDescent="0.25">
      <c r="A481" t="s">
        <v>14</v>
      </c>
      <c r="B481" t="s">
        <v>33</v>
      </c>
      <c r="C481" t="s">
        <v>16</v>
      </c>
      <c r="D481" t="s">
        <v>22</v>
      </c>
      <c r="E481" t="s">
        <v>23</v>
      </c>
      <c r="F481" t="s">
        <v>570</v>
      </c>
      <c r="G481">
        <v>826677262</v>
      </c>
      <c r="H481" s="1">
        <v>42979</v>
      </c>
      <c r="I481">
        <v>1027</v>
      </c>
      <c r="J481">
        <v>47.45</v>
      </c>
      <c r="K481">
        <v>31.79</v>
      </c>
      <c r="L481">
        <v>48731.15</v>
      </c>
      <c r="M481">
        <v>32648.33</v>
      </c>
      <c r="N481">
        <v>16082.82</v>
      </c>
    </row>
    <row r="482" spans="1:14" x14ac:dyDescent="0.25">
      <c r="A482" t="s">
        <v>14</v>
      </c>
      <c r="B482" t="s">
        <v>70</v>
      </c>
      <c r="C482" t="s">
        <v>16</v>
      </c>
      <c r="D482" t="s">
        <v>17</v>
      </c>
      <c r="E482" t="s">
        <v>45</v>
      </c>
      <c r="F482" s="1">
        <v>40670</v>
      </c>
      <c r="G482">
        <v>735445678</v>
      </c>
      <c r="H482" t="s">
        <v>571</v>
      </c>
      <c r="I482">
        <v>3574</v>
      </c>
      <c r="J482">
        <v>47.45</v>
      </c>
      <c r="K482">
        <v>31.79</v>
      </c>
      <c r="L482">
        <v>169586.3</v>
      </c>
      <c r="M482">
        <v>113617.46</v>
      </c>
      <c r="N482">
        <v>55968.84</v>
      </c>
    </row>
    <row r="483" spans="1:14" x14ac:dyDescent="0.25">
      <c r="A483" t="s">
        <v>14</v>
      </c>
      <c r="B483" t="s">
        <v>51</v>
      </c>
      <c r="C483" t="s">
        <v>39</v>
      </c>
      <c r="D483" t="s">
        <v>17</v>
      </c>
      <c r="E483" t="s">
        <v>30</v>
      </c>
      <c r="F483" t="s">
        <v>572</v>
      </c>
      <c r="G483">
        <v>354270303</v>
      </c>
      <c r="H483" t="s">
        <v>573</v>
      </c>
      <c r="I483">
        <v>5310</v>
      </c>
      <c r="J483">
        <v>154.06</v>
      </c>
      <c r="K483">
        <v>90.93</v>
      </c>
      <c r="L483">
        <v>818058.6</v>
      </c>
      <c r="M483">
        <v>482838.3</v>
      </c>
      <c r="N483">
        <v>335220.3</v>
      </c>
    </row>
    <row r="484" spans="1:14" x14ac:dyDescent="0.25">
      <c r="A484" t="s">
        <v>14</v>
      </c>
      <c r="B484" t="s">
        <v>119</v>
      </c>
      <c r="C484" t="s">
        <v>26</v>
      </c>
      <c r="D484" t="s">
        <v>17</v>
      </c>
      <c r="E484" t="s">
        <v>45</v>
      </c>
      <c r="F484" s="1">
        <v>40280</v>
      </c>
      <c r="G484">
        <v>806662404</v>
      </c>
      <c r="H484" s="1">
        <v>40371</v>
      </c>
      <c r="I484">
        <v>8186</v>
      </c>
      <c r="J484">
        <v>205.7</v>
      </c>
      <c r="K484">
        <v>117.11</v>
      </c>
      <c r="L484">
        <v>1683860.2</v>
      </c>
      <c r="M484">
        <v>958662.46</v>
      </c>
      <c r="N484">
        <v>725197.74</v>
      </c>
    </row>
    <row r="485" spans="1:14" x14ac:dyDescent="0.25">
      <c r="A485" t="s">
        <v>14</v>
      </c>
      <c r="B485" t="s">
        <v>54</v>
      </c>
      <c r="C485" t="s">
        <v>78</v>
      </c>
      <c r="D485" t="s">
        <v>17</v>
      </c>
      <c r="E485" t="s">
        <v>18</v>
      </c>
      <c r="F485" t="s">
        <v>574</v>
      </c>
      <c r="G485">
        <v>933699119</v>
      </c>
      <c r="H485" t="s">
        <v>403</v>
      </c>
      <c r="I485">
        <v>1173</v>
      </c>
      <c r="J485">
        <v>81.73</v>
      </c>
      <c r="K485">
        <v>56.67</v>
      </c>
      <c r="L485">
        <v>95869.29</v>
      </c>
      <c r="M485">
        <v>66473.91</v>
      </c>
      <c r="N485">
        <v>29395.38</v>
      </c>
    </row>
    <row r="486" spans="1:14" x14ac:dyDescent="0.25">
      <c r="A486" t="s">
        <v>14</v>
      </c>
      <c r="B486" t="s">
        <v>41</v>
      </c>
      <c r="C486" t="s">
        <v>53</v>
      </c>
      <c r="D486" t="s">
        <v>17</v>
      </c>
      <c r="E486" t="s">
        <v>18</v>
      </c>
      <c r="F486" t="s">
        <v>575</v>
      </c>
      <c r="G486">
        <v>726223170</v>
      </c>
      <c r="H486" t="s">
        <v>576</v>
      </c>
      <c r="I486">
        <v>4429</v>
      </c>
      <c r="J486">
        <v>255.28</v>
      </c>
      <c r="K486">
        <v>159.41999999999999</v>
      </c>
      <c r="L486">
        <v>1130635.1200000001</v>
      </c>
      <c r="M486">
        <v>706071.18</v>
      </c>
      <c r="N486">
        <v>424563.94</v>
      </c>
    </row>
    <row r="487" spans="1:14" x14ac:dyDescent="0.25">
      <c r="A487" t="s">
        <v>14</v>
      </c>
      <c r="B487" t="s">
        <v>15</v>
      </c>
      <c r="C487" t="s">
        <v>42</v>
      </c>
      <c r="D487" t="s">
        <v>22</v>
      </c>
      <c r="E487" t="s">
        <v>23</v>
      </c>
      <c r="F487" s="1">
        <v>42248</v>
      </c>
      <c r="G487">
        <v>692555224</v>
      </c>
      <c r="H487" s="1">
        <v>42006</v>
      </c>
      <c r="I487">
        <v>1336</v>
      </c>
      <c r="J487">
        <v>421.89</v>
      </c>
      <c r="K487">
        <v>364.69</v>
      </c>
      <c r="L487">
        <v>563645.04</v>
      </c>
      <c r="M487">
        <v>487225.84</v>
      </c>
      <c r="N487">
        <v>76419.199999999997</v>
      </c>
    </row>
    <row r="488" spans="1:14" x14ac:dyDescent="0.25">
      <c r="A488" t="s">
        <v>14</v>
      </c>
      <c r="B488" t="s">
        <v>33</v>
      </c>
      <c r="C488" t="s">
        <v>39</v>
      </c>
      <c r="D488" t="s">
        <v>22</v>
      </c>
      <c r="E488" t="s">
        <v>30</v>
      </c>
      <c r="F488" t="s">
        <v>577</v>
      </c>
      <c r="G488">
        <v>134121024</v>
      </c>
      <c r="H488" s="1">
        <v>40759</v>
      </c>
      <c r="I488">
        <v>8246</v>
      </c>
      <c r="J488">
        <v>154.06</v>
      </c>
      <c r="K488">
        <v>90.93</v>
      </c>
      <c r="L488">
        <v>1270378.76</v>
      </c>
      <c r="M488">
        <v>749808.78</v>
      </c>
      <c r="N488">
        <v>520569.98</v>
      </c>
    </row>
    <row r="489" spans="1:14" x14ac:dyDescent="0.25">
      <c r="A489" t="s">
        <v>14</v>
      </c>
      <c r="B489" t="s">
        <v>33</v>
      </c>
      <c r="C489" t="s">
        <v>21</v>
      </c>
      <c r="D489" t="s">
        <v>17</v>
      </c>
      <c r="E489" t="s">
        <v>18</v>
      </c>
      <c r="F489" t="s">
        <v>504</v>
      </c>
      <c r="G489">
        <v>660312926</v>
      </c>
      <c r="H489" s="1">
        <v>42856</v>
      </c>
      <c r="I489">
        <v>123</v>
      </c>
      <c r="J489">
        <v>109.28</v>
      </c>
      <c r="K489">
        <v>35.840000000000003</v>
      </c>
      <c r="L489">
        <v>13441.44</v>
      </c>
      <c r="M489">
        <v>4408.32</v>
      </c>
      <c r="N489">
        <v>9033.1200000000008</v>
      </c>
    </row>
    <row r="490" spans="1:14" x14ac:dyDescent="0.25">
      <c r="A490" t="s">
        <v>14</v>
      </c>
      <c r="B490" t="s">
        <v>58</v>
      </c>
      <c r="C490" t="s">
        <v>59</v>
      </c>
      <c r="D490" t="s">
        <v>22</v>
      </c>
      <c r="E490" t="s">
        <v>18</v>
      </c>
      <c r="F490" s="1">
        <v>41858</v>
      </c>
      <c r="G490">
        <v>140461766</v>
      </c>
      <c r="H490" t="s">
        <v>340</v>
      </c>
      <c r="I490">
        <v>4613</v>
      </c>
      <c r="J490">
        <v>437.2</v>
      </c>
      <c r="K490">
        <v>263.33</v>
      </c>
      <c r="L490">
        <v>2016803.6</v>
      </c>
      <c r="M490">
        <v>1214741.29</v>
      </c>
      <c r="N490">
        <v>802062.31</v>
      </c>
    </row>
    <row r="491" spans="1:14" x14ac:dyDescent="0.25">
      <c r="A491" t="s">
        <v>14</v>
      </c>
      <c r="B491" t="s">
        <v>58</v>
      </c>
      <c r="C491" t="s">
        <v>26</v>
      </c>
      <c r="D491" t="s">
        <v>17</v>
      </c>
      <c r="E491" t="s">
        <v>18</v>
      </c>
      <c r="F491" t="s">
        <v>398</v>
      </c>
      <c r="G491">
        <v>741964948</v>
      </c>
      <c r="H491" t="s">
        <v>299</v>
      </c>
      <c r="I491">
        <v>2771</v>
      </c>
      <c r="J491">
        <v>205.7</v>
      </c>
      <c r="K491">
        <v>117.11</v>
      </c>
      <c r="L491">
        <v>569994.69999999995</v>
      </c>
      <c r="M491">
        <v>324511.81</v>
      </c>
      <c r="N491">
        <v>245482.89</v>
      </c>
    </row>
    <row r="492" spans="1:14" x14ac:dyDescent="0.25">
      <c r="A492" t="s">
        <v>14</v>
      </c>
      <c r="B492" t="s">
        <v>51</v>
      </c>
      <c r="C492" t="s">
        <v>49</v>
      </c>
      <c r="D492" t="s">
        <v>17</v>
      </c>
      <c r="E492" t="s">
        <v>18</v>
      </c>
      <c r="F492" t="s">
        <v>460</v>
      </c>
      <c r="G492">
        <v>476453721</v>
      </c>
      <c r="H492" s="1">
        <v>43016</v>
      </c>
      <c r="I492">
        <v>2099</v>
      </c>
      <c r="J492">
        <v>152.58000000000001</v>
      </c>
      <c r="K492">
        <v>97.44</v>
      </c>
      <c r="L492">
        <v>320265.42</v>
      </c>
      <c r="M492">
        <v>204526.56</v>
      </c>
      <c r="N492">
        <v>115738.86</v>
      </c>
    </row>
    <row r="493" spans="1:14" x14ac:dyDescent="0.25">
      <c r="A493" t="s">
        <v>14</v>
      </c>
      <c r="B493" t="s">
        <v>48</v>
      </c>
      <c r="C493" t="s">
        <v>34</v>
      </c>
      <c r="D493" t="s">
        <v>22</v>
      </c>
      <c r="E493" t="s">
        <v>23</v>
      </c>
      <c r="F493" t="s">
        <v>578</v>
      </c>
      <c r="G493">
        <v>111496055</v>
      </c>
      <c r="H493" s="1">
        <v>40639</v>
      </c>
      <c r="I493">
        <v>3015</v>
      </c>
      <c r="J493">
        <v>9.33</v>
      </c>
      <c r="K493">
        <v>6.92</v>
      </c>
      <c r="L493">
        <v>28129.95</v>
      </c>
      <c r="M493">
        <v>20863.8</v>
      </c>
      <c r="N493">
        <v>7266.15</v>
      </c>
    </row>
    <row r="494" spans="1:14" x14ac:dyDescent="0.25">
      <c r="A494" t="s">
        <v>14</v>
      </c>
      <c r="B494" t="s">
        <v>170</v>
      </c>
      <c r="C494" t="s">
        <v>39</v>
      </c>
      <c r="D494" t="s">
        <v>22</v>
      </c>
      <c r="E494" t="s">
        <v>30</v>
      </c>
      <c r="F494" t="s">
        <v>579</v>
      </c>
      <c r="G494">
        <v>628515231</v>
      </c>
      <c r="H494" s="1">
        <v>42371</v>
      </c>
      <c r="I494">
        <v>479</v>
      </c>
      <c r="J494">
        <v>154.06</v>
      </c>
      <c r="K494">
        <v>90.93</v>
      </c>
      <c r="L494">
        <v>73794.740000000005</v>
      </c>
      <c r="M494">
        <v>43555.47</v>
      </c>
      <c r="N494">
        <v>30239.27</v>
      </c>
    </row>
    <row r="495" spans="1:14" x14ac:dyDescent="0.25">
      <c r="A495" t="s">
        <v>14</v>
      </c>
      <c r="B495" t="s">
        <v>170</v>
      </c>
      <c r="C495" t="s">
        <v>29</v>
      </c>
      <c r="D495" t="s">
        <v>17</v>
      </c>
      <c r="E495" t="s">
        <v>23</v>
      </c>
      <c r="F495" s="1">
        <v>40212</v>
      </c>
      <c r="G495">
        <v>601894414</v>
      </c>
      <c r="H495" t="s">
        <v>155</v>
      </c>
      <c r="I495">
        <v>2787</v>
      </c>
      <c r="J495">
        <v>651.21</v>
      </c>
      <c r="K495">
        <v>524.96</v>
      </c>
      <c r="L495">
        <v>1814922.27</v>
      </c>
      <c r="M495">
        <v>1463063.52</v>
      </c>
      <c r="N495">
        <v>351858.75</v>
      </c>
    </row>
    <row r="496" spans="1:14" x14ac:dyDescent="0.25">
      <c r="A496" t="s">
        <v>14</v>
      </c>
      <c r="B496" t="s">
        <v>20</v>
      </c>
      <c r="C496" t="s">
        <v>49</v>
      </c>
      <c r="D496" t="s">
        <v>17</v>
      </c>
      <c r="E496" t="s">
        <v>30</v>
      </c>
      <c r="F496" t="s">
        <v>580</v>
      </c>
      <c r="G496">
        <v>954040992</v>
      </c>
      <c r="H496" t="s">
        <v>581</v>
      </c>
      <c r="I496">
        <v>785</v>
      </c>
      <c r="J496">
        <v>152.58000000000001</v>
      </c>
      <c r="K496">
        <v>97.44</v>
      </c>
      <c r="L496">
        <v>119775.3</v>
      </c>
      <c r="M496">
        <v>76490.399999999994</v>
      </c>
      <c r="N496">
        <v>43284.9</v>
      </c>
    </row>
    <row r="497" spans="1:14" x14ac:dyDescent="0.25">
      <c r="A497" t="s">
        <v>14</v>
      </c>
      <c r="B497" t="s">
        <v>15</v>
      </c>
      <c r="C497" t="s">
        <v>29</v>
      </c>
      <c r="D497" t="s">
        <v>22</v>
      </c>
      <c r="E497" t="s">
        <v>23</v>
      </c>
      <c r="F497" s="1">
        <v>41887</v>
      </c>
      <c r="G497">
        <v>865824210</v>
      </c>
      <c r="H497" t="s">
        <v>582</v>
      </c>
      <c r="I497">
        <v>5479</v>
      </c>
      <c r="J497">
        <v>651.21</v>
      </c>
      <c r="K497">
        <v>524.96</v>
      </c>
      <c r="L497">
        <v>3567979.59</v>
      </c>
      <c r="M497">
        <v>2876255.84</v>
      </c>
      <c r="N497">
        <v>691723.75</v>
      </c>
    </row>
    <row r="498" spans="1:14" x14ac:dyDescent="0.25">
      <c r="A498" t="s">
        <v>14</v>
      </c>
      <c r="B498" t="s">
        <v>48</v>
      </c>
      <c r="C498" t="s">
        <v>21</v>
      </c>
      <c r="D498" t="s">
        <v>17</v>
      </c>
      <c r="E498" t="s">
        <v>23</v>
      </c>
      <c r="F498" t="s">
        <v>337</v>
      </c>
      <c r="G498">
        <v>761887109</v>
      </c>
      <c r="H498" t="s">
        <v>583</v>
      </c>
      <c r="I498">
        <v>8181</v>
      </c>
      <c r="J498">
        <v>109.28</v>
      </c>
      <c r="K498">
        <v>35.840000000000003</v>
      </c>
      <c r="L498">
        <v>894019.68</v>
      </c>
      <c r="M498">
        <v>293207.03999999998</v>
      </c>
      <c r="N498">
        <v>600812.64</v>
      </c>
    </row>
    <row r="499" spans="1:14" x14ac:dyDescent="0.25">
      <c r="A499" t="s">
        <v>14</v>
      </c>
      <c r="B499" t="s">
        <v>230</v>
      </c>
      <c r="C499" t="s">
        <v>29</v>
      </c>
      <c r="D499" t="s">
        <v>22</v>
      </c>
      <c r="E499" t="s">
        <v>30</v>
      </c>
      <c r="F499" t="s">
        <v>584</v>
      </c>
      <c r="G499">
        <v>160578763</v>
      </c>
      <c r="H499" t="s">
        <v>585</v>
      </c>
      <c r="I499">
        <v>7679</v>
      </c>
      <c r="J499">
        <v>651.21</v>
      </c>
      <c r="K499">
        <v>524.96</v>
      </c>
      <c r="L499">
        <v>5000641.59</v>
      </c>
      <c r="M499">
        <v>4031167.84</v>
      </c>
      <c r="N499">
        <v>969473.75</v>
      </c>
    </row>
    <row r="500" spans="1:14" x14ac:dyDescent="0.25">
      <c r="A500" t="s">
        <v>14</v>
      </c>
      <c r="B500" t="s">
        <v>66</v>
      </c>
      <c r="C500" t="s">
        <v>39</v>
      </c>
      <c r="D500" t="s">
        <v>17</v>
      </c>
      <c r="E500" t="s">
        <v>23</v>
      </c>
      <c r="F500" s="1">
        <v>40758</v>
      </c>
      <c r="G500">
        <v>992992675</v>
      </c>
      <c r="H500" s="1">
        <v>40789</v>
      </c>
      <c r="I500">
        <v>7454</v>
      </c>
      <c r="J500">
        <v>154.06</v>
      </c>
      <c r="K500">
        <v>90.93</v>
      </c>
      <c r="L500">
        <v>1148363.24</v>
      </c>
      <c r="M500">
        <v>677792.22</v>
      </c>
      <c r="N500">
        <v>470571.02</v>
      </c>
    </row>
    <row r="501" spans="1:14" x14ac:dyDescent="0.25">
      <c r="A501" t="s">
        <v>14</v>
      </c>
      <c r="B501" t="s">
        <v>170</v>
      </c>
      <c r="C501" t="s">
        <v>21</v>
      </c>
      <c r="D501" t="s">
        <v>22</v>
      </c>
      <c r="E501" t="s">
        <v>23</v>
      </c>
      <c r="F501" s="1">
        <v>42252</v>
      </c>
      <c r="G501">
        <v>231369769</v>
      </c>
      <c r="H501" t="s">
        <v>586</v>
      </c>
      <c r="I501">
        <v>6311</v>
      </c>
      <c r="J501">
        <v>109.28</v>
      </c>
      <c r="K501">
        <v>35.840000000000003</v>
      </c>
      <c r="L501">
        <v>689666.08</v>
      </c>
      <c r="M501">
        <v>226186.23999999999</v>
      </c>
      <c r="N501">
        <v>463479.84</v>
      </c>
    </row>
    <row r="502" spans="1:14" x14ac:dyDescent="0.25">
      <c r="A502" t="s">
        <v>14</v>
      </c>
      <c r="B502" t="s">
        <v>102</v>
      </c>
      <c r="C502" t="s">
        <v>59</v>
      </c>
      <c r="D502" t="s">
        <v>22</v>
      </c>
      <c r="E502" t="s">
        <v>23</v>
      </c>
      <c r="F502" t="s">
        <v>215</v>
      </c>
      <c r="G502">
        <v>852392995</v>
      </c>
      <c r="H502" t="s">
        <v>305</v>
      </c>
      <c r="I502">
        <v>884</v>
      </c>
      <c r="J502">
        <v>437.2</v>
      </c>
      <c r="K502">
        <v>263.33</v>
      </c>
      <c r="L502">
        <v>386484.8</v>
      </c>
      <c r="M502">
        <v>232783.72</v>
      </c>
      <c r="N502">
        <v>153701.07999999999</v>
      </c>
    </row>
    <row r="503" spans="1:14" x14ac:dyDescent="0.25">
      <c r="A503" t="s">
        <v>14</v>
      </c>
      <c r="B503" t="s">
        <v>130</v>
      </c>
      <c r="C503" t="s">
        <v>49</v>
      </c>
      <c r="D503" t="s">
        <v>17</v>
      </c>
      <c r="E503" t="s">
        <v>23</v>
      </c>
      <c r="F503" s="1">
        <v>41069</v>
      </c>
      <c r="G503">
        <v>597105491</v>
      </c>
      <c r="H503" t="s">
        <v>198</v>
      </c>
      <c r="I503">
        <v>5639</v>
      </c>
      <c r="J503">
        <v>152.58000000000001</v>
      </c>
      <c r="K503">
        <v>97.44</v>
      </c>
      <c r="L503">
        <v>860398.62</v>
      </c>
      <c r="M503">
        <v>549464.16</v>
      </c>
      <c r="N503">
        <v>310934.46000000002</v>
      </c>
    </row>
    <row r="504" spans="1:14" x14ac:dyDescent="0.25">
      <c r="A504" t="s">
        <v>14</v>
      </c>
      <c r="B504" t="s">
        <v>154</v>
      </c>
      <c r="C504" t="s">
        <v>34</v>
      </c>
      <c r="D504" t="s">
        <v>17</v>
      </c>
      <c r="E504" t="s">
        <v>30</v>
      </c>
      <c r="F504" s="1">
        <v>42463</v>
      </c>
      <c r="G504">
        <v>716054379</v>
      </c>
      <c r="H504" t="s">
        <v>587</v>
      </c>
      <c r="I504">
        <v>5258</v>
      </c>
      <c r="J504">
        <v>9.33</v>
      </c>
      <c r="K504">
        <v>6.92</v>
      </c>
      <c r="L504">
        <v>49057.14</v>
      </c>
      <c r="M504">
        <v>36385.360000000001</v>
      </c>
      <c r="N504">
        <v>12671.78</v>
      </c>
    </row>
    <row r="505" spans="1:14" x14ac:dyDescent="0.25">
      <c r="A505" t="s">
        <v>14</v>
      </c>
      <c r="B505" t="s">
        <v>25</v>
      </c>
      <c r="C505" t="s">
        <v>29</v>
      </c>
      <c r="D505" t="s">
        <v>17</v>
      </c>
      <c r="E505" t="s">
        <v>18</v>
      </c>
      <c r="F505" t="s">
        <v>588</v>
      </c>
      <c r="G505">
        <v>511712110</v>
      </c>
      <c r="H505" s="1">
        <v>42190</v>
      </c>
      <c r="I505">
        <v>5839</v>
      </c>
      <c r="J505">
        <v>651.21</v>
      </c>
      <c r="K505">
        <v>524.96</v>
      </c>
      <c r="L505">
        <v>3802415.19</v>
      </c>
      <c r="M505">
        <v>3065241.44</v>
      </c>
      <c r="N505">
        <v>737173.75</v>
      </c>
    </row>
    <row r="506" spans="1:14" x14ac:dyDescent="0.25">
      <c r="A506" t="s">
        <v>14</v>
      </c>
      <c r="B506" t="s">
        <v>44</v>
      </c>
      <c r="C506" t="s">
        <v>53</v>
      </c>
      <c r="D506" t="s">
        <v>17</v>
      </c>
      <c r="E506" t="s">
        <v>18</v>
      </c>
      <c r="F506" s="1">
        <v>41829</v>
      </c>
      <c r="G506">
        <v>481308305</v>
      </c>
      <c r="H506" t="s">
        <v>483</v>
      </c>
      <c r="I506">
        <v>8678</v>
      </c>
      <c r="J506">
        <v>255.28</v>
      </c>
      <c r="K506">
        <v>159.41999999999999</v>
      </c>
      <c r="L506">
        <v>2215319.84</v>
      </c>
      <c r="M506">
        <v>1383446.76</v>
      </c>
      <c r="N506">
        <v>831873.08</v>
      </c>
    </row>
    <row r="507" spans="1:14" x14ac:dyDescent="0.25">
      <c r="A507" t="s">
        <v>14</v>
      </c>
      <c r="B507" t="s">
        <v>154</v>
      </c>
      <c r="C507" t="s">
        <v>56</v>
      </c>
      <c r="D507" t="s">
        <v>22</v>
      </c>
      <c r="E507" t="s">
        <v>18</v>
      </c>
      <c r="F507" t="s">
        <v>589</v>
      </c>
      <c r="G507">
        <v>266638886</v>
      </c>
      <c r="H507" t="s">
        <v>590</v>
      </c>
      <c r="I507">
        <v>3227</v>
      </c>
      <c r="J507">
        <v>668.27</v>
      </c>
      <c r="K507">
        <v>502.54</v>
      </c>
      <c r="L507">
        <v>2156507.29</v>
      </c>
      <c r="M507">
        <v>1621696.58</v>
      </c>
      <c r="N507">
        <v>534810.71</v>
      </c>
    </row>
    <row r="508" spans="1:14" x14ac:dyDescent="0.25">
      <c r="A508" t="s">
        <v>14</v>
      </c>
      <c r="B508" t="s">
        <v>106</v>
      </c>
      <c r="C508" t="s">
        <v>42</v>
      </c>
      <c r="D508" t="s">
        <v>22</v>
      </c>
      <c r="E508" t="s">
        <v>45</v>
      </c>
      <c r="F508" t="s">
        <v>591</v>
      </c>
      <c r="G508">
        <v>638314521</v>
      </c>
      <c r="H508" t="s">
        <v>592</v>
      </c>
      <c r="I508">
        <v>306</v>
      </c>
      <c r="J508">
        <v>421.89</v>
      </c>
      <c r="K508">
        <v>364.69</v>
      </c>
      <c r="L508">
        <v>129098.34</v>
      </c>
      <c r="M508">
        <v>111595.14</v>
      </c>
      <c r="N508">
        <v>17503.2</v>
      </c>
    </row>
    <row r="509" spans="1:14" x14ac:dyDescent="0.25">
      <c r="A509" t="s">
        <v>14</v>
      </c>
      <c r="B509" t="s">
        <v>41</v>
      </c>
      <c r="C509" t="s">
        <v>59</v>
      </c>
      <c r="D509" t="s">
        <v>22</v>
      </c>
      <c r="E509" t="s">
        <v>23</v>
      </c>
      <c r="F509" t="s">
        <v>593</v>
      </c>
      <c r="G509">
        <v>811977040</v>
      </c>
      <c r="H509" t="s">
        <v>594</v>
      </c>
      <c r="I509">
        <v>905</v>
      </c>
      <c r="J509">
        <v>437.2</v>
      </c>
      <c r="K509">
        <v>263.33</v>
      </c>
      <c r="L509">
        <v>395666</v>
      </c>
      <c r="M509">
        <v>238313.65</v>
      </c>
      <c r="N509">
        <v>157352.35</v>
      </c>
    </row>
    <row r="510" spans="1:14" x14ac:dyDescent="0.25">
      <c r="A510" t="s">
        <v>14</v>
      </c>
      <c r="B510" t="s">
        <v>54</v>
      </c>
      <c r="C510" t="s">
        <v>42</v>
      </c>
      <c r="D510" t="s">
        <v>22</v>
      </c>
      <c r="E510" t="s">
        <v>23</v>
      </c>
      <c r="F510" s="1">
        <v>40431</v>
      </c>
      <c r="G510">
        <v>344160735</v>
      </c>
      <c r="H510" t="s">
        <v>595</v>
      </c>
      <c r="I510">
        <v>3664</v>
      </c>
      <c r="J510">
        <v>421.89</v>
      </c>
      <c r="K510">
        <v>364.69</v>
      </c>
      <c r="L510">
        <v>1545804.96</v>
      </c>
      <c r="M510">
        <v>1336224.1599999999</v>
      </c>
      <c r="N510">
        <v>209580.79999999999</v>
      </c>
    </row>
    <row r="511" spans="1:14" x14ac:dyDescent="0.25">
      <c r="A511" t="s">
        <v>14</v>
      </c>
      <c r="B511" t="s">
        <v>55</v>
      </c>
      <c r="C511" t="s">
        <v>56</v>
      </c>
      <c r="D511" t="s">
        <v>22</v>
      </c>
      <c r="E511" t="s">
        <v>45</v>
      </c>
      <c r="F511" s="1">
        <v>42798</v>
      </c>
      <c r="G511">
        <v>549058330</v>
      </c>
      <c r="H511" s="1">
        <v>43044</v>
      </c>
      <c r="I511">
        <v>7416</v>
      </c>
      <c r="J511">
        <v>668.27</v>
      </c>
      <c r="K511">
        <v>502.54</v>
      </c>
      <c r="L511">
        <v>4955890.32</v>
      </c>
      <c r="M511">
        <v>3726836.64</v>
      </c>
      <c r="N511">
        <v>1229053.68</v>
      </c>
    </row>
    <row r="512" spans="1:14" x14ac:dyDescent="0.25">
      <c r="A512" t="s">
        <v>14</v>
      </c>
      <c r="B512" t="s">
        <v>132</v>
      </c>
      <c r="C512" t="s">
        <v>42</v>
      </c>
      <c r="D512" t="s">
        <v>22</v>
      </c>
      <c r="E512" t="s">
        <v>45</v>
      </c>
      <c r="F512" s="1">
        <v>41619</v>
      </c>
      <c r="G512">
        <v>969199979</v>
      </c>
      <c r="H512" s="1">
        <v>41467</v>
      </c>
      <c r="I512">
        <v>6666</v>
      </c>
      <c r="J512">
        <v>421.89</v>
      </c>
      <c r="K512">
        <v>364.69</v>
      </c>
      <c r="L512">
        <v>2812318.74</v>
      </c>
      <c r="M512">
        <v>2431023.54</v>
      </c>
      <c r="N512">
        <v>381295.2</v>
      </c>
    </row>
    <row r="513" spans="1:14" x14ac:dyDescent="0.25">
      <c r="A513" t="s">
        <v>14</v>
      </c>
      <c r="B513" t="s">
        <v>119</v>
      </c>
      <c r="C513" t="s">
        <v>53</v>
      </c>
      <c r="D513" t="s">
        <v>17</v>
      </c>
      <c r="E513" t="s">
        <v>30</v>
      </c>
      <c r="F513" t="s">
        <v>451</v>
      </c>
      <c r="G513">
        <v>956594026</v>
      </c>
      <c r="H513" t="s">
        <v>596</v>
      </c>
      <c r="I513">
        <v>6285</v>
      </c>
      <c r="J513">
        <v>255.28</v>
      </c>
      <c r="K513">
        <v>159.41999999999999</v>
      </c>
      <c r="L513">
        <v>1604434.8</v>
      </c>
      <c r="M513">
        <v>1001954.7</v>
      </c>
      <c r="N513">
        <v>602480.1</v>
      </c>
    </row>
    <row r="514" spans="1:14" x14ac:dyDescent="0.25">
      <c r="A514" t="s">
        <v>14</v>
      </c>
      <c r="B514" t="s">
        <v>58</v>
      </c>
      <c r="C514" t="s">
        <v>16</v>
      </c>
      <c r="D514" t="s">
        <v>22</v>
      </c>
      <c r="E514" t="s">
        <v>45</v>
      </c>
      <c r="F514" t="s">
        <v>597</v>
      </c>
      <c r="G514">
        <v>712595832</v>
      </c>
      <c r="H514" t="s">
        <v>598</v>
      </c>
      <c r="I514">
        <v>1797</v>
      </c>
      <c r="J514">
        <v>47.45</v>
      </c>
      <c r="K514">
        <v>31.79</v>
      </c>
      <c r="L514">
        <v>85267.65</v>
      </c>
      <c r="M514">
        <v>57126.63</v>
      </c>
      <c r="N514">
        <v>28141.02</v>
      </c>
    </row>
    <row r="515" spans="1:14" x14ac:dyDescent="0.25">
      <c r="A515" t="s">
        <v>14</v>
      </c>
      <c r="B515" t="s">
        <v>133</v>
      </c>
      <c r="C515" t="s">
        <v>53</v>
      </c>
      <c r="D515" t="s">
        <v>17</v>
      </c>
      <c r="E515" t="s">
        <v>18</v>
      </c>
      <c r="F515" t="s">
        <v>166</v>
      </c>
      <c r="G515">
        <v>748357188</v>
      </c>
      <c r="H515" t="s">
        <v>599</v>
      </c>
      <c r="I515">
        <v>4377</v>
      </c>
      <c r="J515">
        <v>255.28</v>
      </c>
      <c r="K515">
        <v>159.41999999999999</v>
      </c>
      <c r="L515">
        <v>1117360.56</v>
      </c>
      <c r="M515">
        <v>697781.34</v>
      </c>
      <c r="N515">
        <v>419579.22</v>
      </c>
    </row>
    <row r="516" spans="1:14" x14ac:dyDescent="0.25">
      <c r="A516" t="s">
        <v>14</v>
      </c>
      <c r="B516" t="s">
        <v>33</v>
      </c>
      <c r="C516" t="s">
        <v>34</v>
      </c>
      <c r="D516" t="s">
        <v>17</v>
      </c>
      <c r="E516" t="s">
        <v>30</v>
      </c>
      <c r="F516" t="s">
        <v>378</v>
      </c>
      <c r="G516">
        <v>898211562</v>
      </c>
      <c r="H516" s="1">
        <v>41611</v>
      </c>
      <c r="I516">
        <v>9616</v>
      </c>
      <c r="J516">
        <v>9.33</v>
      </c>
      <c r="K516">
        <v>6.92</v>
      </c>
      <c r="L516">
        <v>89717.28</v>
      </c>
      <c r="M516">
        <v>66542.720000000001</v>
      </c>
      <c r="N516">
        <v>23174.560000000001</v>
      </c>
    </row>
    <row r="517" spans="1:14" x14ac:dyDescent="0.25">
      <c r="A517" t="s">
        <v>14</v>
      </c>
      <c r="B517" t="s">
        <v>188</v>
      </c>
      <c r="C517" t="s">
        <v>29</v>
      </c>
      <c r="D517" t="s">
        <v>17</v>
      </c>
      <c r="E517" t="s">
        <v>18</v>
      </c>
      <c r="F517" t="s">
        <v>311</v>
      </c>
      <c r="G517">
        <v>729373586</v>
      </c>
      <c r="H517" s="1">
        <v>41766</v>
      </c>
      <c r="I517">
        <v>6707</v>
      </c>
      <c r="J517">
        <v>651.21</v>
      </c>
      <c r="K517">
        <v>524.96</v>
      </c>
      <c r="L517">
        <v>4367665.47</v>
      </c>
      <c r="M517">
        <v>3520906.72</v>
      </c>
      <c r="N517">
        <v>846758.75</v>
      </c>
    </row>
    <row r="518" spans="1:14" x14ac:dyDescent="0.25">
      <c r="A518" t="s">
        <v>14</v>
      </c>
      <c r="B518" t="s">
        <v>88</v>
      </c>
      <c r="C518" t="s">
        <v>34</v>
      </c>
      <c r="D518" t="s">
        <v>17</v>
      </c>
      <c r="E518" t="s">
        <v>23</v>
      </c>
      <c r="F518" t="s">
        <v>247</v>
      </c>
      <c r="G518">
        <v>991761863</v>
      </c>
      <c r="H518" t="s">
        <v>438</v>
      </c>
      <c r="I518">
        <v>3229</v>
      </c>
      <c r="J518">
        <v>9.33</v>
      </c>
      <c r="K518">
        <v>6.92</v>
      </c>
      <c r="L518">
        <v>30126.57</v>
      </c>
      <c r="M518">
        <v>22344.68</v>
      </c>
      <c r="N518">
        <v>7781.89</v>
      </c>
    </row>
    <row r="519" spans="1:14" x14ac:dyDescent="0.25">
      <c r="A519" t="s">
        <v>14</v>
      </c>
      <c r="B519" t="s">
        <v>63</v>
      </c>
      <c r="C519" t="s">
        <v>78</v>
      </c>
      <c r="D519" t="s">
        <v>17</v>
      </c>
      <c r="E519" t="s">
        <v>18</v>
      </c>
      <c r="F519" t="s">
        <v>600</v>
      </c>
      <c r="G519">
        <v>160751283</v>
      </c>
      <c r="H519" t="s">
        <v>601</v>
      </c>
      <c r="I519">
        <v>8732</v>
      </c>
      <c r="J519">
        <v>81.73</v>
      </c>
      <c r="K519">
        <v>56.67</v>
      </c>
      <c r="L519">
        <v>713666.36</v>
      </c>
      <c r="M519">
        <v>494842.44</v>
      </c>
      <c r="N519">
        <v>218823.92</v>
      </c>
    </row>
    <row r="520" spans="1:14" x14ac:dyDescent="0.25">
      <c r="A520" t="s">
        <v>14</v>
      </c>
      <c r="B520" t="s">
        <v>130</v>
      </c>
      <c r="C520" t="s">
        <v>56</v>
      </c>
      <c r="D520" t="s">
        <v>22</v>
      </c>
      <c r="E520" t="s">
        <v>45</v>
      </c>
      <c r="F520" t="s">
        <v>415</v>
      </c>
      <c r="G520">
        <v>241392648</v>
      </c>
      <c r="H520" t="s">
        <v>602</v>
      </c>
      <c r="I520">
        <v>2304</v>
      </c>
      <c r="J520">
        <v>668.27</v>
      </c>
      <c r="K520">
        <v>502.54</v>
      </c>
      <c r="L520">
        <v>1539694.08</v>
      </c>
      <c r="M520">
        <v>1157852.1599999999</v>
      </c>
      <c r="N520">
        <v>381841.91999999998</v>
      </c>
    </row>
    <row r="521" spans="1:14" x14ac:dyDescent="0.25">
      <c r="A521" t="s">
        <v>14</v>
      </c>
      <c r="B521" t="s">
        <v>77</v>
      </c>
      <c r="C521" t="s">
        <v>42</v>
      </c>
      <c r="D521" t="s">
        <v>22</v>
      </c>
      <c r="E521" t="s">
        <v>45</v>
      </c>
      <c r="F521" t="s">
        <v>597</v>
      </c>
      <c r="G521">
        <v>901789844</v>
      </c>
      <c r="H521" s="1">
        <v>42129</v>
      </c>
      <c r="I521">
        <v>8509</v>
      </c>
      <c r="J521">
        <v>421.89</v>
      </c>
      <c r="K521">
        <v>364.69</v>
      </c>
      <c r="L521">
        <v>3589862.01</v>
      </c>
      <c r="M521">
        <v>3103147.21</v>
      </c>
      <c r="N521">
        <v>486714.8</v>
      </c>
    </row>
    <row r="522" spans="1:14" x14ac:dyDescent="0.25">
      <c r="A522" t="s">
        <v>14</v>
      </c>
      <c r="B522" t="s">
        <v>68</v>
      </c>
      <c r="C522" t="s">
        <v>29</v>
      </c>
      <c r="D522" t="s">
        <v>22</v>
      </c>
      <c r="E522" t="s">
        <v>23</v>
      </c>
      <c r="F522" t="s">
        <v>603</v>
      </c>
      <c r="G522">
        <v>410229337</v>
      </c>
      <c r="H522" t="s">
        <v>604</v>
      </c>
      <c r="I522">
        <v>4832</v>
      </c>
      <c r="J522">
        <v>651.21</v>
      </c>
      <c r="K522">
        <v>524.96</v>
      </c>
      <c r="L522">
        <v>3146646.72</v>
      </c>
      <c r="M522">
        <v>2536606.7200000002</v>
      </c>
      <c r="N522">
        <v>610040</v>
      </c>
    </row>
    <row r="523" spans="1:14" x14ac:dyDescent="0.25">
      <c r="A523" t="s">
        <v>14</v>
      </c>
      <c r="B523" t="s">
        <v>41</v>
      </c>
      <c r="C523" t="s">
        <v>16</v>
      </c>
      <c r="D523" t="s">
        <v>22</v>
      </c>
      <c r="E523" t="s">
        <v>30</v>
      </c>
      <c r="F523" s="1">
        <v>42829</v>
      </c>
      <c r="G523">
        <v>837906920</v>
      </c>
      <c r="H523" t="s">
        <v>605</v>
      </c>
      <c r="I523">
        <v>4133</v>
      </c>
      <c r="J523">
        <v>47.45</v>
      </c>
      <c r="K523">
        <v>31.79</v>
      </c>
      <c r="L523">
        <v>196110.85</v>
      </c>
      <c r="M523">
        <v>131388.07</v>
      </c>
      <c r="N523">
        <v>64722.78</v>
      </c>
    </row>
    <row r="524" spans="1:14" x14ac:dyDescent="0.25">
      <c r="A524" t="s">
        <v>14</v>
      </c>
      <c r="B524" t="s">
        <v>170</v>
      </c>
      <c r="C524" t="s">
        <v>56</v>
      </c>
      <c r="D524" t="s">
        <v>22</v>
      </c>
      <c r="E524" t="s">
        <v>18</v>
      </c>
      <c r="F524" t="s">
        <v>606</v>
      </c>
      <c r="G524">
        <v>704361665</v>
      </c>
      <c r="H524" s="1">
        <v>42372</v>
      </c>
      <c r="I524">
        <v>5124</v>
      </c>
      <c r="J524">
        <v>668.27</v>
      </c>
      <c r="K524">
        <v>502.54</v>
      </c>
      <c r="L524">
        <v>3424215.48</v>
      </c>
      <c r="M524">
        <v>2575014.96</v>
      </c>
      <c r="N524">
        <v>849200.52</v>
      </c>
    </row>
    <row r="525" spans="1:14" x14ac:dyDescent="0.25">
      <c r="A525" t="s">
        <v>14</v>
      </c>
      <c r="B525" t="s">
        <v>25</v>
      </c>
      <c r="C525" t="s">
        <v>49</v>
      </c>
      <c r="D525" t="s">
        <v>17</v>
      </c>
      <c r="E525" t="s">
        <v>23</v>
      </c>
      <c r="F525" s="1">
        <v>41585</v>
      </c>
      <c r="G525">
        <v>400267398</v>
      </c>
      <c r="H525" t="s">
        <v>607</v>
      </c>
      <c r="I525">
        <v>6873</v>
      </c>
      <c r="J525">
        <v>152.58000000000001</v>
      </c>
      <c r="K525">
        <v>97.44</v>
      </c>
      <c r="L525">
        <v>1048682.3400000001</v>
      </c>
      <c r="M525">
        <v>669705.12</v>
      </c>
      <c r="N525">
        <v>378977.22</v>
      </c>
    </row>
    <row r="526" spans="1:14" x14ac:dyDescent="0.25">
      <c r="A526" t="s">
        <v>14</v>
      </c>
      <c r="B526" t="s">
        <v>116</v>
      </c>
      <c r="C526" t="s">
        <v>42</v>
      </c>
      <c r="D526" t="s">
        <v>22</v>
      </c>
      <c r="E526" t="s">
        <v>18</v>
      </c>
      <c r="F526" t="s">
        <v>608</v>
      </c>
      <c r="G526">
        <v>531281936</v>
      </c>
      <c r="H526" s="1">
        <v>41704</v>
      </c>
      <c r="I526">
        <v>6986</v>
      </c>
      <c r="J526">
        <v>421.89</v>
      </c>
      <c r="K526">
        <v>364.69</v>
      </c>
      <c r="L526">
        <v>2947323.54</v>
      </c>
      <c r="M526">
        <v>2547724.34</v>
      </c>
      <c r="N526">
        <v>399599.2</v>
      </c>
    </row>
    <row r="527" spans="1:14" x14ac:dyDescent="0.25">
      <c r="A527" t="s">
        <v>14</v>
      </c>
      <c r="B527" t="s">
        <v>132</v>
      </c>
      <c r="C527" t="s">
        <v>59</v>
      </c>
      <c r="D527" t="s">
        <v>22</v>
      </c>
      <c r="E527" t="s">
        <v>18</v>
      </c>
      <c r="F527" t="s">
        <v>609</v>
      </c>
      <c r="G527">
        <v>900808799</v>
      </c>
      <c r="H527" t="s">
        <v>610</v>
      </c>
      <c r="I527">
        <v>8196</v>
      </c>
      <c r="J527">
        <v>437.2</v>
      </c>
      <c r="K527">
        <v>263.33</v>
      </c>
      <c r="L527">
        <v>3583291.2</v>
      </c>
      <c r="M527">
        <v>2158252.6800000002</v>
      </c>
      <c r="N527">
        <v>1425038.52</v>
      </c>
    </row>
    <row r="528" spans="1:14" x14ac:dyDescent="0.25">
      <c r="A528" t="s">
        <v>14</v>
      </c>
      <c r="B528" t="s">
        <v>15</v>
      </c>
      <c r="C528" t="s">
        <v>42</v>
      </c>
      <c r="D528" t="s">
        <v>22</v>
      </c>
      <c r="E528" t="s">
        <v>45</v>
      </c>
      <c r="F528" t="s">
        <v>553</v>
      </c>
      <c r="G528">
        <v>756395232</v>
      </c>
      <c r="H528" t="s">
        <v>611</v>
      </c>
      <c r="I528">
        <v>3013</v>
      </c>
      <c r="J528">
        <v>421.89</v>
      </c>
      <c r="K528">
        <v>364.69</v>
      </c>
      <c r="L528">
        <v>1271154.57</v>
      </c>
      <c r="M528">
        <v>1098810.97</v>
      </c>
      <c r="N528">
        <v>172343.6</v>
      </c>
    </row>
    <row r="529" spans="1:14" x14ac:dyDescent="0.25">
      <c r="A529" t="s">
        <v>14</v>
      </c>
      <c r="B529" t="s">
        <v>188</v>
      </c>
      <c r="C529" t="s">
        <v>21</v>
      </c>
      <c r="D529" t="s">
        <v>22</v>
      </c>
      <c r="E529" t="s">
        <v>18</v>
      </c>
      <c r="F529" s="1">
        <v>40949</v>
      </c>
      <c r="G529">
        <v>261187350</v>
      </c>
      <c r="H529" s="1">
        <v>40978</v>
      </c>
      <c r="I529">
        <v>9996</v>
      </c>
      <c r="J529">
        <v>109.28</v>
      </c>
      <c r="K529">
        <v>35.840000000000003</v>
      </c>
      <c r="L529">
        <v>1092362.8799999999</v>
      </c>
      <c r="M529">
        <v>358256.64000000001</v>
      </c>
      <c r="N529">
        <v>734106.24</v>
      </c>
    </row>
    <row r="530" spans="1:14" x14ac:dyDescent="0.25">
      <c r="A530" t="s">
        <v>14</v>
      </c>
      <c r="B530" t="s">
        <v>74</v>
      </c>
      <c r="C530" t="s">
        <v>21</v>
      </c>
      <c r="D530" t="s">
        <v>17</v>
      </c>
      <c r="E530" t="s">
        <v>30</v>
      </c>
      <c r="F530" t="s">
        <v>612</v>
      </c>
      <c r="G530">
        <v>188866841</v>
      </c>
      <c r="H530" t="s">
        <v>145</v>
      </c>
      <c r="I530">
        <v>8750</v>
      </c>
      <c r="J530">
        <v>109.28</v>
      </c>
      <c r="K530">
        <v>35.840000000000003</v>
      </c>
      <c r="L530">
        <v>956200</v>
      </c>
      <c r="M530">
        <v>313600</v>
      </c>
      <c r="N530">
        <v>642600</v>
      </c>
    </row>
    <row r="531" spans="1:14" x14ac:dyDescent="0.25">
      <c r="A531" t="s">
        <v>14</v>
      </c>
      <c r="B531" t="s">
        <v>81</v>
      </c>
      <c r="C531" t="s">
        <v>56</v>
      </c>
      <c r="D531" t="s">
        <v>22</v>
      </c>
      <c r="E531" t="s">
        <v>18</v>
      </c>
      <c r="F531" t="s">
        <v>613</v>
      </c>
      <c r="G531">
        <v>709071195</v>
      </c>
      <c r="H531" s="1">
        <v>40947</v>
      </c>
      <c r="I531">
        <v>8778</v>
      </c>
      <c r="J531">
        <v>668.27</v>
      </c>
      <c r="K531">
        <v>502.54</v>
      </c>
      <c r="L531">
        <v>5866074.0599999996</v>
      </c>
      <c r="M531">
        <v>4411296.12</v>
      </c>
      <c r="N531">
        <v>1454777.94</v>
      </c>
    </row>
    <row r="532" spans="1:14" x14ac:dyDescent="0.25">
      <c r="A532" t="s">
        <v>14</v>
      </c>
      <c r="B532" t="s">
        <v>184</v>
      </c>
      <c r="C532" t="s">
        <v>26</v>
      </c>
      <c r="D532" t="s">
        <v>22</v>
      </c>
      <c r="E532" t="s">
        <v>30</v>
      </c>
      <c r="F532" t="s">
        <v>614</v>
      </c>
      <c r="G532">
        <v>674060428</v>
      </c>
      <c r="H532" t="s">
        <v>536</v>
      </c>
      <c r="I532">
        <v>8315</v>
      </c>
      <c r="J532">
        <v>205.7</v>
      </c>
      <c r="K532">
        <v>117.11</v>
      </c>
      <c r="L532">
        <v>1710395.5</v>
      </c>
      <c r="M532">
        <v>973769.65</v>
      </c>
      <c r="N532">
        <v>736625.85</v>
      </c>
    </row>
    <row r="533" spans="1:14" x14ac:dyDescent="0.25">
      <c r="A533" t="s">
        <v>14</v>
      </c>
      <c r="B533" t="s">
        <v>51</v>
      </c>
      <c r="C533" t="s">
        <v>59</v>
      </c>
      <c r="D533" t="s">
        <v>17</v>
      </c>
      <c r="E533" t="s">
        <v>18</v>
      </c>
      <c r="F533" t="s">
        <v>615</v>
      </c>
      <c r="G533">
        <v>284595954</v>
      </c>
      <c r="H533" t="s">
        <v>338</v>
      </c>
      <c r="I533">
        <v>7122</v>
      </c>
      <c r="J533">
        <v>437.2</v>
      </c>
      <c r="K533">
        <v>263.33</v>
      </c>
      <c r="L533">
        <v>3113738.4</v>
      </c>
      <c r="M533">
        <v>1875436.26</v>
      </c>
      <c r="N533">
        <v>1238302.1399999999</v>
      </c>
    </row>
    <row r="534" spans="1:14" x14ac:dyDescent="0.25">
      <c r="A534" t="s">
        <v>14</v>
      </c>
      <c r="B534" t="s">
        <v>157</v>
      </c>
      <c r="C534" t="s">
        <v>53</v>
      </c>
      <c r="D534" t="s">
        <v>17</v>
      </c>
      <c r="E534" t="s">
        <v>18</v>
      </c>
      <c r="F534" s="1">
        <v>42526</v>
      </c>
      <c r="G534">
        <v>580314862</v>
      </c>
      <c r="H534" s="1">
        <v>42709</v>
      </c>
      <c r="I534">
        <v>6918</v>
      </c>
      <c r="J534">
        <v>255.28</v>
      </c>
      <c r="K534">
        <v>159.41999999999999</v>
      </c>
      <c r="L534">
        <v>1766027.04</v>
      </c>
      <c r="M534">
        <v>1102867.56</v>
      </c>
      <c r="N534">
        <v>663159.48</v>
      </c>
    </row>
    <row r="535" spans="1:14" x14ac:dyDescent="0.25">
      <c r="A535" t="s">
        <v>14</v>
      </c>
      <c r="B535" t="s">
        <v>38</v>
      </c>
      <c r="C535" t="s">
        <v>49</v>
      </c>
      <c r="D535" t="s">
        <v>22</v>
      </c>
      <c r="E535" t="s">
        <v>30</v>
      </c>
      <c r="F535" t="s">
        <v>616</v>
      </c>
      <c r="G535">
        <v>437604176</v>
      </c>
      <c r="H535" s="1">
        <v>41459</v>
      </c>
      <c r="I535">
        <v>5655</v>
      </c>
      <c r="J535">
        <v>152.58000000000001</v>
      </c>
      <c r="K535">
        <v>97.44</v>
      </c>
      <c r="L535">
        <v>862839.9</v>
      </c>
      <c r="M535">
        <v>551023.19999999995</v>
      </c>
      <c r="N535">
        <v>311816.7</v>
      </c>
    </row>
    <row r="536" spans="1:14" x14ac:dyDescent="0.25">
      <c r="A536" t="s">
        <v>14</v>
      </c>
      <c r="B536" t="s">
        <v>133</v>
      </c>
      <c r="C536" t="s">
        <v>16</v>
      </c>
      <c r="D536" t="s">
        <v>17</v>
      </c>
      <c r="E536" t="s">
        <v>45</v>
      </c>
      <c r="F536" s="1">
        <v>41771</v>
      </c>
      <c r="G536">
        <v>994978797</v>
      </c>
      <c r="H536" s="1">
        <v>42036</v>
      </c>
      <c r="I536">
        <v>5192</v>
      </c>
      <c r="J536">
        <v>47.45</v>
      </c>
      <c r="K536">
        <v>31.79</v>
      </c>
      <c r="L536">
        <v>246360.4</v>
      </c>
      <c r="M536">
        <v>165053.68</v>
      </c>
      <c r="N536">
        <v>81306.720000000001</v>
      </c>
    </row>
    <row r="537" spans="1:14" x14ac:dyDescent="0.25">
      <c r="A537" t="s">
        <v>14</v>
      </c>
      <c r="B537" t="s">
        <v>132</v>
      </c>
      <c r="C537" t="s">
        <v>16</v>
      </c>
      <c r="D537" t="s">
        <v>17</v>
      </c>
      <c r="E537" t="s">
        <v>45</v>
      </c>
      <c r="F537" t="s">
        <v>617</v>
      </c>
      <c r="G537">
        <v>317006051</v>
      </c>
      <c r="H537" s="1">
        <v>42861</v>
      </c>
      <c r="I537">
        <v>7990</v>
      </c>
      <c r="J537">
        <v>47.45</v>
      </c>
      <c r="K537">
        <v>31.79</v>
      </c>
      <c r="L537">
        <v>379125.5</v>
      </c>
      <c r="M537">
        <v>254002.1</v>
      </c>
      <c r="N537">
        <v>125123.4</v>
      </c>
    </row>
    <row r="538" spans="1:14" x14ac:dyDescent="0.25">
      <c r="A538" t="s">
        <v>14</v>
      </c>
      <c r="B538" t="s">
        <v>36</v>
      </c>
      <c r="C538" t="s">
        <v>78</v>
      </c>
      <c r="D538" t="s">
        <v>22</v>
      </c>
      <c r="E538" t="s">
        <v>45</v>
      </c>
      <c r="F538" t="s">
        <v>618</v>
      </c>
      <c r="G538">
        <v>933642041</v>
      </c>
      <c r="H538" t="s">
        <v>250</v>
      </c>
      <c r="I538">
        <v>4282</v>
      </c>
      <c r="J538">
        <v>81.73</v>
      </c>
      <c r="K538">
        <v>56.67</v>
      </c>
      <c r="L538">
        <v>349967.86</v>
      </c>
      <c r="M538">
        <v>242660.94</v>
      </c>
      <c r="N538">
        <v>107306.92</v>
      </c>
    </row>
    <row r="539" spans="1:14" x14ac:dyDescent="0.25">
      <c r="A539" t="s">
        <v>14</v>
      </c>
      <c r="B539" t="s">
        <v>133</v>
      </c>
      <c r="C539" t="s">
        <v>29</v>
      </c>
      <c r="D539" t="s">
        <v>17</v>
      </c>
      <c r="E539" t="s">
        <v>23</v>
      </c>
      <c r="F539" s="1">
        <v>42619</v>
      </c>
      <c r="G539">
        <v>764592492</v>
      </c>
      <c r="H539" t="s">
        <v>619</v>
      </c>
      <c r="I539">
        <v>8764</v>
      </c>
      <c r="J539">
        <v>651.21</v>
      </c>
      <c r="K539">
        <v>524.96</v>
      </c>
      <c r="L539">
        <v>5707204.4400000004</v>
      </c>
      <c r="M539">
        <v>4600749.4400000004</v>
      </c>
      <c r="N539">
        <v>1106455</v>
      </c>
    </row>
    <row r="540" spans="1:14" x14ac:dyDescent="0.25">
      <c r="A540" t="s">
        <v>14</v>
      </c>
      <c r="B540" t="s">
        <v>99</v>
      </c>
      <c r="C540" t="s">
        <v>21</v>
      </c>
      <c r="D540" t="s">
        <v>17</v>
      </c>
      <c r="E540" t="s">
        <v>18</v>
      </c>
      <c r="F540" t="s">
        <v>620</v>
      </c>
      <c r="G540">
        <v>931559789</v>
      </c>
      <c r="H540" s="1">
        <v>41401</v>
      </c>
      <c r="I540">
        <v>8098</v>
      </c>
      <c r="J540">
        <v>109.28</v>
      </c>
      <c r="K540">
        <v>35.840000000000003</v>
      </c>
      <c r="L540">
        <v>884949.44</v>
      </c>
      <c r="M540">
        <v>290232.32000000001</v>
      </c>
      <c r="N540">
        <v>594717.12</v>
      </c>
    </row>
    <row r="541" spans="1:14" x14ac:dyDescent="0.25">
      <c r="A541" t="s">
        <v>14</v>
      </c>
      <c r="B541" t="s">
        <v>143</v>
      </c>
      <c r="C541" t="s">
        <v>16</v>
      </c>
      <c r="D541" t="s">
        <v>17</v>
      </c>
      <c r="E541" t="s">
        <v>30</v>
      </c>
      <c r="F541" t="s">
        <v>621</v>
      </c>
      <c r="G541">
        <v>682314765</v>
      </c>
      <c r="H541" t="s">
        <v>622</v>
      </c>
      <c r="I541">
        <v>956</v>
      </c>
      <c r="J541">
        <v>47.45</v>
      </c>
      <c r="K541">
        <v>31.79</v>
      </c>
      <c r="L541">
        <v>45362.2</v>
      </c>
      <c r="M541">
        <v>30391.24</v>
      </c>
      <c r="N541">
        <v>14970.96</v>
      </c>
    </row>
    <row r="542" spans="1:14" x14ac:dyDescent="0.25">
      <c r="A542" t="s">
        <v>14</v>
      </c>
      <c r="B542" t="s">
        <v>119</v>
      </c>
      <c r="C542" t="s">
        <v>49</v>
      </c>
      <c r="D542" t="s">
        <v>22</v>
      </c>
      <c r="E542" t="s">
        <v>18</v>
      </c>
      <c r="F542" s="1">
        <v>42685</v>
      </c>
      <c r="G542">
        <v>485165965</v>
      </c>
      <c r="H542" t="s">
        <v>503</v>
      </c>
      <c r="I542">
        <v>245</v>
      </c>
      <c r="J542">
        <v>152.58000000000001</v>
      </c>
      <c r="K542">
        <v>97.44</v>
      </c>
      <c r="L542">
        <v>37382.1</v>
      </c>
      <c r="M542">
        <v>23872.799999999999</v>
      </c>
      <c r="N542">
        <v>13509.3</v>
      </c>
    </row>
    <row r="543" spans="1:14" x14ac:dyDescent="0.25">
      <c r="A543" t="s">
        <v>14</v>
      </c>
      <c r="B543" t="s">
        <v>54</v>
      </c>
      <c r="C543" t="s">
        <v>16</v>
      </c>
      <c r="D543" t="s">
        <v>22</v>
      </c>
      <c r="E543" t="s">
        <v>18</v>
      </c>
      <c r="F543" s="1">
        <v>40271</v>
      </c>
      <c r="G543">
        <v>601422345</v>
      </c>
      <c r="H543" t="s">
        <v>136</v>
      </c>
      <c r="I543">
        <v>3092</v>
      </c>
      <c r="J543">
        <v>47.45</v>
      </c>
      <c r="K543">
        <v>31.79</v>
      </c>
      <c r="L543">
        <v>146715.4</v>
      </c>
      <c r="M543">
        <v>98294.68</v>
      </c>
      <c r="N543">
        <v>48420.72</v>
      </c>
    </row>
    <row r="544" spans="1:14" x14ac:dyDescent="0.25">
      <c r="A544" t="s">
        <v>14</v>
      </c>
      <c r="B544" t="s">
        <v>104</v>
      </c>
      <c r="C544" t="s">
        <v>56</v>
      </c>
      <c r="D544" t="s">
        <v>17</v>
      </c>
      <c r="E544" t="s">
        <v>23</v>
      </c>
      <c r="F544" t="s">
        <v>623</v>
      </c>
      <c r="G544">
        <v>999879729</v>
      </c>
      <c r="H544" s="1">
        <v>41065</v>
      </c>
      <c r="I544">
        <v>5486</v>
      </c>
      <c r="J544">
        <v>668.27</v>
      </c>
      <c r="K544">
        <v>502.54</v>
      </c>
      <c r="L544">
        <v>3666129.22</v>
      </c>
      <c r="M544">
        <v>2756934.44</v>
      </c>
      <c r="N544">
        <v>909194.78</v>
      </c>
    </row>
    <row r="545" spans="1:14" x14ac:dyDescent="0.25">
      <c r="A545" t="s">
        <v>14</v>
      </c>
      <c r="B545" t="s">
        <v>63</v>
      </c>
      <c r="C545" t="s">
        <v>59</v>
      </c>
      <c r="D545" t="s">
        <v>17</v>
      </c>
      <c r="E545" t="s">
        <v>45</v>
      </c>
      <c r="F545" s="1">
        <v>41032</v>
      </c>
      <c r="G545">
        <v>246603858</v>
      </c>
      <c r="H545" t="s">
        <v>624</v>
      </c>
      <c r="I545">
        <v>4417</v>
      </c>
      <c r="J545">
        <v>437.2</v>
      </c>
      <c r="K545">
        <v>263.33</v>
      </c>
      <c r="L545">
        <v>1931112.4</v>
      </c>
      <c r="M545">
        <v>1163128.6100000001</v>
      </c>
      <c r="N545">
        <v>767983.79</v>
      </c>
    </row>
    <row r="546" spans="1:14" x14ac:dyDescent="0.25">
      <c r="A546" t="s">
        <v>14</v>
      </c>
      <c r="B546" t="s">
        <v>170</v>
      </c>
      <c r="C546" t="s">
        <v>16</v>
      </c>
      <c r="D546" t="s">
        <v>22</v>
      </c>
      <c r="E546" t="s">
        <v>30</v>
      </c>
      <c r="F546" t="s">
        <v>625</v>
      </c>
      <c r="G546">
        <v>291531503</v>
      </c>
      <c r="H546" t="s">
        <v>626</v>
      </c>
      <c r="I546">
        <v>9505</v>
      </c>
      <c r="J546">
        <v>47.45</v>
      </c>
      <c r="K546">
        <v>31.79</v>
      </c>
      <c r="L546">
        <v>451012.25</v>
      </c>
      <c r="M546">
        <v>302163.95</v>
      </c>
      <c r="N546">
        <v>148848.29999999999</v>
      </c>
    </row>
    <row r="547" spans="1:14" x14ac:dyDescent="0.25">
      <c r="A547" t="s">
        <v>14</v>
      </c>
      <c r="B547" t="s">
        <v>98</v>
      </c>
      <c r="C547" t="s">
        <v>26</v>
      </c>
      <c r="D547" t="s">
        <v>17</v>
      </c>
      <c r="E547" t="s">
        <v>45</v>
      </c>
      <c r="F547" t="s">
        <v>627</v>
      </c>
      <c r="G547">
        <v>483655774</v>
      </c>
      <c r="H547" s="1">
        <v>42863</v>
      </c>
      <c r="I547">
        <v>3346</v>
      </c>
      <c r="J547">
        <v>205.7</v>
      </c>
      <c r="K547">
        <v>117.11</v>
      </c>
      <c r="L547">
        <v>688272.2</v>
      </c>
      <c r="M547">
        <v>391850.06</v>
      </c>
      <c r="N547">
        <v>296422.14</v>
      </c>
    </row>
    <row r="548" spans="1:14" x14ac:dyDescent="0.25">
      <c r="A548" t="s">
        <v>14</v>
      </c>
      <c r="B548" t="s">
        <v>91</v>
      </c>
      <c r="C548" t="s">
        <v>78</v>
      </c>
      <c r="D548" t="s">
        <v>22</v>
      </c>
      <c r="E548" t="s">
        <v>18</v>
      </c>
      <c r="F548" s="1">
        <v>40463</v>
      </c>
      <c r="G548">
        <v>840747058</v>
      </c>
      <c r="H548" t="s">
        <v>131</v>
      </c>
      <c r="I548">
        <v>4593</v>
      </c>
      <c r="J548">
        <v>81.73</v>
      </c>
      <c r="K548">
        <v>56.67</v>
      </c>
      <c r="L548">
        <v>375385.89</v>
      </c>
      <c r="M548">
        <v>260285.31</v>
      </c>
      <c r="N548">
        <v>115100.58</v>
      </c>
    </row>
    <row r="549" spans="1:14" x14ac:dyDescent="0.25">
      <c r="A549" t="s">
        <v>14</v>
      </c>
      <c r="B549" t="s">
        <v>20</v>
      </c>
      <c r="C549" t="s">
        <v>59</v>
      </c>
      <c r="D549" t="s">
        <v>17</v>
      </c>
      <c r="E549" t="s">
        <v>45</v>
      </c>
      <c r="F549" s="1">
        <v>41245</v>
      </c>
      <c r="G549">
        <v>205354487</v>
      </c>
      <c r="H549" t="s">
        <v>628</v>
      </c>
      <c r="I549">
        <v>7811</v>
      </c>
      <c r="J549">
        <v>437.2</v>
      </c>
      <c r="K549">
        <v>263.33</v>
      </c>
      <c r="L549">
        <v>3414969.2</v>
      </c>
      <c r="M549">
        <v>2056870.63</v>
      </c>
      <c r="N549">
        <v>1358098.57</v>
      </c>
    </row>
    <row r="550" spans="1:14" x14ac:dyDescent="0.25">
      <c r="A550" t="s">
        <v>14</v>
      </c>
      <c r="B550" t="s">
        <v>44</v>
      </c>
      <c r="C550" t="s">
        <v>26</v>
      </c>
      <c r="D550" t="s">
        <v>22</v>
      </c>
      <c r="E550" t="s">
        <v>45</v>
      </c>
      <c r="F550" t="s">
        <v>629</v>
      </c>
      <c r="G550">
        <v>280192410</v>
      </c>
      <c r="H550" t="s">
        <v>630</v>
      </c>
      <c r="I550">
        <v>4016</v>
      </c>
      <c r="J550">
        <v>205.7</v>
      </c>
      <c r="K550">
        <v>117.11</v>
      </c>
      <c r="L550">
        <v>826091.2</v>
      </c>
      <c r="M550">
        <v>470313.76</v>
      </c>
      <c r="N550">
        <v>355777.44</v>
      </c>
    </row>
    <row r="551" spans="1:14" x14ac:dyDescent="0.25">
      <c r="A551" t="s">
        <v>14</v>
      </c>
      <c r="B551" t="s">
        <v>143</v>
      </c>
      <c r="C551" t="s">
        <v>39</v>
      </c>
      <c r="D551" t="s">
        <v>17</v>
      </c>
      <c r="E551" t="s">
        <v>18</v>
      </c>
      <c r="F551" t="s">
        <v>631</v>
      </c>
      <c r="G551">
        <v>465753209</v>
      </c>
      <c r="H551" t="s">
        <v>631</v>
      </c>
      <c r="I551">
        <v>5579</v>
      </c>
      <c r="J551">
        <v>154.06</v>
      </c>
      <c r="K551">
        <v>90.93</v>
      </c>
      <c r="L551">
        <v>859500.74</v>
      </c>
      <c r="M551">
        <v>507298.47</v>
      </c>
      <c r="N551">
        <v>352202.27</v>
      </c>
    </row>
    <row r="552" spans="1:14" x14ac:dyDescent="0.25">
      <c r="A552" t="s">
        <v>14</v>
      </c>
      <c r="B552" t="s">
        <v>122</v>
      </c>
      <c r="C552" t="s">
        <v>78</v>
      </c>
      <c r="D552" t="s">
        <v>22</v>
      </c>
      <c r="E552" t="s">
        <v>18</v>
      </c>
      <c r="F552" t="s">
        <v>332</v>
      </c>
      <c r="G552">
        <v>587846076</v>
      </c>
      <c r="H552" t="s">
        <v>632</v>
      </c>
      <c r="I552">
        <v>5572</v>
      </c>
      <c r="J552">
        <v>81.73</v>
      </c>
      <c r="K552">
        <v>56.67</v>
      </c>
      <c r="L552">
        <v>455399.56</v>
      </c>
      <c r="M552">
        <v>315765.24</v>
      </c>
      <c r="N552">
        <v>139634.32</v>
      </c>
    </row>
    <row r="553" spans="1:14" x14ac:dyDescent="0.25">
      <c r="A553" t="s">
        <v>14</v>
      </c>
      <c r="B553" t="s">
        <v>91</v>
      </c>
      <c r="C553" t="s">
        <v>26</v>
      </c>
      <c r="D553" t="s">
        <v>17</v>
      </c>
      <c r="E553" t="s">
        <v>45</v>
      </c>
      <c r="F553" s="1">
        <v>40825</v>
      </c>
      <c r="G553">
        <v>580342328</v>
      </c>
      <c r="H553" t="s">
        <v>633</v>
      </c>
      <c r="I553">
        <v>5046</v>
      </c>
      <c r="J553">
        <v>205.7</v>
      </c>
      <c r="K553">
        <v>117.11</v>
      </c>
      <c r="L553">
        <v>1037962.2</v>
      </c>
      <c r="M553">
        <v>590937.06000000006</v>
      </c>
      <c r="N553">
        <v>447025.14</v>
      </c>
    </row>
    <row r="554" spans="1:14" x14ac:dyDescent="0.25">
      <c r="A554" t="s">
        <v>14</v>
      </c>
      <c r="B554" t="s">
        <v>41</v>
      </c>
      <c r="C554" t="s">
        <v>42</v>
      </c>
      <c r="D554" t="s">
        <v>22</v>
      </c>
      <c r="E554" t="s">
        <v>18</v>
      </c>
      <c r="F554" t="s">
        <v>634</v>
      </c>
      <c r="G554">
        <v>877084767</v>
      </c>
      <c r="H554" s="1">
        <v>41158</v>
      </c>
      <c r="I554">
        <v>7728</v>
      </c>
      <c r="J554">
        <v>421.89</v>
      </c>
      <c r="K554">
        <v>364.69</v>
      </c>
      <c r="L554">
        <v>3260365.92</v>
      </c>
      <c r="M554">
        <v>2818324.32</v>
      </c>
      <c r="N554">
        <v>442041.59999999998</v>
      </c>
    </row>
    <row r="555" spans="1:14" x14ac:dyDescent="0.25">
      <c r="A555" t="s">
        <v>14</v>
      </c>
      <c r="B555" t="s">
        <v>88</v>
      </c>
      <c r="C555" t="s">
        <v>21</v>
      </c>
      <c r="D555" t="s">
        <v>22</v>
      </c>
      <c r="E555" t="s">
        <v>18</v>
      </c>
      <c r="F555" t="s">
        <v>635</v>
      </c>
      <c r="G555">
        <v>709105527</v>
      </c>
      <c r="H555" s="1">
        <v>40913</v>
      </c>
      <c r="I555">
        <v>8938</v>
      </c>
      <c r="J555">
        <v>109.28</v>
      </c>
      <c r="K555">
        <v>35.840000000000003</v>
      </c>
      <c r="L555">
        <v>976744.64</v>
      </c>
      <c r="M555">
        <v>320337.91999999998</v>
      </c>
      <c r="N555">
        <v>656406.72</v>
      </c>
    </row>
    <row r="556" spans="1:14" x14ac:dyDescent="0.25">
      <c r="A556" t="s">
        <v>14</v>
      </c>
      <c r="B556" t="s">
        <v>51</v>
      </c>
      <c r="C556" t="s">
        <v>42</v>
      </c>
      <c r="D556" t="s">
        <v>22</v>
      </c>
      <c r="E556" t="s">
        <v>45</v>
      </c>
      <c r="F556" t="s">
        <v>636</v>
      </c>
      <c r="G556">
        <v>614321839</v>
      </c>
      <c r="H556" s="1">
        <v>42497</v>
      </c>
      <c r="I556">
        <v>339</v>
      </c>
      <c r="J556">
        <v>421.89</v>
      </c>
      <c r="K556">
        <v>364.69</v>
      </c>
      <c r="L556">
        <v>143020.71</v>
      </c>
      <c r="M556">
        <v>123629.91</v>
      </c>
      <c r="N556">
        <v>19390.8</v>
      </c>
    </row>
    <row r="557" spans="1:14" x14ac:dyDescent="0.25">
      <c r="A557" t="s">
        <v>14</v>
      </c>
      <c r="B557" t="s">
        <v>58</v>
      </c>
      <c r="C557" t="s">
        <v>59</v>
      </c>
      <c r="D557" t="s">
        <v>22</v>
      </c>
      <c r="E557" t="s">
        <v>30</v>
      </c>
      <c r="F557" t="s">
        <v>637</v>
      </c>
      <c r="G557">
        <v>329529607</v>
      </c>
      <c r="H557" t="s">
        <v>447</v>
      </c>
      <c r="I557">
        <v>3988</v>
      </c>
      <c r="J557">
        <v>437.2</v>
      </c>
      <c r="K557">
        <v>263.33</v>
      </c>
      <c r="L557">
        <v>1743553.6</v>
      </c>
      <c r="M557">
        <v>1050160.04</v>
      </c>
      <c r="N557">
        <v>693393.56</v>
      </c>
    </row>
    <row r="558" spans="1:14" x14ac:dyDescent="0.25">
      <c r="A558" t="s">
        <v>14</v>
      </c>
      <c r="B558" t="s">
        <v>188</v>
      </c>
      <c r="C558" t="s">
        <v>34</v>
      </c>
      <c r="D558" t="s">
        <v>22</v>
      </c>
      <c r="E558" t="s">
        <v>30</v>
      </c>
      <c r="F558" t="s">
        <v>212</v>
      </c>
      <c r="G558">
        <v>223869454</v>
      </c>
      <c r="H558" t="s">
        <v>638</v>
      </c>
      <c r="I558">
        <v>6801</v>
      </c>
      <c r="J558">
        <v>9.33</v>
      </c>
      <c r="K558">
        <v>6.92</v>
      </c>
      <c r="L558">
        <v>63453.33</v>
      </c>
      <c r="M558">
        <v>47062.92</v>
      </c>
      <c r="N558">
        <v>16390.41</v>
      </c>
    </row>
    <row r="559" spans="1:14" x14ac:dyDescent="0.25">
      <c r="A559" t="s">
        <v>14</v>
      </c>
      <c r="B559" t="s">
        <v>15</v>
      </c>
      <c r="C559" t="s">
        <v>29</v>
      </c>
      <c r="D559" t="s">
        <v>17</v>
      </c>
      <c r="E559" t="s">
        <v>45</v>
      </c>
      <c r="F559" s="1">
        <v>41218</v>
      </c>
      <c r="G559">
        <v>189108455</v>
      </c>
      <c r="H559" t="s">
        <v>222</v>
      </c>
      <c r="I559">
        <v>249</v>
      </c>
      <c r="J559">
        <v>651.21</v>
      </c>
      <c r="K559">
        <v>524.96</v>
      </c>
      <c r="L559">
        <v>162151.29</v>
      </c>
      <c r="M559">
        <v>130715.04</v>
      </c>
      <c r="N559">
        <v>31436.25</v>
      </c>
    </row>
    <row r="560" spans="1:14" x14ac:dyDescent="0.25">
      <c r="A560" t="s">
        <v>14</v>
      </c>
      <c r="B560" t="s">
        <v>122</v>
      </c>
      <c r="C560" t="s">
        <v>34</v>
      </c>
      <c r="D560" t="s">
        <v>17</v>
      </c>
      <c r="E560" t="s">
        <v>30</v>
      </c>
      <c r="F560" t="s">
        <v>639</v>
      </c>
      <c r="G560">
        <v>452471768</v>
      </c>
      <c r="H560" s="1">
        <v>42279</v>
      </c>
      <c r="I560">
        <v>5306</v>
      </c>
      <c r="J560">
        <v>9.33</v>
      </c>
      <c r="K560">
        <v>6.92</v>
      </c>
      <c r="L560">
        <v>49504.98</v>
      </c>
      <c r="M560">
        <v>36717.519999999997</v>
      </c>
      <c r="N560">
        <v>12787.46</v>
      </c>
    </row>
    <row r="561" spans="1:14" x14ac:dyDescent="0.25">
      <c r="A561" t="s">
        <v>14</v>
      </c>
      <c r="B561" t="s">
        <v>143</v>
      </c>
      <c r="C561" t="s">
        <v>26</v>
      </c>
      <c r="D561" t="s">
        <v>17</v>
      </c>
      <c r="E561" t="s">
        <v>23</v>
      </c>
      <c r="F561" t="s">
        <v>640</v>
      </c>
      <c r="G561">
        <v>174218118</v>
      </c>
      <c r="H561" t="s">
        <v>641</v>
      </c>
      <c r="I561">
        <v>3867</v>
      </c>
      <c r="J561">
        <v>205.7</v>
      </c>
      <c r="K561">
        <v>117.11</v>
      </c>
      <c r="L561">
        <v>795441.9</v>
      </c>
      <c r="M561">
        <v>452864.37</v>
      </c>
      <c r="N561">
        <v>342577.53</v>
      </c>
    </row>
    <row r="562" spans="1:14" x14ac:dyDescent="0.25">
      <c r="A562" t="s">
        <v>14</v>
      </c>
      <c r="B562" t="s">
        <v>143</v>
      </c>
      <c r="C562" t="s">
        <v>42</v>
      </c>
      <c r="D562" t="s">
        <v>22</v>
      </c>
      <c r="E562" t="s">
        <v>45</v>
      </c>
      <c r="F562" t="s">
        <v>642</v>
      </c>
      <c r="G562">
        <v>820437371</v>
      </c>
      <c r="H562" s="1">
        <v>43045</v>
      </c>
      <c r="I562">
        <v>4505</v>
      </c>
      <c r="J562">
        <v>421.89</v>
      </c>
      <c r="K562">
        <v>364.69</v>
      </c>
      <c r="L562">
        <v>1900614.45</v>
      </c>
      <c r="M562">
        <v>1642928.45</v>
      </c>
      <c r="N562">
        <v>257686</v>
      </c>
    </row>
    <row r="563" spans="1:14" x14ac:dyDescent="0.25">
      <c r="A563" t="s">
        <v>14</v>
      </c>
      <c r="B563" t="s">
        <v>74</v>
      </c>
      <c r="C563" t="s">
        <v>78</v>
      </c>
      <c r="D563" t="s">
        <v>17</v>
      </c>
      <c r="E563" t="s">
        <v>30</v>
      </c>
      <c r="F563" s="1">
        <v>41062</v>
      </c>
      <c r="G563">
        <v>410291135</v>
      </c>
      <c r="H563" t="s">
        <v>643</v>
      </c>
      <c r="I563">
        <v>3119</v>
      </c>
      <c r="J563">
        <v>81.73</v>
      </c>
      <c r="K563">
        <v>56.67</v>
      </c>
      <c r="L563">
        <v>254915.87</v>
      </c>
      <c r="M563">
        <v>176753.73</v>
      </c>
      <c r="N563">
        <v>78162.14</v>
      </c>
    </row>
    <row r="564" spans="1:14" x14ac:dyDescent="0.25">
      <c r="A564" t="s">
        <v>14</v>
      </c>
      <c r="B564" t="s">
        <v>154</v>
      </c>
      <c r="C564" t="s">
        <v>53</v>
      </c>
      <c r="D564" t="s">
        <v>17</v>
      </c>
      <c r="E564" t="s">
        <v>18</v>
      </c>
      <c r="F564" t="s">
        <v>644</v>
      </c>
      <c r="G564">
        <v>174614226</v>
      </c>
      <c r="H564" t="s">
        <v>645</v>
      </c>
      <c r="I564">
        <v>1085</v>
      </c>
      <c r="J564">
        <v>255.28</v>
      </c>
      <c r="K564">
        <v>159.41999999999999</v>
      </c>
      <c r="L564">
        <v>276978.8</v>
      </c>
      <c r="M564">
        <v>172970.7</v>
      </c>
      <c r="N564">
        <v>104008.1</v>
      </c>
    </row>
    <row r="565" spans="1:14" x14ac:dyDescent="0.25">
      <c r="A565" t="s">
        <v>14</v>
      </c>
      <c r="B565" t="s">
        <v>179</v>
      </c>
      <c r="C565" t="s">
        <v>49</v>
      </c>
      <c r="D565" t="s">
        <v>17</v>
      </c>
      <c r="E565" t="s">
        <v>30</v>
      </c>
      <c r="F565" s="1">
        <v>40580</v>
      </c>
      <c r="G565">
        <v>118859469</v>
      </c>
      <c r="H565" s="1">
        <v>40550</v>
      </c>
      <c r="I565">
        <v>2013</v>
      </c>
      <c r="J565">
        <v>152.58000000000001</v>
      </c>
      <c r="K565">
        <v>97.44</v>
      </c>
      <c r="L565">
        <v>307143.53999999998</v>
      </c>
      <c r="M565">
        <v>196146.72</v>
      </c>
      <c r="N565">
        <v>110996.82</v>
      </c>
    </row>
    <row r="566" spans="1:14" x14ac:dyDescent="0.25">
      <c r="A566" t="s">
        <v>14</v>
      </c>
      <c r="B566" t="s">
        <v>184</v>
      </c>
      <c r="C566" t="s">
        <v>59</v>
      </c>
      <c r="D566" t="s">
        <v>17</v>
      </c>
      <c r="E566" t="s">
        <v>45</v>
      </c>
      <c r="F566" t="s">
        <v>646</v>
      </c>
      <c r="G566">
        <v>669550883</v>
      </c>
      <c r="H566" t="s">
        <v>647</v>
      </c>
      <c r="I566">
        <v>3840</v>
      </c>
      <c r="J566">
        <v>437.2</v>
      </c>
      <c r="K566">
        <v>263.33</v>
      </c>
      <c r="L566">
        <v>1678848</v>
      </c>
      <c r="M566">
        <v>1011187.2</v>
      </c>
      <c r="N566">
        <v>667660.80000000005</v>
      </c>
    </row>
    <row r="567" spans="1:14" x14ac:dyDescent="0.25">
      <c r="A567" t="s">
        <v>14</v>
      </c>
      <c r="B567" t="s">
        <v>73</v>
      </c>
      <c r="C567" t="s">
        <v>78</v>
      </c>
      <c r="D567" t="s">
        <v>22</v>
      </c>
      <c r="E567" t="s">
        <v>23</v>
      </c>
      <c r="F567" t="s">
        <v>126</v>
      </c>
      <c r="G567">
        <v>439114367</v>
      </c>
      <c r="H567" t="s">
        <v>648</v>
      </c>
      <c r="I567">
        <v>2554</v>
      </c>
      <c r="J567">
        <v>81.73</v>
      </c>
      <c r="K567">
        <v>56.67</v>
      </c>
      <c r="L567">
        <v>208738.42</v>
      </c>
      <c r="M567">
        <v>144735.18</v>
      </c>
      <c r="N567">
        <v>64003.24</v>
      </c>
    </row>
    <row r="568" spans="1:14" x14ac:dyDescent="0.25">
      <c r="A568" t="s">
        <v>14</v>
      </c>
      <c r="B568" t="s">
        <v>106</v>
      </c>
      <c r="C568" t="s">
        <v>56</v>
      </c>
      <c r="D568" t="s">
        <v>22</v>
      </c>
      <c r="E568" t="s">
        <v>23</v>
      </c>
      <c r="F568" t="s">
        <v>649</v>
      </c>
      <c r="G568">
        <v>582563626</v>
      </c>
      <c r="H568" t="s">
        <v>650</v>
      </c>
      <c r="I568">
        <v>2378</v>
      </c>
      <c r="J568">
        <v>668.27</v>
      </c>
      <c r="K568">
        <v>502.54</v>
      </c>
      <c r="L568">
        <v>1589146.06</v>
      </c>
      <c r="M568">
        <v>1195040.1200000001</v>
      </c>
      <c r="N568">
        <v>394105.94</v>
      </c>
    </row>
    <row r="569" spans="1:14" x14ac:dyDescent="0.25">
      <c r="A569" t="s">
        <v>14</v>
      </c>
      <c r="B569" t="s">
        <v>63</v>
      </c>
      <c r="C569" t="s">
        <v>49</v>
      </c>
      <c r="D569" t="s">
        <v>22</v>
      </c>
      <c r="E569" t="s">
        <v>23</v>
      </c>
      <c r="F569" s="1">
        <v>41488</v>
      </c>
      <c r="G569">
        <v>943274819</v>
      </c>
      <c r="H569" s="1">
        <v>41489</v>
      </c>
      <c r="I569">
        <v>4836</v>
      </c>
      <c r="J569">
        <v>152.58000000000001</v>
      </c>
      <c r="K569">
        <v>97.44</v>
      </c>
      <c r="L569">
        <v>737876.88</v>
      </c>
      <c r="M569">
        <v>471219.84</v>
      </c>
      <c r="N569">
        <v>266657.03999999998</v>
      </c>
    </row>
    <row r="570" spans="1:14" x14ac:dyDescent="0.25">
      <c r="A570" t="s">
        <v>14</v>
      </c>
      <c r="B570" t="s">
        <v>99</v>
      </c>
      <c r="C570" t="s">
        <v>29</v>
      </c>
      <c r="D570" t="s">
        <v>22</v>
      </c>
      <c r="E570" t="s">
        <v>45</v>
      </c>
      <c r="F570" s="1">
        <v>40310</v>
      </c>
      <c r="G570">
        <v>313821303</v>
      </c>
      <c r="H570" t="s">
        <v>651</v>
      </c>
      <c r="I570">
        <v>5552</v>
      </c>
      <c r="J570">
        <v>651.21</v>
      </c>
      <c r="K570">
        <v>524.96</v>
      </c>
      <c r="L570">
        <v>3615517.92</v>
      </c>
      <c r="M570">
        <v>2914577.92</v>
      </c>
      <c r="N570">
        <v>700940</v>
      </c>
    </row>
    <row r="571" spans="1:14" x14ac:dyDescent="0.25">
      <c r="A571" t="s">
        <v>14</v>
      </c>
      <c r="B571" t="s">
        <v>170</v>
      </c>
      <c r="C571" t="s">
        <v>16</v>
      </c>
      <c r="D571" t="s">
        <v>22</v>
      </c>
      <c r="E571" t="s">
        <v>23</v>
      </c>
      <c r="F571" s="1">
        <v>42044</v>
      </c>
      <c r="G571">
        <v>431753098</v>
      </c>
      <c r="H571" t="s">
        <v>652</v>
      </c>
      <c r="I571">
        <v>4191</v>
      </c>
      <c r="J571">
        <v>47.45</v>
      </c>
      <c r="K571">
        <v>31.79</v>
      </c>
      <c r="L571">
        <v>198862.95</v>
      </c>
      <c r="M571">
        <v>133231.89000000001</v>
      </c>
      <c r="N571">
        <v>65631.06</v>
      </c>
    </row>
    <row r="572" spans="1:14" x14ac:dyDescent="0.25">
      <c r="A572" t="s">
        <v>14</v>
      </c>
      <c r="B572" t="s">
        <v>20</v>
      </c>
      <c r="C572" t="s">
        <v>56</v>
      </c>
      <c r="D572" t="s">
        <v>22</v>
      </c>
      <c r="E572" t="s">
        <v>18</v>
      </c>
      <c r="F572" t="s">
        <v>653</v>
      </c>
      <c r="G572">
        <v>969289243</v>
      </c>
      <c r="H572" s="1">
        <v>40941</v>
      </c>
      <c r="I572">
        <v>3082</v>
      </c>
      <c r="J572">
        <v>668.27</v>
      </c>
      <c r="K572">
        <v>502.54</v>
      </c>
      <c r="L572">
        <v>2059608.14</v>
      </c>
      <c r="M572">
        <v>1548828.28</v>
      </c>
      <c r="N572">
        <v>510779.86</v>
      </c>
    </row>
    <row r="573" spans="1:14" x14ac:dyDescent="0.25">
      <c r="A573" t="s">
        <v>14</v>
      </c>
      <c r="B573" t="s">
        <v>88</v>
      </c>
      <c r="C573" t="s">
        <v>49</v>
      </c>
      <c r="D573" t="s">
        <v>17</v>
      </c>
      <c r="E573" t="s">
        <v>23</v>
      </c>
      <c r="F573" t="s">
        <v>654</v>
      </c>
      <c r="G573">
        <v>861982858</v>
      </c>
      <c r="H573" s="1">
        <v>40642</v>
      </c>
      <c r="I573">
        <v>8738</v>
      </c>
      <c r="J573">
        <v>152.58000000000001</v>
      </c>
      <c r="K573">
        <v>97.44</v>
      </c>
      <c r="L573">
        <v>1333244.04</v>
      </c>
      <c r="M573">
        <v>851430.72</v>
      </c>
      <c r="N573">
        <v>481813.32</v>
      </c>
    </row>
    <row r="574" spans="1:14" x14ac:dyDescent="0.25">
      <c r="A574" t="s">
        <v>14</v>
      </c>
      <c r="B574" t="s">
        <v>133</v>
      </c>
      <c r="C574" t="s">
        <v>42</v>
      </c>
      <c r="D574" t="s">
        <v>22</v>
      </c>
      <c r="E574" t="s">
        <v>23</v>
      </c>
      <c r="F574" t="s">
        <v>655</v>
      </c>
      <c r="G574">
        <v>290317428</v>
      </c>
      <c r="H574" s="1">
        <v>42404</v>
      </c>
      <c r="I574">
        <v>233</v>
      </c>
      <c r="J574">
        <v>421.89</v>
      </c>
      <c r="K574">
        <v>364.69</v>
      </c>
      <c r="L574">
        <v>98300.37</v>
      </c>
      <c r="M574">
        <v>84972.77</v>
      </c>
      <c r="N574">
        <v>13327.6</v>
      </c>
    </row>
    <row r="575" spans="1:14" x14ac:dyDescent="0.25">
      <c r="A575" t="s">
        <v>14</v>
      </c>
      <c r="B575" t="s">
        <v>74</v>
      </c>
      <c r="C575" t="s">
        <v>21</v>
      </c>
      <c r="D575" t="s">
        <v>17</v>
      </c>
      <c r="E575" t="s">
        <v>18</v>
      </c>
      <c r="F575" s="1">
        <v>42406</v>
      </c>
      <c r="G575">
        <v>105030000</v>
      </c>
      <c r="H575" t="s">
        <v>641</v>
      </c>
      <c r="I575">
        <v>9566</v>
      </c>
      <c r="J575">
        <v>109.28</v>
      </c>
      <c r="K575">
        <v>35.840000000000003</v>
      </c>
      <c r="L575">
        <v>1045372.48</v>
      </c>
      <c r="M575">
        <v>342845.44</v>
      </c>
      <c r="N575">
        <v>702527.04</v>
      </c>
    </row>
    <row r="576" spans="1:14" x14ac:dyDescent="0.25">
      <c r="A576" t="s">
        <v>14</v>
      </c>
      <c r="B576" t="s">
        <v>48</v>
      </c>
      <c r="C576" t="s">
        <v>16</v>
      </c>
      <c r="D576" t="s">
        <v>22</v>
      </c>
      <c r="E576" t="s">
        <v>45</v>
      </c>
      <c r="F576" t="s">
        <v>656</v>
      </c>
      <c r="G576">
        <v>960213077</v>
      </c>
      <c r="H576" t="s">
        <v>657</v>
      </c>
      <c r="I576">
        <v>7242</v>
      </c>
      <c r="J576">
        <v>47.45</v>
      </c>
      <c r="K576">
        <v>31.79</v>
      </c>
      <c r="L576">
        <v>343632.9</v>
      </c>
      <c r="M576">
        <v>230223.18</v>
      </c>
      <c r="N576">
        <v>113409.72</v>
      </c>
    </row>
    <row r="577" spans="1:14" x14ac:dyDescent="0.25">
      <c r="A577" t="s">
        <v>14</v>
      </c>
      <c r="B577" t="s">
        <v>99</v>
      </c>
      <c r="C577" t="s">
        <v>59</v>
      </c>
      <c r="D577" t="s">
        <v>17</v>
      </c>
      <c r="E577" t="s">
        <v>30</v>
      </c>
      <c r="F577" t="s">
        <v>310</v>
      </c>
      <c r="G577">
        <v>743619334</v>
      </c>
      <c r="H577" s="1">
        <v>41889</v>
      </c>
      <c r="I577">
        <v>2341</v>
      </c>
      <c r="J577">
        <v>437.2</v>
      </c>
      <c r="K577">
        <v>263.33</v>
      </c>
      <c r="L577">
        <v>1023485.2</v>
      </c>
      <c r="M577">
        <v>616455.53</v>
      </c>
      <c r="N577">
        <v>407029.67</v>
      </c>
    </row>
    <row r="578" spans="1:14" x14ac:dyDescent="0.25">
      <c r="A578" t="s">
        <v>14</v>
      </c>
      <c r="B578" t="s">
        <v>188</v>
      </c>
      <c r="C578" t="s">
        <v>29</v>
      </c>
      <c r="D578" t="s">
        <v>17</v>
      </c>
      <c r="E578" t="s">
        <v>45</v>
      </c>
      <c r="F578" t="s">
        <v>114</v>
      </c>
      <c r="G578">
        <v>263977277</v>
      </c>
      <c r="H578" s="1">
        <v>43009</v>
      </c>
      <c r="I578">
        <v>5597</v>
      </c>
      <c r="J578">
        <v>651.21</v>
      </c>
      <c r="K578">
        <v>524.96</v>
      </c>
      <c r="L578">
        <v>3644822.37</v>
      </c>
      <c r="M578">
        <v>2938201.12</v>
      </c>
      <c r="N578">
        <v>706621.25</v>
      </c>
    </row>
    <row r="579" spans="1:14" x14ac:dyDescent="0.25">
      <c r="A579" t="s">
        <v>14</v>
      </c>
      <c r="B579" t="s">
        <v>36</v>
      </c>
      <c r="C579" t="s">
        <v>29</v>
      </c>
      <c r="D579" t="s">
        <v>17</v>
      </c>
      <c r="E579" t="s">
        <v>45</v>
      </c>
      <c r="F579" t="s">
        <v>658</v>
      </c>
      <c r="G579">
        <v>819152915</v>
      </c>
      <c r="H579" t="s">
        <v>659</v>
      </c>
      <c r="I579">
        <v>4406</v>
      </c>
      <c r="J579">
        <v>651.21</v>
      </c>
      <c r="K579">
        <v>524.96</v>
      </c>
      <c r="L579">
        <v>2869231.26</v>
      </c>
      <c r="M579">
        <v>2312973.7599999998</v>
      </c>
      <c r="N579">
        <v>556257.5</v>
      </c>
    </row>
    <row r="580" spans="1:14" x14ac:dyDescent="0.25">
      <c r="A580" t="s">
        <v>14</v>
      </c>
      <c r="B580" t="s">
        <v>116</v>
      </c>
      <c r="C580" t="s">
        <v>78</v>
      </c>
      <c r="D580" t="s">
        <v>17</v>
      </c>
      <c r="E580" t="s">
        <v>18</v>
      </c>
      <c r="F580" t="s">
        <v>660</v>
      </c>
      <c r="G580">
        <v>980598723</v>
      </c>
      <c r="H580" t="s">
        <v>661</v>
      </c>
      <c r="I580">
        <v>9808</v>
      </c>
      <c r="J580">
        <v>81.73</v>
      </c>
      <c r="K580">
        <v>56.67</v>
      </c>
      <c r="L580">
        <v>801607.84</v>
      </c>
      <c r="M580">
        <v>555819.36</v>
      </c>
      <c r="N580">
        <v>245788.48</v>
      </c>
    </row>
    <row r="581" spans="1:14" x14ac:dyDescent="0.25">
      <c r="A581" t="s">
        <v>14</v>
      </c>
      <c r="B581" t="s">
        <v>154</v>
      </c>
      <c r="C581" t="s">
        <v>21</v>
      </c>
      <c r="D581" t="s">
        <v>17</v>
      </c>
      <c r="E581" t="s">
        <v>30</v>
      </c>
      <c r="F581" t="s">
        <v>662</v>
      </c>
      <c r="G581">
        <v>974147260</v>
      </c>
      <c r="H581" s="1">
        <v>40761</v>
      </c>
      <c r="I581">
        <v>677</v>
      </c>
      <c r="J581">
        <v>109.28</v>
      </c>
      <c r="K581">
        <v>35.840000000000003</v>
      </c>
      <c r="L581">
        <v>73982.559999999998</v>
      </c>
      <c r="M581">
        <v>24263.68</v>
      </c>
      <c r="N581">
        <v>49718.879999999997</v>
      </c>
    </row>
    <row r="582" spans="1:14" x14ac:dyDescent="0.25">
      <c r="A582" t="s">
        <v>14</v>
      </c>
      <c r="B582" t="s">
        <v>44</v>
      </c>
      <c r="C582" t="s">
        <v>29</v>
      </c>
      <c r="D582" t="s">
        <v>22</v>
      </c>
      <c r="E582" t="s">
        <v>45</v>
      </c>
      <c r="F582" t="s">
        <v>235</v>
      </c>
      <c r="G582">
        <v>719404351</v>
      </c>
      <c r="H582" s="1">
        <v>41183</v>
      </c>
      <c r="I582">
        <v>6589</v>
      </c>
      <c r="J582">
        <v>651.21</v>
      </c>
      <c r="K582">
        <v>524.96</v>
      </c>
      <c r="L582">
        <v>4290822.6900000004</v>
      </c>
      <c r="M582">
        <v>3458961.44</v>
      </c>
      <c r="N582">
        <v>831861.25</v>
      </c>
    </row>
    <row r="583" spans="1:14" x14ac:dyDescent="0.25">
      <c r="A583" t="s">
        <v>14</v>
      </c>
      <c r="B583" t="s">
        <v>239</v>
      </c>
      <c r="C583" t="s">
        <v>78</v>
      </c>
      <c r="D583" t="s">
        <v>17</v>
      </c>
      <c r="E583" t="s">
        <v>30</v>
      </c>
      <c r="F583" t="s">
        <v>663</v>
      </c>
      <c r="G583">
        <v>643770778</v>
      </c>
      <c r="H583" t="s">
        <v>576</v>
      </c>
      <c r="I583">
        <v>4934</v>
      </c>
      <c r="J583">
        <v>81.73</v>
      </c>
      <c r="K583">
        <v>56.67</v>
      </c>
      <c r="L583">
        <v>403255.82</v>
      </c>
      <c r="M583">
        <v>279609.78000000003</v>
      </c>
      <c r="N583">
        <v>123646.04</v>
      </c>
    </row>
    <row r="584" spans="1:14" x14ac:dyDescent="0.25">
      <c r="A584" t="s">
        <v>14</v>
      </c>
      <c r="B584" t="s">
        <v>91</v>
      </c>
      <c r="C584" t="s">
        <v>42</v>
      </c>
      <c r="D584" t="s">
        <v>17</v>
      </c>
      <c r="E584" t="s">
        <v>18</v>
      </c>
      <c r="F584" s="1">
        <v>42379</v>
      </c>
      <c r="G584">
        <v>645309722</v>
      </c>
      <c r="H584" s="1">
        <v>42532</v>
      </c>
      <c r="I584">
        <v>342</v>
      </c>
      <c r="J584">
        <v>421.89</v>
      </c>
      <c r="K584">
        <v>364.69</v>
      </c>
      <c r="L584">
        <v>144286.38</v>
      </c>
      <c r="M584">
        <v>124723.98</v>
      </c>
      <c r="N584">
        <v>19562.400000000001</v>
      </c>
    </row>
    <row r="585" spans="1:14" x14ac:dyDescent="0.25">
      <c r="A585" t="s">
        <v>14</v>
      </c>
      <c r="B585" t="s">
        <v>77</v>
      </c>
      <c r="C585" t="s">
        <v>26</v>
      </c>
      <c r="D585" t="s">
        <v>17</v>
      </c>
      <c r="E585" t="s">
        <v>23</v>
      </c>
      <c r="F585" t="s">
        <v>607</v>
      </c>
      <c r="G585">
        <v>469144809</v>
      </c>
      <c r="H585" t="s">
        <v>478</v>
      </c>
      <c r="I585">
        <v>9229</v>
      </c>
      <c r="J585">
        <v>205.7</v>
      </c>
      <c r="K585">
        <v>117.11</v>
      </c>
      <c r="L585">
        <v>1898405.3</v>
      </c>
      <c r="M585">
        <v>1080808.19</v>
      </c>
      <c r="N585">
        <v>817597.11</v>
      </c>
    </row>
    <row r="586" spans="1:14" x14ac:dyDescent="0.25">
      <c r="A586" t="s">
        <v>14</v>
      </c>
      <c r="B586" t="s">
        <v>88</v>
      </c>
      <c r="C586" t="s">
        <v>59</v>
      </c>
      <c r="D586" t="s">
        <v>22</v>
      </c>
      <c r="E586" t="s">
        <v>30</v>
      </c>
      <c r="F586" t="s">
        <v>664</v>
      </c>
      <c r="G586">
        <v>821916663</v>
      </c>
      <c r="H586" t="s">
        <v>665</v>
      </c>
      <c r="I586">
        <v>2260</v>
      </c>
      <c r="J586">
        <v>437.2</v>
      </c>
      <c r="K586">
        <v>263.33</v>
      </c>
      <c r="L586">
        <v>988072</v>
      </c>
      <c r="M586">
        <v>595125.80000000005</v>
      </c>
      <c r="N586">
        <v>392946.2</v>
      </c>
    </row>
    <row r="587" spans="1:14" x14ac:dyDescent="0.25">
      <c r="A587" t="s">
        <v>14</v>
      </c>
      <c r="B587" t="s">
        <v>25</v>
      </c>
      <c r="C587" t="s">
        <v>56</v>
      </c>
      <c r="D587" t="s">
        <v>17</v>
      </c>
      <c r="E587" t="s">
        <v>23</v>
      </c>
      <c r="F587" t="s">
        <v>80</v>
      </c>
      <c r="G587">
        <v>835265910</v>
      </c>
      <c r="H587" s="1">
        <v>40188</v>
      </c>
      <c r="I587">
        <v>2599</v>
      </c>
      <c r="J587">
        <v>668.27</v>
      </c>
      <c r="K587">
        <v>502.54</v>
      </c>
      <c r="L587">
        <v>1736833.73</v>
      </c>
      <c r="M587">
        <v>1306101.46</v>
      </c>
      <c r="N587">
        <v>430732.27</v>
      </c>
    </row>
    <row r="588" spans="1:14" x14ac:dyDescent="0.25">
      <c r="A588" t="s">
        <v>14</v>
      </c>
      <c r="B588" t="s">
        <v>132</v>
      </c>
      <c r="C588" t="s">
        <v>56</v>
      </c>
      <c r="D588" t="s">
        <v>22</v>
      </c>
      <c r="E588" t="s">
        <v>30</v>
      </c>
      <c r="F588" t="s">
        <v>666</v>
      </c>
      <c r="G588">
        <v>195259082</v>
      </c>
      <c r="H588" s="1">
        <v>41588</v>
      </c>
      <c r="I588">
        <v>356</v>
      </c>
      <c r="J588">
        <v>668.27</v>
      </c>
      <c r="K588">
        <v>502.54</v>
      </c>
      <c r="L588">
        <v>237904.12</v>
      </c>
      <c r="M588">
        <v>178904.24</v>
      </c>
      <c r="N588">
        <v>58999.88</v>
      </c>
    </row>
    <row r="589" spans="1:14" x14ac:dyDescent="0.25">
      <c r="A589" t="s">
        <v>14</v>
      </c>
      <c r="B589" t="s">
        <v>81</v>
      </c>
      <c r="C589" t="s">
        <v>21</v>
      </c>
      <c r="D589" t="s">
        <v>22</v>
      </c>
      <c r="E589" t="s">
        <v>18</v>
      </c>
      <c r="F589" t="s">
        <v>667</v>
      </c>
      <c r="G589">
        <v>593158566</v>
      </c>
      <c r="H589" t="s">
        <v>226</v>
      </c>
      <c r="I589">
        <v>7656</v>
      </c>
      <c r="J589">
        <v>109.28</v>
      </c>
      <c r="K589">
        <v>35.840000000000003</v>
      </c>
      <c r="L589">
        <v>836647.68</v>
      </c>
      <c r="M589">
        <v>274391.03999999998</v>
      </c>
      <c r="N589">
        <v>562256.64000000001</v>
      </c>
    </row>
    <row r="590" spans="1:14" x14ac:dyDescent="0.25">
      <c r="A590" t="s">
        <v>14</v>
      </c>
      <c r="B590" t="s">
        <v>66</v>
      </c>
      <c r="C590" t="s">
        <v>39</v>
      </c>
      <c r="D590" t="s">
        <v>17</v>
      </c>
      <c r="E590" t="s">
        <v>18</v>
      </c>
      <c r="F590" t="s">
        <v>224</v>
      </c>
      <c r="G590">
        <v>717833220</v>
      </c>
      <c r="H590" s="1">
        <v>41702</v>
      </c>
      <c r="I590">
        <v>1657</v>
      </c>
      <c r="J590">
        <v>154.06</v>
      </c>
      <c r="K590">
        <v>90.93</v>
      </c>
      <c r="L590">
        <v>255277.42</v>
      </c>
      <c r="M590">
        <v>150671.01</v>
      </c>
      <c r="N590">
        <v>104606.41</v>
      </c>
    </row>
    <row r="591" spans="1:14" x14ac:dyDescent="0.25">
      <c r="A591" t="s">
        <v>14</v>
      </c>
      <c r="B591" t="s">
        <v>48</v>
      </c>
      <c r="C591" t="s">
        <v>39</v>
      </c>
      <c r="D591" t="s">
        <v>22</v>
      </c>
      <c r="E591" t="s">
        <v>45</v>
      </c>
      <c r="F591" t="s">
        <v>668</v>
      </c>
      <c r="G591">
        <v>682066285</v>
      </c>
      <c r="H591" t="s">
        <v>269</v>
      </c>
      <c r="I591">
        <v>7426</v>
      </c>
      <c r="J591">
        <v>154.06</v>
      </c>
      <c r="K591">
        <v>90.93</v>
      </c>
      <c r="L591">
        <v>1144049.56</v>
      </c>
      <c r="M591">
        <v>675246.18</v>
      </c>
      <c r="N591">
        <v>468803.38</v>
      </c>
    </row>
    <row r="592" spans="1:14" x14ac:dyDescent="0.25">
      <c r="A592" t="s">
        <v>14</v>
      </c>
      <c r="B592" t="s">
        <v>132</v>
      </c>
      <c r="C592" t="s">
        <v>26</v>
      </c>
      <c r="D592" t="s">
        <v>22</v>
      </c>
      <c r="E592" t="s">
        <v>45</v>
      </c>
      <c r="F592" t="s">
        <v>669</v>
      </c>
      <c r="G592">
        <v>412215459</v>
      </c>
      <c r="H592" t="s">
        <v>150</v>
      </c>
      <c r="I592">
        <v>2569</v>
      </c>
      <c r="J592">
        <v>205.7</v>
      </c>
      <c r="K592">
        <v>117.11</v>
      </c>
      <c r="L592">
        <v>528443.30000000005</v>
      </c>
      <c r="M592">
        <v>300855.59000000003</v>
      </c>
      <c r="N592">
        <v>227587.71</v>
      </c>
    </row>
    <row r="593" spans="1:14" x14ac:dyDescent="0.25">
      <c r="A593" t="s">
        <v>14</v>
      </c>
      <c r="B593" t="s">
        <v>20</v>
      </c>
      <c r="C593" t="s">
        <v>29</v>
      </c>
      <c r="D593" t="s">
        <v>17</v>
      </c>
      <c r="E593" t="s">
        <v>18</v>
      </c>
      <c r="F593" s="1">
        <v>40214</v>
      </c>
      <c r="G593">
        <v>152746713</v>
      </c>
      <c r="H593" s="1">
        <v>40395</v>
      </c>
      <c r="I593">
        <v>2</v>
      </c>
      <c r="J593">
        <v>651.21</v>
      </c>
      <c r="K593">
        <v>524.96</v>
      </c>
      <c r="L593">
        <v>1302.42</v>
      </c>
      <c r="M593">
        <v>1049.92</v>
      </c>
      <c r="N593">
        <v>252.5</v>
      </c>
    </row>
    <row r="594" spans="1:14" x14ac:dyDescent="0.25">
      <c r="A594" t="s">
        <v>14</v>
      </c>
      <c r="B594" t="s">
        <v>133</v>
      </c>
      <c r="C594" t="s">
        <v>26</v>
      </c>
      <c r="D594" t="s">
        <v>22</v>
      </c>
      <c r="E594" t="s">
        <v>23</v>
      </c>
      <c r="F594" s="1">
        <v>41426</v>
      </c>
      <c r="G594">
        <v>715309798</v>
      </c>
      <c r="H594" s="1">
        <v>41549</v>
      </c>
      <c r="I594">
        <v>4920</v>
      </c>
      <c r="J594">
        <v>205.7</v>
      </c>
      <c r="K594">
        <v>117.11</v>
      </c>
      <c r="L594">
        <v>1012044</v>
      </c>
      <c r="M594">
        <v>576181.19999999995</v>
      </c>
      <c r="N594">
        <v>435862.8</v>
      </c>
    </row>
    <row r="595" spans="1:14" x14ac:dyDescent="0.25">
      <c r="A595" t="s">
        <v>14</v>
      </c>
      <c r="B595" t="s">
        <v>184</v>
      </c>
      <c r="C595" t="s">
        <v>34</v>
      </c>
      <c r="D595" t="s">
        <v>22</v>
      </c>
      <c r="E595" t="s">
        <v>30</v>
      </c>
      <c r="F595" s="1">
        <v>40186</v>
      </c>
      <c r="G595">
        <v>466517961</v>
      </c>
      <c r="H595" s="1">
        <v>40368</v>
      </c>
      <c r="I595">
        <v>1886</v>
      </c>
      <c r="J595">
        <v>9.33</v>
      </c>
      <c r="K595">
        <v>6.92</v>
      </c>
      <c r="L595">
        <v>17596.38</v>
      </c>
      <c r="M595">
        <v>13051.12</v>
      </c>
      <c r="N595">
        <v>4545.26</v>
      </c>
    </row>
    <row r="596" spans="1:14" x14ac:dyDescent="0.25">
      <c r="A596" t="s">
        <v>14</v>
      </c>
      <c r="B596" t="s">
        <v>63</v>
      </c>
      <c r="C596" t="s">
        <v>42</v>
      </c>
      <c r="D596" t="s">
        <v>17</v>
      </c>
      <c r="E596" t="s">
        <v>18</v>
      </c>
      <c r="F596" t="s">
        <v>670</v>
      </c>
      <c r="G596">
        <v>825065791</v>
      </c>
      <c r="H596" t="s">
        <v>630</v>
      </c>
      <c r="I596">
        <v>4157</v>
      </c>
      <c r="J596">
        <v>421.89</v>
      </c>
      <c r="K596">
        <v>364.69</v>
      </c>
      <c r="L596">
        <v>1753796.73</v>
      </c>
      <c r="M596">
        <v>1516016.33</v>
      </c>
      <c r="N596">
        <v>237780.4</v>
      </c>
    </row>
    <row r="597" spans="1:14" x14ac:dyDescent="0.25">
      <c r="A597" t="s">
        <v>14</v>
      </c>
      <c r="B597" t="s">
        <v>157</v>
      </c>
      <c r="C597" t="s">
        <v>29</v>
      </c>
      <c r="D597" t="s">
        <v>22</v>
      </c>
      <c r="E597" t="s">
        <v>30</v>
      </c>
      <c r="F597" t="s">
        <v>431</v>
      </c>
      <c r="G597">
        <v>384976232</v>
      </c>
      <c r="H597" s="1">
        <v>42067</v>
      </c>
      <c r="I597">
        <v>1877</v>
      </c>
      <c r="J597">
        <v>651.21</v>
      </c>
      <c r="K597">
        <v>524.96</v>
      </c>
      <c r="L597">
        <v>1222321.17</v>
      </c>
      <c r="M597">
        <v>985349.92</v>
      </c>
      <c r="N597">
        <v>236971.25</v>
      </c>
    </row>
    <row r="598" spans="1:14" x14ac:dyDescent="0.25">
      <c r="A598" t="s">
        <v>14</v>
      </c>
      <c r="B598" t="s">
        <v>99</v>
      </c>
      <c r="C598" t="s">
        <v>29</v>
      </c>
      <c r="D598" t="s">
        <v>17</v>
      </c>
      <c r="E598" t="s">
        <v>18</v>
      </c>
      <c r="F598" t="s">
        <v>671</v>
      </c>
      <c r="G598">
        <v>467924726</v>
      </c>
      <c r="H598" t="s">
        <v>347</v>
      </c>
      <c r="I598">
        <v>8179</v>
      </c>
      <c r="J598">
        <v>651.21</v>
      </c>
      <c r="K598">
        <v>524.96</v>
      </c>
      <c r="L598">
        <v>5326246.59</v>
      </c>
      <c r="M598">
        <v>4293647.84</v>
      </c>
      <c r="N598">
        <v>1032598.75</v>
      </c>
    </row>
    <row r="599" spans="1:14" x14ac:dyDescent="0.25">
      <c r="A599" t="s">
        <v>14</v>
      </c>
      <c r="B599" t="s">
        <v>132</v>
      </c>
      <c r="C599" t="s">
        <v>26</v>
      </c>
      <c r="D599" t="s">
        <v>17</v>
      </c>
      <c r="E599" t="s">
        <v>30</v>
      </c>
      <c r="F599" t="s">
        <v>672</v>
      </c>
      <c r="G599">
        <v>280477797</v>
      </c>
      <c r="H599" t="s">
        <v>673</v>
      </c>
      <c r="I599">
        <v>8468</v>
      </c>
      <c r="J599">
        <v>205.7</v>
      </c>
      <c r="K599">
        <v>117.11</v>
      </c>
      <c r="L599">
        <v>1741867.6</v>
      </c>
      <c r="M599">
        <v>991687.48</v>
      </c>
      <c r="N599">
        <v>750180.12</v>
      </c>
    </row>
    <row r="600" spans="1:14" x14ac:dyDescent="0.25">
      <c r="A600" t="s">
        <v>14</v>
      </c>
      <c r="B600" t="s">
        <v>28</v>
      </c>
      <c r="C600" t="s">
        <v>34</v>
      </c>
      <c r="D600" t="s">
        <v>22</v>
      </c>
      <c r="E600" t="s">
        <v>30</v>
      </c>
      <c r="F600" s="1">
        <v>42707</v>
      </c>
      <c r="G600">
        <v>774698626</v>
      </c>
      <c r="H600" s="1">
        <v>42555</v>
      </c>
      <c r="I600">
        <v>9394</v>
      </c>
      <c r="J600">
        <v>9.33</v>
      </c>
      <c r="K600">
        <v>6.92</v>
      </c>
      <c r="L600">
        <v>87646.02</v>
      </c>
      <c r="M600">
        <v>65006.48</v>
      </c>
      <c r="N600">
        <v>22639.54</v>
      </c>
    </row>
    <row r="601" spans="1:14" x14ac:dyDescent="0.25">
      <c r="A601" t="s">
        <v>14</v>
      </c>
      <c r="B601" t="s">
        <v>74</v>
      </c>
      <c r="C601" t="s">
        <v>26</v>
      </c>
      <c r="D601" t="s">
        <v>22</v>
      </c>
      <c r="E601" t="s">
        <v>23</v>
      </c>
      <c r="F601" t="s">
        <v>674</v>
      </c>
      <c r="G601">
        <v>652501904</v>
      </c>
      <c r="H601" t="s">
        <v>314</v>
      </c>
      <c r="I601">
        <v>8668</v>
      </c>
      <c r="J601">
        <v>205.7</v>
      </c>
      <c r="K601">
        <v>117.11</v>
      </c>
      <c r="L601">
        <v>1783007.6</v>
      </c>
      <c r="M601">
        <v>1015109.48</v>
      </c>
      <c r="N601">
        <v>767898.12</v>
      </c>
    </row>
    <row r="602" spans="1:14" x14ac:dyDescent="0.25">
      <c r="A602" t="s">
        <v>14</v>
      </c>
      <c r="B602" t="s">
        <v>28</v>
      </c>
      <c r="C602" t="s">
        <v>56</v>
      </c>
      <c r="D602" t="s">
        <v>22</v>
      </c>
      <c r="E602" t="s">
        <v>23</v>
      </c>
      <c r="F602" t="s">
        <v>675</v>
      </c>
      <c r="G602">
        <v>688903129</v>
      </c>
      <c r="H602" s="1">
        <v>42773</v>
      </c>
      <c r="I602">
        <v>600</v>
      </c>
      <c r="J602">
        <v>668.27</v>
      </c>
      <c r="K602">
        <v>502.54</v>
      </c>
      <c r="L602">
        <v>400962</v>
      </c>
      <c r="M602">
        <v>301524</v>
      </c>
      <c r="N602">
        <v>99438</v>
      </c>
    </row>
    <row r="603" spans="1:14" x14ac:dyDescent="0.25">
      <c r="A603" t="s">
        <v>14</v>
      </c>
      <c r="B603" t="s">
        <v>44</v>
      </c>
      <c r="C603" t="s">
        <v>78</v>
      </c>
      <c r="D603" t="s">
        <v>22</v>
      </c>
      <c r="E603" t="s">
        <v>23</v>
      </c>
      <c r="F603" t="s">
        <v>676</v>
      </c>
      <c r="G603">
        <v>195171105</v>
      </c>
      <c r="H603" s="1">
        <v>41738</v>
      </c>
      <c r="I603">
        <v>4322</v>
      </c>
      <c r="J603">
        <v>81.73</v>
      </c>
      <c r="K603">
        <v>56.67</v>
      </c>
      <c r="L603">
        <v>353237.06</v>
      </c>
      <c r="M603">
        <v>244927.74</v>
      </c>
      <c r="N603">
        <v>108309.32</v>
      </c>
    </row>
    <row r="604" spans="1:14" x14ac:dyDescent="0.25">
      <c r="A604" t="s">
        <v>14</v>
      </c>
      <c r="B604" t="s">
        <v>179</v>
      </c>
      <c r="C604" t="s">
        <v>56</v>
      </c>
      <c r="D604" t="s">
        <v>17</v>
      </c>
      <c r="E604" t="s">
        <v>18</v>
      </c>
      <c r="F604" t="s">
        <v>398</v>
      </c>
      <c r="G604">
        <v>128766906</v>
      </c>
      <c r="H604" t="s">
        <v>135</v>
      </c>
      <c r="I604">
        <v>3844</v>
      </c>
      <c r="J604">
        <v>668.27</v>
      </c>
      <c r="K604">
        <v>502.54</v>
      </c>
      <c r="L604">
        <v>2568829.88</v>
      </c>
      <c r="M604">
        <v>1931763.76</v>
      </c>
      <c r="N604">
        <v>637066.12</v>
      </c>
    </row>
    <row r="605" spans="1:14" x14ac:dyDescent="0.25">
      <c r="A605" t="s">
        <v>14</v>
      </c>
      <c r="B605" t="s">
        <v>51</v>
      </c>
      <c r="C605" t="s">
        <v>39</v>
      </c>
      <c r="D605" t="s">
        <v>17</v>
      </c>
      <c r="E605" t="s">
        <v>30</v>
      </c>
      <c r="F605" t="s">
        <v>677</v>
      </c>
      <c r="G605">
        <v>361725556</v>
      </c>
      <c r="H605" t="s">
        <v>678</v>
      </c>
      <c r="I605">
        <v>1485</v>
      </c>
      <c r="J605">
        <v>154.06</v>
      </c>
      <c r="K605">
        <v>90.93</v>
      </c>
      <c r="L605">
        <v>228779.1</v>
      </c>
      <c r="M605">
        <v>135031.04999999999</v>
      </c>
      <c r="N605">
        <v>93748.05</v>
      </c>
    </row>
    <row r="606" spans="1:14" x14ac:dyDescent="0.25">
      <c r="A606" t="s">
        <v>14</v>
      </c>
      <c r="B606" t="s">
        <v>91</v>
      </c>
      <c r="C606" t="s">
        <v>78</v>
      </c>
      <c r="D606" t="s">
        <v>22</v>
      </c>
      <c r="E606" t="s">
        <v>18</v>
      </c>
      <c r="F606" s="1">
        <v>42533</v>
      </c>
      <c r="G606">
        <v>789760196</v>
      </c>
      <c r="H606" s="1">
        <v>42767</v>
      </c>
      <c r="I606">
        <v>6447</v>
      </c>
      <c r="J606">
        <v>81.73</v>
      </c>
      <c r="K606">
        <v>56.67</v>
      </c>
      <c r="L606">
        <v>526913.31000000006</v>
      </c>
      <c r="M606">
        <v>365351.49</v>
      </c>
      <c r="N606">
        <v>161561.82</v>
      </c>
    </row>
    <row r="607" spans="1:14" x14ac:dyDescent="0.25">
      <c r="A607" t="s">
        <v>14</v>
      </c>
      <c r="B607" t="s">
        <v>170</v>
      </c>
      <c r="C607" t="s">
        <v>59</v>
      </c>
      <c r="D607" t="s">
        <v>22</v>
      </c>
      <c r="E607" t="s">
        <v>18</v>
      </c>
      <c r="F607" s="1">
        <v>41285</v>
      </c>
      <c r="G607">
        <v>327072703</v>
      </c>
      <c r="H607" t="s">
        <v>679</v>
      </c>
      <c r="I607">
        <v>6936</v>
      </c>
      <c r="J607">
        <v>437.2</v>
      </c>
      <c r="K607">
        <v>263.33</v>
      </c>
      <c r="L607">
        <v>3032419.2</v>
      </c>
      <c r="M607">
        <v>1826456.88</v>
      </c>
      <c r="N607">
        <v>1205962.32</v>
      </c>
    </row>
    <row r="608" spans="1:14" x14ac:dyDescent="0.25">
      <c r="A608" t="s">
        <v>14</v>
      </c>
      <c r="B608" t="s">
        <v>41</v>
      </c>
      <c r="C608" t="s">
        <v>39</v>
      </c>
      <c r="D608" t="s">
        <v>22</v>
      </c>
      <c r="E608" t="s">
        <v>45</v>
      </c>
      <c r="F608" t="s">
        <v>680</v>
      </c>
      <c r="G608">
        <v>130356919</v>
      </c>
      <c r="H608" s="1">
        <v>41284</v>
      </c>
      <c r="I608">
        <v>4364</v>
      </c>
      <c r="J608">
        <v>154.06</v>
      </c>
      <c r="K608">
        <v>90.93</v>
      </c>
      <c r="L608">
        <v>672317.84</v>
      </c>
      <c r="M608">
        <v>396818.52</v>
      </c>
      <c r="N608">
        <v>275499.32</v>
      </c>
    </row>
    <row r="609" spans="1:14" x14ac:dyDescent="0.25">
      <c r="A609" t="s">
        <v>14</v>
      </c>
      <c r="B609" t="s">
        <v>68</v>
      </c>
      <c r="C609" t="s">
        <v>26</v>
      </c>
      <c r="D609" t="s">
        <v>17</v>
      </c>
      <c r="E609" t="s">
        <v>45</v>
      </c>
      <c r="F609" s="1">
        <v>41396</v>
      </c>
      <c r="G609">
        <v>636360585</v>
      </c>
      <c r="H609" s="1">
        <v>41489</v>
      </c>
      <c r="I609">
        <v>2093</v>
      </c>
      <c r="J609">
        <v>205.7</v>
      </c>
      <c r="K609">
        <v>117.11</v>
      </c>
      <c r="L609">
        <v>430530.1</v>
      </c>
      <c r="M609">
        <v>245111.23</v>
      </c>
      <c r="N609">
        <v>185418.87</v>
      </c>
    </row>
    <row r="610" spans="1:14" x14ac:dyDescent="0.25">
      <c r="A610" t="s">
        <v>14</v>
      </c>
      <c r="B610" t="s">
        <v>184</v>
      </c>
      <c r="C610" t="s">
        <v>16</v>
      </c>
      <c r="D610" t="s">
        <v>22</v>
      </c>
      <c r="E610" t="s">
        <v>23</v>
      </c>
      <c r="F610" t="s">
        <v>62</v>
      </c>
      <c r="G610">
        <v>123938930</v>
      </c>
      <c r="H610" s="1">
        <v>40947</v>
      </c>
      <c r="I610">
        <v>5138</v>
      </c>
      <c r="J610">
        <v>47.45</v>
      </c>
      <c r="K610">
        <v>31.79</v>
      </c>
      <c r="L610">
        <v>243798.1</v>
      </c>
      <c r="M610">
        <v>163337.01999999999</v>
      </c>
      <c r="N610">
        <v>80461.08</v>
      </c>
    </row>
    <row r="611" spans="1:14" x14ac:dyDescent="0.25">
      <c r="A611" t="s">
        <v>14</v>
      </c>
      <c r="B611" t="s">
        <v>98</v>
      </c>
      <c r="C611" t="s">
        <v>29</v>
      </c>
      <c r="D611" t="s">
        <v>17</v>
      </c>
      <c r="E611" t="s">
        <v>18</v>
      </c>
      <c r="F611" t="s">
        <v>437</v>
      </c>
      <c r="G611">
        <v>770821654</v>
      </c>
      <c r="H611" t="s">
        <v>681</v>
      </c>
      <c r="I611">
        <v>2112</v>
      </c>
      <c r="J611">
        <v>651.21</v>
      </c>
      <c r="K611">
        <v>524.96</v>
      </c>
      <c r="L611">
        <v>1375355.52</v>
      </c>
      <c r="M611">
        <v>1108715.52</v>
      </c>
      <c r="N611">
        <v>266640</v>
      </c>
    </row>
    <row r="612" spans="1:14" x14ac:dyDescent="0.25">
      <c r="A612" t="s">
        <v>14</v>
      </c>
      <c r="B612" t="s">
        <v>73</v>
      </c>
      <c r="C612" t="s">
        <v>59</v>
      </c>
      <c r="D612" t="s">
        <v>22</v>
      </c>
      <c r="E612" t="s">
        <v>23</v>
      </c>
      <c r="F612" t="s">
        <v>472</v>
      </c>
      <c r="G612">
        <v>692952191</v>
      </c>
      <c r="H612" s="1">
        <v>41365</v>
      </c>
      <c r="I612">
        <v>8807</v>
      </c>
      <c r="J612">
        <v>437.2</v>
      </c>
      <c r="K612">
        <v>263.33</v>
      </c>
      <c r="L612">
        <v>3850420.4</v>
      </c>
      <c r="M612">
        <v>2319147.31</v>
      </c>
      <c r="N612">
        <v>1531273.09</v>
      </c>
    </row>
    <row r="613" spans="1:14" x14ac:dyDescent="0.25">
      <c r="A613" t="s">
        <v>14</v>
      </c>
      <c r="B613" t="s">
        <v>58</v>
      </c>
      <c r="C613" t="s">
        <v>16</v>
      </c>
      <c r="D613" t="s">
        <v>17</v>
      </c>
      <c r="E613" t="s">
        <v>30</v>
      </c>
      <c r="F613" s="1">
        <v>41464</v>
      </c>
      <c r="G613">
        <v>947507131</v>
      </c>
      <c r="H613" t="s">
        <v>682</v>
      </c>
      <c r="I613">
        <v>7271</v>
      </c>
      <c r="J613">
        <v>47.45</v>
      </c>
      <c r="K613">
        <v>31.79</v>
      </c>
      <c r="L613">
        <v>345008.95</v>
      </c>
      <c r="M613">
        <v>231145.09</v>
      </c>
      <c r="N613">
        <v>113863.86</v>
      </c>
    </row>
    <row r="614" spans="1:14" x14ac:dyDescent="0.25">
      <c r="A614" t="s">
        <v>14</v>
      </c>
      <c r="B614" t="s">
        <v>188</v>
      </c>
      <c r="C614" t="s">
        <v>78</v>
      </c>
      <c r="D614" t="s">
        <v>17</v>
      </c>
      <c r="E614" t="s">
        <v>30</v>
      </c>
      <c r="F614" t="s">
        <v>439</v>
      </c>
      <c r="G614">
        <v>396462953</v>
      </c>
      <c r="H614" t="s">
        <v>683</v>
      </c>
      <c r="I614">
        <v>1053</v>
      </c>
      <c r="J614">
        <v>81.73</v>
      </c>
      <c r="K614">
        <v>56.67</v>
      </c>
      <c r="L614">
        <v>86061.69</v>
      </c>
      <c r="M614">
        <v>59673.51</v>
      </c>
      <c r="N614">
        <v>26388.18</v>
      </c>
    </row>
    <row r="615" spans="1:14" x14ac:dyDescent="0.25">
      <c r="A615" t="s">
        <v>14</v>
      </c>
      <c r="B615" t="s">
        <v>55</v>
      </c>
      <c r="C615" t="s">
        <v>16</v>
      </c>
      <c r="D615" t="s">
        <v>17</v>
      </c>
      <c r="E615" t="s">
        <v>23</v>
      </c>
      <c r="F615" t="s">
        <v>684</v>
      </c>
      <c r="G615">
        <v>162791907</v>
      </c>
      <c r="H615" t="s">
        <v>221</v>
      </c>
      <c r="I615">
        <v>2598</v>
      </c>
      <c r="J615">
        <v>47.45</v>
      </c>
      <c r="K615">
        <v>31.79</v>
      </c>
      <c r="L615">
        <v>123275.1</v>
      </c>
      <c r="M615">
        <v>82590.42</v>
      </c>
      <c r="N615">
        <v>40684.68</v>
      </c>
    </row>
    <row r="616" spans="1:14" x14ac:dyDescent="0.25">
      <c r="A616" t="s">
        <v>14</v>
      </c>
      <c r="B616" t="s">
        <v>38</v>
      </c>
      <c r="C616" t="s">
        <v>59</v>
      </c>
      <c r="D616" t="s">
        <v>22</v>
      </c>
      <c r="E616" t="s">
        <v>23</v>
      </c>
      <c r="F616" t="s">
        <v>685</v>
      </c>
      <c r="G616">
        <v>835341870</v>
      </c>
      <c r="H616" t="s">
        <v>686</v>
      </c>
      <c r="I616">
        <v>5077</v>
      </c>
      <c r="J616">
        <v>437.2</v>
      </c>
      <c r="K616">
        <v>263.33</v>
      </c>
      <c r="L616">
        <v>2219664.4</v>
      </c>
      <c r="M616">
        <v>1336926.4099999999</v>
      </c>
      <c r="N616">
        <v>882737.99</v>
      </c>
    </row>
    <row r="617" spans="1:14" x14ac:dyDescent="0.25">
      <c r="A617" t="s">
        <v>14</v>
      </c>
      <c r="B617" t="s">
        <v>88</v>
      </c>
      <c r="C617" t="s">
        <v>56</v>
      </c>
      <c r="D617" t="s">
        <v>17</v>
      </c>
      <c r="E617" t="s">
        <v>18</v>
      </c>
      <c r="F617" t="s">
        <v>687</v>
      </c>
      <c r="G617">
        <v>149274003</v>
      </c>
      <c r="H617" t="s">
        <v>688</v>
      </c>
      <c r="I617">
        <v>2350</v>
      </c>
      <c r="J617">
        <v>668.27</v>
      </c>
      <c r="K617">
        <v>502.54</v>
      </c>
      <c r="L617">
        <v>1570434.5</v>
      </c>
      <c r="M617">
        <v>1180969</v>
      </c>
      <c r="N617">
        <v>389465.5</v>
      </c>
    </row>
    <row r="618" spans="1:14" x14ac:dyDescent="0.25">
      <c r="A618" t="s">
        <v>14</v>
      </c>
      <c r="B618" t="s">
        <v>33</v>
      </c>
      <c r="C618" t="s">
        <v>59</v>
      </c>
      <c r="D618" t="s">
        <v>17</v>
      </c>
      <c r="E618" t="s">
        <v>18</v>
      </c>
      <c r="F618" s="1">
        <v>42826</v>
      </c>
      <c r="G618">
        <v>311956632</v>
      </c>
      <c r="H618" s="1">
        <v>43009</v>
      </c>
      <c r="I618">
        <v>3755</v>
      </c>
      <c r="J618">
        <v>437.2</v>
      </c>
      <c r="K618">
        <v>263.33</v>
      </c>
      <c r="L618">
        <v>1641686</v>
      </c>
      <c r="M618">
        <v>988804.15</v>
      </c>
      <c r="N618">
        <v>652881.85</v>
      </c>
    </row>
    <row r="619" spans="1:14" x14ac:dyDescent="0.25">
      <c r="A619" t="s">
        <v>14</v>
      </c>
      <c r="B619" t="s">
        <v>58</v>
      </c>
      <c r="C619" t="s">
        <v>53</v>
      </c>
      <c r="D619" t="s">
        <v>17</v>
      </c>
      <c r="E619" t="s">
        <v>30</v>
      </c>
      <c r="F619" s="1">
        <v>41764</v>
      </c>
      <c r="G619">
        <v>920688903</v>
      </c>
      <c r="H619" s="1">
        <v>41979</v>
      </c>
      <c r="I619">
        <v>1161</v>
      </c>
      <c r="J619">
        <v>255.28</v>
      </c>
      <c r="K619">
        <v>159.41999999999999</v>
      </c>
      <c r="L619">
        <v>296380.08</v>
      </c>
      <c r="M619">
        <v>185086.62</v>
      </c>
      <c r="N619">
        <v>111293.46</v>
      </c>
    </row>
    <row r="620" spans="1:14" x14ac:dyDescent="0.25">
      <c r="A620" t="s">
        <v>14</v>
      </c>
      <c r="B620" t="s">
        <v>51</v>
      </c>
      <c r="C620" t="s">
        <v>78</v>
      </c>
      <c r="D620" t="s">
        <v>22</v>
      </c>
      <c r="E620" t="s">
        <v>30</v>
      </c>
      <c r="F620" t="s">
        <v>406</v>
      </c>
      <c r="G620">
        <v>434485948</v>
      </c>
      <c r="H620" s="1">
        <v>40248</v>
      </c>
      <c r="I620">
        <v>2902</v>
      </c>
      <c r="J620">
        <v>81.73</v>
      </c>
      <c r="K620">
        <v>56.67</v>
      </c>
      <c r="L620">
        <v>237180.46</v>
      </c>
      <c r="M620">
        <v>164456.34</v>
      </c>
      <c r="N620">
        <v>72724.12</v>
      </c>
    </row>
    <row r="621" spans="1:14" x14ac:dyDescent="0.25">
      <c r="A621" t="s">
        <v>14</v>
      </c>
      <c r="B621" t="s">
        <v>33</v>
      </c>
      <c r="C621" t="s">
        <v>53</v>
      </c>
      <c r="D621" t="s">
        <v>17</v>
      </c>
      <c r="E621" t="s">
        <v>45</v>
      </c>
      <c r="F621" t="s">
        <v>589</v>
      </c>
      <c r="G621">
        <v>316466176</v>
      </c>
      <c r="H621" s="1">
        <v>41676</v>
      </c>
      <c r="I621">
        <v>8229</v>
      </c>
      <c r="J621">
        <v>255.28</v>
      </c>
      <c r="K621">
        <v>159.41999999999999</v>
      </c>
      <c r="L621">
        <v>2100699.12</v>
      </c>
      <c r="M621">
        <v>1311867.18</v>
      </c>
      <c r="N621">
        <v>788831.94</v>
      </c>
    </row>
    <row r="622" spans="1:14" x14ac:dyDescent="0.25">
      <c r="A622" t="s">
        <v>14</v>
      </c>
      <c r="B622" t="s">
        <v>98</v>
      </c>
      <c r="C622" t="s">
        <v>56</v>
      </c>
      <c r="D622" t="s">
        <v>22</v>
      </c>
      <c r="E622" t="s">
        <v>23</v>
      </c>
      <c r="F622" t="s">
        <v>689</v>
      </c>
      <c r="G622">
        <v>101025998</v>
      </c>
      <c r="H622" s="1">
        <v>41951</v>
      </c>
      <c r="I622">
        <v>4693</v>
      </c>
      <c r="J622">
        <v>668.27</v>
      </c>
      <c r="K622">
        <v>502.54</v>
      </c>
      <c r="L622">
        <v>3136191.11</v>
      </c>
      <c r="M622">
        <v>2358420.2200000002</v>
      </c>
      <c r="N622">
        <v>777770.89</v>
      </c>
    </row>
    <row r="623" spans="1:14" x14ac:dyDescent="0.25">
      <c r="A623" t="s">
        <v>14</v>
      </c>
      <c r="B623" t="s">
        <v>38</v>
      </c>
      <c r="C623" t="s">
        <v>78</v>
      </c>
      <c r="D623" t="s">
        <v>17</v>
      </c>
      <c r="E623" t="s">
        <v>45</v>
      </c>
      <c r="F623" t="s">
        <v>690</v>
      </c>
      <c r="G623">
        <v>547625386</v>
      </c>
      <c r="H623" t="s">
        <v>442</v>
      </c>
      <c r="I623">
        <v>3376</v>
      </c>
      <c r="J623">
        <v>81.73</v>
      </c>
      <c r="K623">
        <v>56.67</v>
      </c>
      <c r="L623">
        <v>275920.48</v>
      </c>
      <c r="M623">
        <v>191317.92</v>
      </c>
      <c r="N623">
        <v>84602.559999999998</v>
      </c>
    </row>
    <row r="624" spans="1:14" x14ac:dyDescent="0.25">
      <c r="A624" t="s">
        <v>14</v>
      </c>
      <c r="B624" t="s">
        <v>36</v>
      </c>
      <c r="C624" t="s">
        <v>34</v>
      </c>
      <c r="D624" t="s">
        <v>22</v>
      </c>
      <c r="E624" t="s">
        <v>45</v>
      </c>
      <c r="F624" t="s">
        <v>691</v>
      </c>
      <c r="G624">
        <v>394456660</v>
      </c>
      <c r="H624" s="1">
        <v>42615</v>
      </c>
      <c r="I624">
        <v>7346</v>
      </c>
      <c r="J624">
        <v>9.33</v>
      </c>
      <c r="K624">
        <v>6.92</v>
      </c>
      <c r="L624">
        <v>68538.179999999993</v>
      </c>
      <c r="M624">
        <v>50834.32</v>
      </c>
      <c r="N624">
        <v>17703.86</v>
      </c>
    </row>
    <row r="625" spans="1:14" x14ac:dyDescent="0.25">
      <c r="A625" t="s">
        <v>14</v>
      </c>
      <c r="B625" t="s">
        <v>98</v>
      </c>
      <c r="C625" t="s">
        <v>53</v>
      </c>
      <c r="D625" t="s">
        <v>22</v>
      </c>
      <c r="E625" t="s">
        <v>23</v>
      </c>
      <c r="F625" s="1">
        <v>41640</v>
      </c>
      <c r="G625">
        <v>104548490</v>
      </c>
      <c r="H625" s="1">
        <v>41760</v>
      </c>
      <c r="I625">
        <v>7076</v>
      </c>
      <c r="J625">
        <v>255.28</v>
      </c>
      <c r="K625">
        <v>159.41999999999999</v>
      </c>
      <c r="L625">
        <v>1806361.28</v>
      </c>
      <c r="M625">
        <v>1128055.92</v>
      </c>
      <c r="N625">
        <v>678305.36</v>
      </c>
    </row>
    <row r="626" spans="1:14" x14ac:dyDescent="0.25">
      <c r="A626" t="s">
        <v>14</v>
      </c>
      <c r="B626" t="s">
        <v>132</v>
      </c>
      <c r="C626" t="s">
        <v>26</v>
      </c>
      <c r="D626" t="s">
        <v>22</v>
      </c>
      <c r="E626" t="s">
        <v>23</v>
      </c>
      <c r="F626" s="1">
        <v>40452</v>
      </c>
      <c r="G626">
        <v>687374913</v>
      </c>
      <c r="H626" t="s">
        <v>692</v>
      </c>
      <c r="I626">
        <v>8367</v>
      </c>
      <c r="J626">
        <v>205.7</v>
      </c>
      <c r="K626">
        <v>117.11</v>
      </c>
      <c r="L626">
        <v>1721091.9</v>
      </c>
      <c r="M626">
        <v>979859.37</v>
      </c>
      <c r="N626">
        <v>741232.53</v>
      </c>
    </row>
    <row r="627" spans="1:14" x14ac:dyDescent="0.25">
      <c r="A627" t="s">
        <v>14</v>
      </c>
      <c r="B627" t="s">
        <v>132</v>
      </c>
      <c r="C627" t="s">
        <v>39</v>
      </c>
      <c r="D627" t="s">
        <v>22</v>
      </c>
      <c r="E627" t="s">
        <v>23</v>
      </c>
      <c r="F627" s="1">
        <v>41009</v>
      </c>
      <c r="G627">
        <v>921693980</v>
      </c>
      <c r="H627" s="1">
        <v>41010</v>
      </c>
      <c r="I627">
        <v>8586</v>
      </c>
      <c r="J627">
        <v>154.06</v>
      </c>
      <c r="K627">
        <v>90.93</v>
      </c>
      <c r="L627">
        <v>1322759.1599999999</v>
      </c>
      <c r="M627">
        <v>780724.98</v>
      </c>
      <c r="N627">
        <v>542034.18000000005</v>
      </c>
    </row>
    <row r="628" spans="1:14" x14ac:dyDescent="0.25">
      <c r="A628" t="s">
        <v>14</v>
      </c>
      <c r="B628" t="s">
        <v>36</v>
      </c>
      <c r="C628" t="s">
        <v>56</v>
      </c>
      <c r="D628" t="s">
        <v>22</v>
      </c>
      <c r="E628" t="s">
        <v>30</v>
      </c>
      <c r="F628" t="s">
        <v>693</v>
      </c>
      <c r="G628">
        <v>829356467</v>
      </c>
      <c r="H628" t="s">
        <v>127</v>
      </c>
      <c r="I628">
        <v>3864</v>
      </c>
      <c r="J628">
        <v>668.27</v>
      </c>
      <c r="K628">
        <v>502.54</v>
      </c>
      <c r="L628">
        <v>2582195.2799999998</v>
      </c>
      <c r="M628">
        <v>1941814.56</v>
      </c>
      <c r="N628">
        <v>640380.72</v>
      </c>
    </row>
    <row r="629" spans="1:14" x14ac:dyDescent="0.25">
      <c r="A629" t="s">
        <v>14</v>
      </c>
      <c r="B629" t="s">
        <v>15</v>
      </c>
      <c r="C629" t="s">
        <v>26</v>
      </c>
      <c r="D629" t="s">
        <v>17</v>
      </c>
      <c r="E629" t="s">
        <v>18</v>
      </c>
      <c r="F629" t="s">
        <v>694</v>
      </c>
      <c r="G629">
        <v>322524106</v>
      </c>
      <c r="H629" t="s">
        <v>694</v>
      </c>
      <c r="I629">
        <v>905</v>
      </c>
      <c r="J629">
        <v>205.7</v>
      </c>
      <c r="K629">
        <v>117.11</v>
      </c>
      <c r="L629">
        <v>186158.5</v>
      </c>
      <c r="M629">
        <v>105984.55</v>
      </c>
      <c r="N629">
        <v>80173.95</v>
      </c>
    </row>
    <row r="630" spans="1:14" x14ac:dyDescent="0.25">
      <c r="A630" t="s">
        <v>14</v>
      </c>
      <c r="B630" t="s">
        <v>68</v>
      </c>
      <c r="C630" t="s">
        <v>26</v>
      </c>
      <c r="D630" t="s">
        <v>17</v>
      </c>
      <c r="E630" t="s">
        <v>23</v>
      </c>
      <c r="F630" t="s">
        <v>695</v>
      </c>
      <c r="G630">
        <v>897638213</v>
      </c>
      <c r="H630" s="1">
        <v>41861</v>
      </c>
      <c r="I630">
        <v>9950</v>
      </c>
      <c r="J630">
        <v>205.7</v>
      </c>
      <c r="K630">
        <v>117.11</v>
      </c>
      <c r="L630">
        <v>2046715</v>
      </c>
      <c r="M630">
        <v>1165244.5</v>
      </c>
      <c r="N630">
        <v>881470.5</v>
      </c>
    </row>
    <row r="631" spans="1:14" x14ac:dyDescent="0.25">
      <c r="A631" t="s">
        <v>14</v>
      </c>
      <c r="B631" t="s">
        <v>133</v>
      </c>
      <c r="C631" t="s">
        <v>53</v>
      </c>
      <c r="D631" t="s">
        <v>17</v>
      </c>
      <c r="E631" t="s">
        <v>30</v>
      </c>
      <c r="F631" t="s">
        <v>490</v>
      </c>
      <c r="G631">
        <v>480652987</v>
      </c>
      <c r="H631" s="1">
        <v>42859</v>
      </c>
      <c r="I631">
        <v>4755</v>
      </c>
      <c r="J631">
        <v>255.28</v>
      </c>
      <c r="K631">
        <v>159.41999999999999</v>
      </c>
      <c r="L631">
        <v>1213856.3999999999</v>
      </c>
      <c r="M631">
        <v>758042.1</v>
      </c>
      <c r="N631">
        <v>455814.3</v>
      </c>
    </row>
    <row r="632" spans="1:14" x14ac:dyDescent="0.25">
      <c r="A632" t="s">
        <v>14</v>
      </c>
      <c r="B632" t="s">
        <v>116</v>
      </c>
      <c r="C632" t="s">
        <v>29</v>
      </c>
      <c r="D632" t="s">
        <v>22</v>
      </c>
      <c r="E632" t="s">
        <v>18</v>
      </c>
      <c r="F632" t="s">
        <v>696</v>
      </c>
      <c r="G632">
        <v>340213811</v>
      </c>
      <c r="H632" t="s">
        <v>697</v>
      </c>
      <c r="I632">
        <v>5682</v>
      </c>
      <c r="J632">
        <v>651.21</v>
      </c>
      <c r="K632">
        <v>524.96</v>
      </c>
      <c r="L632">
        <v>3700175.22</v>
      </c>
      <c r="M632">
        <v>2982822.72</v>
      </c>
      <c r="N632">
        <v>717352.5</v>
      </c>
    </row>
    <row r="633" spans="1:14" x14ac:dyDescent="0.25">
      <c r="A633" t="s">
        <v>14</v>
      </c>
      <c r="B633" t="s">
        <v>157</v>
      </c>
      <c r="C633" t="s">
        <v>53</v>
      </c>
      <c r="D633" t="s">
        <v>22</v>
      </c>
      <c r="E633" t="s">
        <v>45</v>
      </c>
      <c r="F633" t="s">
        <v>698</v>
      </c>
      <c r="G633">
        <v>826936471</v>
      </c>
      <c r="H633" t="s">
        <v>527</v>
      </c>
      <c r="I633">
        <v>7733</v>
      </c>
      <c r="J633">
        <v>255.28</v>
      </c>
      <c r="K633">
        <v>159.41999999999999</v>
      </c>
      <c r="L633">
        <v>1974080.24</v>
      </c>
      <c r="M633">
        <v>1232794.8600000001</v>
      </c>
      <c r="N633">
        <v>741285.38</v>
      </c>
    </row>
    <row r="634" spans="1:14" x14ac:dyDescent="0.25">
      <c r="A634" t="s">
        <v>14</v>
      </c>
      <c r="B634" t="s">
        <v>88</v>
      </c>
      <c r="C634" t="s">
        <v>59</v>
      </c>
      <c r="D634" t="s">
        <v>22</v>
      </c>
      <c r="E634" t="s">
        <v>45</v>
      </c>
      <c r="F634" t="s">
        <v>699</v>
      </c>
      <c r="G634">
        <v>477633464</v>
      </c>
      <c r="H634" s="1">
        <v>42191</v>
      </c>
      <c r="I634">
        <v>1211</v>
      </c>
      <c r="J634">
        <v>437.2</v>
      </c>
      <c r="K634">
        <v>263.33</v>
      </c>
      <c r="L634">
        <v>529449.19999999995</v>
      </c>
      <c r="M634">
        <v>318892.63</v>
      </c>
      <c r="N634">
        <v>210556.57</v>
      </c>
    </row>
    <row r="635" spans="1:14" x14ac:dyDescent="0.25">
      <c r="A635" t="s">
        <v>14</v>
      </c>
      <c r="B635" t="s">
        <v>63</v>
      </c>
      <c r="C635" t="s">
        <v>42</v>
      </c>
      <c r="D635" t="s">
        <v>22</v>
      </c>
      <c r="E635" t="s">
        <v>30</v>
      </c>
      <c r="F635" t="s">
        <v>700</v>
      </c>
      <c r="G635">
        <v>849431836</v>
      </c>
      <c r="H635" t="s">
        <v>701</v>
      </c>
      <c r="I635">
        <v>4611</v>
      </c>
      <c r="J635">
        <v>421.89</v>
      </c>
      <c r="K635">
        <v>364.69</v>
      </c>
      <c r="L635">
        <v>1945334.79</v>
      </c>
      <c r="M635">
        <v>1681585.59</v>
      </c>
      <c r="N635">
        <v>263749.2</v>
      </c>
    </row>
    <row r="636" spans="1:14" x14ac:dyDescent="0.25">
      <c r="A636" t="s">
        <v>14</v>
      </c>
      <c r="B636" t="s">
        <v>73</v>
      </c>
      <c r="C636" t="s">
        <v>53</v>
      </c>
      <c r="D636" t="s">
        <v>22</v>
      </c>
      <c r="E636" t="s">
        <v>45</v>
      </c>
      <c r="F636" s="1">
        <v>41128</v>
      </c>
      <c r="G636">
        <v>844307315</v>
      </c>
      <c r="H636" t="s">
        <v>702</v>
      </c>
      <c r="I636">
        <v>8152</v>
      </c>
      <c r="J636">
        <v>255.28</v>
      </c>
      <c r="K636">
        <v>159.41999999999999</v>
      </c>
      <c r="L636">
        <v>2081042.56</v>
      </c>
      <c r="M636">
        <v>1299591.8400000001</v>
      </c>
      <c r="N636">
        <v>781450.72</v>
      </c>
    </row>
    <row r="637" spans="1:14" x14ac:dyDescent="0.25">
      <c r="A637" t="s">
        <v>14</v>
      </c>
      <c r="B637" t="s">
        <v>44</v>
      </c>
      <c r="C637" t="s">
        <v>49</v>
      </c>
      <c r="D637" t="s">
        <v>22</v>
      </c>
      <c r="E637" t="s">
        <v>45</v>
      </c>
      <c r="F637" t="s">
        <v>609</v>
      </c>
      <c r="G637">
        <v>414579665</v>
      </c>
      <c r="H637" s="1">
        <v>43015</v>
      </c>
      <c r="I637">
        <v>2191</v>
      </c>
      <c r="J637">
        <v>152.58000000000001</v>
      </c>
      <c r="K637">
        <v>97.44</v>
      </c>
      <c r="L637">
        <v>334302.78000000003</v>
      </c>
      <c r="M637">
        <v>213491.04</v>
      </c>
      <c r="N637">
        <v>120811.74</v>
      </c>
    </row>
    <row r="638" spans="1:14" x14ac:dyDescent="0.25">
      <c r="A638" t="s">
        <v>14</v>
      </c>
      <c r="B638" t="s">
        <v>41</v>
      </c>
      <c r="C638" t="s">
        <v>26</v>
      </c>
      <c r="D638" t="s">
        <v>17</v>
      </c>
      <c r="E638" t="s">
        <v>23</v>
      </c>
      <c r="F638" t="s">
        <v>703</v>
      </c>
      <c r="G638">
        <v>569864976</v>
      </c>
      <c r="H638" t="s">
        <v>704</v>
      </c>
      <c r="I638">
        <v>4565</v>
      </c>
      <c r="J638">
        <v>205.7</v>
      </c>
      <c r="K638">
        <v>117.11</v>
      </c>
      <c r="L638">
        <v>939020.5</v>
      </c>
      <c r="M638">
        <v>534607.15</v>
      </c>
      <c r="N638">
        <v>404413.35</v>
      </c>
    </row>
    <row r="639" spans="1:14" x14ac:dyDescent="0.25">
      <c r="A639" t="s">
        <v>14</v>
      </c>
      <c r="B639" t="s">
        <v>73</v>
      </c>
      <c r="C639" t="s">
        <v>21</v>
      </c>
      <c r="D639" t="s">
        <v>22</v>
      </c>
      <c r="E639" t="s">
        <v>30</v>
      </c>
      <c r="F639" t="s">
        <v>705</v>
      </c>
      <c r="G639">
        <v>783116900</v>
      </c>
      <c r="H639" t="s">
        <v>706</v>
      </c>
      <c r="I639">
        <v>548</v>
      </c>
      <c r="J639">
        <v>109.28</v>
      </c>
      <c r="K639">
        <v>35.840000000000003</v>
      </c>
      <c r="L639">
        <v>59885.440000000002</v>
      </c>
      <c r="M639">
        <v>19640.32</v>
      </c>
      <c r="N639">
        <v>40245.120000000003</v>
      </c>
    </row>
    <row r="640" spans="1:14" x14ac:dyDescent="0.25">
      <c r="A640" t="s">
        <v>14</v>
      </c>
      <c r="B640" t="s">
        <v>154</v>
      </c>
      <c r="C640" t="s">
        <v>59</v>
      </c>
      <c r="D640" t="s">
        <v>22</v>
      </c>
      <c r="E640" t="s">
        <v>30</v>
      </c>
      <c r="F640" t="s">
        <v>683</v>
      </c>
      <c r="G640">
        <v>727821767</v>
      </c>
      <c r="H640" t="s">
        <v>707</v>
      </c>
      <c r="I640">
        <v>7489</v>
      </c>
      <c r="J640">
        <v>437.2</v>
      </c>
      <c r="K640">
        <v>263.33</v>
      </c>
      <c r="L640">
        <v>3274190.8</v>
      </c>
      <c r="M640">
        <v>1972078.37</v>
      </c>
      <c r="N640">
        <v>1302112.43</v>
      </c>
    </row>
    <row r="641" spans="1:14" x14ac:dyDescent="0.25">
      <c r="A641" t="s">
        <v>14</v>
      </c>
      <c r="B641" t="s">
        <v>239</v>
      </c>
      <c r="C641" t="s">
        <v>42</v>
      </c>
      <c r="D641" t="s">
        <v>17</v>
      </c>
      <c r="E641" t="s">
        <v>18</v>
      </c>
      <c r="F641" t="s">
        <v>708</v>
      </c>
      <c r="G641">
        <v>631172120</v>
      </c>
      <c r="H641" t="s">
        <v>709</v>
      </c>
      <c r="I641">
        <v>6711</v>
      </c>
      <c r="J641">
        <v>421.89</v>
      </c>
      <c r="K641">
        <v>364.69</v>
      </c>
      <c r="L641">
        <v>2831303.79</v>
      </c>
      <c r="M641">
        <v>2447434.59</v>
      </c>
      <c r="N641">
        <v>383869.2</v>
      </c>
    </row>
    <row r="642" spans="1:14" x14ac:dyDescent="0.25">
      <c r="A642" t="s">
        <v>14</v>
      </c>
      <c r="B642" t="s">
        <v>51</v>
      </c>
      <c r="C642" t="s">
        <v>29</v>
      </c>
      <c r="D642" t="s">
        <v>17</v>
      </c>
      <c r="E642" t="s">
        <v>23</v>
      </c>
      <c r="F642" s="1">
        <v>42679</v>
      </c>
      <c r="G642">
        <v>859914767</v>
      </c>
      <c r="H642" t="s">
        <v>710</v>
      </c>
      <c r="I642">
        <v>6744</v>
      </c>
      <c r="J642">
        <v>651.21</v>
      </c>
      <c r="K642">
        <v>524.96</v>
      </c>
      <c r="L642">
        <v>4391760.24</v>
      </c>
      <c r="M642">
        <v>3540330.24</v>
      </c>
      <c r="N642">
        <v>851430</v>
      </c>
    </row>
    <row r="643" spans="1:14" x14ac:dyDescent="0.25">
      <c r="A643" t="s">
        <v>14</v>
      </c>
      <c r="B643" t="s">
        <v>154</v>
      </c>
      <c r="C643" t="s">
        <v>49</v>
      </c>
      <c r="D643" t="s">
        <v>22</v>
      </c>
      <c r="E643" t="s">
        <v>30</v>
      </c>
      <c r="F643" s="1">
        <v>40635</v>
      </c>
      <c r="G643">
        <v>575479590</v>
      </c>
      <c r="H643" t="s">
        <v>711</v>
      </c>
      <c r="I643">
        <v>6054</v>
      </c>
      <c r="J643">
        <v>152.58000000000001</v>
      </c>
      <c r="K643">
        <v>97.44</v>
      </c>
      <c r="L643">
        <v>923719.32</v>
      </c>
      <c r="M643">
        <v>589901.76</v>
      </c>
      <c r="N643">
        <v>333817.56</v>
      </c>
    </row>
    <row r="644" spans="1:14" x14ac:dyDescent="0.25">
      <c r="A644" t="s">
        <v>14</v>
      </c>
      <c r="B644" t="s">
        <v>119</v>
      </c>
      <c r="C644" t="s">
        <v>49</v>
      </c>
      <c r="D644" t="s">
        <v>17</v>
      </c>
      <c r="E644" t="s">
        <v>23</v>
      </c>
      <c r="F644" t="s">
        <v>525</v>
      </c>
      <c r="G644">
        <v>352342545</v>
      </c>
      <c r="H644" t="s">
        <v>93</v>
      </c>
      <c r="I644">
        <v>4844</v>
      </c>
      <c r="J644">
        <v>152.58000000000001</v>
      </c>
      <c r="K644">
        <v>97.44</v>
      </c>
      <c r="L644">
        <v>739097.52</v>
      </c>
      <c r="M644">
        <v>471999.36</v>
      </c>
      <c r="N644">
        <v>267098.15999999997</v>
      </c>
    </row>
    <row r="645" spans="1:14" x14ac:dyDescent="0.25">
      <c r="A645" t="s">
        <v>14</v>
      </c>
      <c r="B645" t="s">
        <v>74</v>
      </c>
      <c r="C645" t="s">
        <v>26</v>
      </c>
      <c r="D645" t="s">
        <v>22</v>
      </c>
      <c r="E645" t="s">
        <v>45</v>
      </c>
      <c r="F645" t="s">
        <v>254</v>
      </c>
      <c r="G645">
        <v>972419059</v>
      </c>
      <c r="H645" t="s">
        <v>712</v>
      </c>
      <c r="I645">
        <v>9264</v>
      </c>
      <c r="J645">
        <v>205.7</v>
      </c>
      <c r="K645">
        <v>117.11</v>
      </c>
      <c r="L645">
        <v>1905604.8</v>
      </c>
      <c r="M645">
        <v>1084907.04</v>
      </c>
      <c r="N645">
        <v>820697.76</v>
      </c>
    </row>
    <row r="646" spans="1:14" x14ac:dyDescent="0.25">
      <c r="A646" t="s">
        <v>14</v>
      </c>
      <c r="B646" t="s">
        <v>119</v>
      </c>
      <c r="C646" t="s">
        <v>42</v>
      </c>
      <c r="D646" t="s">
        <v>17</v>
      </c>
      <c r="E646" t="s">
        <v>23</v>
      </c>
      <c r="F646" t="s">
        <v>145</v>
      </c>
      <c r="G646">
        <v>217165648</v>
      </c>
      <c r="H646" s="1">
        <v>41857</v>
      </c>
      <c r="I646">
        <v>2996</v>
      </c>
      <c r="J646">
        <v>421.89</v>
      </c>
      <c r="K646">
        <v>364.69</v>
      </c>
      <c r="L646">
        <v>1263982.44</v>
      </c>
      <c r="M646">
        <v>1092611.24</v>
      </c>
      <c r="N646">
        <v>171371.2</v>
      </c>
    </row>
    <row r="647" spans="1:14" x14ac:dyDescent="0.25">
      <c r="A647" t="s">
        <v>14</v>
      </c>
      <c r="B647" t="s">
        <v>94</v>
      </c>
      <c r="C647" t="s">
        <v>53</v>
      </c>
      <c r="D647" t="s">
        <v>22</v>
      </c>
      <c r="E647" t="s">
        <v>30</v>
      </c>
      <c r="F647" s="1">
        <v>42530</v>
      </c>
      <c r="G647">
        <v>764837539</v>
      </c>
      <c r="H647" s="1">
        <v>42530</v>
      </c>
      <c r="I647">
        <v>1279</v>
      </c>
      <c r="J647">
        <v>255.28</v>
      </c>
      <c r="K647">
        <v>159.41999999999999</v>
      </c>
      <c r="L647">
        <v>326503.12</v>
      </c>
      <c r="M647">
        <v>203898.18</v>
      </c>
      <c r="N647">
        <v>122604.94</v>
      </c>
    </row>
    <row r="648" spans="1:14" x14ac:dyDescent="0.25">
      <c r="A648" t="s">
        <v>14</v>
      </c>
      <c r="B648" t="s">
        <v>63</v>
      </c>
      <c r="C648" t="s">
        <v>34</v>
      </c>
      <c r="D648" t="s">
        <v>17</v>
      </c>
      <c r="E648" t="s">
        <v>45</v>
      </c>
      <c r="F648" t="s">
        <v>713</v>
      </c>
      <c r="G648">
        <v>870218312</v>
      </c>
      <c r="H648" t="s">
        <v>93</v>
      </c>
      <c r="I648">
        <v>5792</v>
      </c>
      <c r="J648">
        <v>9.33</v>
      </c>
      <c r="K648">
        <v>6.92</v>
      </c>
      <c r="L648">
        <v>54039.360000000001</v>
      </c>
      <c r="M648">
        <v>40080.639999999999</v>
      </c>
      <c r="N648">
        <v>13958.72</v>
      </c>
    </row>
    <row r="649" spans="1:14" x14ac:dyDescent="0.25">
      <c r="A649" t="s">
        <v>14</v>
      </c>
      <c r="B649" t="s">
        <v>119</v>
      </c>
      <c r="C649" t="s">
        <v>29</v>
      </c>
      <c r="D649" t="s">
        <v>22</v>
      </c>
      <c r="E649" t="s">
        <v>30</v>
      </c>
      <c r="F649" s="1">
        <v>42773</v>
      </c>
      <c r="G649">
        <v>513802516</v>
      </c>
      <c r="H649" s="1">
        <v>42924</v>
      </c>
      <c r="I649">
        <v>4437</v>
      </c>
      <c r="J649">
        <v>651.21</v>
      </c>
      <c r="K649">
        <v>524.96</v>
      </c>
      <c r="L649">
        <v>2889418.77</v>
      </c>
      <c r="M649">
        <v>2329247.52</v>
      </c>
      <c r="N649">
        <v>560171.25</v>
      </c>
    </row>
    <row r="650" spans="1:14" x14ac:dyDescent="0.25">
      <c r="A650" t="s">
        <v>14</v>
      </c>
      <c r="B650" t="s">
        <v>170</v>
      </c>
      <c r="C650" t="s">
        <v>16</v>
      </c>
      <c r="D650" t="s">
        <v>22</v>
      </c>
      <c r="E650" t="s">
        <v>23</v>
      </c>
      <c r="F650" t="s">
        <v>675</v>
      </c>
      <c r="G650">
        <v>638957822</v>
      </c>
      <c r="H650" t="s">
        <v>644</v>
      </c>
      <c r="I650">
        <v>673</v>
      </c>
      <c r="J650">
        <v>47.45</v>
      </c>
      <c r="K650">
        <v>31.79</v>
      </c>
      <c r="L650">
        <v>31933.85</v>
      </c>
      <c r="M650">
        <v>21394.67</v>
      </c>
      <c r="N650">
        <v>10539.18</v>
      </c>
    </row>
    <row r="651" spans="1:14" x14ac:dyDescent="0.25">
      <c r="A651" t="s">
        <v>14</v>
      </c>
      <c r="B651" t="s">
        <v>28</v>
      </c>
      <c r="C651" t="s">
        <v>53</v>
      </c>
      <c r="D651" t="s">
        <v>22</v>
      </c>
      <c r="E651" t="s">
        <v>45</v>
      </c>
      <c r="F651" t="s">
        <v>275</v>
      </c>
      <c r="G651">
        <v>944247710</v>
      </c>
      <c r="H651" t="s">
        <v>714</v>
      </c>
      <c r="I651">
        <v>2736</v>
      </c>
      <c r="J651">
        <v>255.28</v>
      </c>
      <c r="K651">
        <v>159.41999999999999</v>
      </c>
      <c r="L651">
        <v>698446.08</v>
      </c>
      <c r="M651">
        <v>436173.12</v>
      </c>
      <c r="N651">
        <v>262272.96000000002</v>
      </c>
    </row>
    <row r="652" spans="1:14" x14ac:dyDescent="0.25">
      <c r="A652" t="s">
        <v>14</v>
      </c>
      <c r="B652" t="s">
        <v>54</v>
      </c>
      <c r="C652" t="s">
        <v>53</v>
      </c>
      <c r="D652" t="s">
        <v>17</v>
      </c>
      <c r="E652" t="s">
        <v>45</v>
      </c>
      <c r="F652" t="s">
        <v>715</v>
      </c>
      <c r="G652">
        <v>694771802</v>
      </c>
      <c r="H652" t="s">
        <v>97</v>
      </c>
      <c r="I652">
        <v>7270</v>
      </c>
      <c r="J652">
        <v>255.28</v>
      </c>
      <c r="K652">
        <v>159.41999999999999</v>
      </c>
      <c r="L652">
        <v>1855885.6</v>
      </c>
      <c r="M652">
        <v>1158983.3999999999</v>
      </c>
      <c r="N652">
        <v>696902.2</v>
      </c>
    </row>
    <row r="653" spans="1:14" x14ac:dyDescent="0.25">
      <c r="A653" t="s">
        <v>14</v>
      </c>
      <c r="B653" t="s">
        <v>20</v>
      </c>
      <c r="C653" t="s">
        <v>49</v>
      </c>
      <c r="D653" t="s">
        <v>17</v>
      </c>
      <c r="E653" t="s">
        <v>18</v>
      </c>
      <c r="F653" t="s">
        <v>623</v>
      </c>
      <c r="G653">
        <v>388728320</v>
      </c>
      <c r="H653" s="1">
        <v>41187</v>
      </c>
      <c r="I653">
        <v>2203</v>
      </c>
      <c r="J653">
        <v>152.58000000000001</v>
      </c>
      <c r="K653">
        <v>97.44</v>
      </c>
      <c r="L653">
        <v>336133.74</v>
      </c>
      <c r="M653">
        <v>214660.32</v>
      </c>
      <c r="N653">
        <v>121473.42</v>
      </c>
    </row>
    <row r="654" spans="1:14" x14ac:dyDescent="0.25">
      <c r="A654" t="s">
        <v>14</v>
      </c>
      <c r="B654" t="s">
        <v>179</v>
      </c>
      <c r="C654" t="s">
        <v>39</v>
      </c>
      <c r="D654" t="s">
        <v>17</v>
      </c>
      <c r="E654" t="s">
        <v>30</v>
      </c>
      <c r="F654" t="s">
        <v>716</v>
      </c>
      <c r="G654">
        <v>452559745</v>
      </c>
      <c r="H654" t="s">
        <v>717</v>
      </c>
      <c r="I654">
        <v>1340</v>
      </c>
      <c r="J654">
        <v>154.06</v>
      </c>
      <c r="K654">
        <v>90.93</v>
      </c>
      <c r="L654">
        <v>206440.4</v>
      </c>
      <c r="M654">
        <v>121846.2</v>
      </c>
      <c r="N654">
        <v>84594.2</v>
      </c>
    </row>
    <row r="655" spans="1:14" x14ac:dyDescent="0.25">
      <c r="A655" t="s">
        <v>14</v>
      </c>
      <c r="B655" t="s">
        <v>68</v>
      </c>
      <c r="C655" t="s">
        <v>53</v>
      </c>
      <c r="D655" t="s">
        <v>17</v>
      </c>
      <c r="E655" t="s">
        <v>23</v>
      </c>
      <c r="F655" t="s">
        <v>718</v>
      </c>
      <c r="G655">
        <v>921230065</v>
      </c>
      <c r="H655" t="s">
        <v>719</v>
      </c>
      <c r="I655">
        <v>1303</v>
      </c>
      <c r="J655">
        <v>255.28</v>
      </c>
      <c r="K655">
        <v>159.41999999999999</v>
      </c>
      <c r="L655">
        <v>332629.84000000003</v>
      </c>
      <c r="M655">
        <v>207724.26</v>
      </c>
      <c r="N655">
        <v>124905.58</v>
      </c>
    </row>
    <row r="656" spans="1:14" x14ac:dyDescent="0.25">
      <c r="A656" t="s">
        <v>14</v>
      </c>
      <c r="B656" t="s">
        <v>77</v>
      </c>
      <c r="C656" t="s">
        <v>34</v>
      </c>
      <c r="D656" t="s">
        <v>22</v>
      </c>
      <c r="E656" t="s">
        <v>23</v>
      </c>
      <c r="F656" s="1">
        <v>42618</v>
      </c>
      <c r="G656">
        <v>831143891</v>
      </c>
      <c r="H656" s="1">
        <v>42375</v>
      </c>
      <c r="I656">
        <v>2802</v>
      </c>
      <c r="J656">
        <v>9.33</v>
      </c>
      <c r="K656">
        <v>6.92</v>
      </c>
      <c r="L656">
        <v>26142.66</v>
      </c>
      <c r="M656">
        <v>19389.84</v>
      </c>
      <c r="N656">
        <v>6752.82</v>
      </c>
    </row>
    <row r="657" spans="1:14" x14ac:dyDescent="0.25">
      <c r="A657" t="s">
        <v>14</v>
      </c>
      <c r="B657" t="s">
        <v>33</v>
      </c>
      <c r="C657" t="s">
        <v>26</v>
      </c>
      <c r="D657" t="s">
        <v>22</v>
      </c>
      <c r="E657" t="s">
        <v>23</v>
      </c>
      <c r="F657" s="1">
        <v>42195</v>
      </c>
      <c r="G657">
        <v>318523538</v>
      </c>
      <c r="H657" s="1">
        <v>42135</v>
      </c>
      <c r="I657">
        <v>7048</v>
      </c>
      <c r="J657">
        <v>205.7</v>
      </c>
      <c r="K657">
        <v>117.11</v>
      </c>
      <c r="L657">
        <v>1449773.6</v>
      </c>
      <c r="M657">
        <v>825391.28</v>
      </c>
      <c r="N657">
        <v>624382.31999999995</v>
      </c>
    </row>
    <row r="658" spans="1:14" x14ac:dyDescent="0.25">
      <c r="A658" t="s">
        <v>14</v>
      </c>
      <c r="B658" t="s">
        <v>91</v>
      </c>
      <c r="C658" t="s">
        <v>42</v>
      </c>
      <c r="D658" t="s">
        <v>17</v>
      </c>
      <c r="E658" t="s">
        <v>45</v>
      </c>
      <c r="F658" t="s">
        <v>720</v>
      </c>
      <c r="G658">
        <v>970427358</v>
      </c>
      <c r="H658" t="s">
        <v>31</v>
      </c>
      <c r="I658">
        <v>9875</v>
      </c>
      <c r="J658">
        <v>421.89</v>
      </c>
      <c r="K658">
        <v>364.69</v>
      </c>
      <c r="L658">
        <v>4166163.75</v>
      </c>
      <c r="M658">
        <v>3601313.75</v>
      </c>
      <c r="N658">
        <v>564850</v>
      </c>
    </row>
    <row r="659" spans="1:14" x14ac:dyDescent="0.25">
      <c r="A659" t="s">
        <v>14</v>
      </c>
      <c r="B659" t="s">
        <v>33</v>
      </c>
      <c r="C659" t="s">
        <v>26</v>
      </c>
      <c r="D659" t="s">
        <v>17</v>
      </c>
      <c r="E659" t="s">
        <v>45</v>
      </c>
      <c r="F659" t="s">
        <v>721</v>
      </c>
      <c r="G659">
        <v>195212733</v>
      </c>
      <c r="H659" t="s">
        <v>722</v>
      </c>
      <c r="I659">
        <v>6641</v>
      </c>
      <c r="J659">
        <v>205.7</v>
      </c>
      <c r="K659">
        <v>117.11</v>
      </c>
      <c r="L659">
        <v>1366053.7</v>
      </c>
      <c r="M659">
        <v>777727.51</v>
      </c>
      <c r="N659">
        <v>588326.18999999994</v>
      </c>
    </row>
    <row r="660" spans="1:14" x14ac:dyDescent="0.25">
      <c r="A660" t="s">
        <v>14</v>
      </c>
      <c r="B660" t="s">
        <v>70</v>
      </c>
      <c r="C660" t="s">
        <v>56</v>
      </c>
      <c r="D660" t="s">
        <v>22</v>
      </c>
      <c r="E660" t="s">
        <v>18</v>
      </c>
      <c r="F660" t="s">
        <v>101</v>
      </c>
      <c r="G660">
        <v>141875827</v>
      </c>
      <c r="H660" t="s">
        <v>723</v>
      </c>
      <c r="I660">
        <v>3065</v>
      </c>
      <c r="J660">
        <v>668.27</v>
      </c>
      <c r="K660">
        <v>502.54</v>
      </c>
      <c r="L660">
        <v>2048247.55</v>
      </c>
      <c r="M660">
        <v>1540285.1</v>
      </c>
      <c r="N660">
        <v>507962.45</v>
      </c>
    </row>
    <row r="661" spans="1:14" x14ac:dyDescent="0.25">
      <c r="A661" t="s">
        <v>14</v>
      </c>
      <c r="B661" t="s">
        <v>179</v>
      </c>
      <c r="C661" t="s">
        <v>16</v>
      </c>
      <c r="D661" t="s">
        <v>17</v>
      </c>
      <c r="E661" t="s">
        <v>30</v>
      </c>
      <c r="F661" s="1">
        <v>40644</v>
      </c>
      <c r="G661">
        <v>510762822</v>
      </c>
      <c r="H661" t="s">
        <v>724</v>
      </c>
      <c r="I661">
        <v>4924</v>
      </c>
      <c r="J661">
        <v>47.45</v>
      </c>
      <c r="K661">
        <v>31.79</v>
      </c>
      <c r="L661">
        <v>233643.8</v>
      </c>
      <c r="M661">
        <v>156533.96</v>
      </c>
      <c r="N661">
        <v>77109.84</v>
      </c>
    </row>
    <row r="662" spans="1:14" x14ac:dyDescent="0.25">
      <c r="A662" t="s">
        <v>14</v>
      </c>
      <c r="B662" t="s">
        <v>55</v>
      </c>
      <c r="C662" t="s">
        <v>49</v>
      </c>
      <c r="D662" t="s">
        <v>17</v>
      </c>
      <c r="E662" t="s">
        <v>45</v>
      </c>
      <c r="F662" t="s">
        <v>725</v>
      </c>
      <c r="G662">
        <v>189667212</v>
      </c>
      <c r="H662" s="1">
        <v>40977</v>
      </c>
      <c r="I662">
        <v>5598</v>
      </c>
      <c r="J662">
        <v>152.58000000000001</v>
      </c>
      <c r="K662">
        <v>97.44</v>
      </c>
      <c r="L662">
        <v>854142.84</v>
      </c>
      <c r="M662">
        <v>545469.12</v>
      </c>
      <c r="N662">
        <v>308673.71999999997</v>
      </c>
    </row>
    <row r="663" spans="1:14" x14ac:dyDescent="0.25">
      <c r="A663" t="s">
        <v>14</v>
      </c>
      <c r="B663" t="s">
        <v>143</v>
      </c>
      <c r="C663" t="s">
        <v>21</v>
      </c>
      <c r="D663" t="s">
        <v>22</v>
      </c>
      <c r="E663" t="s">
        <v>18</v>
      </c>
      <c r="F663" t="s">
        <v>588</v>
      </c>
      <c r="G663">
        <v>276784074</v>
      </c>
      <c r="H663" t="s">
        <v>593</v>
      </c>
      <c r="I663">
        <v>5413</v>
      </c>
      <c r="J663">
        <v>109.28</v>
      </c>
      <c r="K663">
        <v>35.840000000000003</v>
      </c>
      <c r="L663">
        <v>591532.64</v>
      </c>
      <c r="M663">
        <v>194001.92000000001</v>
      </c>
      <c r="N663">
        <v>397530.72</v>
      </c>
    </row>
    <row r="664" spans="1:14" x14ac:dyDescent="0.25">
      <c r="A664" t="s">
        <v>14</v>
      </c>
      <c r="B664" t="s">
        <v>119</v>
      </c>
      <c r="C664" t="s">
        <v>21</v>
      </c>
      <c r="D664" t="s">
        <v>22</v>
      </c>
      <c r="E664" t="s">
        <v>45</v>
      </c>
      <c r="F664" t="s">
        <v>726</v>
      </c>
      <c r="G664">
        <v>744583642</v>
      </c>
      <c r="H664" t="s">
        <v>727</v>
      </c>
      <c r="I664">
        <v>7701</v>
      </c>
      <c r="J664">
        <v>109.28</v>
      </c>
      <c r="K664">
        <v>35.840000000000003</v>
      </c>
      <c r="L664">
        <v>841565.28</v>
      </c>
      <c r="M664">
        <v>276003.84000000003</v>
      </c>
      <c r="N664">
        <v>565561.43999999994</v>
      </c>
    </row>
    <row r="665" spans="1:14" x14ac:dyDescent="0.25">
      <c r="A665" t="s">
        <v>14</v>
      </c>
      <c r="B665" t="s">
        <v>106</v>
      </c>
      <c r="C665" t="s">
        <v>16</v>
      </c>
      <c r="D665" t="s">
        <v>22</v>
      </c>
      <c r="E665" t="s">
        <v>45</v>
      </c>
      <c r="F665" t="s">
        <v>728</v>
      </c>
      <c r="G665">
        <v>761724030</v>
      </c>
      <c r="H665" t="s">
        <v>660</v>
      </c>
      <c r="I665">
        <v>9923</v>
      </c>
      <c r="J665">
        <v>47.45</v>
      </c>
      <c r="K665">
        <v>31.79</v>
      </c>
      <c r="L665">
        <v>470846.35</v>
      </c>
      <c r="M665">
        <v>315452.17</v>
      </c>
      <c r="N665">
        <v>155394.18</v>
      </c>
    </row>
    <row r="666" spans="1:14" x14ac:dyDescent="0.25">
      <c r="A666" t="s">
        <v>14</v>
      </c>
      <c r="B666" t="s">
        <v>170</v>
      </c>
      <c r="C666" t="s">
        <v>29</v>
      </c>
      <c r="D666" t="s">
        <v>22</v>
      </c>
      <c r="E666" t="s">
        <v>18</v>
      </c>
      <c r="F666" s="1">
        <v>41034</v>
      </c>
      <c r="G666">
        <v>217248904</v>
      </c>
      <c r="H666" t="s">
        <v>563</v>
      </c>
      <c r="I666">
        <v>7633</v>
      </c>
      <c r="J666">
        <v>651.21</v>
      </c>
      <c r="K666">
        <v>524.96</v>
      </c>
      <c r="L666">
        <v>4970685.93</v>
      </c>
      <c r="M666">
        <v>4007019.68</v>
      </c>
      <c r="N666">
        <v>963666.25</v>
      </c>
    </row>
    <row r="667" spans="1:14" x14ac:dyDescent="0.25">
      <c r="A667" t="s">
        <v>14</v>
      </c>
      <c r="B667" t="s">
        <v>36</v>
      </c>
      <c r="C667" t="s">
        <v>21</v>
      </c>
      <c r="D667" t="s">
        <v>22</v>
      </c>
      <c r="E667" t="s">
        <v>30</v>
      </c>
      <c r="F667" t="s">
        <v>729</v>
      </c>
      <c r="G667">
        <v>685596930</v>
      </c>
      <c r="H667" t="s">
        <v>730</v>
      </c>
      <c r="I667">
        <v>2222</v>
      </c>
      <c r="J667">
        <v>109.28</v>
      </c>
      <c r="K667">
        <v>35.840000000000003</v>
      </c>
      <c r="L667">
        <v>242820.16</v>
      </c>
      <c r="M667">
        <v>79636.479999999996</v>
      </c>
      <c r="N667">
        <v>163183.67999999999</v>
      </c>
    </row>
    <row r="668" spans="1:14" x14ac:dyDescent="0.25">
      <c r="A668" t="s">
        <v>14</v>
      </c>
      <c r="B668" t="s">
        <v>132</v>
      </c>
      <c r="C668" t="s">
        <v>21</v>
      </c>
      <c r="D668" t="s">
        <v>22</v>
      </c>
      <c r="E668" t="s">
        <v>45</v>
      </c>
      <c r="F668" t="s">
        <v>714</v>
      </c>
      <c r="G668">
        <v>355534589</v>
      </c>
      <c r="H668" s="1">
        <v>42157</v>
      </c>
      <c r="I668">
        <v>9440</v>
      </c>
      <c r="J668">
        <v>109.28</v>
      </c>
      <c r="K668">
        <v>35.840000000000003</v>
      </c>
      <c r="L668">
        <v>1031603.2</v>
      </c>
      <c r="M668">
        <v>338329.59999999998</v>
      </c>
      <c r="N668">
        <v>693273.59999999998</v>
      </c>
    </row>
    <row r="669" spans="1:14" x14ac:dyDescent="0.25">
      <c r="A669" t="s">
        <v>14</v>
      </c>
      <c r="B669" t="s">
        <v>48</v>
      </c>
      <c r="C669" t="s">
        <v>29</v>
      </c>
      <c r="D669" t="s">
        <v>17</v>
      </c>
      <c r="E669" t="s">
        <v>30</v>
      </c>
      <c r="F669" s="1">
        <v>40920</v>
      </c>
      <c r="G669">
        <v>456527268</v>
      </c>
      <c r="H669" s="1">
        <v>40951</v>
      </c>
      <c r="I669">
        <v>5419</v>
      </c>
      <c r="J669">
        <v>651.21</v>
      </c>
      <c r="K669">
        <v>524.96</v>
      </c>
      <c r="L669">
        <v>3528906.99</v>
      </c>
      <c r="M669">
        <v>2844758.24</v>
      </c>
      <c r="N669">
        <v>684148.75</v>
      </c>
    </row>
    <row r="670" spans="1:14" x14ac:dyDescent="0.25">
      <c r="A670" t="s">
        <v>14</v>
      </c>
      <c r="B670" t="s">
        <v>36</v>
      </c>
      <c r="C670" t="s">
        <v>53</v>
      </c>
      <c r="D670" t="s">
        <v>17</v>
      </c>
      <c r="E670" t="s">
        <v>18</v>
      </c>
      <c r="F670" t="s">
        <v>731</v>
      </c>
      <c r="G670">
        <v>461917865</v>
      </c>
      <c r="H670" t="s">
        <v>547</v>
      </c>
      <c r="I670">
        <v>616</v>
      </c>
      <c r="J670">
        <v>255.28</v>
      </c>
      <c r="K670">
        <v>159.41999999999999</v>
      </c>
      <c r="L670">
        <v>157252.48000000001</v>
      </c>
      <c r="M670">
        <v>98202.72</v>
      </c>
      <c r="N670">
        <v>59049.760000000002</v>
      </c>
    </row>
    <row r="671" spans="1:14" x14ac:dyDescent="0.25">
      <c r="A671" t="s">
        <v>14</v>
      </c>
      <c r="B671" t="s">
        <v>36</v>
      </c>
      <c r="C671" t="s">
        <v>78</v>
      </c>
      <c r="D671" t="s">
        <v>17</v>
      </c>
      <c r="E671" t="s">
        <v>18</v>
      </c>
      <c r="F671" t="s">
        <v>732</v>
      </c>
      <c r="G671">
        <v>284435451</v>
      </c>
      <c r="H671" t="s">
        <v>732</v>
      </c>
      <c r="I671">
        <v>9625</v>
      </c>
      <c r="J671">
        <v>81.73</v>
      </c>
      <c r="K671">
        <v>56.67</v>
      </c>
      <c r="L671">
        <v>786651.25</v>
      </c>
      <c r="M671">
        <v>545448.75</v>
      </c>
      <c r="N671">
        <v>241202.5</v>
      </c>
    </row>
    <row r="672" spans="1:14" x14ac:dyDescent="0.25">
      <c r="A672" t="s">
        <v>14</v>
      </c>
      <c r="B672" t="s">
        <v>44</v>
      </c>
      <c r="C672" t="s">
        <v>42</v>
      </c>
      <c r="D672" t="s">
        <v>22</v>
      </c>
      <c r="E672" t="s">
        <v>45</v>
      </c>
      <c r="F672" t="s">
        <v>146</v>
      </c>
      <c r="G672">
        <v>844575107</v>
      </c>
      <c r="H672" t="s">
        <v>292</v>
      </c>
      <c r="I672">
        <v>7397</v>
      </c>
      <c r="J672">
        <v>421.89</v>
      </c>
      <c r="K672">
        <v>364.69</v>
      </c>
      <c r="L672">
        <v>3120720.33</v>
      </c>
      <c r="M672">
        <v>2697611.93</v>
      </c>
      <c r="N672">
        <v>423108.4</v>
      </c>
    </row>
    <row r="673" spans="1:14" x14ac:dyDescent="0.25">
      <c r="A673" t="s">
        <v>14</v>
      </c>
      <c r="B673" t="s">
        <v>55</v>
      </c>
      <c r="C673" t="s">
        <v>53</v>
      </c>
      <c r="D673" t="s">
        <v>17</v>
      </c>
      <c r="E673" t="s">
        <v>30</v>
      </c>
      <c r="F673" t="s">
        <v>560</v>
      </c>
      <c r="G673">
        <v>158479773</v>
      </c>
      <c r="H673" t="s">
        <v>733</v>
      </c>
      <c r="I673">
        <v>6542</v>
      </c>
      <c r="J673">
        <v>255.28</v>
      </c>
      <c r="K673">
        <v>159.41999999999999</v>
      </c>
      <c r="L673">
        <v>1670041.76</v>
      </c>
      <c r="M673">
        <v>1042925.64</v>
      </c>
      <c r="N673">
        <v>627116.12</v>
      </c>
    </row>
    <row r="674" spans="1:14" x14ac:dyDescent="0.25">
      <c r="A674" t="s">
        <v>14</v>
      </c>
      <c r="B674" t="s">
        <v>85</v>
      </c>
      <c r="C674" t="s">
        <v>56</v>
      </c>
      <c r="D674" t="s">
        <v>22</v>
      </c>
      <c r="E674" t="s">
        <v>30</v>
      </c>
      <c r="F674" s="1">
        <v>41888</v>
      </c>
      <c r="G674">
        <v>175723588</v>
      </c>
      <c r="H674" t="s">
        <v>734</v>
      </c>
      <c r="I674">
        <v>9370</v>
      </c>
      <c r="J674">
        <v>668.27</v>
      </c>
      <c r="K674">
        <v>502.54</v>
      </c>
      <c r="L674">
        <v>6261689.9000000004</v>
      </c>
      <c r="M674">
        <v>4708799.8</v>
      </c>
      <c r="N674">
        <v>1552890.1</v>
      </c>
    </row>
    <row r="675" spans="1:14" x14ac:dyDescent="0.25">
      <c r="A675" t="s">
        <v>14</v>
      </c>
      <c r="B675" t="s">
        <v>54</v>
      </c>
      <c r="C675" t="s">
        <v>56</v>
      </c>
      <c r="D675" t="s">
        <v>22</v>
      </c>
      <c r="E675" t="s">
        <v>18</v>
      </c>
      <c r="F675" s="1">
        <v>42471</v>
      </c>
      <c r="G675">
        <v>690220630</v>
      </c>
      <c r="H675" t="s">
        <v>735</v>
      </c>
      <c r="I675">
        <v>477</v>
      </c>
      <c r="J675">
        <v>668.27</v>
      </c>
      <c r="K675">
        <v>502.54</v>
      </c>
      <c r="L675">
        <v>318764.78999999998</v>
      </c>
      <c r="M675">
        <v>239711.58</v>
      </c>
      <c r="N675">
        <v>79053.210000000006</v>
      </c>
    </row>
    <row r="676" spans="1:14" x14ac:dyDescent="0.25">
      <c r="A676" t="s">
        <v>14</v>
      </c>
      <c r="B676" t="s">
        <v>130</v>
      </c>
      <c r="C676" t="s">
        <v>16</v>
      </c>
      <c r="D676" t="s">
        <v>17</v>
      </c>
      <c r="E676" t="s">
        <v>23</v>
      </c>
      <c r="F676" t="s">
        <v>459</v>
      </c>
      <c r="G676">
        <v>704139363</v>
      </c>
      <c r="H676" t="s">
        <v>736</v>
      </c>
      <c r="I676">
        <v>9340</v>
      </c>
      <c r="J676">
        <v>47.45</v>
      </c>
      <c r="K676">
        <v>31.79</v>
      </c>
      <c r="L676">
        <v>443183</v>
      </c>
      <c r="M676">
        <v>296918.59999999998</v>
      </c>
      <c r="N676">
        <v>146264.4</v>
      </c>
    </row>
    <row r="677" spans="1:14" x14ac:dyDescent="0.25">
      <c r="A677" t="s">
        <v>14</v>
      </c>
      <c r="B677" t="s">
        <v>133</v>
      </c>
      <c r="C677" t="s">
        <v>34</v>
      </c>
      <c r="D677" t="s">
        <v>22</v>
      </c>
      <c r="E677" t="s">
        <v>45</v>
      </c>
      <c r="F677" s="1">
        <v>41672</v>
      </c>
      <c r="G677">
        <v>636278617</v>
      </c>
      <c r="H677" t="s">
        <v>224</v>
      </c>
      <c r="I677">
        <v>7837</v>
      </c>
      <c r="J677">
        <v>9.33</v>
      </c>
      <c r="K677">
        <v>6.92</v>
      </c>
      <c r="L677">
        <v>73119.210000000006</v>
      </c>
      <c r="M677">
        <v>54232.04</v>
      </c>
      <c r="N677">
        <v>18887.169999999998</v>
      </c>
    </row>
    <row r="678" spans="1:14" x14ac:dyDescent="0.25">
      <c r="A678" t="s">
        <v>14</v>
      </c>
      <c r="B678" t="s">
        <v>184</v>
      </c>
      <c r="C678" t="s">
        <v>49</v>
      </c>
      <c r="D678" t="s">
        <v>22</v>
      </c>
      <c r="E678" t="s">
        <v>30</v>
      </c>
      <c r="F678" s="1">
        <v>41161</v>
      </c>
      <c r="G678">
        <v>525749719</v>
      </c>
      <c r="H678" t="s">
        <v>75</v>
      </c>
      <c r="I678">
        <v>9880</v>
      </c>
      <c r="J678">
        <v>152.58000000000001</v>
      </c>
      <c r="K678">
        <v>97.44</v>
      </c>
      <c r="L678">
        <v>1507490.4</v>
      </c>
      <c r="M678">
        <v>962707.2</v>
      </c>
      <c r="N678">
        <v>544783.19999999995</v>
      </c>
    </row>
    <row r="679" spans="1:14" x14ac:dyDescent="0.25">
      <c r="A679" t="s">
        <v>14</v>
      </c>
      <c r="B679" t="s">
        <v>230</v>
      </c>
      <c r="C679" t="s">
        <v>34</v>
      </c>
      <c r="D679" t="s">
        <v>22</v>
      </c>
      <c r="E679" t="s">
        <v>45</v>
      </c>
      <c r="F679" t="s">
        <v>615</v>
      </c>
      <c r="G679">
        <v>481976497</v>
      </c>
      <c r="H679" s="1">
        <v>42441</v>
      </c>
      <c r="I679">
        <v>6411</v>
      </c>
      <c r="J679">
        <v>9.33</v>
      </c>
      <c r="K679">
        <v>6.92</v>
      </c>
      <c r="L679">
        <v>59814.63</v>
      </c>
      <c r="M679">
        <v>44364.12</v>
      </c>
      <c r="N679">
        <v>15450.51</v>
      </c>
    </row>
    <row r="680" spans="1:14" x14ac:dyDescent="0.25">
      <c r="A680" t="s">
        <v>14</v>
      </c>
      <c r="B680" t="s">
        <v>51</v>
      </c>
      <c r="C680" t="s">
        <v>42</v>
      </c>
      <c r="D680" t="s">
        <v>22</v>
      </c>
      <c r="E680" t="s">
        <v>45</v>
      </c>
      <c r="F680" t="s">
        <v>737</v>
      </c>
      <c r="G680">
        <v>168979442</v>
      </c>
      <c r="H680" s="1">
        <v>40463</v>
      </c>
      <c r="I680">
        <v>3627</v>
      </c>
      <c r="J680">
        <v>421.89</v>
      </c>
      <c r="K680">
        <v>364.69</v>
      </c>
      <c r="L680">
        <v>1530195.03</v>
      </c>
      <c r="M680">
        <v>1322730.6299999999</v>
      </c>
      <c r="N680">
        <v>207464.4</v>
      </c>
    </row>
    <row r="681" spans="1:14" x14ac:dyDescent="0.25">
      <c r="A681" t="s">
        <v>14</v>
      </c>
      <c r="B681" t="s">
        <v>104</v>
      </c>
      <c r="C681" t="s">
        <v>56</v>
      </c>
      <c r="D681" t="s">
        <v>22</v>
      </c>
      <c r="E681" t="s">
        <v>30</v>
      </c>
      <c r="F681" t="s">
        <v>738</v>
      </c>
      <c r="G681">
        <v>570476520</v>
      </c>
      <c r="H681" t="s">
        <v>739</v>
      </c>
      <c r="I681">
        <v>5534</v>
      </c>
      <c r="J681">
        <v>668.27</v>
      </c>
      <c r="K681">
        <v>502.54</v>
      </c>
      <c r="L681">
        <v>3698206.18</v>
      </c>
      <c r="M681">
        <v>2781056.36</v>
      </c>
      <c r="N681">
        <v>917149.82</v>
      </c>
    </row>
    <row r="682" spans="1:14" x14ac:dyDescent="0.25">
      <c r="A682" t="s">
        <v>14</v>
      </c>
      <c r="B682" t="s">
        <v>44</v>
      </c>
      <c r="C682" t="s">
        <v>26</v>
      </c>
      <c r="D682" t="s">
        <v>22</v>
      </c>
      <c r="E682" t="s">
        <v>45</v>
      </c>
      <c r="F682" t="s">
        <v>269</v>
      </c>
      <c r="G682">
        <v>144282948</v>
      </c>
      <c r="H682" s="1">
        <v>41282</v>
      </c>
      <c r="I682">
        <v>5386</v>
      </c>
      <c r="J682">
        <v>205.7</v>
      </c>
      <c r="K682">
        <v>117.11</v>
      </c>
      <c r="L682">
        <v>1107900.2</v>
      </c>
      <c r="M682">
        <v>630754.46</v>
      </c>
      <c r="N682">
        <v>477145.74</v>
      </c>
    </row>
    <row r="683" spans="1:14" x14ac:dyDescent="0.25">
      <c r="A683" t="s">
        <v>14</v>
      </c>
      <c r="B683" t="s">
        <v>55</v>
      </c>
      <c r="C683" t="s">
        <v>16</v>
      </c>
      <c r="D683" t="s">
        <v>22</v>
      </c>
      <c r="E683" t="s">
        <v>23</v>
      </c>
      <c r="F683" s="1">
        <v>41557</v>
      </c>
      <c r="G683">
        <v>797202146</v>
      </c>
      <c r="H683" t="s">
        <v>740</v>
      </c>
      <c r="I683">
        <v>8685</v>
      </c>
      <c r="J683">
        <v>47.45</v>
      </c>
      <c r="K683">
        <v>31.79</v>
      </c>
      <c r="L683">
        <v>412103.25</v>
      </c>
      <c r="M683">
        <v>276096.15000000002</v>
      </c>
      <c r="N683">
        <v>136007.1</v>
      </c>
    </row>
    <row r="684" spans="1:14" x14ac:dyDescent="0.25">
      <c r="A684" t="s">
        <v>14</v>
      </c>
      <c r="B684" t="s">
        <v>99</v>
      </c>
      <c r="C684" t="s">
        <v>34</v>
      </c>
      <c r="D684" t="s">
        <v>17</v>
      </c>
      <c r="E684" t="s">
        <v>18</v>
      </c>
      <c r="F684" t="s">
        <v>741</v>
      </c>
      <c r="G684">
        <v>353492677</v>
      </c>
      <c r="H684" t="s">
        <v>636</v>
      </c>
      <c r="I684">
        <v>5193</v>
      </c>
      <c r="J684">
        <v>9.33</v>
      </c>
      <c r="K684">
        <v>6.92</v>
      </c>
      <c r="L684">
        <v>48450.69</v>
      </c>
      <c r="M684">
        <v>35935.56</v>
      </c>
      <c r="N684">
        <v>12515.13</v>
      </c>
    </row>
    <row r="685" spans="1:14" x14ac:dyDescent="0.25">
      <c r="A685" t="s">
        <v>14</v>
      </c>
      <c r="B685" t="s">
        <v>74</v>
      </c>
      <c r="C685" t="s">
        <v>59</v>
      </c>
      <c r="D685" t="s">
        <v>17</v>
      </c>
      <c r="E685" t="s">
        <v>23</v>
      </c>
      <c r="F685" t="s">
        <v>257</v>
      </c>
      <c r="G685">
        <v>155086886</v>
      </c>
      <c r="H685" s="1">
        <v>41761</v>
      </c>
      <c r="I685">
        <v>2511</v>
      </c>
      <c r="J685">
        <v>437.2</v>
      </c>
      <c r="K685">
        <v>263.33</v>
      </c>
      <c r="L685">
        <v>1097809.2</v>
      </c>
      <c r="M685">
        <v>661221.63</v>
      </c>
      <c r="N685">
        <v>436587.57</v>
      </c>
    </row>
    <row r="686" spans="1:14" x14ac:dyDescent="0.25">
      <c r="A686" t="s">
        <v>14</v>
      </c>
      <c r="B686" t="s">
        <v>55</v>
      </c>
      <c r="C686" t="s">
        <v>59</v>
      </c>
      <c r="D686" t="s">
        <v>22</v>
      </c>
      <c r="E686" t="s">
        <v>30</v>
      </c>
      <c r="F686" t="s">
        <v>742</v>
      </c>
      <c r="G686">
        <v>113524663</v>
      </c>
      <c r="H686" s="1">
        <v>40433</v>
      </c>
      <c r="I686">
        <v>3325</v>
      </c>
      <c r="J686">
        <v>437.2</v>
      </c>
      <c r="K686">
        <v>263.33</v>
      </c>
      <c r="L686">
        <v>1453690</v>
      </c>
      <c r="M686">
        <v>875572.25</v>
      </c>
      <c r="N686">
        <v>578117.75</v>
      </c>
    </row>
    <row r="687" spans="1:14" x14ac:dyDescent="0.25">
      <c r="A687" t="s">
        <v>14</v>
      </c>
      <c r="B687" t="s">
        <v>154</v>
      </c>
      <c r="C687" t="s">
        <v>16</v>
      </c>
      <c r="D687" t="s">
        <v>17</v>
      </c>
      <c r="E687" t="s">
        <v>30</v>
      </c>
      <c r="F687" s="1">
        <v>41527</v>
      </c>
      <c r="G687">
        <v>932475602</v>
      </c>
      <c r="H687" t="s">
        <v>743</v>
      </c>
      <c r="I687">
        <v>9107</v>
      </c>
      <c r="J687">
        <v>47.45</v>
      </c>
      <c r="K687">
        <v>31.79</v>
      </c>
      <c r="L687">
        <v>432127.15</v>
      </c>
      <c r="M687">
        <v>289511.53000000003</v>
      </c>
      <c r="N687">
        <v>142615.62</v>
      </c>
    </row>
    <row r="688" spans="1:14" x14ac:dyDescent="0.25">
      <c r="A688" t="s">
        <v>14</v>
      </c>
      <c r="B688" t="s">
        <v>55</v>
      </c>
      <c r="C688" t="s">
        <v>29</v>
      </c>
      <c r="D688" t="s">
        <v>17</v>
      </c>
      <c r="E688" t="s">
        <v>30</v>
      </c>
      <c r="F688" t="s">
        <v>744</v>
      </c>
      <c r="G688">
        <v>282917964</v>
      </c>
      <c r="H688" t="s">
        <v>745</v>
      </c>
      <c r="I688">
        <v>567</v>
      </c>
      <c r="J688">
        <v>651.21</v>
      </c>
      <c r="K688">
        <v>524.96</v>
      </c>
      <c r="L688">
        <v>369236.07</v>
      </c>
      <c r="M688">
        <v>297652.32</v>
      </c>
      <c r="N688">
        <v>71583.75</v>
      </c>
    </row>
    <row r="689" spans="1:14" x14ac:dyDescent="0.25">
      <c r="A689" t="s">
        <v>14</v>
      </c>
      <c r="B689" t="s">
        <v>162</v>
      </c>
      <c r="C689" t="s">
        <v>53</v>
      </c>
      <c r="D689" t="s">
        <v>17</v>
      </c>
      <c r="E689" t="s">
        <v>18</v>
      </c>
      <c r="F689" t="s">
        <v>746</v>
      </c>
      <c r="G689">
        <v>775347936</v>
      </c>
      <c r="H689" s="1">
        <v>41493</v>
      </c>
      <c r="I689">
        <v>1539</v>
      </c>
      <c r="J689">
        <v>255.28</v>
      </c>
      <c r="K689">
        <v>159.41999999999999</v>
      </c>
      <c r="L689">
        <v>392875.92</v>
      </c>
      <c r="M689">
        <v>245347.38</v>
      </c>
      <c r="N689">
        <v>147528.54</v>
      </c>
    </row>
    <row r="690" spans="1:14" x14ac:dyDescent="0.25">
      <c r="A690" t="s">
        <v>14</v>
      </c>
      <c r="B690" t="s">
        <v>28</v>
      </c>
      <c r="C690" t="s">
        <v>53</v>
      </c>
      <c r="D690" t="s">
        <v>17</v>
      </c>
      <c r="E690" t="s">
        <v>18</v>
      </c>
      <c r="F690" t="s">
        <v>747</v>
      </c>
      <c r="G690">
        <v>980381143</v>
      </c>
      <c r="H690" t="s">
        <v>727</v>
      </c>
      <c r="I690">
        <v>5421</v>
      </c>
      <c r="J690">
        <v>255.28</v>
      </c>
      <c r="K690">
        <v>159.41999999999999</v>
      </c>
      <c r="L690">
        <v>1383872.88</v>
      </c>
      <c r="M690">
        <v>864215.82</v>
      </c>
      <c r="N690">
        <v>519657.06</v>
      </c>
    </row>
    <row r="691" spans="1:14" x14ac:dyDescent="0.25">
      <c r="A691" t="s">
        <v>14</v>
      </c>
      <c r="B691" t="s">
        <v>184</v>
      </c>
      <c r="C691" t="s">
        <v>59</v>
      </c>
      <c r="D691" t="s">
        <v>17</v>
      </c>
      <c r="E691" t="s">
        <v>23</v>
      </c>
      <c r="F691" s="1">
        <v>40330</v>
      </c>
      <c r="G691">
        <v>521874034</v>
      </c>
      <c r="H691" s="1">
        <v>40239</v>
      </c>
      <c r="I691">
        <v>2979</v>
      </c>
      <c r="J691">
        <v>437.2</v>
      </c>
      <c r="K691">
        <v>263.33</v>
      </c>
      <c r="L691">
        <v>1302418.8</v>
      </c>
      <c r="M691">
        <v>784460.07</v>
      </c>
      <c r="N691">
        <v>517958.73</v>
      </c>
    </row>
    <row r="692" spans="1:14" x14ac:dyDescent="0.25">
      <c r="A692" t="s">
        <v>14</v>
      </c>
      <c r="B692" t="s">
        <v>157</v>
      </c>
      <c r="C692" t="s">
        <v>59</v>
      </c>
      <c r="D692" t="s">
        <v>22</v>
      </c>
      <c r="E692" t="s">
        <v>23</v>
      </c>
      <c r="F692" t="s">
        <v>260</v>
      </c>
      <c r="G692">
        <v>186847674</v>
      </c>
      <c r="H692" t="s">
        <v>748</v>
      </c>
      <c r="I692">
        <v>1234</v>
      </c>
      <c r="J692">
        <v>437.2</v>
      </c>
      <c r="K692">
        <v>263.33</v>
      </c>
      <c r="L692">
        <v>539504.80000000005</v>
      </c>
      <c r="M692">
        <v>324949.21999999997</v>
      </c>
      <c r="N692">
        <v>214555.58</v>
      </c>
    </row>
    <row r="693" spans="1:14" x14ac:dyDescent="0.25">
      <c r="A693" t="s">
        <v>14</v>
      </c>
      <c r="B693" t="s">
        <v>179</v>
      </c>
      <c r="C693" t="s">
        <v>34</v>
      </c>
      <c r="D693" t="s">
        <v>17</v>
      </c>
      <c r="E693" t="s">
        <v>45</v>
      </c>
      <c r="F693" t="s">
        <v>749</v>
      </c>
      <c r="G693">
        <v>117929494</v>
      </c>
      <c r="H693" s="1">
        <v>42038</v>
      </c>
      <c r="I693">
        <v>6813</v>
      </c>
      <c r="J693">
        <v>9.33</v>
      </c>
      <c r="K693">
        <v>6.92</v>
      </c>
      <c r="L693">
        <v>63565.29</v>
      </c>
      <c r="M693">
        <v>47145.96</v>
      </c>
      <c r="N693">
        <v>16419.330000000002</v>
      </c>
    </row>
    <row r="694" spans="1:14" x14ac:dyDescent="0.25">
      <c r="A694" t="s">
        <v>14</v>
      </c>
      <c r="B694" t="s">
        <v>54</v>
      </c>
      <c r="C694" t="s">
        <v>16</v>
      </c>
      <c r="D694" t="s">
        <v>17</v>
      </c>
      <c r="E694" t="s">
        <v>23</v>
      </c>
      <c r="F694" s="1">
        <v>43046</v>
      </c>
      <c r="G694">
        <v>786318385</v>
      </c>
      <c r="H694" t="s">
        <v>750</v>
      </c>
      <c r="I694">
        <v>7939</v>
      </c>
      <c r="J694">
        <v>47.45</v>
      </c>
      <c r="K694">
        <v>31.79</v>
      </c>
      <c r="L694">
        <v>376705.55</v>
      </c>
      <c r="M694">
        <v>252380.81</v>
      </c>
      <c r="N694">
        <v>124324.74</v>
      </c>
    </row>
    <row r="695" spans="1:14" x14ac:dyDescent="0.25">
      <c r="A695" t="s">
        <v>14</v>
      </c>
      <c r="B695" t="s">
        <v>25</v>
      </c>
      <c r="C695" t="s">
        <v>56</v>
      </c>
      <c r="D695" t="s">
        <v>22</v>
      </c>
      <c r="E695" t="s">
        <v>18</v>
      </c>
      <c r="F695" t="s">
        <v>751</v>
      </c>
      <c r="G695">
        <v>178604066</v>
      </c>
      <c r="H695" t="s">
        <v>703</v>
      </c>
      <c r="I695">
        <v>1767</v>
      </c>
      <c r="J695">
        <v>668.27</v>
      </c>
      <c r="K695">
        <v>502.54</v>
      </c>
      <c r="L695">
        <v>1180833.0900000001</v>
      </c>
      <c r="M695">
        <v>887988.18</v>
      </c>
      <c r="N695">
        <v>292844.90999999997</v>
      </c>
    </row>
    <row r="696" spans="1:14" x14ac:dyDescent="0.25">
      <c r="A696" t="s">
        <v>14</v>
      </c>
      <c r="B696" t="s">
        <v>28</v>
      </c>
      <c r="C696" t="s">
        <v>39</v>
      </c>
      <c r="D696" t="s">
        <v>17</v>
      </c>
      <c r="E696" t="s">
        <v>18</v>
      </c>
      <c r="F696" s="1">
        <v>41949</v>
      </c>
      <c r="G696">
        <v>651247489</v>
      </c>
      <c r="H696" s="1">
        <v>41677</v>
      </c>
      <c r="I696">
        <v>7459</v>
      </c>
      <c r="J696">
        <v>154.06</v>
      </c>
      <c r="K696">
        <v>90.93</v>
      </c>
      <c r="L696">
        <v>1149133.54</v>
      </c>
      <c r="M696">
        <v>678246.87</v>
      </c>
      <c r="N696">
        <v>470886.67</v>
      </c>
    </row>
    <row r="697" spans="1:14" x14ac:dyDescent="0.25">
      <c r="A697" t="s">
        <v>14</v>
      </c>
      <c r="B697" t="s">
        <v>81</v>
      </c>
      <c r="C697" t="s">
        <v>56</v>
      </c>
      <c r="D697" t="s">
        <v>22</v>
      </c>
      <c r="E697" t="s">
        <v>30</v>
      </c>
      <c r="F697" t="s">
        <v>698</v>
      </c>
      <c r="G697">
        <v>492353856</v>
      </c>
      <c r="H697" s="1">
        <v>41582</v>
      </c>
      <c r="I697">
        <v>7302</v>
      </c>
      <c r="J697">
        <v>668.27</v>
      </c>
      <c r="K697">
        <v>502.54</v>
      </c>
      <c r="L697">
        <v>4879707.54</v>
      </c>
      <c r="M697">
        <v>3669547.08</v>
      </c>
      <c r="N697">
        <v>1210160.46</v>
      </c>
    </row>
    <row r="698" spans="1:14" x14ac:dyDescent="0.25">
      <c r="A698" t="s">
        <v>14</v>
      </c>
      <c r="B698" t="s">
        <v>188</v>
      </c>
      <c r="C698" t="s">
        <v>78</v>
      </c>
      <c r="D698" t="s">
        <v>17</v>
      </c>
      <c r="E698" t="s">
        <v>23</v>
      </c>
      <c r="F698" t="s">
        <v>752</v>
      </c>
      <c r="G698">
        <v>382581126</v>
      </c>
      <c r="H698" t="s">
        <v>454</v>
      </c>
      <c r="I698">
        <v>3112</v>
      </c>
      <c r="J698">
        <v>81.73</v>
      </c>
      <c r="K698">
        <v>56.67</v>
      </c>
      <c r="L698">
        <v>254343.76</v>
      </c>
      <c r="M698">
        <v>176357.04</v>
      </c>
      <c r="N698">
        <v>77986.720000000001</v>
      </c>
    </row>
    <row r="699" spans="1:14" x14ac:dyDescent="0.25">
      <c r="A699" t="s">
        <v>14</v>
      </c>
      <c r="B699" t="s">
        <v>154</v>
      </c>
      <c r="C699" t="s">
        <v>56</v>
      </c>
      <c r="D699" t="s">
        <v>22</v>
      </c>
      <c r="E699" t="s">
        <v>18</v>
      </c>
      <c r="F699" t="s">
        <v>753</v>
      </c>
      <c r="G699">
        <v>533314406</v>
      </c>
      <c r="H699" t="s">
        <v>742</v>
      </c>
      <c r="I699">
        <v>8439</v>
      </c>
      <c r="J699">
        <v>668.27</v>
      </c>
      <c r="K699">
        <v>502.54</v>
      </c>
      <c r="L699">
        <v>5639530.5300000003</v>
      </c>
      <c r="M699">
        <v>4240935.0599999996</v>
      </c>
      <c r="N699">
        <v>1398595.47</v>
      </c>
    </row>
    <row r="700" spans="1:14" x14ac:dyDescent="0.25">
      <c r="A700" t="s">
        <v>14</v>
      </c>
      <c r="B700" t="s">
        <v>55</v>
      </c>
      <c r="C700" t="s">
        <v>49</v>
      </c>
      <c r="D700" t="s">
        <v>22</v>
      </c>
      <c r="E700" t="s">
        <v>23</v>
      </c>
      <c r="F700" t="s">
        <v>541</v>
      </c>
      <c r="G700">
        <v>949388539</v>
      </c>
      <c r="H700" t="s">
        <v>108</v>
      </c>
      <c r="I700">
        <v>4021</v>
      </c>
      <c r="J700">
        <v>152.58000000000001</v>
      </c>
      <c r="K700">
        <v>97.44</v>
      </c>
      <c r="L700">
        <v>613524.18000000005</v>
      </c>
      <c r="M700">
        <v>391806.24</v>
      </c>
      <c r="N700">
        <v>221717.94</v>
      </c>
    </row>
    <row r="701" spans="1:14" x14ac:dyDescent="0.25">
      <c r="A701" t="s">
        <v>14</v>
      </c>
      <c r="B701" t="s">
        <v>68</v>
      </c>
      <c r="C701" t="s">
        <v>16</v>
      </c>
      <c r="D701" t="s">
        <v>17</v>
      </c>
      <c r="E701" t="s">
        <v>30</v>
      </c>
      <c r="F701" s="1">
        <v>42644</v>
      </c>
      <c r="G701">
        <v>122372519</v>
      </c>
      <c r="H701" t="s">
        <v>754</v>
      </c>
      <c r="I701">
        <v>1603</v>
      </c>
      <c r="J701">
        <v>47.45</v>
      </c>
      <c r="K701">
        <v>31.79</v>
      </c>
      <c r="L701">
        <v>76062.350000000006</v>
      </c>
      <c r="M701">
        <v>50959.37</v>
      </c>
      <c r="N701">
        <v>25102.98</v>
      </c>
    </row>
    <row r="702" spans="1:14" x14ac:dyDescent="0.25">
      <c r="A702" t="s">
        <v>14</v>
      </c>
      <c r="B702" t="s">
        <v>116</v>
      </c>
      <c r="C702" t="s">
        <v>21</v>
      </c>
      <c r="D702" t="s">
        <v>17</v>
      </c>
      <c r="E702" t="s">
        <v>23</v>
      </c>
      <c r="F702" t="s">
        <v>755</v>
      </c>
      <c r="G702">
        <v>298978602</v>
      </c>
      <c r="H702" t="s">
        <v>257</v>
      </c>
      <c r="I702">
        <v>3267</v>
      </c>
      <c r="J702">
        <v>109.28</v>
      </c>
      <c r="K702">
        <v>35.840000000000003</v>
      </c>
      <c r="L702">
        <v>357017.76</v>
      </c>
      <c r="M702">
        <v>117089.28</v>
      </c>
      <c r="N702">
        <v>239928.48</v>
      </c>
    </row>
    <row r="703" spans="1:14" x14ac:dyDescent="0.25">
      <c r="A703" t="s">
        <v>14</v>
      </c>
      <c r="B703" t="s">
        <v>184</v>
      </c>
      <c r="C703" t="s">
        <v>21</v>
      </c>
      <c r="D703" t="s">
        <v>17</v>
      </c>
      <c r="E703" t="s">
        <v>18</v>
      </c>
      <c r="F703" t="s">
        <v>756</v>
      </c>
      <c r="G703">
        <v>691760861</v>
      </c>
      <c r="H703" t="s">
        <v>757</v>
      </c>
      <c r="I703">
        <v>6266</v>
      </c>
      <c r="J703">
        <v>109.28</v>
      </c>
      <c r="K703">
        <v>35.840000000000003</v>
      </c>
      <c r="L703">
        <v>684748.48</v>
      </c>
      <c r="M703">
        <v>224573.44</v>
      </c>
      <c r="N703">
        <v>460175.04</v>
      </c>
    </row>
    <row r="704" spans="1:14" x14ac:dyDescent="0.25">
      <c r="A704" t="s">
        <v>14</v>
      </c>
      <c r="B704" t="s">
        <v>66</v>
      </c>
      <c r="C704" t="s">
        <v>42</v>
      </c>
      <c r="D704" t="s">
        <v>17</v>
      </c>
      <c r="E704" t="s">
        <v>45</v>
      </c>
      <c r="F704" t="s">
        <v>758</v>
      </c>
      <c r="G704">
        <v>447536504</v>
      </c>
      <c r="H704" t="s">
        <v>759</v>
      </c>
      <c r="I704">
        <v>4852</v>
      </c>
      <c r="J704">
        <v>421.89</v>
      </c>
      <c r="K704">
        <v>364.69</v>
      </c>
      <c r="L704">
        <v>2047010.28</v>
      </c>
      <c r="M704">
        <v>1769475.88</v>
      </c>
      <c r="N704">
        <v>277534.40000000002</v>
      </c>
    </row>
    <row r="705" spans="1:14" x14ac:dyDescent="0.25">
      <c r="A705" t="s">
        <v>14</v>
      </c>
      <c r="B705" t="s">
        <v>70</v>
      </c>
      <c r="C705" t="s">
        <v>39</v>
      </c>
      <c r="D705" t="s">
        <v>17</v>
      </c>
      <c r="E705" t="s">
        <v>45</v>
      </c>
      <c r="F705" t="s">
        <v>760</v>
      </c>
      <c r="G705">
        <v>469840466</v>
      </c>
      <c r="H705" t="s">
        <v>60</v>
      </c>
      <c r="I705">
        <v>5090</v>
      </c>
      <c r="J705">
        <v>154.06</v>
      </c>
      <c r="K705">
        <v>90.93</v>
      </c>
      <c r="L705">
        <v>784165.4</v>
      </c>
      <c r="M705">
        <v>462833.7</v>
      </c>
      <c r="N705">
        <v>321331.7</v>
      </c>
    </row>
    <row r="706" spans="1:14" x14ac:dyDescent="0.25">
      <c r="A706" t="s">
        <v>14</v>
      </c>
      <c r="B706" t="s">
        <v>91</v>
      </c>
      <c r="C706" t="s">
        <v>49</v>
      </c>
      <c r="D706" t="s">
        <v>17</v>
      </c>
      <c r="E706" t="s">
        <v>23</v>
      </c>
      <c r="F706" s="1">
        <v>40577</v>
      </c>
      <c r="G706">
        <v>418404281</v>
      </c>
      <c r="H706" t="s">
        <v>761</v>
      </c>
      <c r="I706">
        <v>3979</v>
      </c>
      <c r="J706">
        <v>152.58000000000001</v>
      </c>
      <c r="K706">
        <v>97.44</v>
      </c>
      <c r="L706">
        <v>607115.81999999995</v>
      </c>
      <c r="M706">
        <v>387713.76</v>
      </c>
      <c r="N706">
        <v>219402.06</v>
      </c>
    </row>
    <row r="707" spans="1:14" x14ac:dyDescent="0.25">
      <c r="A707" t="s">
        <v>14</v>
      </c>
      <c r="B707" t="s">
        <v>25</v>
      </c>
      <c r="C707" t="s">
        <v>49</v>
      </c>
      <c r="D707" t="s">
        <v>22</v>
      </c>
      <c r="E707" t="s">
        <v>23</v>
      </c>
      <c r="F707" t="s">
        <v>762</v>
      </c>
      <c r="G707">
        <v>516122949</v>
      </c>
      <c r="H707" t="s">
        <v>674</v>
      </c>
      <c r="I707">
        <v>1105</v>
      </c>
      <c r="J707">
        <v>152.58000000000001</v>
      </c>
      <c r="K707">
        <v>97.44</v>
      </c>
      <c r="L707">
        <v>168600.9</v>
      </c>
      <c r="M707">
        <v>107671.2</v>
      </c>
      <c r="N707">
        <v>60929.7</v>
      </c>
    </row>
    <row r="708" spans="1:14" x14ac:dyDescent="0.25">
      <c r="A708" t="s">
        <v>14</v>
      </c>
      <c r="B708" t="s">
        <v>104</v>
      </c>
      <c r="C708" t="s">
        <v>59</v>
      </c>
      <c r="D708" t="s">
        <v>17</v>
      </c>
      <c r="E708" t="s">
        <v>30</v>
      </c>
      <c r="F708" t="s">
        <v>763</v>
      </c>
      <c r="G708">
        <v>208238399</v>
      </c>
      <c r="H708" t="s">
        <v>764</v>
      </c>
      <c r="I708">
        <v>1224</v>
      </c>
      <c r="J708">
        <v>437.2</v>
      </c>
      <c r="K708">
        <v>263.33</v>
      </c>
      <c r="L708">
        <v>535132.80000000005</v>
      </c>
      <c r="M708">
        <v>322315.92</v>
      </c>
      <c r="N708">
        <v>212816.88</v>
      </c>
    </row>
    <row r="709" spans="1:14" x14ac:dyDescent="0.25">
      <c r="A709" t="s">
        <v>14</v>
      </c>
      <c r="B709" t="s">
        <v>239</v>
      </c>
      <c r="C709" t="s">
        <v>34</v>
      </c>
      <c r="D709" t="s">
        <v>22</v>
      </c>
      <c r="E709" t="s">
        <v>23</v>
      </c>
      <c r="F709" s="1">
        <v>42412</v>
      </c>
      <c r="G709">
        <v>526533353</v>
      </c>
      <c r="H709" s="1">
        <v>43070</v>
      </c>
      <c r="I709">
        <v>1775</v>
      </c>
      <c r="J709">
        <v>9.33</v>
      </c>
      <c r="K709">
        <v>6.92</v>
      </c>
      <c r="L709">
        <v>16560.75</v>
      </c>
      <c r="M709">
        <v>12283</v>
      </c>
      <c r="N709">
        <v>4277.75</v>
      </c>
    </row>
    <row r="710" spans="1:14" x14ac:dyDescent="0.25">
      <c r="A710" t="s">
        <v>14</v>
      </c>
      <c r="B710" t="s">
        <v>157</v>
      </c>
      <c r="C710" t="s">
        <v>42</v>
      </c>
      <c r="D710" t="s">
        <v>22</v>
      </c>
      <c r="E710" t="s">
        <v>45</v>
      </c>
      <c r="F710" s="1">
        <v>40852</v>
      </c>
      <c r="G710">
        <v>643027484</v>
      </c>
      <c r="H710" t="s">
        <v>662</v>
      </c>
      <c r="I710">
        <v>4977</v>
      </c>
      <c r="J710">
        <v>421.89</v>
      </c>
      <c r="K710">
        <v>364.69</v>
      </c>
      <c r="L710">
        <v>2099746.5299999998</v>
      </c>
      <c r="M710">
        <v>1815062.13</v>
      </c>
      <c r="N710">
        <v>284684.40000000002</v>
      </c>
    </row>
    <row r="711" spans="1:14" x14ac:dyDescent="0.25">
      <c r="A711" t="s">
        <v>14</v>
      </c>
      <c r="B711" t="s">
        <v>99</v>
      </c>
      <c r="C711" t="s">
        <v>16</v>
      </c>
      <c r="D711" t="s">
        <v>22</v>
      </c>
      <c r="E711" t="s">
        <v>30</v>
      </c>
      <c r="F711" t="s">
        <v>455</v>
      </c>
      <c r="G711">
        <v>327604424</v>
      </c>
      <c r="H711" t="s">
        <v>765</v>
      </c>
      <c r="I711">
        <v>4284</v>
      </c>
      <c r="J711">
        <v>47.45</v>
      </c>
      <c r="K711">
        <v>31.79</v>
      </c>
      <c r="L711">
        <v>203275.8</v>
      </c>
      <c r="M711">
        <v>136188.35999999999</v>
      </c>
      <c r="N711">
        <v>67087.44</v>
      </c>
    </row>
    <row r="712" spans="1:14" x14ac:dyDescent="0.25">
      <c r="A712" t="s">
        <v>14</v>
      </c>
      <c r="B712" t="s">
        <v>58</v>
      </c>
      <c r="C712" t="s">
        <v>42</v>
      </c>
      <c r="D712" t="s">
        <v>17</v>
      </c>
      <c r="E712" t="s">
        <v>23</v>
      </c>
      <c r="F712" t="s">
        <v>436</v>
      </c>
      <c r="G712">
        <v>219451320</v>
      </c>
      <c r="H712" s="1">
        <v>41677</v>
      </c>
      <c r="I712">
        <v>9377</v>
      </c>
      <c r="J712">
        <v>421.89</v>
      </c>
      <c r="K712">
        <v>364.69</v>
      </c>
      <c r="L712">
        <v>3956062.53</v>
      </c>
      <c r="M712">
        <v>3419698.13</v>
      </c>
      <c r="N712">
        <v>536364.4</v>
      </c>
    </row>
    <row r="713" spans="1:14" x14ac:dyDescent="0.25">
      <c r="A713" t="s">
        <v>14</v>
      </c>
      <c r="B713" t="s">
        <v>116</v>
      </c>
      <c r="C713" t="s">
        <v>78</v>
      </c>
      <c r="D713" t="s">
        <v>22</v>
      </c>
      <c r="E713" t="s">
        <v>45</v>
      </c>
      <c r="F713" t="s">
        <v>766</v>
      </c>
      <c r="G713">
        <v>575758969</v>
      </c>
      <c r="H713" t="s">
        <v>559</v>
      </c>
      <c r="I713">
        <v>8729</v>
      </c>
      <c r="J713">
        <v>81.73</v>
      </c>
      <c r="K713">
        <v>56.67</v>
      </c>
      <c r="L713">
        <v>713421.17</v>
      </c>
      <c r="M713">
        <v>494672.43</v>
      </c>
      <c r="N713">
        <v>218748.74</v>
      </c>
    </row>
    <row r="714" spans="1:14" x14ac:dyDescent="0.25">
      <c r="A714" t="s">
        <v>14</v>
      </c>
      <c r="B714" t="s">
        <v>77</v>
      </c>
      <c r="C714" t="s">
        <v>29</v>
      </c>
      <c r="D714" t="s">
        <v>17</v>
      </c>
      <c r="E714" t="s">
        <v>45</v>
      </c>
      <c r="F714" s="1">
        <v>41741</v>
      </c>
      <c r="G714">
        <v>602264344</v>
      </c>
      <c r="H714" s="1">
        <v>42186</v>
      </c>
      <c r="I714">
        <v>2258</v>
      </c>
      <c r="J714">
        <v>651.21</v>
      </c>
      <c r="K714">
        <v>524.96</v>
      </c>
      <c r="L714">
        <v>1470432.18</v>
      </c>
      <c r="M714">
        <v>1185359.68</v>
      </c>
      <c r="N714">
        <v>285072.5</v>
      </c>
    </row>
    <row r="715" spans="1:14" x14ac:dyDescent="0.25">
      <c r="A715" t="s">
        <v>14</v>
      </c>
      <c r="B715" t="s">
        <v>48</v>
      </c>
      <c r="C715" t="s">
        <v>26</v>
      </c>
      <c r="D715" t="s">
        <v>17</v>
      </c>
      <c r="E715" t="s">
        <v>45</v>
      </c>
      <c r="F715" t="s">
        <v>767</v>
      </c>
      <c r="G715">
        <v>791890084</v>
      </c>
      <c r="H715" t="s">
        <v>768</v>
      </c>
      <c r="I715">
        <v>6728</v>
      </c>
      <c r="J715">
        <v>205.7</v>
      </c>
      <c r="K715">
        <v>117.11</v>
      </c>
      <c r="L715">
        <v>1383949.6</v>
      </c>
      <c r="M715">
        <v>787916.08</v>
      </c>
      <c r="N715">
        <v>596033.52</v>
      </c>
    </row>
    <row r="716" spans="1:14" x14ac:dyDescent="0.25">
      <c r="A716" t="s">
        <v>14</v>
      </c>
      <c r="B716" t="s">
        <v>71</v>
      </c>
      <c r="C716" t="s">
        <v>34</v>
      </c>
      <c r="D716" t="s">
        <v>17</v>
      </c>
      <c r="E716" t="s">
        <v>18</v>
      </c>
      <c r="F716" t="s">
        <v>434</v>
      </c>
      <c r="G716">
        <v>249606645</v>
      </c>
      <c r="H716" t="s">
        <v>769</v>
      </c>
      <c r="I716">
        <v>3008</v>
      </c>
      <c r="J716">
        <v>9.33</v>
      </c>
      <c r="K716">
        <v>6.92</v>
      </c>
      <c r="L716">
        <v>28064.639999999999</v>
      </c>
      <c r="M716">
        <v>20815.36</v>
      </c>
      <c r="N716">
        <v>7249.28</v>
      </c>
    </row>
    <row r="717" spans="1:14" x14ac:dyDescent="0.25">
      <c r="A717" t="s">
        <v>14</v>
      </c>
      <c r="B717" t="s">
        <v>48</v>
      </c>
      <c r="C717" t="s">
        <v>56</v>
      </c>
      <c r="D717" t="s">
        <v>17</v>
      </c>
      <c r="E717" t="s">
        <v>18</v>
      </c>
      <c r="F717" s="1">
        <v>42220</v>
      </c>
      <c r="G717">
        <v>497466361</v>
      </c>
      <c r="H717" s="1">
        <v>42009</v>
      </c>
      <c r="I717">
        <v>206</v>
      </c>
      <c r="J717">
        <v>668.27</v>
      </c>
      <c r="K717">
        <v>502.54</v>
      </c>
      <c r="L717">
        <v>137663.62</v>
      </c>
      <c r="M717">
        <v>103523.24</v>
      </c>
      <c r="N717">
        <v>34140.379999999997</v>
      </c>
    </row>
    <row r="718" spans="1:14" x14ac:dyDescent="0.25">
      <c r="A718" t="s">
        <v>14</v>
      </c>
      <c r="B718" t="s">
        <v>184</v>
      </c>
      <c r="C718" t="s">
        <v>21</v>
      </c>
      <c r="D718" t="s">
        <v>17</v>
      </c>
      <c r="E718" t="s">
        <v>30</v>
      </c>
      <c r="F718" t="s">
        <v>770</v>
      </c>
      <c r="G718">
        <v>839437711</v>
      </c>
      <c r="H718" t="s">
        <v>771</v>
      </c>
      <c r="I718">
        <v>7128</v>
      </c>
      <c r="J718">
        <v>109.28</v>
      </c>
      <c r="K718">
        <v>35.840000000000003</v>
      </c>
      <c r="L718">
        <v>778947.84</v>
      </c>
      <c r="M718">
        <v>255467.51999999999</v>
      </c>
      <c r="N718">
        <v>523480.32000000001</v>
      </c>
    </row>
    <row r="719" spans="1:14" x14ac:dyDescent="0.25">
      <c r="A719" t="s">
        <v>14</v>
      </c>
      <c r="B719" t="s">
        <v>38</v>
      </c>
      <c r="C719" t="s">
        <v>29</v>
      </c>
      <c r="D719" t="s">
        <v>22</v>
      </c>
      <c r="E719" t="s">
        <v>45</v>
      </c>
      <c r="F719" t="s">
        <v>506</v>
      </c>
      <c r="G719">
        <v>549048888</v>
      </c>
      <c r="H719" s="1">
        <v>41682</v>
      </c>
      <c r="I719">
        <v>4622</v>
      </c>
      <c r="J719">
        <v>651.21</v>
      </c>
      <c r="K719">
        <v>524.96</v>
      </c>
      <c r="L719">
        <v>3009892.62</v>
      </c>
      <c r="M719">
        <v>2426365.12</v>
      </c>
      <c r="N719">
        <v>583527.5</v>
      </c>
    </row>
    <row r="720" spans="1:14" x14ac:dyDescent="0.25">
      <c r="A720" t="s">
        <v>14</v>
      </c>
      <c r="B720" t="s">
        <v>44</v>
      </c>
      <c r="C720" t="s">
        <v>49</v>
      </c>
      <c r="D720" t="s">
        <v>22</v>
      </c>
      <c r="E720" t="s">
        <v>45</v>
      </c>
      <c r="F720" s="1">
        <v>42075</v>
      </c>
      <c r="G720">
        <v>427432811</v>
      </c>
      <c r="H720" s="1">
        <v>42320</v>
      </c>
      <c r="I720">
        <v>5722</v>
      </c>
      <c r="J720">
        <v>152.58000000000001</v>
      </c>
      <c r="K720">
        <v>97.44</v>
      </c>
      <c r="L720">
        <v>873062.76</v>
      </c>
      <c r="M720">
        <v>557551.68000000005</v>
      </c>
      <c r="N720">
        <v>315511.08</v>
      </c>
    </row>
    <row r="721" spans="1:14" x14ac:dyDescent="0.25">
      <c r="A721" t="s">
        <v>14</v>
      </c>
      <c r="B721" t="s">
        <v>154</v>
      </c>
      <c r="C721" t="s">
        <v>29</v>
      </c>
      <c r="D721" t="s">
        <v>22</v>
      </c>
      <c r="E721" t="s">
        <v>45</v>
      </c>
      <c r="F721" t="s">
        <v>772</v>
      </c>
      <c r="G721">
        <v>582836139</v>
      </c>
      <c r="H721" s="1">
        <v>41763</v>
      </c>
      <c r="I721">
        <v>3020</v>
      </c>
      <c r="J721">
        <v>651.21</v>
      </c>
      <c r="K721">
        <v>524.96</v>
      </c>
      <c r="L721">
        <v>1966654.2</v>
      </c>
      <c r="M721">
        <v>1585379.2</v>
      </c>
      <c r="N721">
        <v>381275</v>
      </c>
    </row>
    <row r="722" spans="1:14" x14ac:dyDescent="0.25">
      <c r="A722" t="s">
        <v>14</v>
      </c>
      <c r="B722" t="s">
        <v>54</v>
      </c>
      <c r="C722" t="s">
        <v>21</v>
      </c>
      <c r="D722" t="s">
        <v>17</v>
      </c>
      <c r="E722" t="s">
        <v>45</v>
      </c>
      <c r="F722" s="1">
        <v>41125</v>
      </c>
      <c r="G722">
        <v>719730079</v>
      </c>
      <c r="H722" s="1">
        <v>41065</v>
      </c>
      <c r="I722">
        <v>2979</v>
      </c>
      <c r="J722">
        <v>109.28</v>
      </c>
      <c r="K722">
        <v>35.840000000000003</v>
      </c>
      <c r="L722">
        <v>325545.12</v>
      </c>
      <c r="M722">
        <v>106767.36</v>
      </c>
      <c r="N722">
        <v>218777.76</v>
      </c>
    </row>
    <row r="723" spans="1:14" x14ac:dyDescent="0.25">
      <c r="A723" t="s">
        <v>14</v>
      </c>
      <c r="B723" t="s">
        <v>28</v>
      </c>
      <c r="C723" t="s">
        <v>56</v>
      </c>
      <c r="D723" t="s">
        <v>22</v>
      </c>
      <c r="E723" t="s">
        <v>45</v>
      </c>
      <c r="F723" t="s">
        <v>634</v>
      </c>
      <c r="G723">
        <v>837608659</v>
      </c>
      <c r="H723" s="1">
        <v>40944</v>
      </c>
      <c r="I723">
        <v>5871</v>
      </c>
      <c r="J723">
        <v>668.27</v>
      </c>
      <c r="K723">
        <v>502.54</v>
      </c>
      <c r="L723">
        <v>3923413.17</v>
      </c>
      <c r="M723">
        <v>2950412.34</v>
      </c>
      <c r="N723">
        <v>973000.83</v>
      </c>
    </row>
    <row r="724" spans="1:14" x14ac:dyDescent="0.25">
      <c r="A724" t="s">
        <v>14</v>
      </c>
      <c r="B724" t="s">
        <v>88</v>
      </c>
      <c r="C724" t="s">
        <v>42</v>
      </c>
      <c r="D724" t="s">
        <v>22</v>
      </c>
      <c r="E724" t="s">
        <v>30</v>
      </c>
      <c r="F724" t="s">
        <v>705</v>
      </c>
      <c r="G724">
        <v>930670154</v>
      </c>
      <c r="H724" t="s">
        <v>125</v>
      </c>
      <c r="I724">
        <v>4835</v>
      </c>
      <c r="J724">
        <v>421.89</v>
      </c>
      <c r="K724">
        <v>364.69</v>
      </c>
      <c r="L724">
        <v>2039838.15</v>
      </c>
      <c r="M724">
        <v>1763276.15</v>
      </c>
      <c r="N724">
        <v>276562</v>
      </c>
    </row>
    <row r="725" spans="1:14" x14ac:dyDescent="0.25">
      <c r="A725" t="s">
        <v>14</v>
      </c>
      <c r="B725" t="s">
        <v>68</v>
      </c>
      <c r="C725" t="s">
        <v>21</v>
      </c>
      <c r="D725" t="s">
        <v>17</v>
      </c>
      <c r="E725" t="s">
        <v>45</v>
      </c>
      <c r="F725" t="s">
        <v>773</v>
      </c>
      <c r="G725">
        <v>684853637</v>
      </c>
      <c r="H725" s="1">
        <v>40972</v>
      </c>
      <c r="I725">
        <v>2265</v>
      </c>
      <c r="J725">
        <v>109.28</v>
      </c>
      <c r="K725">
        <v>35.840000000000003</v>
      </c>
      <c r="L725">
        <v>247519.2</v>
      </c>
      <c r="M725">
        <v>81177.600000000006</v>
      </c>
      <c r="N725">
        <v>166341.6</v>
      </c>
    </row>
    <row r="726" spans="1:14" x14ac:dyDescent="0.25">
      <c r="A726" t="s">
        <v>14</v>
      </c>
      <c r="B726" t="s">
        <v>36</v>
      </c>
      <c r="C726" t="s">
        <v>26</v>
      </c>
      <c r="D726" t="s">
        <v>17</v>
      </c>
      <c r="E726" t="s">
        <v>45</v>
      </c>
      <c r="F726" t="s">
        <v>192</v>
      </c>
      <c r="G726">
        <v>930457293</v>
      </c>
      <c r="H726" t="s">
        <v>774</v>
      </c>
      <c r="I726">
        <v>1845</v>
      </c>
      <c r="J726">
        <v>205.7</v>
      </c>
      <c r="K726">
        <v>117.11</v>
      </c>
      <c r="L726">
        <v>379516.5</v>
      </c>
      <c r="M726">
        <v>216067.95</v>
      </c>
      <c r="N726">
        <v>163448.54999999999</v>
      </c>
    </row>
    <row r="727" spans="1:14" x14ac:dyDescent="0.25">
      <c r="A727" t="s">
        <v>14</v>
      </c>
      <c r="B727" t="s">
        <v>33</v>
      </c>
      <c r="C727" t="s">
        <v>29</v>
      </c>
      <c r="D727" t="s">
        <v>17</v>
      </c>
      <c r="E727" t="s">
        <v>45</v>
      </c>
      <c r="F727" s="1">
        <v>41458</v>
      </c>
      <c r="G727">
        <v>343185698</v>
      </c>
      <c r="H727" t="s">
        <v>775</v>
      </c>
      <c r="I727">
        <v>5129</v>
      </c>
      <c r="J727">
        <v>651.21</v>
      </c>
      <c r="K727">
        <v>524.96</v>
      </c>
      <c r="L727">
        <v>3340056.09</v>
      </c>
      <c r="M727">
        <v>2692519.84</v>
      </c>
      <c r="N727">
        <v>647536.25</v>
      </c>
    </row>
    <row r="728" spans="1:14" x14ac:dyDescent="0.25">
      <c r="A728" t="s">
        <v>14</v>
      </c>
      <c r="B728" t="s">
        <v>116</v>
      </c>
      <c r="C728" t="s">
        <v>59</v>
      </c>
      <c r="D728" t="s">
        <v>22</v>
      </c>
      <c r="E728" t="s">
        <v>23</v>
      </c>
      <c r="F728" t="s">
        <v>776</v>
      </c>
      <c r="G728">
        <v>174935233</v>
      </c>
      <c r="H728" t="s">
        <v>777</v>
      </c>
      <c r="I728">
        <v>6078</v>
      </c>
      <c r="J728">
        <v>437.2</v>
      </c>
      <c r="K728">
        <v>263.33</v>
      </c>
      <c r="L728">
        <v>2657301.6</v>
      </c>
      <c r="M728">
        <v>1600519.74</v>
      </c>
      <c r="N728">
        <v>1056781.8600000001</v>
      </c>
    </row>
    <row r="729" spans="1:14" x14ac:dyDescent="0.25">
      <c r="A729" t="s">
        <v>14</v>
      </c>
      <c r="B729" t="s">
        <v>230</v>
      </c>
      <c r="C729" t="s">
        <v>34</v>
      </c>
      <c r="D729" t="s">
        <v>17</v>
      </c>
      <c r="E729" t="s">
        <v>23</v>
      </c>
      <c r="F729" s="1">
        <v>40796</v>
      </c>
      <c r="G729">
        <v>904812800</v>
      </c>
      <c r="H729" t="s">
        <v>778</v>
      </c>
      <c r="I729">
        <v>3069</v>
      </c>
      <c r="J729">
        <v>9.33</v>
      </c>
      <c r="K729">
        <v>6.92</v>
      </c>
      <c r="L729">
        <v>28633.77</v>
      </c>
      <c r="M729">
        <v>21237.48</v>
      </c>
      <c r="N729">
        <v>7396.29</v>
      </c>
    </row>
    <row r="730" spans="1:14" x14ac:dyDescent="0.25">
      <c r="A730" t="s">
        <v>14</v>
      </c>
      <c r="B730" t="s">
        <v>230</v>
      </c>
      <c r="C730" t="s">
        <v>78</v>
      </c>
      <c r="D730" t="s">
        <v>22</v>
      </c>
      <c r="E730" t="s">
        <v>30</v>
      </c>
      <c r="F730" t="s">
        <v>779</v>
      </c>
      <c r="G730">
        <v>438683927</v>
      </c>
      <c r="H730" t="s">
        <v>780</v>
      </c>
      <c r="I730">
        <v>5177</v>
      </c>
      <c r="J730">
        <v>81.73</v>
      </c>
      <c r="K730">
        <v>56.67</v>
      </c>
      <c r="L730">
        <v>423116.21</v>
      </c>
      <c r="M730">
        <v>293380.59000000003</v>
      </c>
      <c r="N730">
        <v>129735.62</v>
      </c>
    </row>
    <row r="731" spans="1:14" x14ac:dyDescent="0.25">
      <c r="A731" t="s">
        <v>14</v>
      </c>
      <c r="B731" t="s">
        <v>157</v>
      </c>
      <c r="C731" t="s">
        <v>34</v>
      </c>
      <c r="D731" t="s">
        <v>17</v>
      </c>
      <c r="E731" t="s">
        <v>45</v>
      </c>
      <c r="F731" t="s">
        <v>781</v>
      </c>
      <c r="G731">
        <v>303534495</v>
      </c>
      <c r="H731" t="s">
        <v>782</v>
      </c>
      <c r="I731">
        <v>1457</v>
      </c>
      <c r="J731">
        <v>9.33</v>
      </c>
      <c r="K731">
        <v>6.92</v>
      </c>
      <c r="L731">
        <v>13593.81</v>
      </c>
      <c r="M731">
        <v>10082.44</v>
      </c>
      <c r="N731">
        <v>3511.37</v>
      </c>
    </row>
    <row r="732" spans="1:14" x14ac:dyDescent="0.25">
      <c r="A732" t="s">
        <v>14</v>
      </c>
      <c r="B732" t="s">
        <v>71</v>
      </c>
      <c r="C732" t="s">
        <v>53</v>
      </c>
      <c r="D732" t="s">
        <v>22</v>
      </c>
      <c r="E732" t="s">
        <v>23</v>
      </c>
      <c r="F732" t="s">
        <v>783</v>
      </c>
      <c r="G732">
        <v>775008904</v>
      </c>
      <c r="H732" s="1">
        <v>41671</v>
      </c>
      <c r="I732">
        <v>1212</v>
      </c>
      <c r="J732">
        <v>255.28</v>
      </c>
      <c r="K732">
        <v>159.41999999999999</v>
      </c>
      <c r="L732">
        <v>309399.36</v>
      </c>
      <c r="M732">
        <v>193217.04</v>
      </c>
      <c r="N732">
        <v>116182.32</v>
      </c>
    </row>
    <row r="733" spans="1:14" x14ac:dyDescent="0.25">
      <c r="A733" t="s">
        <v>14</v>
      </c>
      <c r="B733" t="s">
        <v>132</v>
      </c>
      <c r="C733" t="s">
        <v>34</v>
      </c>
      <c r="D733" t="s">
        <v>22</v>
      </c>
      <c r="E733" t="s">
        <v>23</v>
      </c>
      <c r="F733" t="s">
        <v>784</v>
      </c>
      <c r="G733">
        <v>471348512</v>
      </c>
      <c r="H733" s="1">
        <v>41649</v>
      </c>
      <c r="I733">
        <v>1354</v>
      </c>
      <c r="J733">
        <v>9.33</v>
      </c>
      <c r="K733">
        <v>6.92</v>
      </c>
      <c r="L733">
        <v>12632.82</v>
      </c>
      <c r="M733">
        <v>9369.68</v>
      </c>
      <c r="N733">
        <v>3263.14</v>
      </c>
    </row>
    <row r="734" spans="1:14" x14ac:dyDescent="0.25">
      <c r="A734" t="s">
        <v>14</v>
      </c>
      <c r="B734" t="s">
        <v>77</v>
      </c>
      <c r="C734" t="s">
        <v>53</v>
      </c>
      <c r="D734" t="s">
        <v>17</v>
      </c>
      <c r="E734" t="s">
        <v>18</v>
      </c>
      <c r="F734" t="s">
        <v>785</v>
      </c>
      <c r="G734">
        <v>302442729</v>
      </c>
      <c r="H734" t="s">
        <v>287</v>
      </c>
      <c r="I734">
        <v>8379</v>
      </c>
      <c r="J734">
        <v>255.28</v>
      </c>
      <c r="K734">
        <v>159.41999999999999</v>
      </c>
      <c r="L734">
        <v>2138991.12</v>
      </c>
      <c r="M734">
        <v>1335780.18</v>
      </c>
      <c r="N734">
        <v>803210.94</v>
      </c>
    </row>
    <row r="735" spans="1:14" x14ac:dyDescent="0.25">
      <c r="A735" t="s">
        <v>14</v>
      </c>
      <c r="B735" t="s">
        <v>130</v>
      </c>
      <c r="C735" t="s">
        <v>39</v>
      </c>
      <c r="D735" t="s">
        <v>22</v>
      </c>
      <c r="E735" t="s">
        <v>18</v>
      </c>
      <c r="F735" s="1">
        <v>41247</v>
      </c>
      <c r="G735">
        <v>987050187</v>
      </c>
      <c r="H735" t="s">
        <v>786</v>
      </c>
      <c r="I735">
        <v>8940</v>
      </c>
      <c r="J735">
        <v>154.06</v>
      </c>
      <c r="K735">
        <v>90.93</v>
      </c>
      <c r="L735">
        <v>1377296.4</v>
      </c>
      <c r="M735">
        <v>812914.2</v>
      </c>
      <c r="N735">
        <v>564382.19999999995</v>
      </c>
    </row>
    <row r="736" spans="1:14" x14ac:dyDescent="0.25">
      <c r="A736" t="s">
        <v>14</v>
      </c>
      <c r="B736" t="s">
        <v>28</v>
      </c>
      <c r="C736" t="s">
        <v>29</v>
      </c>
      <c r="D736" t="s">
        <v>22</v>
      </c>
      <c r="E736" t="s">
        <v>45</v>
      </c>
      <c r="F736" s="1">
        <v>42046</v>
      </c>
      <c r="G736">
        <v>641537463</v>
      </c>
      <c r="H736" t="s">
        <v>787</v>
      </c>
      <c r="I736">
        <v>4047</v>
      </c>
      <c r="J736">
        <v>651.21</v>
      </c>
      <c r="K736">
        <v>524.96</v>
      </c>
      <c r="L736">
        <v>2635446.87</v>
      </c>
      <c r="M736">
        <v>2124513.12</v>
      </c>
      <c r="N736">
        <v>510933.75</v>
      </c>
    </row>
    <row r="737" spans="1:14" x14ac:dyDescent="0.25">
      <c r="A737" t="s">
        <v>14</v>
      </c>
      <c r="B737" t="s">
        <v>15</v>
      </c>
      <c r="C737" t="s">
        <v>56</v>
      </c>
      <c r="D737" t="s">
        <v>17</v>
      </c>
      <c r="E737" t="s">
        <v>30</v>
      </c>
      <c r="F737" t="s">
        <v>788</v>
      </c>
      <c r="G737">
        <v>512662255</v>
      </c>
      <c r="H737" t="s">
        <v>789</v>
      </c>
      <c r="I737">
        <v>7009</v>
      </c>
      <c r="J737">
        <v>668.27</v>
      </c>
      <c r="K737">
        <v>502.54</v>
      </c>
      <c r="L737">
        <v>4683904.43</v>
      </c>
      <c r="M737">
        <v>3522302.86</v>
      </c>
      <c r="N737">
        <v>1161601.57</v>
      </c>
    </row>
    <row r="738" spans="1:14" x14ac:dyDescent="0.25">
      <c r="A738" t="s">
        <v>14</v>
      </c>
      <c r="B738" t="s">
        <v>143</v>
      </c>
      <c r="C738" t="s">
        <v>21</v>
      </c>
      <c r="D738" t="s">
        <v>17</v>
      </c>
      <c r="E738" t="s">
        <v>30</v>
      </c>
      <c r="F738" s="1">
        <v>40370</v>
      </c>
      <c r="G738">
        <v>379900634</v>
      </c>
      <c r="H738" s="1">
        <v>40221</v>
      </c>
      <c r="I738">
        <v>9895</v>
      </c>
      <c r="J738">
        <v>109.28</v>
      </c>
      <c r="K738">
        <v>35.840000000000003</v>
      </c>
      <c r="L738">
        <v>1081325.6000000001</v>
      </c>
      <c r="M738">
        <v>354636.79999999999</v>
      </c>
      <c r="N738">
        <v>726688.8</v>
      </c>
    </row>
    <row r="739" spans="1:14" x14ac:dyDescent="0.25">
      <c r="A739" t="s">
        <v>14</v>
      </c>
      <c r="B739" t="s">
        <v>239</v>
      </c>
      <c r="C739" t="s">
        <v>26</v>
      </c>
      <c r="D739" t="s">
        <v>22</v>
      </c>
      <c r="E739" t="s">
        <v>45</v>
      </c>
      <c r="F739" t="s">
        <v>734</v>
      </c>
      <c r="G739">
        <v>243144452</v>
      </c>
      <c r="H739" t="s">
        <v>790</v>
      </c>
      <c r="I739">
        <v>701</v>
      </c>
      <c r="J739">
        <v>205.7</v>
      </c>
      <c r="K739">
        <v>117.11</v>
      </c>
      <c r="L739">
        <v>144195.70000000001</v>
      </c>
      <c r="M739">
        <v>82094.11</v>
      </c>
      <c r="N739">
        <v>62101.59</v>
      </c>
    </row>
    <row r="740" spans="1:14" x14ac:dyDescent="0.25">
      <c r="A740" t="s">
        <v>14</v>
      </c>
      <c r="B740" t="s">
        <v>77</v>
      </c>
      <c r="C740" t="s">
        <v>59</v>
      </c>
      <c r="D740" t="s">
        <v>22</v>
      </c>
      <c r="E740" t="s">
        <v>45</v>
      </c>
      <c r="F740" t="s">
        <v>791</v>
      </c>
      <c r="G740">
        <v>998043382</v>
      </c>
      <c r="H740" s="1">
        <v>40244</v>
      </c>
      <c r="I740">
        <v>2070</v>
      </c>
      <c r="J740">
        <v>437.2</v>
      </c>
      <c r="K740">
        <v>263.33</v>
      </c>
      <c r="L740">
        <v>905004</v>
      </c>
      <c r="M740">
        <v>545093.1</v>
      </c>
      <c r="N740">
        <v>359910.9</v>
      </c>
    </row>
    <row r="741" spans="1:14" x14ac:dyDescent="0.25">
      <c r="A741" t="s">
        <v>14</v>
      </c>
      <c r="B741" t="s">
        <v>119</v>
      </c>
      <c r="C741" t="s">
        <v>34</v>
      </c>
      <c r="D741" t="s">
        <v>17</v>
      </c>
      <c r="E741" t="s">
        <v>30</v>
      </c>
      <c r="F741" t="s">
        <v>792</v>
      </c>
      <c r="G741">
        <v>446045196</v>
      </c>
      <c r="H741" s="1">
        <v>42015</v>
      </c>
      <c r="I741">
        <v>3540</v>
      </c>
      <c r="J741">
        <v>9.33</v>
      </c>
      <c r="K741">
        <v>6.92</v>
      </c>
      <c r="L741">
        <v>33028.199999999997</v>
      </c>
      <c r="M741">
        <v>24496.799999999999</v>
      </c>
      <c r="N741">
        <v>8531.4</v>
      </c>
    </row>
    <row r="742" spans="1:14" x14ac:dyDescent="0.25">
      <c r="A742" t="s">
        <v>14</v>
      </c>
      <c r="B742" t="s">
        <v>102</v>
      </c>
      <c r="C742" t="s">
        <v>56</v>
      </c>
      <c r="D742" t="s">
        <v>17</v>
      </c>
      <c r="E742" t="s">
        <v>23</v>
      </c>
      <c r="F742" t="s">
        <v>793</v>
      </c>
      <c r="G742">
        <v>544284856</v>
      </c>
      <c r="H742" t="s">
        <v>794</v>
      </c>
      <c r="I742">
        <v>4839</v>
      </c>
      <c r="J742">
        <v>668.27</v>
      </c>
      <c r="K742">
        <v>502.54</v>
      </c>
      <c r="L742">
        <v>3233758.53</v>
      </c>
      <c r="M742">
        <v>2431791.06</v>
      </c>
      <c r="N742">
        <v>801967.47</v>
      </c>
    </row>
    <row r="743" spans="1:14" x14ac:dyDescent="0.25">
      <c r="A743" t="s">
        <v>14</v>
      </c>
      <c r="B743" t="s">
        <v>230</v>
      </c>
      <c r="C743" t="s">
        <v>39</v>
      </c>
      <c r="D743" t="s">
        <v>17</v>
      </c>
      <c r="E743" t="s">
        <v>45</v>
      </c>
      <c r="F743" s="1">
        <v>41801</v>
      </c>
      <c r="G743">
        <v>606118571</v>
      </c>
      <c r="H743" t="s">
        <v>495</v>
      </c>
      <c r="I743">
        <v>2809</v>
      </c>
      <c r="J743">
        <v>154.06</v>
      </c>
      <c r="K743">
        <v>90.93</v>
      </c>
      <c r="L743">
        <v>432754.54</v>
      </c>
      <c r="M743">
        <v>255422.37</v>
      </c>
      <c r="N743">
        <v>177332.17</v>
      </c>
    </row>
    <row r="744" spans="1:14" x14ac:dyDescent="0.25">
      <c r="A744" t="s">
        <v>14</v>
      </c>
      <c r="B744" t="s">
        <v>68</v>
      </c>
      <c r="C744" t="s">
        <v>49</v>
      </c>
      <c r="D744" t="s">
        <v>22</v>
      </c>
      <c r="E744" t="s">
        <v>18</v>
      </c>
      <c r="F744" s="1">
        <v>40369</v>
      </c>
      <c r="G744">
        <v>583654105</v>
      </c>
      <c r="H744" t="s">
        <v>795</v>
      </c>
      <c r="I744">
        <v>5075</v>
      </c>
      <c r="J744">
        <v>152.58000000000001</v>
      </c>
      <c r="K744">
        <v>97.44</v>
      </c>
      <c r="L744">
        <v>774343.5</v>
      </c>
      <c r="M744">
        <v>494508</v>
      </c>
      <c r="N744">
        <v>279835.5</v>
      </c>
    </row>
    <row r="745" spans="1:14" x14ac:dyDescent="0.25">
      <c r="A745" t="s">
        <v>14</v>
      </c>
      <c r="B745" t="s">
        <v>106</v>
      </c>
      <c r="C745" t="s">
        <v>53</v>
      </c>
      <c r="D745" t="s">
        <v>22</v>
      </c>
      <c r="E745" t="s">
        <v>18</v>
      </c>
      <c r="F745" t="s">
        <v>796</v>
      </c>
      <c r="G745">
        <v>608451879</v>
      </c>
      <c r="H745" s="1">
        <v>41642</v>
      </c>
      <c r="I745">
        <v>3287</v>
      </c>
      <c r="J745">
        <v>255.28</v>
      </c>
      <c r="K745">
        <v>159.41999999999999</v>
      </c>
      <c r="L745">
        <v>839105.36</v>
      </c>
      <c r="M745">
        <v>524013.54</v>
      </c>
      <c r="N745">
        <v>315091.82</v>
      </c>
    </row>
    <row r="746" spans="1:14" x14ac:dyDescent="0.25">
      <c r="A746" t="s">
        <v>14</v>
      </c>
      <c r="B746" t="s">
        <v>230</v>
      </c>
      <c r="C746" t="s">
        <v>16</v>
      </c>
      <c r="D746" t="s">
        <v>22</v>
      </c>
      <c r="E746" t="s">
        <v>23</v>
      </c>
      <c r="F746" s="1">
        <v>42282</v>
      </c>
      <c r="G746">
        <v>910886180</v>
      </c>
      <c r="H746" s="1">
        <v>42283</v>
      </c>
      <c r="I746">
        <v>317</v>
      </c>
      <c r="J746">
        <v>47.45</v>
      </c>
      <c r="K746">
        <v>31.79</v>
      </c>
      <c r="L746">
        <v>15041.65</v>
      </c>
      <c r="M746">
        <v>10077.43</v>
      </c>
      <c r="N746">
        <v>4964.22</v>
      </c>
    </row>
    <row r="747" spans="1:14" x14ac:dyDescent="0.25">
      <c r="A747" t="s">
        <v>14</v>
      </c>
      <c r="B747" t="s">
        <v>179</v>
      </c>
      <c r="C747" t="s">
        <v>49</v>
      </c>
      <c r="D747" t="s">
        <v>17</v>
      </c>
      <c r="E747" t="s">
        <v>30</v>
      </c>
      <c r="F747" s="1">
        <v>40674</v>
      </c>
      <c r="G747">
        <v>820195758</v>
      </c>
      <c r="H747" t="s">
        <v>778</v>
      </c>
      <c r="I747">
        <v>3006</v>
      </c>
      <c r="J747">
        <v>152.58000000000001</v>
      </c>
      <c r="K747">
        <v>97.44</v>
      </c>
      <c r="L747">
        <v>458655.48</v>
      </c>
      <c r="M747">
        <v>292904.64</v>
      </c>
      <c r="N747">
        <v>165750.84</v>
      </c>
    </row>
    <row r="748" spans="1:14" x14ac:dyDescent="0.25">
      <c r="A748" t="s">
        <v>14</v>
      </c>
      <c r="B748" t="s">
        <v>102</v>
      </c>
      <c r="C748" t="s">
        <v>21</v>
      </c>
      <c r="D748" t="s">
        <v>22</v>
      </c>
      <c r="E748" t="s">
        <v>45</v>
      </c>
      <c r="F748" t="s">
        <v>797</v>
      </c>
      <c r="G748">
        <v>378216636</v>
      </c>
      <c r="H748" s="1">
        <v>42590</v>
      </c>
      <c r="I748">
        <v>1562</v>
      </c>
      <c r="J748">
        <v>109.28</v>
      </c>
      <c r="K748">
        <v>35.840000000000003</v>
      </c>
      <c r="L748">
        <v>170695.36</v>
      </c>
      <c r="M748">
        <v>55982.080000000002</v>
      </c>
      <c r="N748">
        <v>114713.28</v>
      </c>
    </row>
    <row r="749" spans="1:14" x14ac:dyDescent="0.25">
      <c r="A749" t="s">
        <v>14</v>
      </c>
      <c r="B749" t="s">
        <v>94</v>
      </c>
      <c r="C749" t="s">
        <v>21</v>
      </c>
      <c r="D749" t="s">
        <v>22</v>
      </c>
      <c r="E749" t="s">
        <v>18</v>
      </c>
      <c r="F749" t="s">
        <v>798</v>
      </c>
      <c r="G749">
        <v>539002406</v>
      </c>
      <c r="H749" t="s">
        <v>799</v>
      </c>
      <c r="I749">
        <v>1645</v>
      </c>
      <c r="J749">
        <v>109.28</v>
      </c>
      <c r="K749">
        <v>35.840000000000003</v>
      </c>
      <c r="L749">
        <v>179765.6</v>
      </c>
      <c r="M749">
        <v>58956.800000000003</v>
      </c>
      <c r="N749">
        <v>120808.8</v>
      </c>
    </row>
    <row r="750" spans="1:14" x14ac:dyDescent="0.25">
      <c r="A750" t="s">
        <v>14</v>
      </c>
      <c r="B750" t="s">
        <v>66</v>
      </c>
      <c r="C750" t="s">
        <v>29</v>
      </c>
      <c r="D750" t="s">
        <v>22</v>
      </c>
      <c r="E750" t="s">
        <v>23</v>
      </c>
      <c r="F750" t="s">
        <v>800</v>
      </c>
      <c r="G750">
        <v>659193694</v>
      </c>
      <c r="H750" s="1">
        <v>42314</v>
      </c>
      <c r="I750">
        <v>8918</v>
      </c>
      <c r="J750">
        <v>651.21</v>
      </c>
      <c r="K750">
        <v>524.96</v>
      </c>
      <c r="L750">
        <v>5807490.7800000003</v>
      </c>
      <c r="M750">
        <v>4681593.28</v>
      </c>
      <c r="N750">
        <v>1125897.5</v>
      </c>
    </row>
    <row r="751" spans="1:14" x14ac:dyDescent="0.25">
      <c r="A751" t="s">
        <v>14</v>
      </c>
      <c r="B751" t="s">
        <v>154</v>
      </c>
      <c r="C751" t="s">
        <v>16</v>
      </c>
      <c r="D751" t="s">
        <v>22</v>
      </c>
      <c r="E751" t="s">
        <v>45</v>
      </c>
      <c r="F751" s="1">
        <v>42311</v>
      </c>
      <c r="G751">
        <v>320431125</v>
      </c>
      <c r="H751" t="s">
        <v>801</v>
      </c>
      <c r="I751">
        <v>1545</v>
      </c>
      <c r="J751">
        <v>47.45</v>
      </c>
      <c r="K751">
        <v>31.79</v>
      </c>
      <c r="L751">
        <v>73310.25</v>
      </c>
      <c r="M751">
        <v>49115.55</v>
      </c>
      <c r="N751">
        <v>24194.7</v>
      </c>
    </row>
    <row r="752" spans="1:14" x14ac:dyDescent="0.25">
      <c r="A752" t="s">
        <v>14</v>
      </c>
      <c r="B752" t="s">
        <v>71</v>
      </c>
      <c r="C752" t="s">
        <v>39</v>
      </c>
      <c r="D752" t="s">
        <v>17</v>
      </c>
      <c r="E752" t="s">
        <v>30</v>
      </c>
      <c r="F752" t="s">
        <v>802</v>
      </c>
      <c r="G752">
        <v>229355323</v>
      </c>
      <c r="H752" s="1">
        <v>40828</v>
      </c>
      <c r="I752">
        <v>192</v>
      </c>
      <c r="J752">
        <v>154.06</v>
      </c>
      <c r="K752">
        <v>90.93</v>
      </c>
      <c r="L752">
        <v>29579.52</v>
      </c>
      <c r="M752">
        <v>17458.560000000001</v>
      </c>
      <c r="N752">
        <v>12120.96</v>
      </c>
    </row>
    <row r="753" spans="1:14" x14ac:dyDescent="0.25">
      <c r="A753" t="s">
        <v>14</v>
      </c>
      <c r="B753" t="s">
        <v>130</v>
      </c>
      <c r="C753" t="s">
        <v>16</v>
      </c>
      <c r="D753" t="s">
        <v>17</v>
      </c>
      <c r="E753" t="s">
        <v>30</v>
      </c>
      <c r="F753" s="1">
        <v>42862</v>
      </c>
      <c r="G753">
        <v>949732291</v>
      </c>
      <c r="H753" t="s">
        <v>803</v>
      </c>
      <c r="I753">
        <v>5745</v>
      </c>
      <c r="J753">
        <v>47.45</v>
      </c>
      <c r="K753">
        <v>31.79</v>
      </c>
      <c r="L753">
        <v>272600.25</v>
      </c>
      <c r="M753">
        <v>182633.55</v>
      </c>
      <c r="N753">
        <v>89966.7</v>
      </c>
    </row>
    <row r="754" spans="1:14" x14ac:dyDescent="0.25">
      <c r="A754" t="s">
        <v>14</v>
      </c>
      <c r="B754" t="s">
        <v>51</v>
      </c>
      <c r="C754" t="s">
        <v>56</v>
      </c>
      <c r="D754" t="s">
        <v>22</v>
      </c>
      <c r="E754" t="s">
        <v>18</v>
      </c>
      <c r="F754" s="1">
        <v>41981</v>
      </c>
      <c r="G754">
        <v>871147000</v>
      </c>
      <c r="H754" t="s">
        <v>804</v>
      </c>
      <c r="I754">
        <v>611</v>
      </c>
      <c r="J754">
        <v>668.27</v>
      </c>
      <c r="K754">
        <v>502.54</v>
      </c>
      <c r="L754">
        <v>408312.97</v>
      </c>
      <c r="M754">
        <v>307051.94</v>
      </c>
      <c r="N754">
        <v>101261.03</v>
      </c>
    </row>
    <row r="755" spans="1:14" x14ac:dyDescent="0.25">
      <c r="A755" t="s">
        <v>14</v>
      </c>
      <c r="B755" t="s">
        <v>81</v>
      </c>
      <c r="C755" t="s">
        <v>53</v>
      </c>
      <c r="D755" t="s">
        <v>22</v>
      </c>
      <c r="E755" t="s">
        <v>23</v>
      </c>
      <c r="F755" t="s">
        <v>325</v>
      </c>
      <c r="G755">
        <v>806197631</v>
      </c>
      <c r="H755" t="s">
        <v>805</v>
      </c>
      <c r="I755">
        <v>649</v>
      </c>
      <c r="J755">
        <v>255.28</v>
      </c>
      <c r="K755">
        <v>159.41999999999999</v>
      </c>
      <c r="L755">
        <v>165676.72</v>
      </c>
      <c r="M755">
        <v>103463.58</v>
      </c>
      <c r="N755">
        <v>62213.14</v>
      </c>
    </row>
    <row r="756" spans="1:14" x14ac:dyDescent="0.25">
      <c r="A756" t="s">
        <v>14</v>
      </c>
      <c r="B756" t="s">
        <v>102</v>
      </c>
      <c r="C756" t="s">
        <v>16</v>
      </c>
      <c r="D756" t="s">
        <v>17</v>
      </c>
      <c r="E756" t="s">
        <v>45</v>
      </c>
      <c r="F756" s="1">
        <v>42131</v>
      </c>
      <c r="G756">
        <v>926280772</v>
      </c>
      <c r="H756" t="s">
        <v>806</v>
      </c>
      <c r="I756">
        <v>5919</v>
      </c>
      <c r="J756">
        <v>47.45</v>
      </c>
      <c r="K756">
        <v>31.79</v>
      </c>
      <c r="L756">
        <v>280856.55</v>
      </c>
      <c r="M756">
        <v>188165.01</v>
      </c>
      <c r="N756">
        <v>92691.54</v>
      </c>
    </row>
    <row r="757" spans="1:14" x14ac:dyDescent="0.25">
      <c r="A757" t="s">
        <v>14</v>
      </c>
      <c r="B757" t="s">
        <v>132</v>
      </c>
      <c r="C757" t="s">
        <v>39</v>
      </c>
      <c r="D757" t="s">
        <v>17</v>
      </c>
      <c r="E757" t="s">
        <v>30</v>
      </c>
      <c r="F757" s="1">
        <v>40756</v>
      </c>
      <c r="G757">
        <v>936547410</v>
      </c>
      <c r="H757" s="1">
        <v>40878</v>
      </c>
      <c r="I757">
        <v>4046</v>
      </c>
      <c r="J757">
        <v>154.06</v>
      </c>
      <c r="K757">
        <v>90.93</v>
      </c>
      <c r="L757">
        <v>623326.76</v>
      </c>
      <c r="M757">
        <v>367902.78</v>
      </c>
      <c r="N757">
        <v>255423.98</v>
      </c>
    </row>
    <row r="758" spans="1:14" x14ac:dyDescent="0.25">
      <c r="A758" t="s">
        <v>14</v>
      </c>
      <c r="B758" t="s">
        <v>74</v>
      </c>
      <c r="C758" t="s">
        <v>59</v>
      </c>
      <c r="D758" t="s">
        <v>22</v>
      </c>
      <c r="E758" t="s">
        <v>45</v>
      </c>
      <c r="F758" t="s">
        <v>344</v>
      </c>
      <c r="G758">
        <v>498201072</v>
      </c>
      <c r="H758" s="1">
        <v>41466</v>
      </c>
      <c r="I758">
        <v>7623</v>
      </c>
      <c r="J758">
        <v>437.2</v>
      </c>
      <c r="K758">
        <v>263.33</v>
      </c>
      <c r="L758">
        <v>3332775.6</v>
      </c>
      <c r="M758">
        <v>2007364.59</v>
      </c>
      <c r="N758">
        <v>1325411.01</v>
      </c>
    </row>
    <row r="759" spans="1:14" x14ac:dyDescent="0.25">
      <c r="A759" t="s">
        <v>14</v>
      </c>
      <c r="B759" t="s">
        <v>81</v>
      </c>
      <c r="C759" t="s">
        <v>49</v>
      </c>
      <c r="D759" t="s">
        <v>17</v>
      </c>
      <c r="E759" t="s">
        <v>45</v>
      </c>
      <c r="F759" t="s">
        <v>807</v>
      </c>
      <c r="G759">
        <v>842725884</v>
      </c>
      <c r="H759" s="1">
        <v>42316</v>
      </c>
      <c r="I759">
        <v>171</v>
      </c>
      <c r="J759">
        <v>152.58000000000001</v>
      </c>
      <c r="K759">
        <v>97.44</v>
      </c>
      <c r="L759">
        <v>26091.18</v>
      </c>
      <c r="M759">
        <v>16662.240000000002</v>
      </c>
      <c r="N759">
        <v>9428.94</v>
      </c>
    </row>
    <row r="760" spans="1:14" x14ac:dyDescent="0.25">
      <c r="A760" t="s">
        <v>14</v>
      </c>
      <c r="B760" t="s">
        <v>63</v>
      </c>
      <c r="C760" t="s">
        <v>29</v>
      </c>
      <c r="D760" t="s">
        <v>22</v>
      </c>
      <c r="E760" t="s">
        <v>30</v>
      </c>
      <c r="F760" s="1">
        <v>42740</v>
      </c>
      <c r="G760">
        <v>343730294</v>
      </c>
      <c r="H760" t="s">
        <v>642</v>
      </c>
      <c r="I760">
        <v>6287</v>
      </c>
      <c r="J760">
        <v>651.21</v>
      </c>
      <c r="K760">
        <v>524.96</v>
      </c>
      <c r="L760">
        <v>4094157.27</v>
      </c>
      <c r="M760">
        <v>3300423.52</v>
      </c>
      <c r="N760">
        <v>793733.75</v>
      </c>
    </row>
    <row r="761" spans="1:14" x14ac:dyDescent="0.25">
      <c r="A761" t="s">
        <v>14</v>
      </c>
      <c r="B761" t="s">
        <v>239</v>
      </c>
      <c r="C761" t="s">
        <v>39</v>
      </c>
      <c r="D761" t="s">
        <v>22</v>
      </c>
      <c r="E761" t="s">
        <v>18</v>
      </c>
      <c r="F761" t="s">
        <v>808</v>
      </c>
      <c r="G761">
        <v>636907756</v>
      </c>
      <c r="H761" s="1">
        <v>42008</v>
      </c>
      <c r="I761">
        <v>4013</v>
      </c>
      <c r="J761">
        <v>154.06</v>
      </c>
      <c r="K761">
        <v>90.93</v>
      </c>
      <c r="L761">
        <v>618242.78</v>
      </c>
      <c r="M761">
        <v>364902.09</v>
      </c>
      <c r="N761">
        <v>253340.69</v>
      </c>
    </row>
    <row r="762" spans="1:14" x14ac:dyDescent="0.25">
      <c r="A762" t="s">
        <v>14</v>
      </c>
      <c r="B762" t="s">
        <v>15</v>
      </c>
      <c r="C762" t="s">
        <v>26</v>
      </c>
      <c r="D762" t="s">
        <v>22</v>
      </c>
      <c r="E762" t="s">
        <v>45</v>
      </c>
      <c r="F762" t="s">
        <v>752</v>
      </c>
      <c r="G762">
        <v>444806230</v>
      </c>
      <c r="H762" s="1">
        <v>41278</v>
      </c>
      <c r="I762">
        <v>6903</v>
      </c>
      <c r="J762">
        <v>205.7</v>
      </c>
      <c r="K762">
        <v>117.11</v>
      </c>
      <c r="L762">
        <v>1419947.1</v>
      </c>
      <c r="M762">
        <v>808410.33</v>
      </c>
      <c r="N762">
        <v>611536.77</v>
      </c>
    </row>
    <row r="763" spans="1:14" x14ac:dyDescent="0.25">
      <c r="A763" t="s">
        <v>14</v>
      </c>
      <c r="B763" t="s">
        <v>63</v>
      </c>
      <c r="C763" t="s">
        <v>49</v>
      </c>
      <c r="D763" t="s">
        <v>22</v>
      </c>
      <c r="E763" t="s">
        <v>23</v>
      </c>
      <c r="F763" t="s">
        <v>809</v>
      </c>
      <c r="G763">
        <v>517097985</v>
      </c>
      <c r="H763" t="s">
        <v>810</v>
      </c>
      <c r="I763">
        <v>9640</v>
      </c>
      <c r="J763">
        <v>152.58000000000001</v>
      </c>
      <c r="K763">
        <v>97.44</v>
      </c>
      <c r="L763">
        <v>1470871.2</v>
      </c>
      <c r="M763">
        <v>939321.6</v>
      </c>
      <c r="N763">
        <v>531549.6</v>
      </c>
    </row>
    <row r="764" spans="1:14" x14ac:dyDescent="0.25">
      <c r="A764" t="s">
        <v>14</v>
      </c>
      <c r="B764" t="s">
        <v>54</v>
      </c>
      <c r="C764" t="s">
        <v>16</v>
      </c>
      <c r="D764" t="s">
        <v>17</v>
      </c>
      <c r="E764" t="s">
        <v>23</v>
      </c>
      <c r="F764" t="s">
        <v>811</v>
      </c>
      <c r="G764">
        <v>642953670</v>
      </c>
      <c r="H764" s="1">
        <v>42259</v>
      </c>
      <c r="I764">
        <v>3134</v>
      </c>
      <c r="J764">
        <v>47.45</v>
      </c>
      <c r="K764">
        <v>31.79</v>
      </c>
      <c r="L764">
        <v>148708.29999999999</v>
      </c>
      <c r="M764">
        <v>99629.86</v>
      </c>
      <c r="N764">
        <v>49078.44</v>
      </c>
    </row>
    <row r="765" spans="1:14" x14ac:dyDescent="0.25">
      <c r="A765" t="s">
        <v>14</v>
      </c>
      <c r="B765" t="s">
        <v>66</v>
      </c>
      <c r="C765" t="s">
        <v>49</v>
      </c>
      <c r="D765" t="s">
        <v>17</v>
      </c>
      <c r="E765" t="s">
        <v>23</v>
      </c>
      <c r="F765" t="s">
        <v>149</v>
      </c>
      <c r="G765">
        <v>265191352</v>
      </c>
      <c r="H765" t="s">
        <v>812</v>
      </c>
      <c r="I765">
        <v>4869</v>
      </c>
      <c r="J765">
        <v>152.58000000000001</v>
      </c>
      <c r="K765">
        <v>97.44</v>
      </c>
      <c r="L765">
        <v>742912.02</v>
      </c>
      <c r="M765">
        <v>474435.36</v>
      </c>
      <c r="N765">
        <v>268476.65999999997</v>
      </c>
    </row>
    <row r="766" spans="1:14" x14ac:dyDescent="0.25">
      <c r="A766" t="s">
        <v>14</v>
      </c>
      <c r="B766" t="s">
        <v>63</v>
      </c>
      <c r="C766" t="s">
        <v>29</v>
      </c>
      <c r="D766" t="s">
        <v>22</v>
      </c>
      <c r="E766" t="s">
        <v>30</v>
      </c>
      <c r="F766" t="s">
        <v>813</v>
      </c>
      <c r="G766">
        <v>129127395</v>
      </c>
      <c r="H766" t="s">
        <v>192</v>
      </c>
      <c r="I766">
        <v>520</v>
      </c>
      <c r="J766">
        <v>651.21</v>
      </c>
      <c r="K766">
        <v>524.96</v>
      </c>
      <c r="L766">
        <v>338629.2</v>
      </c>
      <c r="M766">
        <v>272979.20000000001</v>
      </c>
      <c r="N766">
        <v>65650</v>
      </c>
    </row>
    <row r="767" spans="1:14" x14ac:dyDescent="0.25">
      <c r="A767" t="s">
        <v>14</v>
      </c>
      <c r="B767" t="s">
        <v>66</v>
      </c>
      <c r="C767" t="s">
        <v>39</v>
      </c>
      <c r="D767" t="s">
        <v>17</v>
      </c>
      <c r="E767" t="s">
        <v>23</v>
      </c>
      <c r="F767" t="s">
        <v>259</v>
      </c>
      <c r="G767">
        <v>392518174</v>
      </c>
      <c r="H767" s="1">
        <v>40609</v>
      </c>
      <c r="I767">
        <v>3705</v>
      </c>
      <c r="J767">
        <v>154.06</v>
      </c>
      <c r="K767">
        <v>90.93</v>
      </c>
      <c r="L767">
        <v>570792.30000000005</v>
      </c>
      <c r="M767">
        <v>336895.65</v>
      </c>
      <c r="N767">
        <v>233896.65</v>
      </c>
    </row>
    <row r="768" spans="1:14" x14ac:dyDescent="0.25">
      <c r="A768" t="s">
        <v>14</v>
      </c>
      <c r="B768" t="s">
        <v>77</v>
      </c>
      <c r="C768" t="s">
        <v>34</v>
      </c>
      <c r="D768" t="s">
        <v>22</v>
      </c>
      <c r="E768" t="s">
        <v>18</v>
      </c>
      <c r="F768" t="s">
        <v>603</v>
      </c>
      <c r="G768">
        <v>121380746</v>
      </c>
      <c r="H768" t="s">
        <v>504</v>
      </c>
      <c r="I768">
        <v>8115</v>
      </c>
      <c r="J768">
        <v>9.33</v>
      </c>
      <c r="K768">
        <v>6.92</v>
      </c>
      <c r="L768">
        <v>75712.95</v>
      </c>
      <c r="M768">
        <v>56155.8</v>
      </c>
      <c r="N768">
        <v>19557.150000000001</v>
      </c>
    </row>
    <row r="769" spans="1:14" x14ac:dyDescent="0.25">
      <c r="A769" t="s">
        <v>14</v>
      </c>
      <c r="B769" t="s">
        <v>55</v>
      </c>
      <c r="C769" t="s">
        <v>21</v>
      </c>
      <c r="D769" t="s">
        <v>17</v>
      </c>
      <c r="E769" t="s">
        <v>23</v>
      </c>
      <c r="F769" s="1">
        <v>41856</v>
      </c>
      <c r="G769">
        <v>745467269</v>
      </c>
      <c r="H769" t="s">
        <v>511</v>
      </c>
      <c r="I769">
        <v>9186</v>
      </c>
      <c r="J769">
        <v>109.28</v>
      </c>
      <c r="K769">
        <v>35.840000000000003</v>
      </c>
      <c r="L769">
        <v>1003846.08</v>
      </c>
      <c r="M769">
        <v>329226.23999999999</v>
      </c>
      <c r="N769">
        <v>674619.84</v>
      </c>
    </row>
    <row r="770" spans="1:14" x14ac:dyDescent="0.25">
      <c r="A770" t="s">
        <v>14</v>
      </c>
      <c r="B770" t="s">
        <v>28</v>
      </c>
      <c r="C770" t="s">
        <v>42</v>
      </c>
      <c r="D770" t="s">
        <v>17</v>
      </c>
      <c r="E770" t="s">
        <v>45</v>
      </c>
      <c r="F770" s="1">
        <v>41094</v>
      </c>
      <c r="G770">
        <v>948518216</v>
      </c>
      <c r="H770" s="1">
        <v>41004</v>
      </c>
      <c r="I770">
        <v>6473</v>
      </c>
      <c r="J770">
        <v>421.89</v>
      </c>
      <c r="K770">
        <v>364.69</v>
      </c>
      <c r="L770">
        <v>2730893.97</v>
      </c>
      <c r="M770">
        <v>2360638.37</v>
      </c>
      <c r="N770">
        <v>370255.6</v>
      </c>
    </row>
    <row r="771" spans="1:14" x14ac:dyDescent="0.25">
      <c r="A771" t="s">
        <v>14</v>
      </c>
      <c r="B771" t="s">
        <v>44</v>
      </c>
      <c r="C771" t="s">
        <v>29</v>
      </c>
      <c r="D771" t="s">
        <v>17</v>
      </c>
      <c r="E771" t="s">
        <v>30</v>
      </c>
      <c r="F771" t="s">
        <v>814</v>
      </c>
      <c r="G771">
        <v>163744628</v>
      </c>
      <c r="H771" s="1">
        <v>42740</v>
      </c>
      <c r="I771">
        <v>4529</v>
      </c>
      <c r="J771">
        <v>651.21</v>
      </c>
      <c r="K771">
        <v>524.96</v>
      </c>
      <c r="L771">
        <v>2949330.09</v>
      </c>
      <c r="M771">
        <v>2377543.84</v>
      </c>
      <c r="N771">
        <v>571786.25</v>
      </c>
    </row>
    <row r="772" spans="1:14" x14ac:dyDescent="0.25">
      <c r="A772" t="s">
        <v>14</v>
      </c>
      <c r="B772" t="s">
        <v>132</v>
      </c>
      <c r="C772" t="s">
        <v>56</v>
      </c>
      <c r="D772" t="s">
        <v>17</v>
      </c>
      <c r="E772" t="s">
        <v>23</v>
      </c>
      <c r="F772" t="s">
        <v>318</v>
      </c>
      <c r="G772">
        <v>706301438</v>
      </c>
      <c r="H772" s="1">
        <v>41215</v>
      </c>
      <c r="I772">
        <v>9146</v>
      </c>
      <c r="J772">
        <v>668.27</v>
      </c>
      <c r="K772">
        <v>502.54</v>
      </c>
      <c r="L772">
        <v>6111997.4199999999</v>
      </c>
      <c r="M772">
        <v>4596230.84</v>
      </c>
      <c r="N772">
        <v>1515766.58</v>
      </c>
    </row>
    <row r="773" spans="1:14" x14ac:dyDescent="0.25">
      <c r="A773" t="s">
        <v>14</v>
      </c>
      <c r="B773" t="s">
        <v>36</v>
      </c>
      <c r="C773" t="s">
        <v>21</v>
      </c>
      <c r="D773" t="s">
        <v>22</v>
      </c>
      <c r="E773" t="s">
        <v>18</v>
      </c>
      <c r="F773" s="1">
        <v>41885</v>
      </c>
      <c r="G773">
        <v>234082448</v>
      </c>
      <c r="H773" s="1">
        <v>41885</v>
      </c>
      <c r="I773">
        <v>9053</v>
      </c>
      <c r="J773">
        <v>109.28</v>
      </c>
      <c r="K773">
        <v>35.840000000000003</v>
      </c>
      <c r="L773">
        <v>989311.84</v>
      </c>
      <c r="M773">
        <v>324459.52000000002</v>
      </c>
      <c r="N773">
        <v>664852.31999999995</v>
      </c>
    </row>
    <row r="774" spans="1:14" x14ac:dyDescent="0.25">
      <c r="A774" t="s">
        <v>14</v>
      </c>
      <c r="B774" t="s">
        <v>230</v>
      </c>
      <c r="C774" t="s">
        <v>42</v>
      </c>
      <c r="D774" t="s">
        <v>17</v>
      </c>
      <c r="E774" t="s">
        <v>30</v>
      </c>
      <c r="F774" t="s">
        <v>191</v>
      </c>
      <c r="G774">
        <v>161607444</v>
      </c>
      <c r="H774" s="1">
        <v>40978</v>
      </c>
      <c r="I774">
        <v>2089</v>
      </c>
      <c r="J774">
        <v>421.89</v>
      </c>
      <c r="K774">
        <v>364.69</v>
      </c>
      <c r="L774">
        <v>881328.21</v>
      </c>
      <c r="M774">
        <v>761837.41</v>
      </c>
      <c r="N774">
        <v>119490.8</v>
      </c>
    </row>
    <row r="775" spans="1:14" x14ac:dyDescent="0.25">
      <c r="A775" t="s">
        <v>14</v>
      </c>
      <c r="B775" t="s">
        <v>102</v>
      </c>
      <c r="C775" t="s">
        <v>42</v>
      </c>
      <c r="D775" t="s">
        <v>17</v>
      </c>
      <c r="E775" t="s">
        <v>18</v>
      </c>
      <c r="F775" s="1">
        <v>41797</v>
      </c>
      <c r="G775">
        <v>764483058</v>
      </c>
      <c r="H775" s="1">
        <v>41767</v>
      </c>
      <c r="I775">
        <v>6380</v>
      </c>
      <c r="J775">
        <v>421.89</v>
      </c>
      <c r="K775">
        <v>364.69</v>
      </c>
      <c r="L775">
        <v>2691658.2</v>
      </c>
      <c r="M775">
        <v>2326722.2000000002</v>
      </c>
      <c r="N775">
        <v>364936</v>
      </c>
    </row>
    <row r="776" spans="1:14" x14ac:dyDescent="0.25">
      <c r="A776" t="s">
        <v>14</v>
      </c>
      <c r="B776" t="s">
        <v>157</v>
      </c>
      <c r="C776" t="s">
        <v>53</v>
      </c>
      <c r="D776" t="s">
        <v>17</v>
      </c>
      <c r="E776" t="s">
        <v>23</v>
      </c>
      <c r="F776" s="1">
        <v>41767</v>
      </c>
      <c r="G776">
        <v>828993833</v>
      </c>
      <c r="H776" s="1">
        <v>41679</v>
      </c>
      <c r="I776">
        <v>6552</v>
      </c>
      <c r="J776">
        <v>255.28</v>
      </c>
      <c r="K776">
        <v>159.41999999999999</v>
      </c>
      <c r="L776">
        <v>1672594.56</v>
      </c>
      <c r="M776">
        <v>1044519.84</v>
      </c>
      <c r="N776">
        <v>628074.72</v>
      </c>
    </row>
    <row r="777" spans="1:14" x14ac:dyDescent="0.25">
      <c r="A777" t="s">
        <v>14</v>
      </c>
      <c r="B777" t="s">
        <v>20</v>
      </c>
      <c r="C777" t="s">
        <v>42</v>
      </c>
      <c r="D777" t="s">
        <v>17</v>
      </c>
      <c r="E777" t="s">
        <v>18</v>
      </c>
      <c r="F777" s="1">
        <v>42259</v>
      </c>
      <c r="G777">
        <v>498946940</v>
      </c>
      <c r="H777" s="1">
        <v>42675</v>
      </c>
      <c r="I777">
        <v>8342</v>
      </c>
      <c r="J777">
        <v>421.89</v>
      </c>
      <c r="K777">
        <v>364.69</v>
      </c>
      <c r="L777">
        <v>3519406.38</v>
      </c>
      <c r="M777">
        <v>3042243.98</v>
      </c>
      <c r="N777">
        <v>477162.4</v>
      </c>
    </row>
    <row r="778" spans="1:14" x14ac:dyDescent="0.25">
      <c r="A778" t="s">
        <v>14</v>
      </c>
      <c r="B778" t="s">
        <v>41</v>
      </c>
      <c r="C778" t="s">
        <v>78</v>
      </c>
      <c r="D778" t="s">
        <v>17</v>
      </c>
      <c r="E778" t="s">
        <v>23</v>
      </c>
      <c r="F778" s="1">
        <v>41678</v>
      </c>
      <c r="G778">
        <v>287151563</v>
      </c>
      <c r="H778" s="1">
        <v>41951</v>
      </c>
      <c r="I778">
        <v>3383</v>
      </c>
      <c r="J778">
        <v>81.73</v>
      </c>
      <c r="K778">
        <v>56.67</v>
      </c>
      <c r="L778">
        <v>276492.59000000003</v>
      </c>
      <c r="M778">
        <v>191714.61</v>
      </c>
      <c r="N778">
        <v>84777.98</v>
      </c>
    </row>
    <row r="779" spans="1:14" x14ac:dyDescent="0.25">
      <c r="A779" t="s">
        <v>14</v>
      </c>
      <c r="B779" t="s">
        <v>162</v>
      </c>
      <c r="C779" t="s">
        <v>29</v>
      </c>
      <c r="D779" t="s">
        <v>22</v>
      </c>
      <c r="E779" t="s">
        <v>18</v>
      </c>
      <c r="F779" t="s">
        <v>165</v>
      </c>
      <c r="G779">
        <v>259006392</v>
      </c>
      <c r="H779" s="1">
        <v>41431</v>
      </c>
      <c r="I779">
        <v>4602</v>
      </c>
      <c r="J779">
        <v>651.21</v>
      </c>
      <c r="K779">
        <v>524.96</v>
      </c>
      <c r="L779">
        <v>2996868.42</v>
      </c>
      <c r="M779">
        <v>2415865.92</v>
      </c>
      <c r="N779">
        <v>581002.5</v>
      </c>
    </row>
    <row r="780" spans="1:14" x14ac:dyDescent="0.25">
      <c r="A780" t="s">
        <v>14</v>
      </c>
      <c r="B780" t="s">
        <v>73</v>
      </c>
      <c r="C780" t="s">
        <v>39</v>
      </c>
      <c r="D780" t="s">
        <v>22</v>
      </c>
      <c r="E780" t="s">
        <v>18</v>
      </c>
      <c r="F780" t="s">
        <v>815</v>
      </c>
      <c r="G780">
        <v>556647908</v>
      </c>
      <c r="H780" t="s">
        <v>423</v>
      </c>
      <c r="I780">
        <v>3341</v>
      </c>
      <c r="J780">
        <v>154.06</v>
      </c>
      <c r="K780">
        <v>90.93</v>
      </c>
      <c r="L780">
        <v>514714.46</v>
      </c>
      <c r="M780">
        <v>303797.13</v>
      </c>
      <c r="N780">
        <v>210917.33</v>
      </c>
    </row>
    <row r="781" spans="1:14" x14ac:dyDescent="0.25">
      <c r="A781" t="s">
        <v>14</v>
      </c>
      <c r="B781" t="s">
        <v>188</v>
      </c>
      <c r="C781" t="s">
        <v>39</v>
      </c>
      <c r="D781" t="s">
        <v>17</v>
      </c>
      <c r="E781" t="s">
        <v>23</v>
      </c>
      <c r="F781" s="1">
        <v>40790</v>
      </c>
      <c r="G781">
        <v>923922574</v>
      </c>
      <c r="H781" t="s">
        <v>86</v>
      </c>
      <c r="I781">
        <v>8076</v>
      </c>
      <c r="J781">
        <v>154.06</v>
      </c>
      <c r="K781">
        <v>90.93</v>
      </c>
      <c r="L781">
        <v>1244188.56</v>
      </c>
      <c r="M781">
        <v>734350.68</v>
      </c>
      <c r="N781">
        <v>509837.88</v>
      </c>
    </row>
    <row r="782" spans="1:14" x14ac:dyDescent="0.25">
      <c r="A782" t="s">
        <v>14</v>
      </c>
      <c r="B782" t="s">
        <v>51</v>
      </c>
      <c r="C782" t="s">
        <v>49</v>
      </c>
      <c r="D782" t="s">
        <v>17</v>
      </c>
      <c r="E782" t="s">
        <v>18</v>
      </c>
      <c r="F782" s="1">
        <v>42826</v>
      </c>
      <c r="G782">
        <v>742100560</v>
      </c>
      <c r="H782" t="s">
        <v>816</v>
      </c>
      <c r="I782">
        <v>2902</v>
      </c>
      <c r="J782">
        <v>152.58000000000001</v>
      </c>
      <c r="K782">
        <v>97.44</v>
      </c>
      <c r="L782">
        <v>442787.16</v>
      </c>
      <c r="M782">
        <v>282770.88</v>
      </c>
      <c r="N782">
        <v>160016.28</v>
      </c>
    </row>
    <row r="783" spans="1:14" x14ac:dyDescent="0.25">
      <c r="A783" t="s">
        <v>14</v>
      </c>
      <c r="B783" t="s">
        <v>116</v>
      </c>
      <c r="C783" t="s">
        <v>34</v>
      </c>
      <c r="D783" t="s">
        <v>17</v>
      </c>
      <c r="E783" t="s">
        <v>45</v>
      </c>
      <c r="F783" s="1">
        <v>41975</v>
      </c>
      <c r="G783">
        <v>605029380</v>
      </c>
      <c r="H783" t="s">
        <v>139</v>
      </c>
      <c r="I783">
        <v>493</v>
      </c>
      <c r="J783">
        <v>9.33</v>
      </c>
      <c r="K783">
        <v>6.92</v>
      </c>
      <c r="L783">
        <v>4599.6899999999996</v>
      </c>
      <c r="M783">
        <v>3411.56</v>
      </c>
      <c r="N783">
        <v>1188.1300000000001</v>
      </c>
    </row>
    <row r="784" spans="1:14" x14ac:dyDescent="0.25">
      <c r="A784" t="s">
        <v>14</v>
      </c>
      <c r="B784" t="s">
        <v>81</v>
      </c>
      <c r="C784" t="s">
        <v>42</v>
      </c>
      <c r="D784" t="s">
        <v>22</v>
      </c>
      <c r="E784" t="s">
        <v>30</v>
      </c>
      <c r="F784" s="1">
        <v>43045</v>
      </c>
      <c r="G784">
        <v>333304440</v>
      </c>
      <c r="H784" s="1">
        <v>42862</v>
      </c>
      <c r="I784">
        <v>1046</v>
      </c>
      <c r="J784">
        <v>421.89</v>
      </c>
      <c r="K784">
        <v>364.69</v>
      </c>
      <c r="L784">
        <v>441296.94</v>
      </c>
      <c r="M784">
        <v>381465.74</v>
      </c>
      <c r="N784">
        <v>59831.199999999997</v>
      </c>
    </row>
    <row r="785" spans="1:14" x14ac:dyDescent="0.25">
      <c r="A785" t="s">
        <v>14</v>
      </c>
      <c r="B785" t="s">
        <v>55</v>
      </c>
      <c r="C785" t="s">
        <v>59</v>
      </c>
      <c r="D785" t="s">
        <v>17</v>
      </c>
      <c r="E785" t="s">
        <v>45</v>
      </c>
      <c r="F785" s="1">
        <v>41707</v>
      </c>
      <c r="G785">
        <v>486345708</v>
      </c>
      <c r="H785" s="1">
        <v>41953</v>
      </c>
      <c r="I785">
        <v>9357</v>
      </c>
      <c r="J785">
        <v>437.2</v>
      </c>
      <c r="K785">
        <v>263.33</v>
      </c>
      <c r="L785">
        <v>4090880.4</v>
      </c>
      <c r="M785">
        <v>2463978.81</v>
      </c>
      <c r="N785">
        <v>1626901.59</v>
      </c>
    </row>
    <row r="786" spans="1:14" x14ac:dyDescent="0.25">
      <c r="A786" t="s">
        <v>14</v>
      </c>
      <c r="B786" t="s">
        <v>77</v>
      </c>
      <c r="C786" t="s">
        <v>16</v>
      </c>
      <c r="D786" t="s">
        <v>22</v>
      </c>
      <c r="E786" t="s">
        <v>23</v>
      </c>
      <c r="F786" t="s">
        <v>640</v>
      </c>
      <c r="G786">
        <v>180358016</v>
      </c>
      <c r="H786" t="s">
        <v>719</v>
      </c>
      <c r="I786">
        <v>800</v>
      </c>
      <c r="J786">
        <v>47.45</v>
      </c>
      <c r="K786">
        <v>31.79</v>
      </c>
      <c r="L786">
        <v>37960</v>
      </c>
      <c r="M786">
        <v>25432</v>
      </c>
      <c r="N786">
        <v>12528</v>
      </c>
    </row>
    <row r="787" spans="1:14" x14ac:dyDescent="0.25">
      <c r="A787" t="s">
        <v>14</v>
      </c>
      <c r="B787" t="s">
        <v>239</v>
      </c>
      <c r="C787" t="s">
        <v>21</v>
      </c>
      <c r="D787" t="s">
        <v>22</v>
      </c>
      <c r="E787" t="s">
        <v>45</v>
      </c>
      <c r="F787" t="s">
        <v>817</v>
      </c>
      <c r="G787">
        <v>141846215</v>
      </c>
      <c r="H787" t="s">
        <v>818</v>
      </c>
      <c r="I787">
        <v>4302</v>
      </c>
      <c r="J787">
        <v>109.28</v>
      </c>
      <c r="K787">
        <v>35.840000000000003</v>
      </c>
      <c r="L787">
        <v>470122.56</v>
      </c>
      <c r="M787">
        <v>154183.67999999999</v>
      </c>
      <c r="N787">
        <v>315938.88</v>
      </c>
    </row>
    <row r="788" spans="1:14" x14ac:dyDescent="0.25">
      <c r="A788" t="s">
        <v>14</v>
      </c>
      <c r="B788" t="s">
        <v>106</v>
      </c>
      <c r="C788" t="s">
        <v>53</v>
      </c>
      <c r="D788" t="s">
        <v>17</v>
      </c>
      <c r="E788" t="s">
        <v>18</v>
      </c>
      <c r="F788" s="1">
        <v>42984</v>
      </c>
      <c r="G788">
        <v>252541625</v>
      </c>
      <c r="H788" s="1">
        <v>42862</v>
      </c>
      <c r="I788">
        <v>1534</v>
      </c>
      <c r="J788">
        <v>255.28</v>
      </c>
      <c r="K788">
        <v>159.41999999999999</v>
      </c>
      <c r="L788">
        <v>391599.52</v>
      </c>
      <c r="M788">
        <v>244550.28</v>
      </c>
      <c r="N788">
        <v>147049.24</v>
      </c>
    </row>
    <row r="789" spans="1:14" x14ac:dyDescent="0.25">
      <c r="A789" t="s">
        <v>14</v>
      </c>
      <c r="B789" t="s">
        <v>36</v>
      </c>
      <c r="C789" t="s">
        <v>59</v>
      </c>
      <c r="D789" t="s">
        <v>17</v>
      </c>
      <c r="E789" t="s">
        <v>18</v>
      </c>
      <c r="F789" t="s">
        <v>819</v>
      </c>
      <c r="G789">
        <v>614597785</v>
      </c>
      <c r="H789" t="s">
        <v>582</v>
      </c>
      <c r="I789">
        <v>1997</v>
      </c>
      <c r="J789">
        <v>437.2</v>
      </c>
      <c r="K789">
        <v>263.33</v>
      </c>
      <c r="L789">
        <v>873088.4</v>
      </c>
      <c r="M789">
        <v>525870.01</v>
      </c>
      <c r="N789">
        <v>347218.39</v>
      </c>
    </row>
    <row r="790" spans="1:14" x14ac:dyDescent="0.25">
      <c r="A790" t="s">
        <v>14</v>
      </c>
      <c r="B790" t="s">
        <v>122</v>
      </c>
      <c r="C790" t="s">
        <v>78</v>
      </c>
      <c r="D790" t="s">
        <v>17</v>
      </c>
      <c r="E790" t="s">
        <v>45</v>
      </c>
      <c r="F790" t="s">
        <v>820</v>
      </c>
      <c r="G790">
        <v>861976850</v>
      </c>
      <c r="H790" t="s">
        <v>821</v>
      </c>
      <c r="I790">
        <v>6960</v>
      </c>
      <c r="J790">
        <v>81.73</v>
      </c>
      <c r="K790">
        <v>56.67</v>
      </c>
      <c r="L790">
        <v>568840.80000000005</v>
      </c>
      <c r="M790">
        <v>394423.2</v>
      </c>
      <c r="N790">
        <v>174417.6</v>
      </c>
    </row>
    <row r="791" spans="1:14" x14ac:dyDescent="0.25">
      <c r="A791" t="s">
        <v>14</v>
      </c>
      <c r="B791" t="s">
        <v>15</v>
      </c>
      <c r="C791" t="s">
        <v>21</v>
      </c>
      <c r="D791" t="s">
        <v>17</v>
      </c>
      <c r="E791" t="s">
        <v>30</v>
      </c>
      <c r="F791" t="s">
        <v>822</v>
      </c>
      <c r="G791">
        <v>631463515</v>
      </c>
      <c r="H791" t="s">
        <v>823</v>
      </c>
      <c r="I791">
        <v>2942</v>
      </c>
      <c r="J791">
        <v>109.28</v>
      </c>
      <c r="K791">
        <v>35.840000000000003</v>
      </c>
      <c r="L791">
        <v>321501.76</v>
      </c>
      <c r="M791">
        <v>105441.28</v>
      </c>
      <c r="N791">
        <v>216060.48</v>
      </c>
    </row>
    <row r="792" spans="1:14" x14ac:dyDescent="0.25">
      <c r="A792" t="s">
        <v>14</v>
      </c>
      <c r="B792" t="s">
        <v>106</v>
      </c>
      <c r="C792" t="s">
        <v>34</v>
      </c>
      <c r="D792" t="s">
        <v>22</v>
      </c>
      <c r="E792" t="s">
        <v>23</v>
      </c>
      <c r="F792" t="s">
        <v>824</v>
      </c>
      <c r="G792">
        <v>307305467</v>
      </c>
      <c r="H792" s="1">
        <v>41555</v>
      </c>
      <c r="I792">
        <v>7371</v>
      </c>
      <c r="J792">
        <v>9.33</v>
      </c>
      <c r="K792">
        <v>6.92</v>
      </c>
      <c r="L792">
        <v>68771.429999999993</v>
      </c>
      <c r="M792">
        <v>51007.32</v>
      </c>
      <c r="N792">
        <v>17764.11</v>
      </c>
    </row>
    <row r="793" spans="1:14" x14ac:dyDescent="0.25">
      <c r="A793" t="s">
        <v>14</v>
      </c>
      <c r="B793" t="s">
        <v>81</v>
      </c>
      <c r="C793" t="s">
        <v>26</v>
      </c>
      <c r="D793" t="s">
        <v>17</v>
      </c>
      <c r="E793" t="s">
        <v>45</v>
      </c>
      <c r="F793" s="1">
        <v>40670</v>
      </c>
      <c r="G793">
        <v>392676532</v>
      </c>
      <c r="H793" s="1">
        <v>40702</v>
      </c>
      <c r="I793">
        <v>567</v>
      </c>
      <c r="J793">
        <v>205.7</v>
      </c>
      <c r="K793">
        <v>117.11</v>
      </c>
      <c r="L793">
        <v>116631.9</v>
      </c>
      <c r="M793">
        <v>66401.37</v>
      </c>
      <c r="N793">
        <v>50230.53</v>
      </c>
    </row>
    <row r="794" spans="1:14" x14ac:dyDescent="0.25">
      <c r="A794" t="s">
        <v>14</v>
      </c>
      <c r="B794" t="s">
        <v>38</v>
      </c>
      <c r="C794" t="s">
        <v>53</v>
      </c>
      <c r="D794" t="s">
        <v>22</v>
      </c>
      <c r="E794" t="s">
        <v>30</v>
      </c>
      <c r="F794" t="s">
        <v>278</v>
      </c>
      <c r="G794">
        <v>111063039</v>
      </c>
      <c r="H794" t="s">
        <v>825</v>
      </c>
      <c r="I794">
        <v>4876</v>
      </c>
      <c r="J794">
        <v>255.28</v>
      </c>
      <c r="K794">
        <v>159.41999999999999</v>
      </c>
      <c r="L794">
        <v>1244745.28</v>
      </c>
      <c r="M794">
        <v>777331.92</v>
      </c>
      <c r="N794">
        <v>467413.36</v>
      </c>
    </row>
    <row r="795" spans="1:14" x14ac:dyDescent="0.25">
      <c r="A795" t="s">
        <v>14</v>
      </c>
      <c r="B795" t="s">
        <v>119</v>
      </c>
      <c r="C795" t="s">
        <v>16</v>
      </c>
      <c r="D795" t="s">
        <v>22</v>
      </c>
      <c r="E795" t="s">
        <v>23</v>
      </c>
      <c r="F795" s="1">
        <v>40675</v>
      </c>
      <c r="G795">
        <v>556263816</v>
      </c>
      <c r="H795" s="1">
        <v>40736</v>
      </c>
      <c r="I795">
        <v>9679</v>
      </c>
      <c r="J795">
        <v>47.45</v>
      </c>
      <c r="K795">
        <v>31.79</v>
      </c>
      <c r="L795">
        <v>459268.55</v>
      </c>
      <c r="M795">
        <v>307695.40999999997</v>
      </c>
      <c r="N795">
        <v>151573.14000000001</v>
      </c>
    </row>
    <row r="796" spans="1:14" x14ac:dyDescent="0.25">
      <c r="A796" t="s">
        <v>14</v>
      </c>
      <c r="B796" t="s">
        <v>132</v>
      </c>
      <c r="C796" t="s">
        <v>16</v>
      </c>
      <c r="D796" t="s">
        <v>22</v>
      </c>
      <c r="E796" t="s">
        <v>23</v>
      </c>
      <c r="F796" t="s">
        <v>821</v>
      </c>
      <c r="G796">
        <v>642123687</v>
      </c>
      <c r="H796" t="s">
        <v>826</v>
      </c>
      <c r="I796">
        <v>7523</v>
      </c>
      <c r="J796">
        <v>47.45</v>
      </c>
      <c r="K796">
        <v>31.79</v>
      </c>
      <c r="L796">
        <v>356966.35</v>
      </c>
      <c r="M796">
        <v>239156.17</v>
      </c>
      <c r="N796">
        <v>117810.18</v>
      </c>
    </row>
    <row r="797" spans="1:14" x14ac:dyDescent="0.25">
      <c r="A797" t="s">
        <v>14</v>
      </c>
      <c r="B797" t="s">
        <v>15</v>
      </c>
      <c r="C797" t="s">
        <v>16</v>
      </c>
      <c r="D797" t="s">
        <v>22</v>
      </c>
      <c r="E797" t="s">
        <v>23</v>
      </c>
      <c r="F797" s="1">
        <v>40214</v>
      </c>
      <c r="G797">
        <v>242168128</v>
      </c>
      <c r="H797" s="1">
        <v>40242</v>
      </c>
      <c r="I797">
        <v>1785</v>
      </c>
      <c r="J797">
        <v>47.45</v>
      </c>
      <c r="K797">
        <v>31.79</v>
      </c>
      <c r="L797">
        <v>84698.25</v>
      </c>
      <c r="M797">
        <v>56745.15</v>
      </c>
      <c r="N797">
        <v>27953.1</v>
      </c>
    </row>
    <row r="798" spans="1:14" x14ac:dyDescent="0.25">
      <c r="A798" t="s">
        <v>14</v>
      </c>
      <c r="B798" t="s">
        <v>162</v>
      </c>
      <c r="C798" t="s">
        <v>16</v>
      </c>
      <c r="D798" t="s">
        <v>17</v>
      </c>
      <c r="E798" t="s">
        <v>45</v>
      </c>
      <c r="F798" s="1">
        <v>43042</v>
      </c>
      <c r="G798">
        <v>192236125</v>
      </c>
      <c r="H798" t="s">
        <v>153</v>
      </c>
      <c r="I798">
        <v>5796</v>
      </c>
      <c r="J798">
        <v>47.45</v>
      </c>
      <c r="K798">
        <v>31.79</v>
      </c>
      <c r="L798">
        <v>275020.2</v>
      </c>
      <c r="M798">
        <v>184254.84</v>
      </c>
      <c r="N798">
        <v>90765.36</v>
      </c>
    </row>
    <row r="799" spans="1:14" x14ac:dyDescent="0.25">
      <c r="A799" t="s">
        <v>14</v>
      </c>
      <c r="B799" t="s">
        <v>132</v>
      </c>
      <c r="C799" t="s">
        <v>49</v>
      </c>
      <c r="D799" t="s">
        <v>22</v>
      </c>
      <c r="E799" t="s">
        <v>30</v>
      </c>
      <c r="F799" t="s">
        <v>827</v>
      </c>
      <c r="G799">
        <v>957926118</v>
      </c>
      <c r="H799" s="1">
        <v>42378</v>
      </c>
      <c r="I799">
        <v>480</v>
      </c>
      <c r="J799">
        <v>152.58000000000001</v>
      </c>
      <c r="K799">
        <v>97.44</v>
      </c>
      <c r="L799">
        <v>73238.399999999994</v>
      </c>
      <c r="M799">
        <v>46771.199999999997</v>
      </c>
      <c r="N799">
        <v>26467.200000000001</v>
      </c>
    </row>
    <row r="800" spans="1:14" x14ac:dyDescent="0.25">
      <c r="A800" t="s">
        <v>14</v>
      </c>
      <c r="B800" t="s">
        <v>25</v>
      </c>
      <c r="C800" t="s">
        <v>16</v>
      </c>
      <c r="D800" t="s">
        <v>22</v>
      </c>
      <c r="E800" t="s">
        <v>45</v>
      </c>
      <c r="F800" t="s">
        <v>828</v>
      </c>
      <c r="G800">
        <v>646691596</v>
      </c>
      <c r="H800" t="s">
        <v>515</v>
      </c>
      <c r="I800">
        <v>9269</v>
      </c>
      <c r="J800">
        <v>47.45</v>
      </c>
      <c r="K800">
        <v>31.79</v>
      </c>
      <c r="L800">
        <v>439814.05</v>
      </c>
      <c r="M800">
        <v>294661.51</v>
      </c>
      <c r="N800">
        <v>145152.54</v>
      </c>
    </row>
    <row r="801" spans="1:14" x14ac:dyDescent="0.25">
      <c r="A801" t="s">
        <v>14</v>
      </c>
      <c r="B801" t="s">
        <v>58</v>
      </c>
      <c r="C801" t="s">
        <v>29</v>
      </c>
      <c r="D801" t="s">
        <v>17</v>
      </c>
      <c r="E801" t="s">
        <v>45</v>
      </c>
      <c r="F801" s="1">
        <v>42106</v>
      </c>
      <c r="G801">
        <v>115363156</v>
      </c>
      <c r="H801" s="1">
        <v>42644</v>
      </c>
      <c r="I801">
        <v>7376</v>
      </c>
      <c r="J801">
        <v>651.21</v>
      </c>
      <c r="K801">
        <v>524.96</v>
      </c>
      <c r="L801">
        <v>4803324.96</v>
      </c>
      <c r="M801">
        <v>3872104.96</v>
      </c>
      <c r="N801">
        <v>931220</v>
      </c>
    </row>
    <row r="802" spans="1:14" x14ac:dyDescent="0.25">
      <c r="A802" t="s">
        <v>14</v>
      </c>
      <c r="B802" t="s">
        <v>179</v>
      </c>
      <c r="C802" t="s">
        <v>56</v>
      </c>
      <c r="D802" t="s">
        <v>17</v>
      </c>
      <c r="E802" t="s">
        <v>30</v>
      </c>
      <c r="F802" t="s">
        <v>829</v>
      </c>
      <c r="G802">
        <v>922564303</v>
      </c>
      <c r="H802" s="1">
        <v>42770</v>
      </c>
      <c r="I802">
        <v>6134</v>
      </c>
      <c r="J802">
        <v>668.27</v>
      </c>
      <c r="K802">
        <v>502.54</v>
      </c>
      <c r="L802">
        <v>4099168.18</v>
      </c>
      <c r="M802">
        <v>3082580.36</v>
      </c>
      <c r="N802">
        <v>1016587.82</v>
      </c>
    </row>
    <row r="803" spans="1:14" x14ac:dyDescent="0.25">
      <c r="A803" t="s">
        <v>14</v>
      </c>
      <c r="B803" t="s">
        <v>28</v>
      </c>
      <c r="C803" t="s">
        <v>26</v>
      </c>
      <c r="D803" t="s">
        <v>17</v>
      </c>
      <c r="E803" t="s">
        <v>45</v>
      </c>
      <c r="F803" t="s">
        <v>174</v>
      </c>
      <c r="G803">
        <v>928168189</v>
      </c>
      <c r="H803" t="s">
        <v>766</v>
      </c>
      <c r="I803">
        <v>4448</v>
      </c>
      <c r="J803">
        <v>205.7</v>
      </c>
      <c r="K803">
        <v>117.11</v>
      </c>
      <c r="L803">
        <v>914953.6</v>
      </c>
      <c r="M803">
        <v>520905.28</v>
      </c>
      <c r="N803">
        <v>394048.32</v>
      </c>
    </row>
    <row r="804" spans="1:14" x14ac:dyDescent="0.25">
      <c r="A804" t="s">
        <v>14</v>
      </c>
      <c r="B804" t="s">
        <v>85</v>
      </c>
      <c r="C804" t="s">
        <v>39</v>
      </c>
      <c r="D804" t="s">
        <v>22</v>
      </c>
      <c r="E804" t="s">
        <v>30</v>
      </c>
      <c r="F804" t="s">
        <v>830</v>
      </c>
      <c r="G804">
        <v>346498763</v>
      </c>
      <c r="H804" s="1">
        <v>40578</v>
      </c>
      <c r="I804">
        <v>5539</v>
      </c>
      <c r="J804">
        <v>154.06</v>
      </c>
      <c r="K804">
        <v>90.93</v>
      </c>
      <c r="L804">
        <v>853338.34</v>
      </c>
      <c r="M804">
        <v>503661.27</v>
      </c>
      <c r="N804">
        <v>349677.07</v>
      </c>
    </row>
    <row r="805" spans="1:14" x14ac:dyDescent="0.25">
      <c r="A805" t="s">
        <v>14</v>
      </c>
      <c r="B805" t="s">
        <v>66</v>
      </c>
      <c r="C805" t="s">
        <v>16</v>
      </c>
      <c r="D805" t="s">
        <v>17</v>
      </c>
      <c r="E805" t="s">
        <v>45</v>
      </c>
      <c r="F805" t="s">
        <v>831</v>
      </c>
      <c r="G805">
        <v>797316300</v>
      </c>
      <c r="H805" t="s">
        <v>831</v>
      </c>
      <c r="I805">
        <v>2466</v>
      </c>
      <c r="J805">
        <v>47.45</v>
      </c>
      <c r="K805">
        <v>31.79</v>
      </c>
      <c r="L805">
        <v>117011.7</v>
      </c>
      <c r="M805">
        <v>78394.14</v>
      </c>
      <c r="N805">
        <v>38617.56</v>
      </c>
    </row>
    <row r="806" spans="1:14" x14ac:dyDescent="0.25">
      <c r="A806" t="s">
        <v>14</v>
      </c>
      <c r="B806" t="s">
        <v>188</v>
      </c>
      <c r="C806" t="s">
        <v>53</v>
      </c>
      <c r="D806" t="s">
        <v>22</v>
      </c>
      <c r="E806" t="s">
        <v>45</v>
      </c>
      <c r="F806" t="s">
        <v>832</v>
      </c>
      <c r="G806">
        <v>497506701</v>
      </c>
      <c r="H806" s="1">
        <v>42282</v>
      </c>
      <c r="I806">
        <v>2144</v>
      </c>
      <c r="J806">
        <v>255.28</v>
      </c>
      <c r="K806">
        <v>159.41999999999999</v>
      </c>
      <c r="L806">
        <v>547320.31999999995</v>
      </c>
      <c r="M806">
        <v>341796.48</v>
      </c>
      <c r="N806">
        <v>205523.84</v>
      </c>
    </row>
    <row r="807" spans="1:14" x14ac:dyDescent="0.25">
      <c r="A807" t="s">
        <v>14</v>
      </c>
      <c r="B807" t="s">
        <v>154</v>
      </c>
      <c r="C807" t="s">
        <v>78</v>
      </c>
      <c r="D807" t="s">
        <v>22</v>
      </c>
      <c r="E807" t="s">
        <v>18</v>
      </c>
      <c r="F807" s="1">
        <v>40304</v>
      </c>
      <c r="G807">
        <v>245556294</v>
      </c>
      <c r="H807" t="s">
        <v>833</v>
      </c>
      <c r="I807">
        <v>4419</v>
      </c>
      <c r="J807">
        <v>81.73</v>
      </c>
      <c r="K807">
        <v>56.67</v>
      </c>
      <c r="L807">
        <v>361164.87</v>
      </c>
      <c r="M807">
        <v>250424.73</v>
      </c>
      <c r="N807">
        <v>110740.14</v>
      </c>
    </row>
    <row r="808" spans="1:14" x14ac:dyDescent="0.25">
      <c r="A808" t="s">
        <v>14</v>
      </c>
      <c r="B808" t="s">
        <v>63</v>
      </c>
      <c r="C808" t="s">
        <v>78</v>
      </c>
      <c r="D808" t="s">
        <v>22</v>
      </c>
      <c r="E808" t="s">
        <v>30</v>
      </c>
      <c r="F808" t="s">
        <v>796</v>
      </c>
      <c r="G808">
        <v>716411006</v>
      </c>
      <c r="H808" t="s">
        <v>481</v>
      </c>
      <c r="I808">
        <v>792</v>
      </c>
      <c r="J808">
        <v>81.73</v>
      </c>
      <c r="K808">
        <v>56.67</v>
      </c>
      <c r="L808">
        <v>64730.16</v>
      </c>
      <c r="M808">
        <v>44882.64</v>
      </c>
      <c r="N808">
        <v>19847.52</v>
      </c>
    </row>
    <row r="809" spans="1:14" x14ac:dyDescent="0.25">
      <c r="A809" t="s">
        <v>14</v>
      </c>
      <c r="B809" t="s">
        <v>71</v>
      </c>
      <c r="C809" t="s">
        <v>29</v>
      </c>
      <c r="D809" t="s">
        <v>22</v>
      </c>
      <c r="E809" t="s">
        <v>23</v>
      </c>
      <c r="F809" s="1">
        <v>42015</v>
      </c>
      <c r="G809">
        <v>186597907</v>
      </c>
      <c r="H809" t="s">
        <v>834</v>
      </c>
      <c r="I809">
        <v>7322</v>
      </c>
      <c r="J809">
        <v>651.21</v>
      </c>
      <c r="K809">
        <v>524.96</v>
      </c>
      <c r="L809">
        <v>4768159.62</v>
      </c>
      <c r="M809">
        <v>3843757.12</v>
      </c>
      <c r="N809">
        <v>924402.5</v>
      </c>
    </row>
    <row r="810" spans="1:14" x14ac:dyDescent="0.25">
      <c r="A810" t="s">
        <v>14</v>
      </c>
      <c r="B810" t="s">
        <v>91</v>
      </c>
      <c r="C810" t="s">
        <v>39</v>
      </c>
      <c r="D810" t="s">
        <v>22</v>
      </c>
      <c r="E810" t="s">
        <v>30</v>
      </c>
      <c r="F810" t="s">
        <v>835</v>
      </c>
      <c r="G810">
        <v>848737466</v>
      </c>
      <c r="H810" t="s">
        <v>836</v>
      </c>
      <c r="I810">
        <v>9132</v>
      </c>
      <c r="J810">
        <v>154.06</v>
      </c>
      <c r="K810">
        <v>90.93</v>
      </c>
      <c r="L810">
        <v>1406875.92</v>
      </c>
      <c r="M810">
        <v>830372.76</v>
      </c>
      <c r="N810">
        <v>576503.16</v>
      </c>
    </row>
    <row r="811" spans="1:14" x14ac:dyDescent="0.25">
      <c r="A811" t="s">
        <v>14</v>
      </c>
      <c r="B811" t="s">
        <v>116</v>
      </c>
      <c r="C811" t="s">
        <v>29</v>
      </c>
      <c r="D811" t="s">
        <v>22</v>
      </c>
      <c r="E811" t="s">
        <v>45</v>
      </c>
      <c r="F811" t="s">
        <v>837</v>
      </c>
      <c r="G811">
        <v>130754315</v>
      </c>
      <c r="H811" s="1">
        <v>41316</v>
      </c>
      <c r="I811">
        <v>1962</v>
      </c>
      <c r="J811">
        <v>651.21</v>
      </c>
      <c r="K811">
        <v>524.96</v>
      </c>
      <c r="L811">
        <v>1277674.02</v>
      </c>
      <c r="M811">
        <v>1029971.52</v>
      </c>
      <c r="N811">
        <v>247702.5</v>
      </c>
    </row>
    <row r="812" spans="1:14" x14ac:dyDescent="0.25">
      <c r="A812" t="s">
        <v>14</v>
      </c>
      <c r="B812" t="s">
        <v>54</v>
      </c>
      <c r="C812" t="s">
        <v>29</v>
      </c>
      <c r="D812" t="s">
        <v>17</v>
      </c>
      <c r="E812" t="s">
        <v>23</v>
      </c>
      <c r="F812" s="1">
        <v>40576</v>
      </c>
      <c r="G812">
        <v>719293630</v>
      </c>
      <c r="H812" t="s">
        <v>134</v>
      </c>
      <c r="I812">
        <v>3824</v>
      </c>
      <c r="J812">
        <v>651.21</v>
      </c>
      <c r="K812">
        <v>524.96</v>
      </c>
      <c r="L812">
        <v>2490227.04</v>
      </c>
      <c r="M812">
        <v>2007447.04</v>
      </c>
      <c r="N812">
        <v>482780</v>
      </c>
    </row>
    <row r="813" spans="1:14" x14ac:dyDescent="0.25">
      <c r="A813" t="s">
        <v>14</v>
      </c>
      <c r="B813" t="s">
        <v>98</v>
      </c>
      <c r="C813" t="s">
        <v>29</v>
      </c>
      <c r="D813" t="s">
        <v>17</v>
      </c>
      <c r="E813" t="s">
        <v>18</v>
      </c>
      <c r="F813" s="1">
        <v>40729</v>
      </c>
      <c r="G813">
        <v>616775310</v>
      </c>
      <c r="H813" t="s">
        <v>632</v>
      </c>
      <c r="I813">
        <v>6375</v>
      </c>
      <c r="J813">
        <v>651.21</v>
      </c>
      <c r="K813">
        <v>524.96</v>
      </c>
      <c r="L813">
        <v>4151463.75</v>
      </c>
      <c r="M813">
        <v>3346620</v>
      </c>
      <c r="N813">
        <v>804843.75</v>
      </c>
    </row>
    <row r="814" spans="1:14" x14ac:dyDescent="0.25">
      <c r="A814" t="s">
        <v>14</v>
      </c>
      <c r="B814" t="s">
        <v>44</v>
      </c>
      <c r="C814" t="s">
        <v>34</v>
      </c>
      <c r="D814" t="s">
        <v>17</v>
      </c>
      <c r="E814" t="s">
        <v>30</v>
      </c>
      <c r="F814" t="s">
        <v>123</v>
      </c>
      <c r="G814">
        <v>591287887</v>
      </c>
      <c r="H814" s="1">
        <v>40219</v>
      </c>
      <c r="I814">
        <v>4080</v>
      </c>
      <c r="J814">
        <v>9.33</v>
      </c>
      <c r="K814">
        <v>6.92</v>
      </c>
      <c r="L814">
        <v>38066.400000000001</v>
      </c>
      <c r="M814">
        <v>28233.599999999999</v>
      </c>
      <c r="N814">
        <v>9832.7999999999993</v>
      </c>
    </row>
    <row r="815" spans="1:14" x14ac:dyDescent="0.25">
      <c r="A815" t="s">
        <v>14</v>
      </c>
      <c r="B815" t="s">
        <v>133</v>
      </c>
      <c r="C815" t="s">
        <v>21</v>
      </c>
      <c r="D815" t="s">
        <v>22</v>
      </c>
      <c r="E815" t="s">
        <v>23</v>
      </c>
      <c r="F815" t="s">
        <v>838</v>
      </c>
      <c r="G815">
        <v>334539973</v>
      </c>
      <c r="H815" s="1">
        <v>40487</v>
      </c>
      <c r="I815">
        <v>6667</v>
      </c>
      <c r="J815">
        <v>109.28</v>
      </c>
      <c r="K815">
        <v>35.840000000000003</v>
      </c>
      <c r="L815">
        <v>728569.76</v>
      </c>
      <c r="M815">
        <v>238945.28</v>
      </c>
      <c r="N815">
        <v>489624.48</v>
      </c>
    </row>
    <row r="816" spans="1:14" x14ac:dyDescent="0.25">
      <c r="A816" t="s">
        <v>14</v>
      </c>
      <c r="B816" t="s">
        <v>184</v>
      </c>
      <c r="C816" t="s">
        <v>49</v>
      </c>
      <c r="D816" t="s">
        <v>17</v>
      </c>
      <c r="E816" t="s">
        <v>18</v>
      </c>
      <c r="F816" t="s">
        <v>265</v>
      </c>
      <c r="G816">
        <v>403665006</v>
      </c>
      <c r="H816" t="s">
        <v>465</v>
      </c>
      <c r="I816">
        <v>2300</v>
      </c>
      <c r="J816">
        <v>152.58000000000001</v>
      </c>
      <c r="K816">
        <v>97.44</v>
      </c>
      <c r="L816">
        <v>350934</v>
      </c>
      <c r="M816">
        <v>224112</v>
      </c>
      <c r="N816">
        <v>126822</v>
      </c>
    </row>
    <row r="817" spans="1:14" x14ac:dyDescent="0.25">
      <c r="A817" t="s">
        <v>14</v>
      </c>
      <c r="B817" t="s">
        <v>70</v>
      </c>
      <c r="C817" t="s">
        <v>59</v>
      </c>
      <c r="D817" t="s">
        <v>17</v>
      </c>
      <c r="E817" t="s">
        <v>45</v>
      </c>
      <c r="F817" t="s">
        <v>839</v>
      </c>
      <c r="G817">
        <v>892042911</v>
      </c>
      <c r="H817" s="1">
        <v>40882</v>
      </c>
      <c r="I817">
        <v>4175</v>
      </c>
      <c r="J817">
        <v>437.2</v>
      </c>
      <c r="K817">
        <v>263.33</v>
      </c>
      <c r="L817">
        <v>1825310</v>
      </c>
      <c r="M817">
        <v>1099402.75</v>
      </c>
      <c r="N817">
        <v>725907.25</v>
      </c>
    </row>
    <row r="818" spans="1:14" x14ac:dyDescent="0.25">
      <c r="A818" t="s">
        <v>14</v>
      </c>
      <c r="B818" t="s">
        <v>73</v>
      </c>
      <c r="C818" t="s">
        <v>56</v>
      </c>
      <c r="D818" t="s">
        <v>22</v>
      </c>
      <c r="E818" t="s">
        <v>18</v>
      </c>
      <c r="F818" t="s">
        <v>840</v>
      </c>
      <c r="G818">
        <v>394356667</v>
      </c>
      <c r="H818" s="1">
        <v>42468</v>
      </c>
      <c r="I818">
        <v>7756</v>
      </c>
      <c r="J818">
        <v>668.27</v>
      </c>
      <c r="K818">
        <v>502.54</v>
      </c>
      <c r="L818">
        <v>5183102.12</v>
      </c>
      <c r="M818">
        <v>3897700.24</v>
      </c>
      <c r="N818">
        <v>1285401.8799999999</v>
      </c>
    </row>
    <row r="819" spans="1:14" x14ac:dyDescent="0.25">
      <c r="A819" t="s">
        <v>14</v>
      </c>
      <c r="B819" t="s">
        <v>88</v>
      </c>
      <c r="C819" t="s">
        <v>34</v>
      </c>
      <c r="D819" t="s">
        <v>17</v>
      </c>
      <c r="E819" t="s">
        <v>23</v>
      </c>
      <c r="F819" t="s">
        <v>635</v>
      </c>
      <c r="G819">
        <v>752792918</v>
      </c>
      <c r="H819" s="1">
        <v>41248</v>
      </c>
      <c r="I819">
        <v>7008</v>
      </c>
      <c r="J819">
        <v>9.33</v>
      </c>
      <c r="K819">
        <v>6.92</v>
      </c>
      <c r="L819">
        <v>65384.639999999999</v>
      </c>
      <c r="M819">
        <v>48495.360000000001</v>
      </c>
      <c r="N819">
        <v>16889.28</v>
      </c>
    </row>
    <row r="820" spans="1:14" x14ac:dyDescent="0.25">
      <c r="A820" t="s">
        <v>14</v>
      </c>
      <c r="B820" t="s">
        <v>20</v>
      </c>
      <c r="C820" t="s">
        <v>39</v>
      </c>
      <c r="D820" t="s">
        <v>22</v>
      </c>
      <c r="E820" t="s">
        <v>18</v>
      </c>
      <c r="F820" s="1">
        <v>40942</v>
      </c>
      <c r="G820">
        <v>760619390</v>
      </c>
      <c r="H820" t="s">
        <v>841</v>
      </c>
      <c r="I820">
        <v>3035</v>
      </c>
      <c r="J820">
        <v>154.06</v>
      </c>
      <c r="K820">
        <v>90.93</v>
      </c>
      <c r="L820">
        <v>467572.1</v>
      </c>
      <c r="M820">
        <v>275972.55</v>
      </c>
      <c r="N820">
        <v>191599.55</v>
      </c>
    </row>
    <row r="821" spans="1:14" x14ac:dyDescent="0.25">
      <c r="A821" t="s">
        <v>14</v>
      </c>
      <c r="B821" t="s">
        <v>58</v>
      </c>
      <c r="C821" t="s">
        <v>16</v>
      </c>
      <c r="D821" t="s">
        <v>22</v>
      </c>
      <c r="E821" t="s">
        <v>23</v>
      </c>
      <c r="F821" t="s">
        <v>199</v>
      </c>
      <c r="G821">
        <v>343889510</v>
      </c>
      <c r="H821" s="1">
        <v>41674</v>
      </c>
      <c r="I821">
        <v>3403</v>
      </c>
      <c r="J821">
        <v>47.45</v>
      </c>
      <c r="K821">
        <v>31.79</v>
      </c>
      <c r="L821">
        <v>161472.35</v>
      </c>
      <c r="M821">
        <v>108181.37</v>
      </c>
      <c r="N821">
        <v>53290.98</v>
      </c>
    </row>
    <row r="822" spans="1:14" x14ac:dyDescent="0.25">
      <c r="A822" t="s">
        <v>14</v>
      </c>
      <c r="B822" t="s">
        <v>77</v>
      </c>
      <c r="C822" t="s">
        <v>53</v>
      </c>
      <c r="D822" t="s">
        <v>17</v>
      </c>
      <c r="E822" t="s">
        <v>30</v>
      </c>
      <c r="F822" t="s">
        <v>226</v>
      </c>
      <c r="G822">
        <v>398104035</v>
      </c>
      <c r="H822" s="1">
        <v>41251</v>
      </c>
      <c r="I822">
        <v>6686</v>
      </c>
      <c r="J822">
        <v>255.28</v>
      </c>
      <c r="K822">
        <v>159.41999999999999</v>
      </c>
      <c r="L822">
        <v>1706802.08</v>
      </c>
      <c r="M822">
        <v>1065882.1200000001</v>
      </c>
      <c r="N822">
        <v>640919.96</v>
      </c>
    </row>
    <row r="823" spans="1:14" x14ac:dyDescent="0.25">
      <c r="A823" t="s">
        <v>14</v>
      </c>
      <c r="B823" t="s">
        <v>74</v>
      </c>
      <c r="C823" t="s">
        <v>42</v>
      </c>
      <c r="D823" t="s">
        <v>17</v>
      </c>
      <c r="E823" t="s">
        <v>23</v>
      </c>
      <c r="F823" t="s">
        <v>842</v>
      </c>
      <c r="G823">
        <v>631460940</v>
      </c>
      <c r="H823" s="1">
        <v>41769</v>
      </c>
      <c r="I823">
        <v>2180</v>
      </c>
      <c r="J823">
        <v>421.89</v>
      </c>
      <c r="K823">
        <v>364.69</v>
      </c>
      <c r="L823">
        <v>919720.2</v>
      </c>
      <c r="M823">
        <v>795024.2</v>
      </c>
      <c r="N823">
        <v>124696</v>
      </c>
    </row>
    <row r="824" spans="1:14" x14ac:dyDescent="0.25">
      <c r="A824" t="s">
        <v>14</v>
      </c>
      <c r="B824" t="s">
        <v>106</v>
      </c>
      <c r="C824" t="s">
        <v>49</v>
      </c>
      <c r="D824" t="s">
        <v>17</v>
      </c>
      <c r="E824" t="s">
        <v>23</v>
      </c>
      <c r="F824" s="1">
        <v>40183</v>
      </c>
      <c r="G824">
        <v>489848029</v>
      </c>
      <c r="H824" t="s">
        <v>217</v>
      </c>
      <c r="I824">
        <v>5772</v>
      </c>
      <c r="J824">
        <v>152.58000000000001</v>
      </c>
      <c r="K824">
        <v>97.44</v>
      </c>
      <c r="L824">
        <v>880691.76</v>
      </c>
      <c r="M824">
        <v>562423.68000000005</v>
      </c>
      <c r="N824">
        <v>318268.08</v>
      </c>
    </row>
    <row r="825" spans="1:14" x14ac:dyDescent="0.25">
      <c r="A825" t="s">
        <v>14</v>
      </c>
      <c r="B825" t="s">
        <v>179</v>
      </c>
      <c r="C825" t="s">
        <v>29</v>
      </c>
      <c r="D825" t="s">
        <v>22</v>
      </c>
      <c r="E825" t="s">
        <v>30</v>
      </c>
      <c r="F825" t="s">
        <v>843</v>
      </c>
      <c r="G825">
        <v>797788369</v>
      </c>
      <c r="H825" t="s">
        <v>570</v>
      </c>
      <c r="I825">
        <v>2162</v>
      </c>
      <c r="J825">
        <v>651.21</v>
      </c>
      <c r="K825">
        <v>524.96</v>
      </c>
      <c r="L825">
        <v>1407916.02</v>
      </c>
      <c r="M825">
        <v>1134963.52</v>
      </c>
      <c r="N825">
        <v>272952.5</v>
      </c>
    </row>
    <row r="826" spans="1:14" x14ac:dyDescent="0.25">
      <c r="A826" t="s">
        <v>14</v>
      </c>
      <c r="B826" t="s">
        <v>73</v>
      </c>
      <c r="C826" t="s">
        <v>78</v>
      </c>
      <c r="D826" t="s">
        <v>22</v>
      </c>
      <c r="E826" t="s">
        <v>18</v>
      </c>
      <c r="F826" s="1">
        <v>41400</v>
      </c>
      <c r="G826">
        <v>430687510</v>
      </c>
      <c r="H826" s="1">
        <v>41553</v>
      </c>
      <c r="I826">
        <v>8860</v>
      </c>
      <c r="J826">
        <v>81.73</v>
      </c>
      <c r="K826">
        <v>56.67</v>
      </c>
      <c r="L826">
        <v>724127.8</v>
      </c>
      <c r="M826">
        <v>502096.2</v>
      </c>
      <c r="N826">
        <v>222031.6</v>
      </c>
    </row>
    <row r="827" spans="1:14" x14ac:dyDescent="0.25">
      <c r="A827" t="s">
        <v>14</v>
      </c>
      <c r="B827" t="s">
        <v>68</v>
      </c>
      <c r="C827" t="s">
        <v>78</v>
      </c>
      <c r="D827" t="s">
        <v>22</v>
      </c>
      <c r="E827" t="s">
        <v>45</v>
      </c>
      <c r="F827" s="1">
        <v>42310</v>
      </c>
      <c r="G827">
        <v>667054498</v>
      </c>
      <c r="H827" s="1">
        <v>42340</v>
      </c>
      <c r="I827">
        <v>5104</v>
      </c>
      <c r="J827">
        <v>81.73</v>
      </c>
      <c r="K827">
        <v>56.67</v>
      </c>
      <c r="L827">
        <v>417149.92</v>
      </c>
      <c r="M827">
        <v>289243.68</v>
      </c>
      <c r="N827">
        <v>127906.24000000001</v>
      </c>
    </row>
    <row r="828" spans="1:14" x14ac:dyDescent="0.25">
      <c r="A828" t="s">
        <v>14</v>
      </c>
      <c r="B828" t="s">
        <v>94</v>
      </c>
      <c r="C828" t="s">
        <v>26</v>
      </c>
      <c r="D828" t="s">
        <v>22</v>
      </c>
      <c r="E828" t="s">
        <v>45</v>
      </c>
      <c r="F828" t="s">
        <v>695</v>
      </c>
      <c r="G828">
        <v>666921460</v>
      </c>
      <c r="H828" s="1">
        <v>41922</v>
      </c>
      <c r="I828">
        <v>5735</v>
      </c>
      <c r="J828">
        <v>205.7</v>
      </c>
      <c r="K828">
        <v>117.11</v>
      </c>
      <c r="L828">
        <v>1179689.5</v>
      </c>
      <c r="M828">
        <v>671625.85</v>
      </c>
      <c r="N828">
        <v>508063.65</v>
      </c>
    </row>
    <row r="829" spans="1:14" x14ac:dyDescent="0.25">
      <c r="A829" t="s">
        <v>14</v>
      </c>
      <c r="B829" t="s">
        <v>25</v>
      </c>
      <c r="C829" t="s">
        <v>29</v>
      </c>
      <c r="D829" t="s">
        <v>22</v>
      </c>
      <c r="E829" t="s">
        <v>30</v>
      </c>
      <c r="F829" s="1">
        <v>41976</v>
      </c>
      <c r="G829">
        <v>861252868</v>
      </c>
      <c r="H829" t="s">
        <v>844</v>
      </c>
      <c r="I829">
        <v>2717</v>
      </c>
      <c r="J829">
        <v>651.21</v>
      </c>
      <c r="K829">
        <v>524.96</v>
      </c>
      <c r="L829">
        <v>1769337.57</v>
      </c>
      <c r="M829">
        <v>1426316.32</v>
      </c>
      <c r="N829">
        <v>343021.25</v>
      </c>
    </row>
    <row r="830" spans="1:14" x14ac:dyDescent="0.25">
      <c r="A830" t="s">
        <v>14</v>
      </c>
      <c r="B830" t="s">
        <v>179</v>
      </c>
      <c r="C830" t="s">
        <v>53</v>
      </c>
      <c r="D830" t="s">
        <v>22</v>
      </c>
      <c r="E830" t="s">
        <v>18</v>
      </c>
      <c r="F830" t="s">
        <v>493</v>
      </c>
      <c r="G830">
        <v>126948583</v>
      </c>
      <c r="H830" s="1">
        <v>42985</v>
      </c>
      <c r="I830">
        <v>5762</v>
      </c>
      <c r="J830">
        <v>255.28</v>
      </c>
      <c r="K830">
        <v>159.41999999999999</v>
      </c>
      <c r="L830">
        <v>1470923.36</v>
      </c>
      <c r="M830">
        <v>918578.04</v>
      </c>
      <c r="N830">
        <v>552345.31999999995</v>
      </c>
    </row>
    <row r="831" spans="1:14" x14ac:dyDescent="0.25">
      <c r="A831" t="s">
        <v>14</v>
      </c>
      <c r="B831" t="s">
        <v>33</v>
      </c>
      <c r="C831" t="s">
        <v>21</v>
      </c>
      <c r="D831" t="s">
        <v>17</v>
      </c>
      <c r="E831" t="s">
        <v>45</v>
      </c>
      <c r="F831" s="1">
        <v>41492</v>
      </c>
      <c r="G831">
        <v>353191840</v>
      </c>
      <c r="H831" s="1">
        <v>41524</v>
      </c>
      <c r="I831">
        <v>6169</v>
      </c>
      <c r="J831">
        <v>109.28</v>
      </c>
      <c r="K831">
        <v>35.840000000000003</v>
      </c>
      <c r="L831">
        <v>674148.32</v>
      </c>
      <c r="M831">
        <v>221096.95999999999</v>
      </c>
      <c r="N831">
        <v>453051.36</v>
      </c>
    </row>
    <row r="832" spans="1:14" x14ac:dyDescent="0.25">
      <c r="A832" t="s">
        <v>14</v>
      </c>
      <c r="B832" t="s">
        <v>48</v>
      </c>
      <c r="C832" t="s">
        <v>39</v>
      </c>
      <c r="D832" t="s">
        <v>22</v>
      </c>
      <c r="E832" t="s">
        <v>30</v>
      </c>
      <c r="F832" s="1">
        <v>42983</v>
      </c>
      <c r="G832">
        <v>259032571</v>
      </c>
      <c r="H832" t="s">
        <v>845</v>
      </c>
      <c r="I832">
        <v>2349</v>
      </c>
      <c r="J832">
        <v>154.06</v>
      </c>
      <c r="K832">
        <v>90.93</v>
      </c>
      <c r="L832">
        <v>361886.94</v>
      </c>
      <c r="M832">
        <v>213594.57</v>
      </c>
      <c r="N832">
        <v>148292.37</v>
      </c>
    </row>
    <row r="833" spans="1:14" x14ac:dyDescent="0.25">
      <c r="A833" t="s">
        <v>14</v>
      </c>
      <c r="B833" t="s">
        <v>239</v>
      </c>
      <c r="C833" t="s">
        <v>42</v>
      </c>
      <c r="D833" t="s">
        <v>17</v>
      </c>
      <c r="E833" t="s">
        <v>30</v>
      </c>
      <c r="F833" s="1">
        <v>41706</v>
      </c>
      <c r="G833">
        <v>517514264</v>
      </c>
      <c r="H833" s="1">
        <v>41738</v>
      </c>
      <c r="I833">
        <v>2826</v>
      </c>
      <c r="J833">
        <v>421.89</v>
      </c>
      <c r="K833">
        <v>364.69</v>
      </c>
      <c r="L833">
        <v>1192261.1399999999</v>
      </c>
      <c r="M833">
        <v>1030613.94</v>
      </c>
      <c r="N833">
        <v>161647.20000000001</v>
      </c>
    </row>
    <row r="834" spans="1:14" x14ac:dyDescent="0.25">
      <c r="A834" t="s">
        <v>14</v>
      </c>
      <c r="B834" t="s">
        <v>73</v>
      </c>
      <c r="C834" t="s">
        <v>59</v>
      </c>
      <c r="D834" t="s">
        <v>17</v>
      </c>
      <c r="E834" t="s">
        <v>45</v>
      </c>
      <c r="F834" s="1">
        <v>42403</v>
      </c>
      <c r="G834">
        <v>624940383</v>
      </c>
      <c r="H834" t="s">
        <v>846</v>
      </c>
      <c r="I834">
        <v>2602</v>
      </c>
      <c r="J834">
        <v>437.2</v>
      </c>
      <c r="K834">
        <v>263.33</v>
      </c>
      <c r="L834">
        <v>1137594.3999999999</v>
      </c>
      <c r="M834">
        <v>685184.66</v>
      </c>
      <c r="N834">
        <v>452409.74</v>
      </c>
    </row>
    <row r="835" spans="1:14" x14ac:dyDescent="0.25">
      <c r="A835" t="s">
        <v>14</v>
      </c>
      <c r="B835" t="s">
        <v>77</v>
      </c>
      <c r="C835" t="s">
        <v>59</v>
      </c>
      <c r="D835" t="s">
        <v>22</v>
      </c>
      <c r="E835" t="s">
        <v>18</v>
      </c>
      <c r="F835" t="s">
        <v>315</v>
      </c>
      <c r="G835">
        <v>567751824</v>
      </c>
      <c r="H835" t="s">
        <v>232</v>
      </c>
      <c r="I835">
        <v>9236</v>
      </c>
      <c r="J835">
        <v>437.2</v>
      </c>
      <c r="K835">
        <v>263.33</v>
      </c>
      <c r="L835">
        <v>4037979.2</v>
      </c>
      <c r="M835">
        <v>2432115.88</v>
      </c>
      <c r="N835">
        <v>1605863.32</v>
      </c>
    </row>
    <row r="836" spans="1:14" x14ac:dyDescent="0.25">
      <c r="A836" t="s">
        <v>14</v>
      </c>
      <c r="B836" t="s">
        <v>119</v>
      </c>
      <c r="C836" t="s">
        <v>34</v>
      </c>
      <c r="D836" t="s">
        <v>17</v>
      </c>
      <c r="E836" t="s">
        <v>45</v>
      </c>
      <c r="F836" s="1">
        <v>41072</v>
      </c>
      <c r="G836">
        <v>262177836</v>
      </c>
      <c r="H836" t="s">
        <v>847</v>
      </c>
      <c r="I836">
        <v>3103</v>
      </c>
      <c r="J836">
        <v>9.33</v>
      </c>
      <c r="K836">
        <v>6.92</v>
      </c>
      <c r="L836">
        <v>28950.99</v>
      </c>
      <c r="M836">
        <v>21472.76</v>
      </c>
      <c r="N836">
        <v>7478.23</v>
      </c>
    </row>
    <row r="837" spans="1:14" x14ac:dyDescent="0.25">
      <c r="A837" t="s">
        <v>14</v>
      </c>
      <c r="B837" t="s">
        <v>162</v>
      </c>
      <c r="C837" t="s">
        <v>56</v>
      </c>
      <c r="D837" t="s">
        <v>22</v>
      </c>
      <c r="E837" t="s">
        <v>30</v>
      </c>
      <c r="F837" t="s">
        <v>848</v>
      </c>
      <c r="G837">
        <v>582560193</v>
      </c>
      <c r="H837" t="s">
        <v>849</v>
      </c>
      <c r="I837">
        <v>1362</v>
      </c>
      <c r="J837">
        <v>668.27</v>
      </c>
      <c r="K837">
        <v>502.54</v>
      </c>
      <c r="L837">
        <v>910183.74</v>
      </c>
      <c r="M837">
        <v>684459.48</v>
      </c>
      <c r="N837">
        <v>225724.26</v>
      </c>
    </row>
    <row r="838" spans="1:14" x14ac:dyDescent="0.25">
      <c r="A838" t="s">
        <v>14</v>
      </c>
      <c r="B838" t="s">
        <v>98</v>
      </c>
      <c r="C838" t="s">
        <v>39</v>
      </c>
      <c r="D838" t="s">
        <v>22</v>
      </c>
      <c r="E838" t="s">
        <v>45</v>
      </c>
      <c r="F838" s="1">
        <v>41646</v>
      </c>
      <c r="G838">
        <v>139949357</v>
      </c>
      <c r="H838" t="s">
        <v>370</v>
      </c>
      <c r="I838">
        <v>2980</v>
      </c>
      <c r="J838">
        <v>154.06</v>
      </c>
      <c r="K838">
        <v>90.93</v>
      </c>
      <c r="L838">
        <v>459098.8</v>
      </c>
      <c r="M838">
        <v>270971.40000000002</v>
      </c>
      <c r="N838">
        <v>188127.4</v>
      </c>
    </row>
    <row r="839" spans="1:14" x14ac:dyDescent="0.25">
      <c r="A839" t="s">
        <v>14</v>
      </c>
      <c r="B839" t="s">
        <v>104</v>
      </c>
      <c r="C839" t="s">
        <v>21</v>
      </c>
      <c r="D839" t="s">
        <v>17</v>
      </c>
      <c r="E839" t="s">
        <v>45</v>
      </c>
      <c r="F839" s="1">
        <v>42250</v>
      </c>
      <c r="G839">
        <v>470503079</v>
      </c>
      <c r="H839" t="s">
        <v>588</v>
      </c>
      <c r="I839">
        <v>1172</v>
      </c>
      <c r="J839">
        <v>109.28</v>
      </c>
      <c r="K839">
        <v>35.840000000000003</v>
      </c>
      <c r="L839">
        <v>128076.16</v>
      </c>
      <c r="M839">
        <v>42004.480000000003</v>
      </c>
      <c r="N839">
        <v>86071.679999999993</v>
      </c>
    </row>
    <row r="840" spans="1:14" x14ac:dyDescent="0.25">
      <c r="A840" t="s">
        <v>14</v>
      </c>
      <c r="B840" t="s">
        <v>25</v>
      </c>
      <c r="C840" t="s">
        <v>16</v>
      </c>
      <c r="D840" t="s">
        <v>17</v>
      </c>
      <c r="E840" t="s">
        <v>18</v>
      </c>
      <c r="F840" s="1">
        <v>42282</v>
      </c>
      <c r="G840">
        <v>413951814</v>
      </c>
      <c r="H840" t="s">
        <v>800</v>
      </c>
      <c r="I840">
        <v>6395</v>
      </c>
      <c r="J840">
        <v>47.45</v>
      </c>
      <c r="K840">
        <v>31.79</v>
      </c>
      <c r="L840">
        <v>303442.75</v>
      </c>
      <c r="M840">
        <v>203297.05</v>
      </c>
      <c r="N840">
        <v>100145.7</v>
      </c>
    </row>
    <row r="841" spans="1:14" x14ac:dyDescent="0.25">
      <c r="A841" t="s">
        <v>14</v>
      </c>
      <c r="B841" t="s">
        <v>143</v>
      </c>
      <c r="C841" t="s">
        <v>29</v>
      </c>
      <c r="D841" t="s">
        <v>17</v>
      </c>
      <c r="E841" t="s">
        <v>30</v>
      </c>
      <c r="F841" t="s">
        <v>374</v>
      </c>
      <c r="G841">
        <v>433734500</v>
      </c>
      <c r="H841" s="1">
        <v>40399</v>
      </c>
      <c r="I841">
        <v>532</v>
      </c>
      <c r="J841">
        <v>651.21</v>
      </c>
      <c r="K841">
        <v>524.96</v>
      </c>
      <c r="L841">
        <v>346443.72</v>
      </c>
      <c r="M841">
        <v>279278.71999999997</v>
      </c>
      <c r="N841">
        <v>67165</v>
      </c>
    </row>
    <row r="842" spans="1:14" x14ac:dyDescent="0.25">
      <c r="A842" t="s">
        <v>14</v>
      </c>
      <c r="B842" t="s">
        <v>58</v>
      </c>
      <c r="C842" t="s">
        <v>29</v>
      </c>
      <c r="D842" t="s">
        <v>22</v>
      </c>
      <c r="E842" t="s">
        <v>18</v>
      </c>
      <c r="F842" t="s">
        <v>349</v>
      </c>
      <c r="G842">
        <v>624348151</v>
      </c>
      <c r="H842" s="1">
        <v>41133</v>
      </c>
      <c r="I842">
        <v>7347</v>
      </c>
      <c r="J842">
        <v>651.21</v>
      </c>
      <c r="K842">
        <v>524.96</v>
      </c>
      <c r="L842">
        <v>4784439.87</v>
      </c>
      <c r="M842">
        <v>3856881.12</v>
      </c>
      <c r="N842">
        <v>927558.75</v>
      </c>
    </row>
    <row r="843" spans="1:14" x14ac:dyDescent="0.25">
      <c r="A843" t="s">
        <v>14</v>
      </c>
      <c r="B843" t="s">
        <v>70</v>
      </c>
      <c r="C843" t="s">
        <v>21</v>
      </c>
      <c r="D843" t="s">
        <v>17</v>
      </c>
      <c r="E843" t="s">
        <v>23</v>
      </c>
      <c r="F843" s="1">
        <v>41246</v>
      </c>
      <c r="G843">
        <v>109914195</v>
      </c>
      <c r="H843" t="s">
        <v>841</v>
      </c>
      <c r="I843">
        <v>4908</v>
      </c>
      <c r="J843">
        <v>109.28</v>
      </c>
      <c r="K843">
        <v>35.840000000000003</v>
      </c>
      <c r="L843">
        <v>536346.24</v>
      </c>
      <c r="M843">
        <v>175902.72</v>
      </c>
      <c r="N843">
        <v>360443.52</v>
      </c>
    </row>
    <row r="844" spans="1:14" x14ac:dyDescent="0.25">
      <c r="A844" t="s">
        <v>14</v>
      </c>
      <c r="B844" t="s">
        <v>239</v>
      </c>
      <c r="C844" t="s">
        <v>49</v>
      </c>
      <c r="D844" t="s">
        <v>22</v>
      </c>
      <c r="E844" t="s">
        <v>18</v>
      </c>
      <c r="F844" t="s">
        <v>850</v>
      </c>
      <c r="G844">
        <v>947073256</v>
      </c>
      <c r="H844" s="1">
        <v>40518</v>
      </c>
      <c r="I844">
        <v>8878</v>
      </c>
      <c r="J844">
        <v>152.58000000000001</v>
      </c>
      <c r="K844">
        <v>97.44</v>
      </c>
      <c r="L844">
        <v>1354605.24</v>
      </c>
      <c r="M844">
        <v>865072.32</v>
      </c>
      <c r="N844">
        <v>489532.92</v>
      </c>
    </row>
    <row r="845" spans="1:14" x14ac:dyDescent="0.25">
      <c r="A845" t="s">
        <v>14</v>
      </c>
      <c r="B845" t="s">
        <v>20</v>
      </c>
      <c r="C845" t="s">
        <v>78</v>
      </c>
      <c r="D845" t="s">
        <v>22</v>
      </c>
      <c r="E845" t="s">
        <v>30</v>
      </c>
      <c r="F845" t="s">
        <v>851</v>
      </c>
      <c r="G845">
        <v>409514796</v>
      </c>
      <c r="H845" s="1">
        <v>41829</v>
      </c>
      <c r="I845">
        <v>3383</v>
      </c>
      <c r="J845">
        <v>81.73</v>
      </c>
      <c r="K845">
        <v>56.67</v>
      </c>
      <c r="L845">
        <v>276492.59000000003</v>
      </c>
      <c r="M845">
        <v>191714.61</v>
      </c>
      <c r="N845">
        <v>84777.98</v>
      </c>
    </row>
    <row r="846" spans="1:14" x14ac:dyDescent="0.25">
      <c r="A846" t="s">
        <v>14</v>
      </c>
      <c r="B846" t="s">
        <v>63</v>
      </c>
      <c r="C846" t="s">
        <v>29</v>
      </c>
      <c r="D846" t="s">
        <v>22</v>
      </c>
      <c r="E846" t="s">
        <v>30</v>
      </c>
      <c r="F846" t="s">
        <v>850</v>
      </c>
      <c r="G846">
        <v>182228696</v>
      </c>
      <c r="H846" s="1">
        <v>40519</v>
      </c>
      <c r="I846">
        <v>4375</v>
      </c>
      <c r="J846">
        <v>651.21</v>
      </c>
      <c r="K846">
        <v>524.96</v>
      </c>
      <c r="L846">
        <v>2849043.75</v>
      </c>
      <c r="M846">
        <v>2296700</v>
      </c>
      <c r="N846">
        <v>552343.75</v>
      </c>
    </row>
    <row r="847" spans="1:14" x14ac:dyDescent="0.25">
      <c r="A847" t="s">
        <v>14</v>
      </c>
      <c r="B847" t="s">
        <v>20</v>
      </c>
      <c r="C847" t="s">
        <v>56</v>
      </c>
      <c r="D847" t="s">
        <v>22</v>
      </c>
      <c r="E847" t="s">
        <v>18</v>
      </c>
      <c r="F847" t="s">
        <v>852</v>
      </c>
      <c r="G847">
        <v>723893725</v>
      </c>
      <c r="H847" s="1">
        <v>41581</v>
      </c>
      <c r="I847">
        <v>5095</v>
      </c>
      <c r="J847">
        <v>668.27</v>
      </c>
      <c r="K847">
        <v>502.54</v>
      </c>
      <c r="L847">
        <v>3404835.65</v>
      </c>
      <c r="M847">
        <v>2560441.2999999998</v>
      </c>
      <c r="N847">
        <v>844394.35</v>
      </c>
    </row>
    <row r="848" spans="1:14" x14ac:dyDescent="0.25">
      <c r="A848" t="s">
        <v>14</v>
      </c>
      <c r="B848" t="s">
        <v>88</v>
      </c>
      <c r="C848" t="s">
        <v>49</v>
      </c>
      <c r="D848" t="s">
        <v>17</v>
      </c>
      <c r="E848" t="s">
        <v>30</v>
      </c>
      <c r="F848" s="1">
        <v>42707</v>
      </c>
      <c r="G848">
        <v>392217338</v>
      </c>
      <c r="H848" t="s">
        <v>480</v>
      </c>
      <c r="I848">
        <v>4681</v>
      </c>
      <c r="J848">
        <v>152.58000000000001</v>
      </c>
      <c r="K848">
        <v>97.44</v>
      </c>
      <c r="L848">
        <v>714226.98</v>
      </c>
      <c r="M848">
        <v>456116.64</v>
      </c>
      <c r="N848">
        <v>258110.34</v>
      </c>
    </row>
    <row r="849" spans="1:14" x14ac:dyDescent="0.25">
      <c r="A849" t="s">
        <v>14</v>
      </c>
      <c r="B849" t="s">
        <v>230</v>
      </c>
      <c r="C849" t="s">
        <v>53</v>
      </c>
      <c r="D849" t="s">
        <v>17</v>
      </c>
      <c r="E849" t="s">
        <v>18</v>
      </c>
      <c r="F849" t="s">
        <v>853</v>
      </c>
      <c r="G849">
        <v>108407437</v>
      </c>
      <c r="H849" t="s">
        <v>854</v>
      </c>
      <c r="I849">
        <v>9025</v>
      </c>
      <c r="J849">
        <v>255.28</v>
      </c>
      <c r="K849">
        <v>159.41999999999999</v>
      </c>
      <c r="L849">
        <v>2303902</v>
      </c>
      <c r="M849">
        <v>1438765.5</v>
      </c>
      <c r="N849">
        <v>865136.5</v>
      </c>
    </row>
    <row r="850" spans="1:14" x14ac:dyDescent="0.25">
      <c r="A850" t="s">
        <v>14</v>
      </c>
      <c r="B850" t="s">
        <v>157</v>
      </c>
      <c r="C850" t="s">
        <v>49</v>
      </c>
      <c r="D850" t="s">
        <v>17</v>
      </c>
      <c r="E850" t="s">
        <v>30</v>
      </c>
      <c r="F850" t="s">
        <v>855</v>
      </c>
      <c r="G850">
        <v>358594453</v>
      </c>
      <c r="H850" s="1">
        <v>42768</v>
      </c>
      <c r="I850">
        <v>4922</v>
      </c>
      <c r="J850">
        <v>152.58000000000001</v>
      </c>
      <c r="K850">
        <v>97.44</v>
      </c>
      <c r="L850">
        <v>750998.76</v>
      </c>
      <c r="M850">
        <v>479599.68</v>
      </c>
      <c r="N850">
        <v>271399.08</v>
      </c>
    </row>
    <row r="851" spans="1:14" x14ac:dyDescent="0.25">
      <c r="A851" t="s">
        <v>14</v>
      </c>
      <c r="B851" t="s">
        <v>94</v>
      </c>
      <c r="C851" t="s">
        <v>49</v>
      </c>
      <c r="D851" t="s">
        <v>17</v>
      </c>
      <c r="E851" t="s">
        <v>18</v>
      </c>
      <c r="F851" s="1">
        <v>41339</v>
      </c>
      <c r="G851">
        <v>784397923</v>
      </c>
      <c r="H851" t="s">
        <v>510</v>
      </c>
      <c r="I851">
        <v>9631</v>
      </c>
      <c r="J851">
        <v>152.58000000000001</v>
      </c>
      <c r="K851">
        <v>97.44</v>
      </c>
      <c r="L851">
        <v>1469497.98</v>
      </c>
      <c r="M851">
        <v>938444.64</v>
      </c>
      <c r="N851">
        <v>531053.34</v>
      </c>
    </row>
    <row r="852" spans="1:14" x14ac:dyDescent="0.25">
      <c r="A852" t="s">
        <v>14</v>
      </c>
      <c r="B852" t="s">
        <v>81</v>
      </c>
      <c r="C852" t="s">
        <v>42</v>
      </c>
      <c r="D852" t="s">
        <v>17</v>
      </c>
      <c r="E852" t="s">
        <v>23</v>
      </c>
      <c r="F852" s="1">
        <v>42984</v>
      </c>
      <c r="G852">
        <v>111246287</v>
      </c>
      <c r="H852" s="1">
        <v>42773</v>
      </c>
      <c r="I852">
        <v>9103</v>
      </c>
      <c r="J852">
        <v>421.89</v>
      </c>
      <c r="K852">
        <v>364.69</v>
      </c>
      <c r="L852">
        <v>3840464.67</v>
      </c>
      <c r="M852">
        <v>3319773.07</v>
      </c>
      <c r="N852">
        <v>520691.6</v>
      </c>
    </row>
    <row r="853" spans="1:14" x14ac:dyDescent="0.25">
      <c r="A853" t="s">
        <v>14</v>
      </c>
      <c r="B853" t="s">
        <v>70</v>
      </c>
      <c r="C853" t="s">
        <v>39</v>
      </c>
      <c r="D853" t="s">
        <v>22</v>
      </c>
      <c r="E853" t="s">
        <v>30</v>
      </c>
      <c r="F853" t="s">
        <v>465</v>
      </c>
      <c r="G853">
        <v>777018630</v>
      </c>
      <c r="H853" t="s">
        <v>856</v>
      </c>
      <c r="I853">
        <v>5935</v>
      </c>
      <c r="J853">
        <v>154.06</v>
      </c>
      <c r="K853">
        <v>90.93</v>
      </c>
      <c r="L853">
        <v>914346.1</v>
      </c>
      <c r="M853">
        <v>539669.55000000005</v>
      </c>
      <c r="N853">
        <v>374676.55</v>
      </c>
    </row>
    <row r="854" spans="1:14" x14ac:dyDescent="0.25">
      <c r="A854" t="s">
        <v>14</v>
      </c>
      <c r="B854" t="s">
        <v>106</v>
      </c>
      <c r="C854" t="s">
        <v>21</v>
      </c>
      <c r="D854" t="s">
        <v>17</v>
      </c>
      <c r="E854" t="s">
        <v>45</v>
      </c>
      <c r="F854" s="1">
        <v>41283</v>
      </c>
      <c r="G854">
        <v>601588857</v>
      </c>
      <c r="H854" s="1">
        <v>41556</v>
      </c>
      <c r="I854">
        <v>2366</v>
      </c>
      <c r="J854">
        <v>109.28</v>
      </c>
      <c r="K854">
        <v>35.840000000000003</v>
      </c>
      <c r="L854">
        <v>258556.48</v>
      </c>
      <c r="M854">
        <v>84797.440000000002</v>
      </c>
      <c r="N854">
        <v>173759.04</v>
      </c>
    </row>
    <row r="855" spans="1:14" x14ac:dyDescent="0.25">
      <c r="A855" t="s">
        <v>14</v>
      </c>
      <c r="B855" t="s">
        <v>55</v>
      </c>
      <c r="C855" t="s">
        <v>39</v>
      </c>
      <c r="D855" t="s">
        <v>17</v>
      </c>
      <c r="E855" t="s">
        <v>30</v>
      </c>
      <c r="F855" t="s">
        <v>857</v>
      </c>
      <c r="G855">
        <v>249039304</v>
      </c>
      <c r="H855" s="1">
        <v>41644</v>
      </c>
      <c r="I855">
        <v>5119</v>
      </c>
      <c r="J855">
        <v>154.06</v>
      </c>
      <c r="K855">
        <v>90.93</v>
      </c>
      <c r="L855">
        <v>788633.14</v>
      </c>
      <c r="M855">
        <v>465470.67</v>
      </c>
      <c r="N855">
        <v>323162.46999999997</v>
      </c>
    </row>
    <row r="856" spans="1:14" x14ac:dyDescent="0.25">
      <c r="A856" t="s">
        <v>14</v>
      </c>
      <c r="B856" t="s">
        <v>94</v>
      </c>
      <c r="C856" t="s">
        <v>26</v>
      </c>
      <c r="D856" t="s">
        <v>22</v>
      </c>
      <c r="E856" t="s">
        <v>18</v>
      </c>
      <c r="F856" t="s">
        <v>704</v>
      </c>
      <c r="G856">
        <v>905947482</v>
      </c>
      <c r="H856" t="s">
        <v>858</v>
      </c>
      <c r="I856">
        <v>8847</v>
      </c>
      <c r="J856">
        <v>205.7</v>
      </c>
      <c r="K856">
        <v>117.11</v>
      </c>
      <c r="L856">
        <v>1819827.9</v>
      </c>
      <c r="M856">
        <v>1036072.17</v>
      </c>
      <c r="N856">
        <v>783755.73</v>
      </c>
    </row>
    <row r="857" spans="1:14" x14ac:dyDescent="0.25">
      <c r="A857" t="s">
        <v>14</v>
      </c>
      <c r="B857" t="s">
        <v>133</v>
      </c>
      <c r="C857" t="s">
        <v>39</v>
      </c>
      <c r="D857" t="s">
        <v>22</v>
      </c>
      <c r="E857" t="s">
        <v>45</v>
      </c>
      <c r="F857" t="s">
        <v>571</v>
      </c>
      <c r="G857">
        <v>359893071</v>
      </c>
      <c r="H857" s="1">
        <v>40702</v>
      </c>
      <c r="I857">
        <v>9212</v>
      </c>
      <c r="J857">
        <v>154.06</v>
      </c>
      <c r="K857">
        <v>90.93</v>
      </c>
      <c r="L857">
        <v>1419200.72</v>
      </c>
      <c r="M857">
        <v>837647.16</v>
      </c>
      <c r="N857">
        <v>581553.56000000006</v>
      </c>
    </row>
    <row r="858" spans="1:14" x14ac:dyDescent="0.25">
      <c r="A858" t="s">
        <v>14</v>
      </c>
      <c r="B858" t="s">
        <v>70</v>
      </c>
      <c r="C858" t="s">
        <v>59</v>
      </c>
      <c r="D858" t="s">
        <v>17</v>
      </c>
      <c r="E858" t="s">
        <v>23</v>
      </c>
      <c r="F858" t="s">
        <v>859</v>
      </c>
      <c r="G858">
        <v>284310567</v>
      </c>
      <c r="H858" s="1">
        <v>42409</v>
      </c>
      <c r="I858">
        <v>2670</v>
      </c>
      <c r="J858">
        <v>437.2</v>
      </c>
      <c r="K858">
        <v>263.33</v>
      </c>
      <c r="L858">
        <v>1167324</v>
      </c>
      <c r="M858">
        <v>703091.1</v>
      </c>
      <c r="N858">
        <v>464232.9</v>
      </c>
    </row>
    <row r="859" spans="1:14" x14ac:dyDescent="0.25">
      <c r="A859" t="s">
        <v>14</v>
      </c>
      <c r="B859" t="s">
        <v>20</v>
      </c>
      <c r="C859" t="s">
        <v>39</v>
      </c>
      <c r="D859" t="s">
        <v>17</v>
      </c>
      <c r="E859" t="s">
        <v>23</v>
      </c>
      <c r="F859" s="1">
        <v>41062</v>
      </c>
      <c r="G859">
        <v>942372310</v>
      </c>
      <c r="H859" t="s">
        <v>860</v>
      </c>
      <c r="I859">
        <v>7763</v>
      </c>
      <c r="J859">
        <v>154.06</v>
      </c>
      <c r="K859">
        <v>90.93</v>
      </c>
      <c r="L859">
        <v>1195967.78</v>
      </c>
      <c r="M859">
        <v>705889.59</v>
      </c>
      <c r="N859">
        <v>490078.19</v>
      </c>
    </row>
    <row r="860" spans="1:14" x14ac:dyDescent="0.25">
      <c r="A860" t="s">
        <v>14</v>
      </c>
      <c r="B860" t="s">
        <v>130</v>
      </c>
      <c r="C860" t="s">
        <v>42</v>
      </c>
      <c r="D860" t="s">
        <v>22</v>
      </c>
      <c r="E860" t="s">
        <v>18</v>
      </c>
      <c r="F860" t="s">
        <v>276</v>
      </c>
      <c r="G860">
        <v>604124295</v>
      </c>
      <c r="H860" s="1">
        <v>42039</v>
      </c>
      <c r="I860">
        <v>2659</v>
      </c>
      <c r="J860">
        <v>421.89</v>
      </c>
      <c r="K860">
        <v>364.69</v>
      </c>
      <c r="L860">
        <v>1121805.51</v>
      </c>
      <c r="M860">
        <v>969710.71</v>
      </c>
      <c r="N860">
        <v>152094.79999999999</v>
      </c>
    </row>
    <row r="861" spans="1:14" x14ac:dyDescent="0.25">
      <c r="A861" t="s">
        <v>14</v>
      </c>
      <c r="B861" t="s">
        <v>98</v>
      </c>
      <c r="C861" t="s">
        <v>34</v>
      </c>
      <c r="D861" t="s">
        <v>22</v>
      </c>
      <c r="E861" t="s">
        <v>18</v>
      </c>
      <c r="F861" s="1">
        <v>42188</v>
      </c>
      <c r="G861">
        <v>720229613</v>
      </c>
      <c r="H861" s="1">
        <v>42311</v>
      </c>
      <c r="I861">
        <v>803</v>
      </c>
      <c r="J861">
        <v>9.33</v>
      </c>
      <c r="K861">
        <v>6.92</v>
      </c>
      <c r="L861">
        <v>7491.99</v>
      </c>
      <c r="M861">
        <v>5556.76</v>
      </c>
      <c r="N861">
        <v>1935.23</v>
      </c>
    </row>
    <row r="862" spans="1:14" x14ac:dyDescent="0.25">
      <c r="A862" t="s">
        <v>14</v>
      </c>
      <c r="B862" t="s">
        <v>25</v>
      </c>
      <c r="C862" t="s">
        <v>78</v>
      </c>
      <c r="D862" t="s">
        <v>22</v>
      </c>
      <c r="E862" t="s">
        <v>23</v>
      </c>
      <c r="F862" t="s">
        <v>861</v>
      </c>
      <c r="G862">
        <v>967258059</v>
      </c>
      <c r="H862" s="1">
        <v>41859</v>
      </c>
      <c r="I862">
        <v>2009</v>
      </c>
      <c r="J862">
        <v>81.73</v>
      </c>
      <c r="K862">
        <v>56.67</v>
      </c>
      <c r="L862">
        <v>164195.57</v>
      </c>
      <c r="M862">
        <v>113850.03</v>
      </c>
      <c r="N862">
        <v>50345.54</v>
      </c>
    </row>
    <row r="863" spans="1:14" x14ac:dyDescent="0.25">
      <c r="A863" t="s">
        <v>14</v>
      </c>
      <c r="B863" t="s">
        <v>70</v>
      </c>
      <c r="C863" t="s">
        <v>26</v>
      </c>
      <c r="D863" t="s">
        <v>17</v>
      </c>
      <c r="E863" t="s">
        <v>23</v>
      </c>
      <c r="F863" s="1">
        <v>40822</v>
      </c>
      <c r="G863">
        <v>520390880</v>
      </c>
      <c r="H863" t="s">
        <v>670</v>
      </c>
      <c r="I863">
        <v>4080</v>
      </c>
      <c r="J863">
        <v>205.7</v>
      </c>
      <c r="K863">
        <v>117.11</v>
      </c>
      <c r="L863">
        <v>839256</v>
      </c>
      <c r="M863">
        <v>477808.8</v>
      </c>
      <c r="N863">
        <v>361447.2</v>
      </c>
    </row>
    <row r="864" spans="1:14" x14ac:dyDescent="0.25">
      <c r="A864" t="s">
        <v>14</v>
      </c>
      <c r="B864" t="s">
        <v>20</v>
      </c>
      <c r="C864" t="s">
        <v>34</v>
      </c>
      <c r="D864" t="s">
        <v>17</v>
      </c>
      <c r="E864" t="s">
        <v>30</v>
      </c>
      <c r="F864" t="s">
        <v>862</v>
      </c>
      <c r="G864">
        <v>623821580</v>
      </c>
      <c r="H864" t="s">
        <v>863</v>
      </c>
      <c r="I864">
        <v>1523</v>
      </c>
      <c r="J864">
        <v>9.33</v>
      </c>
      <c r="K864">
        <v>6.92</v>
      </c>
      <c r="L864">
        <v>14209.59</v>
      </c>
      <c r="M864">
        <v>10539.16</v>
      </c>
      <c r="N864">
        <v>3670.43</v>
      </c>
    </row>
    <row r="865" spans="1:14" x14ac:dyDescent="0.25">
      <c r="A865" t="s">
        <v>14</v>
      </c>
      <c r="B865" t="s">
        <v>28</v>
      </c>
      <c r="C865" t="s">
        <v>42</v>
      </c>
      <c r="D865" t="s">
        <v>22</v>
      </c>
      <c r="E865" t="s">
        <v>18</v>
      </c>
      <c r="F865" t="s">
        <v>599</v>
      </c>
      <c r="G865">
        <v>273662412</v>
      </c>
      <c r="H865" t="s">
        <v>864</v>
      </c>
      <c r="I865">
        <v>1644</v>
      </c>
      <c r="J865">
        <v>421.89</v>
      </c>
      <c r="K865">
        <v>364.69</v>
      </c>
      <c r="L865">
        <v>693587.16</v>
      </c>
      <c r="M865">
        <v>599550.36</v>
      </c>
      <c r="N865">
        <v>94036.800000000003</v>
      </c>
    </row>
    <row r="866" spans="1:14" x14ac:dyDescent="0.25">
      <c r="A866" t="s">
        <v>14</v>
      </c>
      <c r="B866" t="s">
        <v>98</v>
      </c>
      <c r="C866" t="s">
        <v>39</v>
      </c>
      <c r="D866" t="s">
        <v>17</v>
      </c>
      <c r="E866" t="s">
        <v>23</v>
      </c>
      <c r="F866" s="1">
        <v>42950</v>
      </c>
      <c r="G866">
        <v>941061675</v>
      </c>
      <c r="H866" t="s">
        <v>865</v>
      </c>
      <c r="I866">
        <v>9917</v>
      </c>
      <c r="J866">
        <v>154.06</v>
      </c>
      <c r="K866">
        <v>90.93</v>
      </c>
      <c r="L866">
        <v>1527813.02</v>
      </c>
      <c r="M866">
        <v>901752.81</v>
      </c>
      <c r="N866">
        <v>626060.21</v>
      </c>
    </row>
    <row r="867" spans="1:14" x14ac:dyDescent="0.25">
      <c r="A867" t="s">
        <v>14</v>
      </c>
      <c r="B867" t="s">
        <v>106</v>
      </c>
      <c r="C867" t="s">
        <v>42</v>
      </c>
      <c r="D867" t="s">
        <v>22</v>
      </c>
      <c r="E867" t="s">
        <v>23</v>
      </c>
      <c r="F867" s="1">
        <v>41467</v>
      </c>
      <c r="G867">
        <v>421456849</v>
      </c>
      <c r="H867" s="1">
        <v>41559</v>
      </c>
      <c r="I867">
        <v>7302</v>
      </c>
      <c r="J867">
        <v>421.89</v>
      </c>
      <c r="K867">
        <v>364.69</v>
      </c>
      <c r="L867">
        <v>3080640.78</v>
      </c>
      <c r="M867">
        <v>2662966.38</v>
      </c>
      <c r="N867">
        <v>417674.4</v>
      </c>
    </row>
    <row r="868" spans="1:14" x14ac:dyDescent="0.25">
      <c r="A868" t="s">
        <v>14</v>
      </c>
      <c r="B868" t="s">
        <v>154</v>
      </c>
      <c r="C868" t="s">
        <v>59</v>
      </c>
      <c r="D868" t="s">
        <v>22</v>
      </c>
      <c r="E868" t="s">
        <v>45</v>
      </c>
      <c r="F868" s="1">
        <v>41186</v>
      </c>
      <c r="G868">
        <v>291160714</v>
      </c>
      <c r="H868" t="s">
        <v>278</v>
      </c>
      <c r="I868">
        <v>9780</v>
      </c>
      <c r="J868">
        <v>437.2</v>
      </c>
      <c r="K868">
        <v>263.33</v>
      </c>
      <c r="L868">
        <v>4275816</v>
      </c>
      <c r="M868">
        <v>2575367.4</v>
      </c>
      <c r="N868">
        <v>1700448.6</v>
      </c>
    </row>
    <row r="869" spans="1:14" x14ac:dyDescent="0.25">
      <c r="A869" t="s">
        <v>14</v>
      </c>
      <c r="B869" t="s">
        <v>239</v>
      </c>
      <c r="C869" t="s">
        <v>34</v>
      </c>
      <c r="D869" t="s">
        <v>17</v>
      </c>
      <c r="E869" t="s">
        <v>23</v>
      </c>
      <c r="F869" t="s">
        <v>69</v>
      </c>
      <c r="G869">
        <v>724085128</v>
      </c>
      <c r="H869" s="1">
        <v>41914</v>
      </c>
      <c r="I869">
        <v>1735</v>
      </c>
      <c r="J869">
        <v>9.33</v>
      </c>
      <c r="K869">
        <v>6.92</v>
      </c>
      <c r="L869">
        <v>16187.55</v>
      </c>
      <c r="M869">
        <v>12006.2</v>
      </c>
      <c r="N869">
        <v>4181.3500000000004</v>
      </c>
    </row>
    <row r="870" spans="1:14" x14ac:dyDescent="0.25">
      <c r="A870" t="s">
        <v>14</v>
      </c>
      <c r="B870" t="s">
        <v>38</v>
      </c>
      <c r="C870" t="s">
        <v>39</v>
      </c>
      <c r="D870" t="s">
        <v>22</v>
      </c>
      <c r="E870" t="s">
        <v>23</v>
      </c>
      <c r="F870" t="s">
        <v>866</v>
      </c>
      <c r="G870">
        <v>742569196</v>
      </c>
      <c r="H870" t="s">
        <v>867</v>
      </c>
      <c r="I870">
        <v>1581</v>
      </c>
      <c r="J870">
        <v>154.06</v>
      </c>
      <c r="K870">
        <v>90.93</v>
      </c>
      <c r="L870">
        <v>243568.86</v>
      </c>
      <c r="M870">
        <v>143760.32999999999</v>
      </c>
      <c r="N870">
        <v>99808.53</v>
      </c>
    </row>
    <row r="871" spans="1:14" x14ac:dyDescent="0.25">
      <c r="A871" t="s">
        <v>14</v>
      </c>
      <c r="B871" t="s">
        <v>70</v>
      </c>
      <c r="C871" t="s">
        <v>56</v>
      </c>
      <c r="D871" t="s">
        <v>22</v>
      </c>
      <c r="E871" t="s">
        <v>23</v>
      </c>
      <c r="F871" t="s">
        <v>777</v>
      </c>
      <c r="G871">
        <v>760346877</v>
      </c>
      <c r="H871" s="1">
        <v>42529</v>
      </c>
      <c r="I871">
        <v>2392</v>
      </c>
      <c r="J871">
        <v>668.27</v>
      </c>
      <c r="K871">
        <v>502.54</v>
      </c>
      <c r="L871">
        <v>1598501.84</v>
      </c>
      <c r="M871">
        <v>1202075.68</v>
      </c>
      <c r="N871">
        <v>396426.16</v>
      </c>
    </row>
    <row r="872" spans="1:14" x14ac:dyDescent="0.25">
      <c r="A872" t="s">
        <v>14</v>
      </c>
      <c r="B872" t="s">
        <v>106</v>
      </c>
      <c r="C872" t="s">
        <v>59</v>
      </c>
      <c r="D872" t="s">
        <v>22</v>
      </c>
      <c r="E872" t="s">
        <v>23</v>
      </c>
      <c r="F872" s="1">
        <v>42135</v>
      </c>
      <c r="G872">
        <v>260630738</v>
      </c>
      <c r="H872" t="s">
        <v>868</v>
      </c>
      <c r="I872">
        <v>5282</v>
      </c>
      <c r="J872">
        <v>437.2</v>
      </c>
      <c r="K872">
        <v>263.33</v>
      </c>
      <c r="L872">
        <v>2309290.4</v>
      </c>
      <c r="M872">
        <v>1390909.06</v>
      </c>
      <c r="N872">
        <v>918381.34</v>
      </c>
    </row>
    <row r="873" spans="1:14" x14ac:dyDescent="0.25">
      <c r="A873" t="s">
        <v>14</v>
      </c>
      <c r="B873" t="s">
        <v>119</v>
      </c>
      <c r="C873" t="s">
        <v>42</v>
      </c>
      <c r="D873" t="s">
        <v>22</v>
      </c>
      <c r="E873" t="s">
        <v>45</v>
      </c>
      <c r="F873" s="1">
        <v>41309</v>
      </c>
      <c r="G873">
        <v>462561166</v>
      </c>
      <c r="H873" s="1">
        <v>41310</v>
      </c>
      <c r="I873">
        <v>983</v>
      </c>
      <c r="J873">
        <v>421.89</v>
      </c>
      <c r="K873">
        <v>364.69</v>
      </c>
      <c r="L873">
        <v>414717.87</v>
      </c>
      <c r="M873">
        <v>358490.27</v>
      </c>
      <c r="N873">
        <v>56227.6</v>
      </c>
    </row>
    <row r="874" spans="1:14" x14ac:dyDescent="0.25">
      <c r="A874" t="s">
        <v>14</v>
      </c>
      <c r="B874" t="s">
        <v>54</v>
      </c>
      <c r="C874" t="s">
        <v>78</v>
      </c>
      <c r="D874" t="s">
        <v>17</v>
      </c>
      <c r="E874" t="s">
        <v>45</v>
      </c>
      <c r="F874" s="1">
        <v>41680</v>
      </c>
      <c r="G874">
        <v>353475940</v>
      </c>
      <c r="H874" s="1">
        <v>41739</v>
      </c>
      <c r="I874">
        <v>240</v>
      </c>
      <c r="J874">
        <v>81.73</v>
      </c>
      <c r="K874">
        <v>56.67</v>
      </c>
      <c r="L874">
        <v>19615.2</v>
      </c>
      <c r="M874">
        <v>13600.8</v>
      </c>
      <c r="N874">
        <v>6014.4</v>
      </c>
    </row>
    <row r="875" spans="1:14" x14ac:dyDescent="0.25">
      <c r="A875" t="s">
        <v>14</v>
      </c>
      <c r="B875" t="s">
        <v>91</v>
      </c>
      <c r="C875" t="s">
        <v>16</v>
      </c>
      <c r="D875" t="s">
        <v>22</v>
      </c>
      <c r="E875" t="s">
        <v>45</v>
      </c>
      <c r="F875" s="1">
        <v>40669</v>
      </c>
      <c r="G875">
        <v>432031619</v>
      </c>
      <c r="H875" t="s">
        <v>869</v>
      </c>
      <c r="I875">
        <v>6612</v>
      </c>
      <c r="J875">
        <v>47.45</v>
      </c>
      <c r="K875">
        <v>31.79</v>
      </c>
      <c r="L875">
        <v>313739.40000000002</v>
      </c>
      <c r="M875">
        <v>210195.48</v>
      </c>
      <c r="N875">
        <v>103543.92</v>
      </c>
    </row>
    <row r="876" spans="1:14" x14ac:dyDescent="0.25">
      <c r="A876" t="s">
        <v>14</v>
      </c>
      <c r="B876" t="s">
        <v>91</v>
      </c>
      <c r="C876" t="s">
        <v>56</v>
      </c>
      <c r="D876" t="s">
        <v>22</v>
      </c>
      <c r="E876" t="s">
        <v>30</v>
      </c>
      <c r="F876" t="s">
        <v>860</v>
      </c>
      <c r="G876">
        <v>104165685</v>
      </c>
      <c r="H876" s="1">
        <v>41063</v>
      </c>
      <c r="I876">
        <v>3796</v>
      </c>
      <c r="J876">
        <v>668.27</v>
      </c>
      <c r="K876">
        <v>502.54</v>
      </c>
      <c r="L876">
        <v>2536752.92</v>
      </c>
      <c r="M876">
        <v>1907641.84</v>
      </c>
      <c r="N876">
        <v>629111.07999999996</v>
      </c>
    </row>
    <row r="877" spans="1:14" x14ac:dyDescent="0.25">
      <c r="A877" t="s">
        <v>14</v>
      </c>
      <c r="B877" t="s">
        <v>58</v>
      </c>
      <c r="C877" t="s">
        <v>78</v>
      </c>
      <c r="D877" t="s">
        <v>22</v>
      </c>
      <c r="E877" t="s">
        <v>23</v>
      </c>
      <c r="F877" t="s">
        <v>299</v>
      </c>
      <c r="G877">
        <v>762117564</v>
      </c>
      <c r="H877" t="s">
        <v>135</v>
      </c>
      <c r="I877">
        <v>6378</v>
      </c>
      <c r="J877">
        <v>81.73</v>
      </c>
      <c r="K877">
        <v>56.67</v>
      </c>
      <c r="L877">
        <v>521273.94</v>
      </c>
      <c r="M877">
        <v>361441.26</v>
      </c>
      <c r="N877">
        <v>159832.68</v>
      </c>
    </row>
    <row r="878" spans="1:14" x14ac:dyDescent="0.25">
      <c r="A878" t="s">
        <v>14</v>
      </c>
      <c r="B878" t="s">
        <v>44</v>
      </c>
      <c r="C878" t="s">
        <v>49</v>
      </c>
      <c r="D878" t="s">
        <v>17</v>
      </c>
      <c r="E878" t="s">
        <v>45</v>
      </c>
      <c r="F878" s="1">
        <v>41550</v>
      </c>
      <c r="G878">
        <v>918364179</v>
      </c>
      <c r="H878" s="1">
        <v>41582</v>
      </c>
      <c r="I878">
        <v>3223</v>
      </c>
      <c r="J878">
        <v>152.58000000000001</v>
      </c>
      <c r="K878">
        <v>97.44</v>
      </c>
      <c r="L878">
        <v>491765.34</v>
      </c>
      <c r="M878">
        <v>314049.12</v>
      </c>
      <c r="N878">
        <v>177716.22</v>
      </c>
    </row>
    <row r="879" spans="1:14" x14ac:dyDescent="0.25">
      <c r="A879" t="s">
        <v>14</v>
      </c>
      <c r="B879" t="s">
        <v>239</v>
      </c>
      <c r="C879" t="s">
        <v>42</v>
      </c>
      <c r="D879" t="s">
        <v>22</v>
      </c>
      <c r="E879" t="s">
        <v>23</v>
      </c>
      <c r="F879" t="s">
        <v>870</v>
      </c>
      <c r="G879">
        <v>913729751</v>
      </c>
      <c r="H879" s="1">
        <v>40791</v>
      </c>
      <c r="I879">
        <v>1793</v>
      </c>
      <c r="J879">
        <v>421.89</v>
      </c>
      <c r="K879">
        <v>364.69</v>
      </c>
      <c r="L879">
        <v>756448.77</v>
      </c>
      <c r="M879">
        <v>653889.17000000004</v>
      </c>
      <c r="N879">
        <v>102559.6</v>
      </c>
    </row>
    <row r="880" spans="1:14" x14ac:dyDescent="0.25">
      <c r="A880" t="s">
        <v>14</v>
      </c>
      <c r="B880" t="s">
        <v>91</v>
      </c>
      <c r="C880" t="s">
        <v>49</v>
      </c>
      <c r="D880" t="s">
        <v>22</v>
      </c>
      <c r="E880" t="s">
        <v>45</v>
      </c>
      <c r="F880" t="s">
        <v>577</v>
      </c>
      <c r="G880">
        <v>196346127</v>
      </c>
      <c r="H880" s="1">
        <v>40881</v>
      </c>
      <c r="I880">
        <v>2037</v>
      </c>
      <c r="J880">
        <v>152.58000000000001</v>
      </c>
      <c r="K880">
        <v>97.44</v>
      </c>
      <c r="L880">
        <v>310805.46000000002</v>
      </c>
      <c r="M880">
        <v>198485.28</v>
      </c>
      <c r="N880">
        <v>112320.18</v>
      </c>
    </row>
    <row r="881" spans="1:14" x14ac:dyDescent="0.25">
      <c r="A881" t="s">
        <v>14</v>
      </c>
      <c r="B881" t="s">
        <v>81</v>
      </c>
      <c r="C881" t="s">
        <v>78</v>
      </c>
      <c r="D881" t="s">
        <v>22</v>
      </c>
      <c r="E881" t="s">
        <v>23</v>
      </c>
      <c r="F881" t="s">
        <v>871</v>
      </c>
      <c r="G881">
        <v>553107821</v>
      </c>
      <c r="H881" t="s">
        <v>872</v>
      </c>
      <c r="I881">
        <v>5751</v>
      </c>
      <c r="J881">
        <v>81.73</v>
      </c>
      <c r="K881">
        <v>56.67</v>
      </c>
      <c r="L881">
        <v>470029.23</v>
      </c>
      <c r="M881">
        <v>325909.17</v>
      </c>
      <c r="N881">
        <v>144120.06</v>
      </c>
    </row>
    <row r="882" spans="1:14" x14ac:dyDescent="0.25">
      <c r="A882" t="s">
        <v>14</v>
      </c>
      <c r="B882" t="s">
        <v>51</v>
      </c>
      <c r="C882" t="s">
        <v>26</v>
      </c>
      <c r="D882" t="s">
        <v>22</v>
      </c>
      <c r="E882" t="s">
        <v>23</v>
      </c>
      <c r="F882" s="1">
        <v>41856</v>
      </c>
      <c r="G882">
        <v>591774117</v>
      </c>
      <c r="H882" t="s">
        <v>110</v>
      </c>
      <c r="I882">
        <v>7967</v>
      </c>
      <c r="J882">
        <v>205.7</v>
      </c>
      <c r="K882">
        <v>117.11</v>
      </c>
      <c r="L882">
        <v>1638811.9</v>
      </c>
      <c r="M882">
        <v>933015.37</v>
      </c>
      <c r="N882">
        <v>705796.53</v>
      </c>
    </row>
    <row r="883" spans="1:14" x14ac:dyDescent="0.25">
      <c r="A883" t="s">
        <v>14</v>
      </c>
      <c r="B883" t="s">
        <v>81</v>
      </c>
      <c r="C883" t="s">
        <v>78</v>
      </c>
      <c r="D883" t="s">
        <v>22</v>
      </c>
      <c r="E883" t="s">
        <v>18</v>
      </c>
      <c r="F883" s="1">
        <v>42041</v>
      </c>
      <c r="G883">
        <v>627432048</v>
      </c>
      <c r="H883" t="s">
        <v>873</v>
      </c>
      <c r="I883">
        <v>9941</v>
      </c>
      <c r="J883">
        <v>81.73</v>
      </c>
      <c r="K883">
        <v>56.67</v>
      </c>
      <c r="L883">
        <v>812477.93</v>
      </c>
      <c r="M883">
        <v>563356.47</v>
      </c>
      <c r="N883">
        <v>249121.46</v>
      </c>
    </row>
    <row r="884" spans="1:14" x14ac:dyDescent="0.25">
      <c r="A884" t="s">
        <v>14</v>
      </c>
      <c r="B884" t="s">
        <v>143</v>
      </c>
      <c r="C884" t="s">
        <v>42</v>
      </c>
      <c r="D884" t="s">
        <v>17</v>
      </c>
      <c r="E884" t="s">
        <v>23</v>
      </c>
      <c r="F884" t="s">
        <v>874</v>
      </c>
      <c r="G884">
        <v>615290009</v>
      </c>
      <c r="H884" t="s">
        <v>875</v>
      </c>
      <c r="I884">
        <v>6842</v>
      </c>
      <c r="J884">
        <v>421.89</v>
      </c>
      <c r="K884">
        <v>364.69</v>
      </c>
      <c r="L884">
        <v>2886571.38</v>
      </c>
      <c r="M884">
        <v>2495208.98</v>
      </c>
      <c r="N884">
        <v>391362.4</v>
      </c>
    </row>
    <row r="885" spans="1:14" x14ac:dyDescent="0.25">
      <c r="A885" t="s">
        <v>14</v>
      </c>
      <c r="B885" t="s">
        <v>133</v>
      </c>
      <c r="C885" t="s">
        <v>16</v>
      </c>
      <c r="D885" t="s">
        <v>22</v>
      </c>
      <c r="E885" t="s">
        <v>45</v>
      </c>
      <c r="F885" t="s">
        <v>660</v>
      </c>
      <c r="G885">
        <v>897317206</v>
      </c>
      <c r="H885" s="1">
        <v>42013</v>
      </c>
      <c r="I885">
        <v>4957</v>
      </c>
      <c r="J885">
        <v>47.45</v>
      </c>
      <c r="K885">
        <v>31.79</v>
      </c>
      <c r="L885">
        <v>235209.65</v>
      </c>
      <c r="M885">
        <v>157583.03</v>
      </c>
      <c r="N885">
        <v>77626.62</v>
      </c>
    </row>
    <row r="886" spans="1:14" x14ac:dyDescent="0.25">
      <c r="A886" t="s">
        <v>14</v>
      </c>
      <c r="B886" t="s">
        <v>36</v>
      </c>
      <c r="C886" t="s">
        <v>78</v>
      </c>
      <c r="D886" t="s">
        <v>17</v>
      </c>
      <c r="E886" t="s">
        <v>30</v>
      </c>
      <c r="F886" t="s">
        <v>828</v>
      </c>
      <c r="G886">
        <v>594699656</v>
      </c>
      <c r="H886" t="s">
        <v>876</v>
      </c>
      <c r="I886">
        <v>3699</v>
      </c>
      <c r="J886">
        <v>81.73</v>
      </c>
      <c r="K886">
        <v>56.67</v>
      </c>
      <c r="L886">
        <v>302319.27</v>
      </c>
      <c r="M886">
        <v>209622.33</v>
      </c>
      <c r="N886">
        <v>92696.94</v>
      </c>
    </row>
    <row r="887" spans="1:14" x14ac:dyDescent="0.25">
      <c r="A887" t="s">
        <v>14</v>
      </c>
      <c r="B887" t="s">
        <v>58</v>
      </c>
      <c r="C887" t="s">
        <v>59</v>
      </c>
      <c r="D887" t="s">
        <v>17</v>
      </c>
      <c r="E887" t="s">
        <v>23</v>
      </c>
      <c r="F887" t="s">
        <v>610</v>
      </c>
      <c r="G887">
        <v>574925124</v>
      </c>
      <c r="H887" t="s">
        <v>877</v>
      </c>
      <c r="I887">
        <v>1975</v>
      </c>
      <c r="J887">
        <v>437.2</v>
      </c>
      <c r="K887">
        <v>263.33</v>
      </c>
      <c r="L887">
        <v>863470</v>
      </c>
      <c r="M887">
        <v>520076.75</v>
      </c>
      <c r="N887">
        <v>343393.25</v>
      </c>
    </row>
    <row r="888" spans="1:14" x14ac:dyDescent="0.25">
      <c r="A888" t="s">
        <v>14</v>
      </c>
      <c r="B888" t="s">
        <v>58</v>
      </c>
      <c r="C888" t="s">
        <v>16</v>
      </c>
      <c r="D888" t="s">
        <v>17</v>
      </c>
      <c r="E888" t="s">
        <v>23</v>
      </c>
      <c r="F888" t="s">
        <v>878</v>
      </c>
      <c r="G888">
        <v>946421372</v>
      </c>
      <c r="H888" t="s">
        <v>588</v>
      </c>
      <c r="I888">
        <v>5971</v>
      </c>
      <c r="J888">
        <v>47.45</v>
      </c>
      <c r="K888">
        <v>31.79</v>
      </c>
      <c r="L888">
        <v>283323.95</v>
      </c>
      <c r="M888">
        <v>189818.09</v>
      </c>
      <c r="N888">
        <v>93505.86</v>
      </c>
    </row>
    <row r="889" spans="1:14" x14ac:dyDescent="0.25">
      <c r="A889" t="s">
        <v>14</v>
      </c>
      <c r="B889" t="s">
        <v>91</v>
      </c>
      <c r="C889" t="s">
        <v>21</v>
      </c>
      <c r="D889" t="s">
        <v>17</v>
      </c>
      <c r="E889" t="s">
        <v>18</v>
      </c>
      <c r="F889" t="s">
        <v>183</v>
      </c>
      <c r="G889">
        <v>885998284</v>
      </c>
      <c r="H889" t="s">
        <v>879</v>
      </c>
      <c r="I889">
        <v>5436</v>
      </c>
      <c r="J889">
        <v>109.28</v>
      </c>
      <c r="K889">
        <v>35.840000000000003</v>
      </c>
      <c r="L889">
        <v>594046.07999999996</v>
      </c>
      <c r="M889">
        <v>194826.23999999999</v>
      </c>
      <c r="N889">
        <v>399219.84</v>
      </c>
    </row>
    <row r="890" spans="1:14" x14ac:dyDescent="0.25">
      <c r="A890" t="s">
        <v>14</v>
      </c>
      <c r="B890" t="s">
        <v>99</v>
      </c>
      <c r="C890" t="s">
        <v>56</v>
      </c>
      <c r="D890" t="s">
        <v>17</v>
      </c>
      <c r="E890" t="s">
        <v>30</v>
      </c>
      <c r="F890" t="s">
        <v>880</v>
      </c>
      <c r="G890">
        <v>954065883</v>
      </c>
      <c r="H890" s="1">
        <v>42378</v>
      </c>
      <c r="I890">
        <v>8151</v>
      </c>
      <c r="J890">
        <v>668.27</v>
      </c>
      <c r="K890">
        <v>502.54</v>
      </c>
      <c r="L890">
        <v>5447068.7699999996</v>
      </c>
      <c r="M890">
        <v>4096203.54</v>
      </c>
      <c r="N890">
        <v>1350865.23</v>
      </c>
    </row>
    <row r="891" spans="1:14" x14ac:dyDescent="0.25">
      <c r="A891" t="s">
        <v>14</v>
      </c>
      <c r="B891" t="s">
        <v>77</v>
      </c>
      <c r="C891" t="s">
        <v>16</v>
      </c>
      <c r="D891" t="s">
        <v>22</v>
      </c>
      <c r="E891" t="s">
        <v>23</v>
      </c>
      <c r="F891" s="1">
        <v>42191</v>
      </c>
      <c r="G891">
        <v>994406735</v>
      </c>
      <c r="H891" t="s">
        <v>881</v>
      </c>
      <c r="I891">
        <v>5906</v>
      </c>
      <c r="J891">
        <v>47.45</v>
      </c>
      <c r="K891">
        <v>31.79</v>
      </c>
      <c r="L891">
        <v>280239.7</v>
      </c>
      <c r="M891">
        <v>187751.74</v>
      </c>
      <c r="N891">
        <v>92487.96</v>
      </c>
    </row>
    <row r="892" spans="1:14" x14ac:dyDescent="0.25">
      <c r="A892" t="s">
        <v>14</v>
      </c>
      <c r="B892" t="s">
        <v>25</v>
      </c>
      <c r="C892" t="s">
        <v>78</v>
      </c>
      <c r="D892" t="s">
        <v>22</v>
      </c>
      <c r="E892" t="s">
        <v>23</v>
      </c>
      <c r="F892" s="1">
        <v>42985</v>
      </c>
      <c r="G892">
        <v>132069671</v>
      </c>
      <c r="H892" t="s">
        <v>113</v>
      </c>
      <c r="I892">
        <v>1205</v>
      </c>
      <c r="J892">
        <v>81.73</v>
      </c>
      <c r="K892">
        <v>56.67</v>
      </c>
      <c r="L892">
        <v>98484.65</v>
      </c>
      <c r="M892">
        <v>68287.350000000006</v>
      </c>
      <c r="N892">
        <v>30197.3</v>
      </c>
    </row>
    <row r="893" spans="1:14" x14ac:dyDescent="0.25">
      <c r="A893" t="s">
        <v>14</v>
      </c>
      <c r="B893" t="s">
        <v>184</v>
      </c>
      <c r="C893" t="s">
        <v>56</v>
      </c>
      <c r="D893" t="s">
        <v>22</v>
      </c>
      <c r="E893" t="s">
        <v>23</v>
      </c>
      <c r="F893" t="s">
        <v>519</v>
      </c>
      <c r="G893">
        <v>990455090</v>
      </c>
      <c r="H893" t="s">
        <v>416</v>
      </c>
      <c r="I893">
        <v>6526</v>
      </c>
      <c r="J893">
        <v>668.27</v>
      </c>
      <c r="K893">
        <v>502.54</v>
      </c>
      <c r="L893">
        <v>4361130.0199999996</v>
      </c>
      <c r="M893">
        <v>3279576.04</v>
      </c>
      <c r="N893">
        <v>1081553.98</v>
      </c>
    </row>
    <row r="894" spans="1:14" x14ac:dyDescent="0.25">
      <c r="A894" t="s">
        <v>14</v>
      </c>
      <c r="B894" t="s">
        <v>88</v>
      </c>
      <c r="C894" t="s">
        <v>26</v>
      </c>
      <c r="D894" t="s">
        <v>17</v>
      </c>
      <c r="E894" t="s">
        <v>18</v>
      </c>
      <c r="F894" s="1">
        <v>42161</v>
      </c>
      <c r="G894">
        <v>445952498</v>
      </c>
      <c r="H894" s="1">
        <v>42192</v>
      </c>
      <c r="I894">
        <v>6109</v>
      </c>
      <c r="J894">
        <v>205.7</v>
      </c>
      <c r="K894">
        <v>117.11</v>
      </c>
      <c r="L894">
        <v>1256621.3</v>
      </c>
      <c r="M894">
        <v>715424.99</v>
      </c>
      <c r="N894">
        <v>541196.31000000006</v>
      </c>
    </row>
    <row r="895" spans="1:14" x14ac:dyDescent="0.25">
      <c r="A895" t="s">
        <v>14</v>
      </c>
      <c r="B895" t="s">
        <v>33</v>
      </c>
      <c r="C895" t="s">
        <v>29</v>
      </c>
      <c r="D895" t="s">
        <v>17</v>
      </c>
      <c r="E895" t="s">
        <v>23</v>
      </c>
      <c r="F895" t="s">
        <v>882</v>
      </c>
      <c r="G895">
        <v>628055179</v>
      </c>
      <c r="H895" t="s">
        <v>883</v>
      </c>
      <c r="I895">
        <v>4339</v>
      </c>
      <c r="J895">
        <v>651.21</v>
      </c>
      <c r="K895">
        <v>524.96</v>
      </c>
      <c r="L895">
        <v>2825600.19</v>
      </c>
      <c r="M895">
        <v>2277801.44</v>
      </c>
      <c r="N895">
        <v>547798.75</v>
      </c>
    </row>
    <row r="896" spans="1:14" x14ac:dyDescent="0.25">
      <c r="A896" t="s">
        <v>14</v>
      </c>
      <c r="B896" t="s">
        <v>74</v>
      </c>
      <c r="C896" t="s">
        <v>78</v>
      </c>
      <c r="D896" t="s">
        <v>22</v>
      </c>
      <c r="E896" t="s">
        <v>18</v>
      </c>
      <c r="F896" s="1">
        <v>40335</v>
      </c>
      <c r="G896">
        <v>243391644</v>
      </c>
      <c r="H896" t="s">
        <v>638</v>
      </c>
      <c r="I896">
        <v>3851</v>
      </c>
      <c r="J896">
        <v>81.73</v>
      </c>
      <c r="K896">
        <v>56.67</v>
      </c>
      <c r="L896">
        <v>314742.23</v>
      </c>
      <c r="M896">
        <v>218236.17</v>
      </c>
      <c r="N896">
        <v>96506.06</v>
      </c>
    </row>
    <row r="897" spans="1:14" x14ac:dyDescent="0.25">
      <c r="A897" t="s">
        <v>14</v>
      </c>
      <c r="B897" t="s">
        <v>58</v>
      </c>
      <c r="C897" t="s">
        <v>21</v>
      </c>
      <c r="D897" t="s">
        <v>22</v>
      </c>
      <c r="E897" t="s">
        <v>45</v>
      </c>
      <c r="F897" s="1">
        <v>42311</v>
      </c>
      <c r="G897">
        <v>823505389</v>
      </c>
      <c r="H897" t="s">
        <v>884</v>
      </c>
      <c r="I897">
        <v>2400</v>
      </c>
      <c r="J897">
        <v>109.28</v>
      </c>
      <c r="K897">
        <v>35.840000000000003</v>
      </c>
      <c r="L897">
        <v>262272</v>
      </c>
      <c r="M897">
        <v>86016</v>
      </c>
      <c r="N897">
        <v>176256</v>
      </c>
    </row>
    <row r="898" spans="1:14" x14ac:dyDescent="0.25">
      <c r="A898" t="s">
        <v>14</v>
      </c>
      <c r="B898" t="s">
        <v>188</v>
      </c>
      <c r="C898" t="s">
        <v>49</v>
      </c>
      <c r="D898" t="s">
        <v>22</v>
      </c>
      <c r="E898" t="s">
        <v>30</v>
      </c>
      <c r="F898" t="s">
        <v>885</v>
      </c>
      <c r="G898">
        <v>846413600</v>
      </c>
      <c r="H898" t="s">
        <v>886</v>
      </c>
      <c r="I898">
        <v>1448</v>
      </c>
      <c r="J898">
        <v>152.58000000000001</v>
      </c>
      <c r="K898">
        <v>97.44</v>
      </c>
      <c r="L898">
        <v>220935.84</v>
      </c>
      <c r="M898">
        <v>141093.12</v>
      </c>
      <c r="N898">
        <v>79842.720000000001</v>
      </c>
    </row>
    <row r="899" spans="1:14" x14ac:dyDescent="0.25">
      <c r="A899" t="s">
        <v>14</v>
      </c>
      <c r="B899" t="s">
        <v>81</v>
      </c>
      <c r="C899" t="s">
        <v>34</v>
      </c>
      <c r="D899" t="s">
        <v>17</v>
      </c>
      <c r="E899" t="s">
        <v>18</v>
      </c>
      <c r="F899" t="s">
        <v>623</v>
      </c>
      <c r="G899">
        <v>850279843</v>
      </c>
      <c r="H899" s="1">
        <v>41186</v>
      </c>
      <c r="I899">
        <v>5556</v>
      </c>
      <c r="J899">
        <v>9.33</v>
      </c>
      <c r="K899">
        <v>6.92</v>
      </c>
      <c r="L899">
        <v>51837.48</v>
      </c>
      <c r="M899">
        <v>38447.519999999997</v>
      </c>
      <c r="N899">
        <v>13389.96</v>
      </c>
    </row>
    <row r="900" spans="1:14" x14ac:dyDescent="0.25">
      <c r="A900" t="s">
        <v>14</v>
      </c>
      <c r="B900" t="s">
        <v>25</v>
      </c>
      <c r="C900" t="s">
        <v>29</v>
      </c>
      <c r="D900" t="s">
        <v>22</v>
      </c>
      <c r="E900" t="s">
        <v>45</v>
      </c>
      <c r="F900" t="s">
        <v>887</v>
      </c>
      <c r="G900">
        <v>268373954</v>
      </c>
      <c r="H900" t="s">
        <v>888</v>
      </c>
      <c r="I900">
        <v>6672</v>
      </c>
      <c r="J900">
        <v>651.21</v>
      </c>
      <c r="K900">
        <v>524.96</v>
      </c>
      <c r="L900">
        <v>4344873.12</v>
      </c>
      <c r="M900">
        <v>3502533.12</v>
      </c>
      <c r="N900">
        <v>842340</v>
      </c>
    </row>
    <row r="901" spans="1:14" x14ac:dyDescent="0.25">
      <c r="A901" t="s">
        <v>14</v>
      </c>
      <c r="B901" t="s">
        <v>66</v>
      </c>
      <c r="C901" t="s">
        <v>59</v>
      </c>
      <c r="D901" t="s">
        <v>22</v>
      </c>
      <c r="E901" t="s">
        <v>45</v>
      </c>
      <c r="F901" t="s">
        <v>314</v>
      </c>
      <c r="G901">
        <v>350550401</v>
      </c>
      <c r="H901" t="s">
        <v>496</v>
      </c>
      <c r="I901">
        <v>4508</v>
      </c>
      <c r="J901">
        <v>437.2</v>
      </c>
      <c r="K901">
        <v>263.33</v>
      </c>
      <c r="L901">
        <v>1970897.6</v>
      </c>
      <c r="M901">
        <v>1187091.6399999999</v>
      </c>
      <c r="N901">
        <v>783805.96</v>
      </c>
    </row>
    <row r="902" spans="1:14" x14ac:dyDescent="0.25">
      <c r="A902" t="s">
        <v>14</v>
      </c>
      <c r="B902" t="s">
        <v>51</v>
      </c>
      <c r="C902" t="s">
        <v>78</v>
      </c>
      <c r="D902" t="s">
        <v>22</v>
      </c>
      <c r="E902" t="s">
        <v>18</v>
      </c>
      <c r="F902" t="s">
        <v>889</v>
      </c>
      <c r="G902">
        <v>293178594</v>
      </c>
      <c r="H902" s="1">
        <v>40184</v>
      </c>
      <c r="I902">
        <v>6916</v>
      </c>
      <c r="J902">
        <v>81.73</v>
      </c>
      <c r="K902">
        <v>56.67</v>
      </c>
      <c r="L902">
        <v>565244.68000000005</v>
      </c>
      <c r="M902">
        <v>391929.72</v>
      </c>
      <c r="N902">
        <v>173314.96</v>
      </c>
    </row>
    <row r="903" spans="1:14" x14ac:dyDescent="0.25">
      <c r="A903" t="s">
        <v>14</v>
      </c>
      <c r="B903" t="s">
        <v>239</v>
      </c>
      <c r="C903" t="s">
        <v>53</v>
      </c>
      <c r="D903" t="s">
        <v>22</v>
      </c>
      <c r="E903" t="s">
        <v>45</v>
      </c>
      <c r="F903" t="s">
        <v>890</v>
      </c>
      <c r="G903">
        <v>168960559</v>
      </c>
      <c r="H903" t="s">
        <v>891</v>
      </c>
      <c r="I903">
        <v>8039</v>
      </c>
      <c r="J903">
        <v>255.28</v>
      </c>
      <c r="K903">
        <v>159.41999999999999</v>
      </c>
      <c r="L903">
        <v>2052195.92</v>
      </c>
      <c r="M903">
        <v>1281577.3799999999</v>
      </c>
      <c r="N903">
        <v>770618.54</v>
      </c>
    </row>
    <row r="904" spans="1:14" x14ac:dyDescent="0.25">
      <c r="A904" t="s">
        <v>14</v>
      </c>
      <c r="B904" t="s">
        <v>104</v>
      </c>
      <c r="C904" t="s">
        <v>16</v>
      </c>
      <c r="D904" t="s">
        <v>17</v>
      </c>
      <c r="E904" t="s">
        <v>23</v>
      </c>
      <c r="F904" s="1">
        <v>41955</v>
      </c>
      <c r="G904">
        <v>270358788</v>
      </c>
      <c r="H904" t="s">
        <v>749</v>
      </c>
      <c r="I904">
        <v>4028</v>
      </c>
      <c r="J904">
        <v>47.45</v>
      </c>
      <c r="K904">
        <v>31.79</v>
      </c>
      <c r="L904">
        <v>191128.6</v>
      </c>
      <c r="M904">
        <v>128050.12</v>
      </c>
      <c r="N904">
        <v>63078.48</v>
      </c>
    </row>
    <row r="905" spans="1:14" x14ac:dyDescent="0.25">
      <c r="A905" t="s">
        <v>14</v>
      </c>
      <c r="B905" t="s">
        <v>133</v>
      </c>
      <c r="C905" t="s">
        <v>78</v>
      </c>
      <c r="D905" t="s">
        <v>17</v>
      </c>
      <c r="E905" t="s">
        <v>23</v>
      </c>
      <c r="F905" s="1">
        <v>42619</v>
      </c>
      <c r="G905">
        <v>589842927</v>
      </c>
      <c r="H905" t="s">
        <v>892</v>
      </c>
      <c r="I905">
        <v>6485</v>
      </c>
      <c r="J905">
        <v>81.73</v>
      </c>
      <c r="K905">
        <v>56.67</v>
      </c>
      <c r="L905">
        <v>530019.05000000005</v>
      </c>
      <c r="M905">
        <v>367504.95</v>
      </c>
      <c r="N905">
        <v>162514.1</v>
      </c>
    </row>
    <row r="906" spans="1:14" x14ac:dyDescent="0.25">
      <c r="A906" t="s">
        <v>14</v>
      </c>
      <c r="B906" t="s">
        <v>70</v>
      </c>
      <c r="C906" t="s">
        <v>26</v>
      </c>
      <c r="D906" t="s">
        <v>17</v>
      </c>
      <c r="E906" t="s">
        <v>18</v>
      </c>
      <c r="F906" s="1">
        <v>41914</v>
      </c>
      <c r="G906">
        <v>655328738</v>
      </c>
      <c r="H906" t="s">
        <v>224</v>
      </c>
      <c r="I906">
        <v>5191</v>
      </c>
      <c r="J906">
        <v>205.7</v>
      </c>
      <c r="K906">
        <v>117.11</v>
      </c>
      <c r="L906">
        <v>1067788.7</v>
      </c>
      <c r="M906">
        <v>607918.01</v>
      </c>
      <c r="N906">
        <v>459870.69</v>
      </c>
    </row>
    <row r="907" spans="1:14" x14ac:dyDescent="0.25">
      <c r="A907" t="s">
        <v>14</v>
      </c>
      <c r="B907" t="s">
        <v>104</v>
      </c>
      <c r="C907" t="s">
        <v>39</v>
      </c>
      <c r="D907" t="s">
        <v>22</v>
      </c>
      <c r="E907" t="s">
        <v>23</v>
      </c>
      <c r="F907" s="1">
        <v>41828</v>
      </c>
      <c r="G907">
        <v>406564366</v>
      </c>
      <c r="H907" t="s">
        <v>804</v>
      </c>
      <c r="I907">
        <v>286</v>
      </c>
      <c r="J907">
        <v>154.06</v>
      </c>
      <c r="K907">
        <v>90.93</v>
      </c>
      <c r="L907">
        <v>44061.16</v>
      </c>
      <c r="M907">
        <v>26005.98</v>
      </c>
      <c r="N907">
        <v>18055.18</v>
      </c>
    </row>
    <row r="908" spans="1:14" x14ac:dyDescent="0.25">
      <c r="A908" t="s">
        <v>14</v>
      </c>
      <c r="B908" t="s">
        <v>119</v>
      </c>
      <c r="C908" t="s">
        <v>21</v>
      </c>
      <c r="D908" t="s">
        <v>22</v>
      </c>
      <c r="E908" t="s">
        <v>45</v>
      </c>
      <c r="F908" t="s">
        <v>818</v>
      </c>
      <c r="G908">
        <v>374848639</v>
      </c>
      <c r="H908" s="1">
        <v>41069</v>
      </c>
      <c r="I908">
        <v>4897</v>
      </c>
      <c r="J908">
        <v>109.28</v>
      </c>
      <c r="K908">
        <v>35.840000000000003</v>
      </c>
      <c r="L908">
        <v>535144.16</v>
      </c>
      <c r="M908">
        <v>175508.48000000001</v>
      </c>
      <c r="N908">
        <v>359635.68</v>
      </c>
    </row>
    <row r="909" spans="1:14" x14ac:dyDescent="0.25">
      <c r="A909" t="s">
        <v>14</v>
      </c>
      <c r="B909" t="s">
        <v>170</v>
      </c>
      <c r="C909" t="s">
        <v>34</v>
      </c>
      <c r="D909" t="s">
        <v>17</v>
      </c>
      <c r="E909" t="s">
        <v>30</v>
      </c>
      <c r="F909" t="s">
        <v>769</v>
      </c>
      <c r="G909">
        <v>393858420</v>
      </c>
      <c r="H909" t="s">
        <v>693</v>
      </c>
      <c r="I909">
        <v>314</v>
      </c>
      <c r="J909">
        <v>9.33</v>
      </c>
      <c r="K909">
        <v>6.92</v>
      </c>
      <c r="L909">
        <v>2929.62</v>
      </c>
      <c r="M909">
        <v>2172.88</v>
      </c>
      <c r="N909">
        <v>756.74</v>
      </c>
    </row>
    <row r="910" spans="1:14" x14ac:dyDescent="0.25">
      <c r="A910" t="s">
        <v>14</v>
      </c>
      <c r="B910" t="s">
        <v>77</v>
      </c>
      <c r="C910" t="s">
        <v>16</v>
      </c>
      <c r="D910" t="s">
        <v>22</v>
      </c>
      <c r="E910" t="s">
        <v>18</v>
      </c>
      <c r="F910" t="s">
        <v>893</v>
      </c>
      <c r="G910">
        <v>435463559</v>
      </c>
      <c r="H910" t="s">
        <v>837</v>
      </c>
      <c r="I910">
        <v>2199</v>
      </c>
      <c r="J910">
        <v>47.45</v>
      </c>
      <c r="K910">
        <v>31.79</v>
      </c>
      <c r="L910">
        <v>104342.55</v>
      </c>
      <c r="M910">
        <v>69906.210000000006</v>
      </c>
      <c r="N910">
        <v>34436.339999999997</v>
      </c>
    </row>
    <row r="911" spans="1:14" x14ac:dyDescent="0.25">
      <c r="A911" t="s">
        <v>14</v>
      </c>
      <c r="B911" t="s">
        <v>122</v>
      </c>
      <c r="C911" t="s">
        <v>39</v>
      </c>
      <c r="D911" t="s">
        <v>17</v>
      </c>
      <c r="E911" t="s">
        <v>18</v>
      </c>
      <c r="F911" s="1">
        <v>42563</v>
      </c>
      <c r="G911">
        <v>284403264</v>
      </c>
      <c r="H911" t="s">
        <v>756</v>
      </c>
      <c r="I911">
        <v>101</v>
      </c>
      <c r="J911">
        <v>154.06</v>
      </c>
      <c r="K911">
        <v>90.93</v>
      </c>
      <c r="L911">
        <v>15560.06</v>
      </c>
      <c r="M911">
        <v>9183.93</v>
      </c>
      <c r="N911">
        <v>6376.13</v>
      </c>
    </row>
    <row r="912" spans="1:14" x14ac:dyDescent="0.25">
      <c r="A912" t="s">
        <v>14</v>
      </c>
      <c r="B912" t="s">
        <v>230</v>
      </c>
      <c r="C912" t="s">
        <v>78</v>
      </c>
      <c r="D912" t="s">
        <v>22</v>
      </c>
      <c r="E912" t="s">
        <v>30</v>
      </c>
      <c r="F912" t="s">
        <v>894</v>
      </c>
      <c r="G912">
        <v>917904984</v>
      </c>
      <c r="H912" t="s">
        <v>895</v>
      </c>
      <c r="I912">
        <v>7338</v>
      </c>
      <c r="J912">
        <v>81.73</v>
      </c>
      <c r="K912">
        <v>56.67</v>
      </c>
      <c r="L912">
        <v>599734.74</v>
      </c>
      <c r="M912">
        <v>415844.46</v>
      </c>
      <c r="N912">
        <v>183890.28</v>
      </c>
    </row>
    <row r="913" spans="1:14" x14ac:dyDescent="0.25">
      <c r="A913" t="s">
        <v>14</v>
      </c>
      <c r="B913" t="s">
        <v>41</v>
      </c>
      <c r="C913" t="s">
        <v>39</v>
      </c>
      <c r="D913" t="s">
        <v>22</v>
      </c>
      <c r="E913" t="s">
        <v>18</v>
      </c>
      <c r="F913" s="1">
        <v>41009</v>
      </c>
      <c r="G913">
        <v>670274865</v>
      </c>
      <c r="H913" t="s">
        <v>107</v>
      </c>
      <c r="I913">
        <v>8082</v>
      </c>
      <c r="J913">
        <v>154.06</v>
      </c>
      <c r="K913">
        <v>90.93</v>
      </c>
      <c r="L913">
        <v>1245112.92</v>
      </c>
      <c r="M913">
        <v>734896.26</v>
      </c>
      <c r="N913">
        <v>510216.66</v>
      </c>
    </row>
    <row r="914" spans="1:14" x14ac:dyDescent="0.25">
      <c r="A914" t="s">
        <v>14</v>
      </c>
      <c r="B914" t="s">
        <v>38</v>
      </c>
      <c r="C914" t="s">
        <v>59</v>
      </c>
      <c r="D914" t="s">
        <v>17</v>
      </c>
      <c r="E914" t="s">
        <v>23</v>
      </c>
      <c r="F914" t="s">
        <v>896</v>
      </c>
      <c r="G914">
        <v>380684268</v>
      </c>
      <c r="H914" t="s">
        <v>897</v>
      </c>
      <c r="I914">
        <v>1789</v>
      </c>
      <c r="J914">
        <v>437.2</v>
      </c>
      <c r="K914">
        <v>263.33</v>
      </c>
      <c r="L914">
        <v>782150.8</v>
      </c>
      <c r="M914">
        <v>471097.37</v>
      </c>
      <c r="N914">
        <v>311053.43</v>
      </c>
    </row>
    <row r="915" spans="1:14" x14ac:dyDescent="0.25">
      <c r="A915" t="s">
        <v>14</v>
      </c>
      <c r="B915" t="s">
        <v>230</v>
      </c>
      <c r="C915" t="s">
        <v>78</v>
      </c>
      <c r="D915" t="s">
        <v>17</v>
      </c>
      <c r="E915" t="s">
        <v>45</v>
      </c>
      <c r="F915" t="s">
        <v>866</v>
      </c>
      <c r="G915">
        <v>264526593</v>
      </c>
      <c r="H915" s="1">
        <v>41830</v>
      </c>
      <c r="I915">
        <v>8152</v>
      </c>
      <c r="J915">
        <v>81.73</v>
      </c>
      <c r="K915">
        <v>56.67</v>
      </c>
      <c r="L915">
        <v>666262.96</v>
      </c>
      <c r="M915">
        <v>461973.84</v>
      </c>
      <c r="N915">
        <v>204289.12</v>
      </c>
    </row>
    <row r="916" spans="1:14" x14ac:dyDescent="0.25">
      <c r="A916" t="s">
        <v>14</v>
      </c>
      <c r="B916" t="s">
        <v>58</v>
      </c>
      <c r="C916" t="s">
        <v>78</v>
      </c>
      <c r="D916" t="s">
        <v>17</v>
      </c>
      <c r="E916" t="s">
        <v>18</v>
      </c>
      <c r="F916" t="s">
        <v>814</v>
      </c>
      <c r="G916">
        <v>485929429</v>
      </c>
      <c r="H916" t="s">
        <v>898</v>
      </c>
      <c r="I916">
        <v>6171</v>
      </c>
      <c r="J916">
        <v>81.73</v>
      </c>
      <c r="K916">
        <v>56.67</v>
      </c>
      <c r="L916">
        <v>504355.83</v>
      </c>
      <c r="M916">
        <v>349710.57</v>
      </c>
      <c r="N916">
        <v>154645.26</v>
      </c>
    </row>
    <row r="917" spans="1:14" x14ac:dyDescent="0.25">
      <c r="A917" t="s">
        <v>14</v>
      </c>
      <c r="B917" t="s">
        <v>66</v>
      </c>
      <c r="C917" t="s">
        <v>29</v>
      </c>
      <c r="D917" t="s">
        <v>17</v>
      </c>
      <c r="E917" t="s">
        <v>18</v>
      </c>
      <c r="F917" t="s">
        <v>899</v>
      </c>
      <c r="G917">
        <v>209736573</v>
      </c>
      <c r="H917" t="s">
        <v>900</v>
      </c>
      <c r="I917">
        <v>4568</v>
      </c>
      <c r="J917">
        <v>651.21</v>
      </c>
      <c r="K917">
        <v>524.96</v>
      </c>
      <c r="L917">
        <v>2974727.28</v>
      </c>
      <c r="M917">
        <v>2398017.2799999998</v>
      </c>
      <c r="N917">
        <v>576710</v>
      </c>
    </row>
    <row r="918" spans="1:14" x14ac:dyDescent="0.25">
      <c r="A918" t="s">
        <v>14</v>
      </c>
      <c r="B918" t="s">
        <v>48</v>
      </c>
      <c r="C918" t="s">
        <v>29</v>
      </c>
      <c r="D918" t="s">
        <v>17</v>
      </c>
      <c r="E918" t="s">
        <v>23</v>
      </c>
      <c r="F918" s="1">
        <v>42491</v>
      </c>
      <c r="G918">
        <v>233440434</v>
      </c>
      <c r="H918" t="s">
        <v>284</v>
      </c>
      <c r="I918">
        <v>9067</v>
      </c>
      <c r="J918">
        <v>651.21</v>
      </c>
      <c r="K918">
        <v>524.96</v>
      </c>
      <c r="L918">
        <v>5904521.0700000003</v>
      </c>
      <c r="M918">
        <v>4759812.32</v>
      </c>
      <c r="N918">
        <v>1144708.75</v>
      </c>
    </row>
    <row r="919" spans="1:14" x14ac:dyDescent="0.25">
      <c r="A919" t="s">
        <v>14</v>
      </c>
      <c r="B919" t="s">
        <v>25</v>
      </c>
      <c r="C919" t="s">
        <v>39</v>
      </c>
      <c r="D919" t="s">
        <v>17</v>
      </c>
      <c r="E919" t="s">
        <v>30</v>
      </c>
      <c r="F919" s="1">
        <v>40668</v>
      </c>
      <c r="G919">
        <v>384483993</v>
      </c>
      <c r="H919" t="s">
        <v>901</v>
      </c>
      <c r="I919">
        <v>6212</v>
      </c>
      <c r="J919">
        <v>154.06</v>
      </c>
      <c r="K919">
        <v>90.93</v>
      </c>
      <c r="L919">
        <v>957020.72</v>
      </c>
      <c r="M919">
        <v>564857.16</v>
      </c>
      <c r="N919">
        <v>392163.56</v>
      </c>
    </row>
    <row r="920" spans="1:14" x14ac:dyDescent="0.25">
      <c r="A920" t="s">
        <v>14</v>
      </c>
      <c r="B920" t="s">
        <v>184</v>
      </c>
      <c r="C920" t="s">
        <v>16</v>
      </c>
      <c r="D920" t="s">
        <v>22</v>
      </c>
      <c r="E920" t="s">
        <v>45</v>
      </c>
      <c r="F920" t="s">
        <v>419</v>
      </c>
      <c r="G920">
        <v>311921012</v>
      </c>
      <c r="H920" t="s">
        <v>902</v>
      </c>
      <c r="I920">
        <v>3214</v>
      </c>
      <c r="J920">
        <v>47.45</v>
      </c>
      <c r="K920">
        <v>31.79</v>
      </c>
      <c r="L920">
        <v>152504.29999999999</v>
      </c>
      <c r="M920">
        <v>102173.06</v>
      </c>
      <c r="N920">
        <v>50331.24</v>
      </c>
    </row>
    <row r="921" spans="1:14" x14ac:dyDescent="0.25">
      <c r="A921" t="s">
        <v>14</v>
      </c>
      <c r="B921" t="s">
        <v>41</v>
      </c>
      <c r="C921" t="s">
        <v>53</v>
      </c>
      <c r="D921" t="s">
        <v>22</v>
      </c>
      <c r="E921" t="s">
        <v>30</v>
      </c>
      <c r="F921" s="1">
        <v>40430</v>
      </c>
      <c r="G921">
        <v>128003442</v>
      </c>
      <c r="H921" t="s">
        <v>903</v>
      </c>
      <c r="I921">
        <v>7918</v>
      </c>
      <c r="J921">
        <v>255.28</v>
      </c>
      <c r="K921">
        <v>159.41999999999999</v>
      </c>
      <c r="L921">
        <v>2021307.04</v>
      </c>
      <c r="M921">
        <v>1262287.56</v>
      </c>
      <c r="N921">
        <v>759019.48</v>
      </c>
    </row>
    <row r="922" spans="1:14" x14ac:dyDescent="0.25">
      <c r="A922" t="s">
        <v>14</v>
      </c>
      <c r="B922" t="s">
        <v>133</v>
      </c>
      <c r="C922" t="s">
        <v>16</v>
      </c>
      <c r="D922" t="s">
        <v>17</v>
      </c>
      <c r="E922" t="s">
        <v>18</v>
      </c>
      <c r="F922" t="s">
        <v>904</v>
      </c>
      <c r="G922">
        <v>981154048</v>
      </c>
      <c r="H922" s="1">
        <v>41525</v>
      </c>
      <c r="I922">
        <v>4141</v>
      </c>
      <c r="J922">
        <v>47.45</v>
      </c>
      <c r="K922">
        <v>31.79</v>
      </c>
      <c r="L922">
        <v>196490.45</v>
      </c>
      <c r="M922">
        <v>131642.39000000001</v>
      </c>
      <c r="N922">
        <v>64848.06</v>
      </c>
    </row>
    <row r="923" spans="1:14" x14ac:dyDescent="0.25">
      <c r="A923" t="s">
        <v>14</v>
      </c>
      <c r="B923" t="s">
        <v>143</v>
      </c>
      <c r="C923" t="s">
        <v>78</v>
      </c>
      <c r="D923" t="s">
        <v>22</v>
      </c>
      <c r="E923" t="s">
        <v>30</v>
      </c>
      <c r="F923" s="1">
        <v>40980</v>
      </c>
      <c r="G923">
        <v>287917602</v>
      </c>
      <c r="H923" s="1">
        <v>41395</v>
      </c>
      <c r="I923">
        <v>71</v>
      </c>
      <c r="J923">
        <v>81.73</v>
      </c>
      <c r="K923">
        <v>56.67</v>
      </c>
      <c r="L923">
        <v>5802.83</v>
      </c>
      <c r="M923">
        <v>4023.57</v>
      </c>
      <c r="N923">
        <v>1779.26</v>
      </c>
    </row>
    <row r="924" spans="1:14" x14ac:dyDescent="0.25">
      <c r="A924" t="s">
        <v>14</v>
      </c>
      <c r="B924" t="s">
        <v>81</v>
      </c>
      <c r="C924" t="s">
        <v>49</v>
      </c>
      <c r="D924" t="s">
        <v>17</v>
      </c>
      <c r="E924" t="s">
        <v>30</v>
      </c>
      <c r="F924" s="1">
        <v>41741</v>
      </c>
      <c r="G924">
        <v>548343789</v>
      </c>
      <c r="H924" s="1">
        <v>41802</v>
      </c>
      <c r="I924">
        <v>5967</v>
      </c>
      <c r="J924">
        <v>152.58000000000001</v>
      </c>
      <c r="K924">
        <v>97.44</v>
      </c>
      <c r="L924">
        <v>910444.86</v>
      </c>
      <c r="M924">
        <v>581424.48</v>
      </c>
      <c r="N924">
        <v>329020.38</v>
      </c>
    </row>
    <row r="925" spans="1:14" x14ac:dyDescent="0.25">
      <c r="A925" t="s">
        <v>14</v>
      </c>
      <c r="B925" t="s">
        <v>81</v>
      </c>
      <c r="C925" t="s">
        <v>42</v>
      </c>
      <c r="D925" t="s">
        <v>22</v>
      </c>
      <c r="E925" t="s">
        <v>30</v>
      </c>
      <c r="F925" s="1">
        <v>42403</v>
      </c>
      <c r="G925">
        <v>498089492</v>
      </c>
      <c r="H925" t="s">
        <v>285</v>
      </c>
      <c r="I925">
        <v>4604</v>
      </c>
      <c r="J925">
        <v>421.89</v>
      </c>
      <c r="K925">
        <v>364.69</v>
      </c>
      <c r="L925">
        <v>1942381.56</v>
      </c>
      <c r="M925">
        <v>1679032.76</v>
      </c>
      <c r="N925">
        <v>263348.8</v>
      </c>
    </row>
    <row r="926" spans="1:14" x14ac:dyDescent="0.25">
      <c r="A926" t="s">
        <v>14</v>
      </c>
      <c r="B926" t="s">
        <v>106</v>
      </c>
      <c r="C926" t="s">
        <v>49</v>
      </c>
      <c r="D926" t="s">
        <v>17</v>
      </c>
      <c r="E926" t="s">
        <v>18</v>
      </c>
      <c r="F926" s="1">
        <v>42007</v>
      </c>
      <c r="G926">
        <v>251907765</v>
      </c>
      <c r="H926" s="1">
        <v>42189</v>
      </c>
      <c r="I926">
        <v>3961</v>
      </c>
      <c r="J926">
        <v>152.58000000000001</v>
      </c>
      <c r="K926">
        <v>97.44</v>
      </c>
      <c r="L926">
        <v>604369.38</v>
      </c>
      <c r="M926">
        <v>385959.84</v>
      </c>
      <c r="N926">
        <v>218409.54</v>
      </c>
    </row>
    <row r="927" spans="1:14" x14ac:dyDescent="0.25">
      <c r="A927" t="s">
        <v>14</v>
      </c>
      <c r="B927" t="s">
        <v>77</v>
      </c>
      <c r="C927" t="s">
        <v>49</v>
      </c>
      <c r="D927" t="s">
        <v>22</v>
      </c>
      <c r="E927" t="s">
        <v>30</v>
      </c>
      <c r="F927" t="s">
        <v>905</v>
      </c>
      <c r="G927">
        <v>339999663</v>
      </c>
      <c r="H927" t="s">
        <v>906</v>
      </c>
      <c r="I927">
        <v>2311</v>
      </c>
      <c r="J927">
        <v>152.58000000000001</v>
      </c>
      <c r="K927">
        <v>97.44</v>
      </c>
      <c r="L927">
        <v>352612.38</v>
      </c>
      <c r="M927">
        <v>225183.84</v>
      </c>
      <c r="N927">
        <v>127428.54</v>
      </c>
    </row>
    <row r="928" spans="1:14" x14ac:dyDescent="0.25">
      <c r="A928" t="s">
        <v>14</v>
      </c>
      <c r="B928" t="s">
        <v>55</v>
      </c>
      <c r="C928" t="s">
        <v>26</v>
      </c>
      <c r="D928" t="s">
        <v>17</v>
      </c>
      <c r="E928" t="s">
        <v>23</v>
      </c>
      <c r="F928" t="s">
        <v>434</v>
      </c>
      <c r="G928">
        <v>958366000</v>
      </c>
      <c r="H928" s="1">
        <v>40976</v>
      </c>
      <c r="I928">
        <v>651</v>
      </c>
      <c r="J928">
        <v>205.7</v>
      </c>
      <c r="K928">
        <v>117.11</v>
      </c>
      <c r="L928">
        <v>133910.70000000001</v>
      </c>
      <c r="M928">
        <v>76238.61</v>
      </c>
      <c r="N928">
        <v>57672.09</v>
      </c>
    </row>
    <row r="929" spans="1:14" x14ac:dyDescent="0.25">
      <c r="A929" t="s">
        <v>14</v>
      </c>
      <c r="B929" t="s">
        <v>88</v>
      </c>
      <c r="C929" t="s">
        <v>26</v>
      </c>
      <c r="D929" t="s">
        <v>22</v>
      </c>
      <c r="E929" t="s">
        <v>23</v>
      </c>
      <c r="F929" s="1">
        <v>42105</v>
      </c>
      <c r="G929">
        <v>481114327</v>
      </c>
      <c r="H929" t="s">
        <v>907</v>
      </c>
      <c r="I929">
        <v>1276</v>
      </c>
      <c r="J929">
        <v>205.7</v>
      </c>
      <c r="K929">
        <v>117.11</v>
      </c>
      <c r="L929">
        <v>262473.2</v>
      </c>
      <c r="M929">
        <v>149432.35999999999</v>
      </c>
      <c r="N929">
        <v>113040.84</v>
      </c>
    </row>
    <row r="930" spans="1:14" x14ac:dyDescent="0.25">
      <c r="A930" t="s">
        <v>14</v>
      </c>
      <c r="B930" t="s">
        <v>71</v>
      </c>
      <c r="C930" t="s">
        <v>26</v>
      </c>
      <c r="D930" t="s">
        <v>17</v>
      </c>
      <c r="E930" t="s">
        <v>30</v>
      </c>
      <c r="F930" t="s">
        <v>483</v>
      </c>
      <c r="G930">
        <v>194785726</v>
      </c>
      <c r="H930" t="s">
        <v>908</v>
      </c>
      <c r="I930">
        <v>280</v>
      </c>
      <c r="J930">
        <v>205.7</v>
      </c>
      <c r="K930">
        <v>117.11</v>
      </c>
      <c r="L930">
        <v>57596</v>
      </c>
      <c r="M930">
        <v>32790.800000000003</v>
      </c>
      <c r="N930">
        <v>24805.200000000001</v>
      </c>
    </row>
    <row r="931" spans="1:14" x14ac:dyDescent="0.25">
      <c r="A931" t="s">
        <v>14</v>
      </c>
      <c r="B931" t="s">
        <v>154</v>
      </c>
      <c r="C931" t="s">
        <v>16</v>
      </c>
      <c r="D931" t="s">
        <v>22</v>
      </c>
      <c r="E931" t="s">
        <v>18</v>
      </c>
      <c r="F931" t="s">
        <v>909</v>
      </c>
      <c r="G931">
        <v>443544518</v>
      </c>
      <c r="H931" t="s">
        <v>910</v>
      </c>
      <c r="I931">
        <v>3534</v>
      </c>
      <c r="J931">
        <v>47.45</v>
      </c>
      <c r="K931">
        <v>31.79</v>
      </c>
      <c r="L931">
        <v>167688.29999999999</v>
      </c>
      <c r="M931">
        <v>112345.86</v>
      </c>
      <c r="N931">
        <v>55342.44</v>
      </c>
    </row>
    <row r="932" spans="1:14" x14ac:dyDescent="0.25">
      <c r="A932" t="s">
        <v>14</v>
      </c>
      <c r="B932" t="s">
        <v>51</v>
      </c>
      <c r="C932" t="s">
        <v>21</v>
      </c>
      <c r="D932" t="s">
        <v>22</v>
      </c>
      <c r="E932" t="s">
        <v>45</v>
      </c>
      <c r="F932" t="s">
        <v>911</v>
      </c>
      <c r="G932">
        <v>467138516</v>
      </c>
      <c r="H932" s="1">
        <v>41494</v>
      </c>
      <c r="I932">
        <v>5523</v>
      </c>
      <c r="J932">
        <v>109.28</v>
      </c>
      <c r="K932">
        <v>35.840000000000003</v>
      </c>
      <c r="L932">
        <v>603553.43999999994</v>
      </c>
      <c r="M932">
        <v>197944.32000000001</v>
      </c>
      <c r="N932">
        <v>405609.12</v>
      </c>
    </row>
    <row r="933" spans="1:14" x14ac:dyDescent="0.25">
      <c r="A933" t="s">
        <v>14</v>
      </c>
      <c r="B933" t="s">
        <v>20</v>
      </c>
      <c r="C933" t="s">
        <v>39</v>
      </c>
      <c r="D933" t="s">
        <v>22</v>
      </c>
      <c r="E933" t="s">
        <v>45</v>
      </c>
      <c r="F933" t="s">
        <v>843</v>
      </c>
      <c r="G933">
        <v>184708344</v>
      </c>
      <c r="H933" s="1">
        <v>42412</v>
      </c>
      <c r="I933">
        <v>8159</v>
      </c>
      <c r="J933">
        <v>154.06</v>
      </c>
      <c r="K933">
        <v>90.93</v>
      </c>
      <c r="L933">
        <v>1256975.54</v>
      </c>
      <c r="M933">
        <v>741897.87</v>
      </c>
      <c r="N933">
        <v>515077.67</v>
      </c>
    </row>
    <row r="934" spans="1:14" x14ac:dyDescent="0.25">
      <c r="A934" t="s">
        <v>14</v>
      </c>
      <c r="B934" t="s">
        <v>20</v>
      </c>
      <c r="C934" t="s">
        <v>29</v>
      </c>
      <c r="D934" t="s">
        <v>17</v>
      </c>
      <c r="E934" t="s">
        <v>45</v>
      </c>
      <c r="F934" t="s">
        <v>652</v>
      </c>
      <c r="G934">
        <v>640394628</v>
      </c>
      <c r="H934" s="1">
        <v>42196</v>
      </c>
      <c r="I934">
        <v>5856</v>
      </c>
      <c r="J934">
        <v>651.21</v>
      </c>
      <c r="K934">
        <v>524.96</v>
      </c>
      <c r="L934">
        <v>3813485.76</v>
      </c>
      <c r="M934">
        <v>3074165.76</v>
      </c>
      <c r="N934">
        <v>739320</v>
      </c>
    </row>
    <row r="935" spans="1:14" x14ac:dyDescent="0.25">
      <c r="A935" t="s">
        <v>14</v>
      </c>
      <c r="B935" t="s">
        <v>154</v>
      </c>
      <c r="C935" t="s">
        <v>39</v>
      </c>
      <c r="D935" t="s">
        <v>17</v>
      </c>
      <c r="E935" t="s">
        <v>30</v>
      </c>
      <c r="F935" t="s">
        <v>862</v>
      </c>
      <c r="G935">
        <v>403337991</v>
      </c>
      <c r="H935" t="s">
        <v>912</v>
      </c>
      <c r="I935">
        <v>5529</v>
      </c>
      <c r="J935">
        <v>154.06</v>
      </c>
      <c r="K935">
        <v>90.93</v>
      </c>
      <c r="L935">
        <v>851797.74</v>
      </c>
      <c r="M935">
        <v>502751.97</v>
      </c>
      <c r="N935">
        <v>349045.77</v>
      </c>
    </row>
    <row r="936" spans="1:14" x14ac:dyDescent="0.25">
      <c r="A936" t="s">
        <v>14</v>
      </c>
      <c r="B936" t="s">
        <v>154</v>
      </c>
      <c r="C936" t="s">
        <v>39</v>
      </c>
      <c r="D936" t="s">
        <v>22</v>
      </c>
      <c r="E936" t="s">
        <v>18</v>
      </c>
      <c r="F936" s="1">
        <v>41336</v>
      </c>
      <c r="G936">
        <v>967679059</v>
      </c>
      <c r="H936" t="s">
        <v>913</v>
      </c>
      <c r="I936">
        <v>6592</v>
      </c>
      <c r="J936">
        <v>154.06</v>
      </c>
      <c r="K936">
        <v>90.93</v>
      </c>
      <c r="L936">
        <v>1015563.52</v>
      </c>
      <c r="M936">
        <v>599410.56000000006</v>
      </c>
      <c r="N936">
        <v>416152.96</v>
      </c>
    </row>
    <row r="937" spans="1:14" x14ac:dyDescent="0.25">
      <c r="A937" t="s">
        <v>14</v>
      </c>
      <c r="B937" t="s">
        <v>130</v>
      </c>
      <c r="C937" t="s">
        <v>49</v>
      </c>
      <c r="D937" t="s">
        <v>22</v>
      </c>
      <c r="E937" t="s">
        <v>30</v>
      </c>
      <c r="F937" s="1">
        <v>43046</v>
      </c>
      <c r="G937">
        <v>125339686</v>
      </c>
      <c r="H937" t="s">
        <v>203</v>
      </c>
      <c r="I937">
        <v>9653</v>
      </c>
      <c r="J937">
        <v>152.58000000000001</v>
      </c>
      <c r="K937">
        <v>97.44</v>
      </c>
      <c r="L937">
        <v>1472854.74</v>
      </c>
      <c r="M937">
        <v>940588.32</v>
      </c>
      <c r="N937">
        <v>532266.42000000004</v>
      </c>
    </row>
    <row r="938" spans="1:14" x14ac:dyDescent="0.25">
      <c r="A938" t="s">
        <v>14</v>
      </c>
      <c r="B938" t="s">
        <v>162</v>
      </c>
      <c r="C938" t="s">
        <v>78</v>
      </c>
      <c r="D938" t="s">
        <v>17</v>
      </c>
      <c r="E938" t="s">
        <v>23</v>
      </c>
      <c r="F938" t="s">
        <v>914</v>
      </c>
      <c r="G938">
        <v>396832883</v>
      </c>
      <c r="H938" t="s">
        <v>233</v>
      </c>
      <c r="I938">
        <v>523</v>
      </c>
      <c r="J938">
        <v>81.73</v>
      </c>
      <c r="K938">
        <v>56.67</v>
      </c>
      <c r="L938">
        <v>42744.79</v>
      </c>
      <c r="M938">
        <v>29638.41</v>
      </c>
      <c r="N938">
        <v>13106.38</v>
      </c>
    </row>
    <row r="939" spans="1:14" x14ac:dyDescent="0.25">
      <c r="A939" t="s">
        <v>14</v>
      </c>
      <c r="B939" t="s">
        <v>41</v>
      </c>
      <c r="C939" t="s">
        <v>59</v>
      </c>
      <c r="D939" t="s">
        <v>17</v>
      </c>
      <c r="E939" t="s">
        <v>23</v>
      </c>
      <c r="F939" t="s">
        <v>716</v>
      </c>
      <c r="G939">
        <v>209445178</v>
      </c>
      <c r="H939" t="s">
        <v>915</v>
      </c>
      <c r="I939">
        <v>8337</v>
      </c>
      <c r="J939">
        <v>437.2</v>
      </c>
      <c r="K939">
        <v>263.33</v>
      </c>
      <c r="L939">
        <v>3644936.4</v>
      </c>
      <c r="M939">
        <v>2195382.21</v>
      </c>
      <c r="N939">
        <v>1449554.19</v>
      </c>
    </row>
    <row r="940" spans="1:14" x14ac:dyDescent="0.25">
      <c r="A940" t="s">
        <v>14</v>
      </c>
      <c r="B940" t="s">
        <v>41</v>
      </c>
      <c r="C940" t="s">
        <v>21</v>
      </c>
      <c r="D940" t="s">
        <v>17</v>
      </c>
      <c r="E940" t="s">
        <v>23</v>
      </c>
      <c r="F940" t="s">
        <v>916</v>
      </c>
      <c r="G940">
        <v>933963048</v>
      </c>
      <c r="H940" t="s">
        <v>545</v>
      </c>
      <c r="I940">
        <v>9275</v>
      </c>
      <c r="J940">
        <v>109.28</v>
      </c>
      <c r="K940">
        <v>35.840000000000003</v>
      </c>
      <c r="L940">
        <v>1013572</v>
      </c>
      <c r="M940">
        <v>332416</v>
      </c>
      <c r="N940">
        <v>681156</v>
      </c>
    </row>
    <row r="941" spans="1:14" x14ac:dyDescent="0.25">
      <c r="A941" t="s">
        <v>14</v>
      </c>
      <c r="B941" t="s">
        <v>132</v>
      </c>
      <c r="C941" t="s">
        <v>26</v>
      </c>
      <c r="D941" t="s">
        <v>22</v>
      </c>
      <c r="E941" t="s">
        <v>45</v>
      </c>
      <c r="F941" s="1">
        <v>42129</v>
      </c>
      <c r="G941">
        <v>587598884</v>
      </c>
      <c r="H941" t="s">
        <v>906</v>
      </c>
      <c r="I941">
        <v>2422</v>
      </c>
      <c r="J941">
        <v>205.7</v>
      </c>
      <c r="K941">
        <v>117.11</v>
      </c>
      <c r="L941">
        <v>498205.4</v>
      </c>
      <c r="M941">
        <v>283640.42</v>
      </c>
      <c r="N941">
        <v>214564.98</v>
      </c>
    </row>
    <row r="942" spans="1:14" x14ac:dyDescent="0.25">
      <c r="A942" t="s">
        <v>14</v>
      </c>
      <c r="B942" t="s">
        <v>188</v>
      </c>
      <c r="C942" t="s">
        <v>78</v>
      </c>
      <c r="D942" t="s">
        <v>22</v>
      </c>
      <c r="E942" t="s">
        <v>18</v>
      </c>
      <c r="F942" s="1">
        <v>41708</v>
      </c>
      <c r="G942">
        <v>941524302</v>
      </c>
      <c r="H942" s="1">
        <v>41892</v>
      </c>
      <c r="I942">
        <v>6819</v>
      </c>
      <c r="J942">
        <v>81.73</v>
      </c>
      <c r="K942">
        <v>56.67</v>
      </c>
      <c r="L942">
        <v>557316.87</v>
      </c>
      <c r="M942">
        <v>386432.73</v>
      </c>
      <c r="N942">
        <v>170884.14</v>
      </c>
    </row>
    <row r="943" spans="1:14" x14ac:dyDescent="0.25">
      <c r="A943" t="s">
        <v>14</v>
      </c>
      <c r="B943" t="s">
        <v>94</v>
      </c>
      <c r="C943" t="s">
        <v>59</v>
      </c>
      <c r="D943" t="s">
        <v>17</v>
      </c>
      <c r="E943" t="s">
        <v>23</v>
      </c>
      <c r="F943" t="s">
        <v>254</v>
      </c>
      <c r="G943">
        <v>805974042</v>
      </c>
      <c r="H943" t="s">
        <v>725</v>
      </c>
      <c r="I943">
        <v>4484</v>
      </c>
      <c r="J943">
        <v>437.2</v>
      </c>
      <c r="K943">
        <v>263.33</v>
      </c>
      <c r="L943">
        <v>1960404.8</v>
      </c>
      <c r="M943">
        <v>1180771.72</v>
      </c>
      <c r="N943">
        <v>779633.08</v>
      </c>
    </row>
    <row r="944" spans="1:14" x14ac:dyDescent="0.25">
      <c r="A944" t="s">
        <v>14</v>
      </c>
      <c r="B944" t="s">
        <v>33</v>
      </c>
      <c r="C944" t="s">
        <v>16</v>
      </c>
      <c r="D944" t="s">
        <v>17</v>
      </c>
      <c r="E944" t="s">
        <v>30</v>
      </c>
      <c r="F944" t="s">
        <v>465</v>
      </c>
      <c r="G944">
        <v>217859160</v>
      </c>
      <c r="H944" s="1">
        <v>42493</v>
      </c>
      <c r="I944">
        <v>8222</v>
      </c>
      <c r="J944">
        <v>47.45</v>
      </c>
      <c r="K944">
        <v>31.79</v>
      </c>
      <c r="L944">
        <v>390133.9</v>
      </c>
      <c r="M944">
        <v>261377.38</v>
      </c>
      <c r="N944">
        <v>128756.52</v>
      </c>
    </row>
    <row r="945" spans="1:14" x14ac:dyDescent="0.25">
      <c r="A945" t="s">
        <v>14</v>
      </c>
      <c r="B945" t="s">
        <v>154</v>
      </c>
      <c r="C945" t="s">
        <v>39</v>
      </c>
      <c r="D945" t="s">
        <v>17</v>
      </c>
      <c r="E945" t="s">
        <v>30</v>
      </c>
      <c r="F945" t="s">
        <v>148</v>
      </c>
      <c r="G945">
        <v>727426946</v>
      </c>
      <c r="H945" s="1">
        <v>41700</v>
      </c>
      <c r="I945">
        <v>653</v>
      </c>
      <c r="J945">
        <v>154.06</v>
      </c>
      <c r="K945">
        <v>90.93</v>
      </c>
      <c r="L945">
        <v>100601.18</v>
      </c>
      <c r="M945">
        <v>59377.29</v>
      </c>
      <c r="N945">
        <v>41223.89</v>
      </c>
    </row>
    <row r="946" spans="1:14" x14ac:dyDescent="0.25">
      <c r="A946" t="s">
        <v>14</v>
      </c>
      <c r="B946" t="s">
        <v>48</v>
      </c>
      <c r="C946" t="s">
        <v>34</v>
      </c>
      <c r="D946" t="s">
        <v>17</v>
      </c>
      <c r="E946" t="s">
        <v>23</v>
      </c>
      <c r="F946" s="1">
        <v>40638</v>
      </c>
      <c r="G946">
        <v>187103450</v>
      </c>
      <c r="H946" t="s">
        <v>390</v>
      </c>
      <c r="I946">
        <v>6924</v>
      </c>
      <c r="J946">
        <v>9.33</v>
      </c>
      <c r="K946">
        <v>6.92</v>
      </c>
      <c r="L946">
        <v>64600.92</v>
      </c>
      <c r="M946">
        <v>47914.080000000002</v>
      </c>
      <c r="N946">
        <v>16686.84</v>
      </c>
    </row>
    <row r="947" spans="1:14" x14ac:dyDescent="0.25">
      <c r="A947" t="s">
        <v>14</v>
      </c>
      <c r="B947" t="s">
        <v>230</v>
      </c>
      <c r="C947" t="s">
        <v>26</v>
      </c>
      <c r="D947" t="s">
        <v>22</v>
      </c>
      <c r="E947" t="s">
        <v>45</v>
      </c>
      <c r="F947" t="s">
        <v>917</v>
      </c>
      <c r="G947">
        <v>572634732</v>
      </c>
      <c r="H947" s="1">
        <v>42373</v>
      </c>
      <c r="I947">
        <v>4197</v>
      </c>
      <c r="J947">
        <v>205.7</v>
      </c>
      <c r="K947">
        <v>117.11</v>
      </c>
      <c r="L947">
        <v>863322.9</v>
      </c>
      <c r="M947">
        <v>491510.67</v>
      </c>
      <c r="N947">
        <v>371812.23</v>
      </c>
    </row>
    <row r="948" spans="1:14" x14ac:dyDescent="0.25">
      <c r="A948" t="s">
        <v>14</v>
      </c>
      <c r="B948" t="s">
        <v>66</v>
      </c>
      <c r="C948" t="s">
        <v>39</v>
      </c>
      <c r="D948" t="s">
        <v>22</v>
      </c>
      <c r="E948" t="s">
        <v>18</v>
      </c>
      <c r="F948" t="s">
        <v>918</v>
      </c>
      <c r="G948">
        <v>285343968</v>
      </c>
      <c r="H948" s="1">
        <v>41768</v>
      </c>
      <c r="I948">
        <v>8476</v>
      </c>
      <c r="J948">
        <v>154.06</v>
      </c>
      <c r="K948">
        <v>90.93</v>
      </c>
      <c r="L948">
        <v>1305812.56</v>
      </c>
      <c r="M948">
        <v>770722.68</v>
      </c>
      <c r="N948">
        <v>535089.88</v>
      </c>
    </row>
    <row r="949" spans="1:14" x14ac:dyDescent="0.25">
      <c r="A949" t="s">
        <v>14</v>
      </c>
      <c r="B949" t="s">
        <v>74</v>
      </c>
      <c r="C949" t="s">
        <v>39</v>
      </c>
      <c r="D949" t="s">
        <v>17</v>
      </c>
      <c r="E949" t="s">
        <v>23</v>
      </c>
      <c r="F949" t="s">
        <v>455</v>
      </c>
      <c r="G949">
        <v>886763894</v>
      </c>
      <c r="H949" t="s">
        <v>919</v>
      </c>
      <c r="I949">
        <v>1997</v>
      </c>
      <c r="J949">
        <v>154.06</v>
      </c>
      <c r="K949">
        <v>90.93</v>
      </c>
      <c r="L949">
        <v>307657.82</v>
      </c>
      <c r="M949">
        <v>181587.21</v>
      </c>
      <c r="N949">
        <v>126070.61</v>
      </c>
    </row>
    <row r="950" spans="1:14" x14ac:dyDescent="0.25">
      <c r="A950" t="s">
        <v>14</v>
      </c>
      <c r="B950" t="s">
        <v>106</v>
      </c>
      <c r="C950" t="s">
        <v>16</v>
      </c>
      <c r="D950" t="s">
        <v>17</v>
      </c>
      <c r="E950" t="s">
        <v>18</v>
      </c>
      <c r="F950" s="1">
        <v>41375</v>
      </c>
      <c r="G950">
        <v>436606395</v>
      </c>
      <c r="H950" s="1">
        <v>41345</v>
      </c>
      <c r="I950">
        <v>389</v>
      </c>
      <c r="J950">
        <v>47.45</v>
      </c>
      <c r="K950">
        <v>31.79</v>
      </c>
      <c r="L950">
        <v>18458.05</v>
      </c>
      <c r="M950">
        <v>12366.31</v>
      </c>
      <c r="N950">
        <v>6091.74</v>
      </c>
    </row>
    <row r="951" spans="1:14" x14ac:dyDescent="0.25">
      <c r="A951" t="s">
        <v>14</v>
      </c>
      <c r="B951" t="s">
        <v>98</v>
      </c>
      <c r="C951" t="s">
        <v>59</v>
      </c>
      <c r="D951" t="s">
        <v>22</v>
      </c>
      <c r="E951" t="s">
        <v>30</v>
      </c>
      <c r="F951" t="s">
        <v>727</v>
      </c>
      <c r="G951">
        <v>845738112</v>
      </c>
      <c r="H951" t="s">
        <v>903</v>
      </c>
      <c r="I951">
        <v>1557</v>
      </c>
      <c r="J951">
        <v>437.2</v>
      </c>
      <c r="K951">
        <v>263.33</v>
      </c>
      <c r="L951">
        <v>680720.4</v>
      </c>
      <c r="M951">
        <v>410004.81</v>
      </c>
      <c r="N951">
        <v>270715.59000000003</v>
      </c>
    </row>
    <row r="952" spans="1:14" x14ac:dyDescent="0.25">
      <c r="A952" t="s">
        <v>14</v>
      </c>
      <c r="B952" t="s">
        <v>184</v>
      </c>
      <c r="C952" t="s">
        <v>34</v>
      </c>
      <c r="D952" t="s">
        <v>22</v>
      </c>
      <c r="E952" t="s">
        <v>18</v>
      </c>
      <c r="F952" t="s">
        <v>920</v>
      </c>
      <c r="G952">
        <v>669353473</v>
      </c>
      <c r="H952" s="1">
        <v>41827</v>
      </c>
      <c r="I952">
        <v>5422</v>
      </c>
      <c r="J952">
        <v>9.33</v>
      </c>
      <c r="K952">
        <v>6.92</v>
      </c>
      <c r="L952">
        <v>50587.26</v>
      </c>
      <c r="M952">
        <v>37520.239999999998</v>
      </c>
      <c r="N952">
        <v>13067.02</v>
      </c>
    </row>
    <row r="953" spans="1:14" x14ac:dyDescent="0.25">
      <c r="A953" t="s">
        <v>14</v>
      </c>
      <c r="B953" t="s">
        <v>48</v>
      </c>
      <c r="C953" t="s">
        <v>59</v>
      </c>
      <c r="D953" t="s">
        <v>22</v>
      </c>
      <c r="E953" t="s">
        <v>23</v>
      </c>
      <c r="F953" t="s">
        <v>442</v>
      </c>
      <c r="G953">
        <v>147826898</v>
      </c>
      <c r="H953" s="1">
        <v>42135</v>
      </c>
      <c r="I953">
        <v>4119</v>
      </c>
      <c r="J953">
        <v>437.2</v>
      </c>
      <c r="K953">
        <v>263.33</v>
      </c>
      <c r="L953">
        <v>1800826.8</v>
      </c>
      <c r="M953">
        <v>1084656.27</v>
      </c>
      <c r="N953">
        <v>716170.53</v>
      </c>
    </row>
    <row r="954" spans="1:14" x14ac:dyDescent="0.25">
      <c r="A954" t="s">
        <v>14</v>
      </c>
      <c r="B954" t="s">
        <v>119</v>
      </c>
      <c r="C954" t="s">
        <v>59</v>
      </c>
      <c r="D954" t="s">
        <v>22</v>
      </c>
      <c r="E954" t="s">
        <v>18</v>
      </c>
      <c r="F954" s="1">
        <v>40577</v>
      </c>
      <c r="G954">
        <v>832057130</v>
      </c>
      <c r="H954" s="1">
        <v>40578</v>
      </c>
      <c r="I954">
        <v>3050</v>
      </c>
      <c r="J954">
        <v>437.2</v>
      </c>
      <c r="K954">
        <v>263.33</v>
      </c>
      <c r="L954">
        <v>1333460</v>
      </c>
      <c r="M954">
        <v>803156.5</v>
      </c>
      <c r="N954">
        <v>530303.5</v>
      </c>
    </row>
    <row r="955" spans="1:14" x14ac:dyDescent="0.25">
      <c r="A955" t="s">
        <v>14</v>
      </c>
      <c r="B955" t="s">
        <v>102</v>
      </c>
      <c r="C955" t="s">
        <v>29</v>
      </c>
      <c r="D955" t="s">
        <v>22</v>
      </c>
      <c r="E955" t="s">
        <v>45</v>
      </c>
      <c r="F955" t="s">
        <v>921</v>
      </c>
      <c r="G955">
        <v>212106788</v>
      </c>
      <c r="H955" t="s">
        <v>922</v>
      </c>
      <c r="I955">
        <v>5967</v>
      </c>
      <c r="J955">
        <v>651.21</v>
      </c>
      <c r="K955">
        <v>524.96</v>
      </c>
      <c r="L955">
        <v>3885770.07</v>
      </c>
      <c r="M955">
        <v>3132436.32</v>
      </c>
      <c r="N955">
        <v>753333.75</v>
      </c>
    </row>
    <row r="956" spans="1:14" x14ac:dyDescent="0.25">
      <c r="A956" t="s">
        <v>14</v>
      </c>
      <c r="B956" t="s">
        <v>55</v>
      </c>
      <c r="C956" t="s">
        <v>78</v>
      </c>
      <c r="D956" t="s">
        <v>22</v>
      </c>
      <c r="E956" t="s">
        <v>23</v>
      </c>
      <c r="F956" t="s">
        <v>695</v>
      </c>
      <c r="G956">
        <v>371814954</v>
      </c>
      <c r="H956" s="1">
        <v>41861</v>
      </c>
      <c r="I956">
        <v>7162</v>
      </c>
      <c r="J956">
        <v>81.73</v>
      </c>
      <c r="K956">
        <v>56.67</v>
      </c>
      <c r="L956">
        <v>585350.26</v>
      </c>
      <c r="M956">
        <v>405870.54</v>
      </c>
      <c r="N956">
        <v>179479.72</v>
      </c>
    </row>
    <row r="957" spans="1:14" x14ac:dyDescent="0.25">
      <c r="A957" t="s">
        <v>14</v>
      </c>
      <c r="B957" t="s">
        <v>188</v>
      </c>
      <c r="C957" t="s">
        <v>34</v>
      </c>
      <c r="D957" t="s">
        <v>22</v>
      </c>
      <c r="E957" t="s">
        <v>30</v>
      </c>
      <c r="F957" t="s">
        <v>923</v>
      </c>
      <c r="G957">
        <v>548015487</v>
      </c>
      <c r="H957" s="1">
        <v>42623</v>
      </c>
      <c r="I957">
        <v>8815</v>
      </c>
      <c r="J957">
        <v>9.33</v>
      </c>
      <c r="K957">
        <v>6.92</v>
      </c>
      <c r="L957">
        <v>82243.95</v>
      </c>
      <c r="M957">
        <v>60999.8</v>
      </c>
      <c r="N957">
        <v>21244.15</v>
      </c>
    </row>
    <row r="958" spans="1:14" x14ac:dyDescent="0.25">
      <c r="A958" t="s">
        <v>14</v>
      </c>
      <c r="B958" t="s">
        <v>119</v>
      </c>
      <c r="C958" t="s">
        <v>39</v>
      </c>
      <c r="D958" t="s">
        <v>17</v>
      </c>
      <c r="E958" t="s">
        <v>23</v>
      </c>
      <c r="F958" t="s">
        <v>924</v>
      </c>
      <c r="G958">
        <v>305569112</v>
      </c>
      <c r="H958" s="1">
        <v>40608</v>
      </c>
      <c r="I958">
        <v>3545</v>
      </c>
      <c r="J958">
        <v>154.06</v>
      </c>
      <c r="K958">
        <v>90.93</v>
      </c>
      <c r="L958">
        <v>546142.69999999995</v>
      </c>
      <c r="M958">
        <v>322346.84999999998</v>
      </c>
      <c r="N958">
        <v>223795.85</v>
      </c>
    </row>
    <row r="959" spans="1:14" x14ac:dyDescent="0.25">
      <c r="A959" t="s">
        <v>14</v>
      </c>
      <c r="B959" t="s">
        <v>170</v>
      </c>
      <c r="C959" t="s">
        <v>49</v>
      </c>
      <c r="D959" t="s">
        <v>17</v>
      </c>
      <c r="E959" t="s">
        <v>18</v>
      </c>
      <c r="F959" t="s">
        <v>371</v>
      </c>
      <c r="G959">
        <v>536095750</v>
      </c>
      <c r="H959" t="s">
        <v>925</v>
      </c>
      <c r="I959">
        <v>1500</v>
      </c>
      <c r="J959">
        <v>152.58000000000001</v>
      </c>
      <c r="K959">
        <v>97.44</v>
      </c>
      <c r="L959">
        <v>228870</v>
      </c>
      <c r="M959">
        <v>146160</v>
      </c>
      <c r="N959">
        <v>82710</v>
      </c>
    </row>
    <row r="960" spans="1:14" x14ac:dyDescent="0.25">
      <c r="A960" t="s">
        <v>14</v>
      </c>
      <c r="B960" t="s">
        <v>91</v>
      </c>
      <c r="C960" t="s">
        <v>56</v>
      </c>
      <c r="D960" t="s">
        <v>17</v>
      </c>
      <c r="E960" t="s">
        <v>30</v>
      </c>
      <c r="F960" s="1">
        <v>42256</v>
      </c>
      <c r="G960">
        <v>621577537</v>
      </c>
      <c r="H960" t="s">
        <v>647</v>
      </c>
      <c r="I960">
        <v>7461</v>
      </c>
      <c r="J960">
        <v>668.27</v>
      </c>
      <c r="K960">
        <v>502.54</v>
      </c>
      <c r="L960">
        <v>4985962.47</v>
      </c>
      <c r="M960">
        <v>3749450.94</v>
      </c>
      <c r="N960">
        <v>1236511.53</v>
      </c>
    </row>
    <row r="961" spans="1:14" x14ac:dyDescent="0.25">
      <c r="A961" t="s">
        <v>14</v>
      </c>
      <c r="B961" t="s">
        <v>28</v>
      </c>
      <c r="C961" t="s">
        <v>59</v>
      </c>
      <c r="D961" t="s">
        <v>17</v>
      </c>
      <c r="E961" t="s">
        <v>45</v>
      </c>
      <c r="F961" s="1">
        <v>42891</v>
      </c>
      <c r="G961">
        <v>826968657</v>
      </c>
      <c r="H961" t="s">
        <v>395</v>
      </c>
      <c r="I961">
        <v>7258</v>
      </c>
      <c r="J961">
        <v>437.2</v>
      </c>
      <c r="K961">
        <v>263.33</v>
      </c>
      <c r="L961">
        <v>3173197.6</v>
      </c>
      <c r="M961">
        <v>1911249.14</v>
      </c>
      <c r="N961">
        <v>1261948.46</v>
      </c>
    </row>
    <row r="962" spans="1:14" x14ac:dyDescent="0.25">
      <c r="A962" t="s">
        <v>14</v>
      </c>
      <c r="B962" t="s">
        <v>36</v>
      </c>
      <c r="C962" t="s">
        <v>56</v>
      </c>
      <c r="D962" t="s">
        <v>17</v>
      </c>
      <c r="E962" t="s">
        <v>30</v>
      </c>
      <c r="F962" t="s">
        <v>926</v>
      </c>
      <c r="G962">
        <v>546544349</v>
      </c>
      <c r="H962" s="1">
        <v>40524</v>
      </c>
      <c r="I962">
        <v>3473</v>
      </c>
      <c r="J962">
        <v>668.27</v>
      </c>
      <c r="K962">
        <v>502.54</v>
      </c>
      <c r="L962">
        <v>2320901.71</v>
      </c>
      <c r="M962">
        <v>1745321.42</v>
      </c>
      <c r="N962">
        <v>575580.29</v>
      </c>
    </row>
    <row r="963" spans="1:14" x14ac:dyDescent="0.25">
      <c r="A963" t="s">
        <v>14</v>
      </c>
      <c r="B963" t="s">
        <v>38</v>
      </c>
      <c r="C963" t="s">
        <v>56</v>
      </c>
      <c r="D963" t="s">
        <v>17</v>
      </c>
      <c r="E963" t="s">
        <v>18</v>
      </c>
      <c r="F963" s="1">
        <v>42499</v>
      </c>
      <c r="G963">
        <v>463591134</v>
      </c>
      <c r="H963" s="1">
        <v>42379</v>
      </c>
      <c r="I963">
        <v>5773</v>
      </c>
      <c r="J963">
        <v>668.27</v>
      </c>
      <c r="K963">
        <v>502.54</v>
      </c>
      <c r="L963">
        <v>3857922.71</v>
      </c>
      <c r="M963">
        <v>2901163.42</v>
      </c>
      <c r="N963">
        <v>956759.29</v>
      </c>
    </row>
    <row r="964" spans="1:14" x14ac:dyDescent="0.25">
      <c r="A964" t="s">
        <v>14</v>
      </c>
      <c r="B964" t="s">
        <v>130</v>
      </c>
      <c r="C964" t="s">
        <v>29</v>
      </c>
      <c r="D964" t="s">
        <v>17</v>
      </c>
      <c r="E964" t="s">
        <v>18</v>
      </c>
      <c r="F964" t="s">
        <v>118</v>
      </c>
      <c r="G964">
        <v>696839892</v>
      </c>
      <c r="H964" s="1">
        <v>42401</v>
      </c>
      <c r="I964">
        <v>9264</v>
      </c>
      <c r="J964">
        <v>651.21</v>
      </c>
      <c r="K964">
        <v>524.96</v>
      </c>
      <c r="L964">
        <v>6032809.4400000004</v>
      </c>
      <c r="M964">
        <v>4863229.4400000004</v>
      </c>
      <c r="N964">
        <v>1169580</v>
      </c>
    </row>
    <row r="965" spans="1:14" x14ac:dyDescent="0.25">
      <c r="A965" t="s">
        <v>14</v>
      </c>
      <c r="B965" t="s">
        <v>73</v>
      </c>
      <c r="C965" t="s">
        <v>78</v>
      </c>
      <c r="D965" t="s">
        <v>17</v>
      </c>
      <c r="E965" t="s">
        <v>23</v>
      </c>
      <c r="F965" t="s">
        <v>927</v>
      </c>
      <c r="G965">
        <v>509380948</v>
      </c>
      <c r="H965" t="s">
        <v>928</v>
      </c>
      <c r="I965">
        <v>5997</v>
      </c>
      <c r="J965">
        <v>81.73</v>
      </c>
      <c r="K965">
        <v>56.67</v>
      </c>
      <c r="L965">
        <v>490134.81</v>
      </c>
      <c r="M965">
        <v>339849.99</v>
      </c>
      <c r="N965">
        <v>150284.82</v>
      </c>
    </row>
    <row r="966" spans="1:14" x14ac:dyDescent="0.25">
      <c r="A966" t="s">
        <v>14</v>
      </c>
      <c r="B966" t="s">
        <v>55</v>
      </c>
      <c r="C966" t="s">
        <v>21</v>
      </c>
      <c r="D966" t="s">
        <v>17</v>
      </c>
      <c r="E966" t="s">
        <v>23</v>
      </c>
      <c r="F966" t="s">
        <v>929</v>
      </c>
      <c r="G966">
        <v>221628844</v>
      </c>
      <c r="H966" s="1">
        <v>40552</v>
      </c>
      <c r="I966">
        <v>3755</v>
      </c>
      <c r="J966">
        <v>109.28</v>
      </c>
      <c r="K966">
        <v>35.840000000000003</v>
      </c>
      <c r="L966">
        <v>410346.4</v>
      </c>
      <c r="M966">
        <v>134579.20000000001</v>
      </c>
      <c r="N966">
        <v>275767.2</v>
      </c>
    </row>
    <row r="967" spans="1:14" x14ac:dyDescent="0.25">
      <c r="A967" t="s">
        <v>14</v>
      </c>
      <c r="B967" t="s">
        <v>33</v>
      </c>
      <c r="C967" t="s">
        <v>16</v>
      </c>
      <c r="D967" t="s">
        <v>22</v>
      </c>
      <c r="E967" t="s">
        <v>45</v>
      </c>
      <c r="F967" t="s">
        <v>930</v>
      </c>
      <c r="G967">
        <v>650208079</v>
      </c>
      <c r="H967" t="s">
        <v>856</v>
      </c>
      <c r="I967">
        <v>9875</v>
      </c>
      <c r="J967">
        <v>47.45</v>
      </c>
      <c r="K967">
        <v>31.79</v>
      </c>
      <c r="L967">
        <v>468568.75</v>
      </c>
      <c r="M967">
        <v>313926.25</v>
      </c>
      <c r="N967">
        <v>154642.5</v>
      </c>
    </row>
    <row r="968" spans="1:14" x14ac:dyDescent="0.25">
      <c r="A968" t="s">
        <v>14</v>
      </c>
      <c r="B968" t="s">
        <v>106</v>
      </c>
      <c r="C968" t="s">
        <v>42</v>
      </c>
      <c r="D968" t="s">
        <v>17</v>
      </c>
      <c r="E968" t="s">
        <v>30</v>
      </c>
      <c r="F968" t="s">
        <v>931</v>
      </c>
      <c r="G968">
        <v>229105556</v>
      </c>
      <c r="H968" s="1">
        <v>40245</v>
      </c>
      <c r="I968">
        <v>6280</v>
      </c>
      <c r="J968">
        <v>421.89</v>
      </c>
      <c r="K968">
        <v>364.69</v>
      </c>
      <c r="L968">
        <v>2649469.2000000002</v>
      </c>
      <c r="M968">
        <v>2290253.2000000002</v>
      </c>
      <c r="N968">
        <v>359216</v>
      </c>
    </row>
    <row r="969" spans="1:14" x14ac:dyDescent="0.25">
      <c r="A969" t="s">
        <v>14</v>
      </c>
      <c r="B969" t="s">
        <v>58</v>
      </c>
      <c r="C969" t="s">
        <v>29</v>
      </c>
      <c r="D969" t="s">
        <v>17</v>
      </c>
      <c r="E969" t="s">
        <v>23</v>
      </c>
      <c r="F969" s="1">
        <v>42677</v>
      </c>
      <c r="G969">
        <v>660481584</v>
      </c>
      <c r="H969" t="s">
        <v>932</v>
      </c>
      <c r="I969">
        <v>33</v>
      </c>
      <c r="J969">
        <v>651.21</v>
      </c>
      <c r="K969">
        <v>524.96</v>
      </c>
      <c r="L969">
        <v>21489.93</v>
      </c>
      <c r="M969">
        <v>17323.68</v>
      </c>
      <c r="N969">
        <v>4166.25</v>
      </c>
    </row>
    <row r="970" spans="1:14" x14ac:dyDescent="0.25">
      <c r="A970" t="s">
        <v>14</v>
      </c>
      <c r="B970" t="s">
        <v>98</v>
      </c>
      <c r="C970" t="s">
        <v>29</v>
      </c>
      <c r="D970" t="s">
        <v>17</v>
      </c>
      <c r="E970" t="s">
        <v>45</v>
      </c>
      <c r="F970" s="1">
        <v>41706</v>
      </c>
      <c r="G970">
        <v>168487203</v>
      </c>
      <c r="H970" t="s">
        <v>933</v>
      </c>
      <c r="I970">
        <v>7962</v>
      </c>
      <c r="J970">
        <v>651.21</v>
      </c>
      <c r="K970">
        <v>524.96</v>
      </c>
      <c r="L970">
        <v>5184934.0199999996</v>
      </c>
      <c r="M970">
        <v>4179731.52</v>
      </c>
      <c r="N970">
        <v>1005202.5</v>
      </c>
    </row>
    <row r="971" spans="1:14" x14ac:dyDescent="0.25">
      <c r="A971" t="s">
        <v>14</v>
      </c>
      <c r="B971" t="s">
        <v>55</v>
      </c>
      <c r="C971" t="s">
        <v>42</v>
      </c>
      <c r="D971" t="s">
        <v>22</v>
      </c>
      <c r="E971" t="s">
        <v>23</v>
      </c>
      <c r="F971" t="s">
        <v>738</v>
      </c>
      <c r="G971">
        <v>609952628</v>
      </c>
      <c r="H971" t="s">
        <v>649</v>
      </c>
      <c r="I971">
        <v>7392</v>
      </c>
      <c r="J971">
        <v>421.89</v>
      </c>
      <c r="K971">
        <v>364.69</v>
      </c>
      <c r="L971">
        <v>3118610.88</v>
      </c>
      <c r="M971">
        <v>2695788.48</v>
      </c>
      <c r="N971">
        <v>422822.40000000002</v>
      </c>
    </row>
    <row r="972" spans="1:14" x14ac:dyDescent="0.25">
      <c r="A972" t="s">
        <v>14</v>
      </c>
      <c r="B972" t="s">
        <v>170</v>
      </c>
      <c r="C972" t="s">
        <v>53</v>
      </c>
      <c r="D972" t="s">
        <v>17</v>
      </c>
      <c r="E972" t="s">
        <v>45</v>
      </c>
      <c r="F972" t="s">
        <v>421</v>
      </c>
      <c r="G972">
        <v>891808593</v>
      </c>
      <c r="H972" s="1">
        <v>41219</v>
      </c>
      <c r="I972">
        <v>4835</v>
      </c>
      <c r="J972">
        <v>255.28</v>
      </c>
      <c r="K972">
        <v>159.41999999999999</v>
      </c>
      <c r="L972">
        <v>1234278.8</v>
      </c>
      <c r="M972">
        <v>770795.7</v>
      </c>
      <c r="N972">
        <v>463483.1</v>
      </c>
    </row>
    <row r="973" spans="1:14" x14ac:dyDescent="0.25">
      <c r="A973" t="s">
        <v>14</v>
      </c>
      <c r="B973" t="s">
        <v>51</v>
      </c>
      <c r="C973" t="s">
        <v>34</v>
      </c>
      <c r="D973" t="s">
        <v>22</v>
      </c>
      <c r="E973" t="s">
        <v>30</v>
      </c>
      <c r="F973" s="1">
        <v>43015</v>
      </c>
      <c r="G973">
        <v>765734040</v>
      </c>
      <c r="H973" s="1">
        <v>42833</v>
      </c>
      <c r="I973">
        <v>6574</v>
      </c>
      <c r="J973">
        <v>9.33</v>
      </c>
      <c r="K973">
        <v>6.92</v>
      </c>
      <c r="L973">
        <v>61335.42</v>
      </c>
      <c r="M973">
        <v>45492.08</v>
      </c>
      <c r="N973">
        <v>15843.34</v>
      </c>
    </row>
    <row r="974" spans="1:14" x14ac:dyDescent="0.25">
      <c r="A974" t="s">
        <v>14</v>
      </c>
      <c r="B974" t="s">
        <v>51</v>
      </c>
      <c r="C974" t="s">
        <v>26</v>
      </c>
      <c r="D974" t="s">
        <v>17</v>
      </c>
      <c r="E974" t="s">
        <v>30</v>
      </c>
      <c r="F974" t="s">
        <v>934</v>
      </c>
      <c r="G974">
        <v>125349128</v>
      </c>
      <c r="H974" s="1">
        <v>41066</v>
      </c>
      <c r="I974">
        <v>2447</v>
      </c>
      <c r="J974">
        <v>205.7</v>
      </c>
      <c r="K974">
        <v>117.11</v>
      </c>
      <c r="L974">
        <v>503347.9</v>
      </c>
      <c r="M974">
        <v>286568.17</v>
      </c>
      <c r="N974">
        <v>216779.73</v>
      </c>
    </row>
    <row r="975" spans="1:14" x14ac:dyDescent="0.25">
      <c r="A975" t="s">
        <v>14</v>
      </c>
      <c r="B975" t="s">
        <v>54</v>
      </c>
      <c r="C975" t="s">
        <v>39</v>
      </c>
      <c r="D975" t="s">
        <v>17</v>
      </c>
      <c r="E975" t="s">
        <v>45</v>
      </c>
      <c r="F975" s="1">
        <v>43072</v>
      </c>
      <c r="G975">
        <v>688698422</v>
      </c>
      <c r="H975" s="1">
        <v>42739</v>
      </c>
      <c r="I975">
        <v>22</v>
      </c>
      <c r="J975">
        <v>154.06</v>
      </c>
      <c r="K975">
        <v>90.93</v>
      </c>
      <c r="L975">
        <v>3389.32</v>
      </c>
      <c r="M975">
        <v>2000.46</v>
      </c>
      <c r="N975">
        <v>1388.86</v>
      </c>
    </row>
    <row r="976" spans="1:14" x14ac:dyDescent="0.25">
      <c r="A976" t="s">
        <v>14</v>
      </c>
      <c r="B976" t="s">
        <v>116</v>
      </c>
      <c r="C976" t="s">
        <v>56</v>
      </c>
      <c r="D976" t="s">
        <v>22</v>
      </c>
      <c r="E976" t="s">
        <v>30</v>
      </c>
      <c r="F976" t="s">
        <v>935</v>
      </c>
      <c r="G976">
        <v>367328155</v>
      </c>
      <c r="H976" t="s">
        <v>327</v>
      </c>
      <c r="I976">
        <v>9419</v>
      </c>
      <c r="J976">
        <v>668.27</v>
      </c>
      <c r="K976">
        <v>502.54</v>
      </c>
      <c r="L976">
        <v>6294435.1299999999</v>
      </c>
      <c r="M976">
        <v>4733424.26</v>
      </c>
      <c r="N976">
        <v>1561010.87</v>
      </c>
    </row>
    <row r="977" spans="1:14" x14ac:dyDescent="0.25">
      <c r="A977" t="s">
        <v>14</v>
      </c>
      <c r="B977" t="s">
        <v>48</v>
      </c>
      <c r="C977" t="s">
        <v>26</v>
      </c>
      <c r="D977" t="s">
        <v>17</v>
      </c>
      <c r="E977" t="s">
        <v>30</v>
      </c>
      <c r="F977" t="s">
        <v>349</v>
      </c>
      <c r="G977">
        <v>495450627</v>
      </c>
      <c r="H977" t="s">
        <v>936</v>
      </c>
      <c r="I977">
        <v>3705</v>
      </c>
      <c r="J977">
        <v>205.7</v>
      </c>
      <c r="K977">
        <v>117.11</v>
      </c>
      <c r="L977">
        <v>762118.5</v>
      </c>
      <c r="M977">
        <v>433892.55</v>
      </c>
      <c r="N977">
        <v>328225.95</v>
      </c>
    </row>
    <row r="978" spans="1:14" x14ac:dyDescent="0.25">
      <c r="A978" t="s">
        <v>14</v>
      </c>
      <c r="B978" t="s">
        <v>184</v>
      </c>
      <c r="C978" t="s">
        <v>78</v>
      </c>
      <c r="D978" t="s">
        <v>22</v>
      </c>
      <c r="E978" t="s">
        <v>23</v>
      </c>
      <c r="F978" t="s">
        <v>937</v>
      </c>
      <c r="G978">
        <v>638856971</v>
      </c>
      <c r="H978" t="s">
        <v>938</v>
      </c>
      <c r="I978">
        <v>829</v>
      </c>
      <c r="J978">
        <v>81.73</v>
      </c>
      <c r="K978">
        <v>56.67</v>
      </c>
      <c r="L978">
        <v>67754.17</v>
      </c>
      <c r="M978">
        <v>46979.43</v>
      </c>
      <c r="N978">
        <v>20774.740000000002</v>
      </c>
    </row>
    <row r="979" spans="1:14" x14ac:dyDescent="0.25">
      <c r="A979" t="s">
        <v>14</v>
      </c>
      <c r="B979" t="s">
        <v>170</v>
      </c>
      <c r="C979" t="s">
        <v>39</v>
      </c>
      <c r="D979" t="s">
        <v>17</v>
      </c>
      <c r="E979" t="s">
        <v>23</v>
      </c>
      <c r="F979" s="1">
        <v>42375</v>
      </c>
      <c r="G979">
        <v>936664998</v>
      </c>
      <c r="H979" s="1">
        <v>42497</v>
      </c>
      <c r="I979">
        <v>8843</v>
      </c>
      <c r="J979">
        <v>154.06</v>
      </c>
      <c r="K979">
        <v>90.93</v>
      </c>
      <c r="L979">
        <v>1362352.58</v>
      </c>
      <c r="M979">
        <v>804093.99</v>
      </c>
      <c r="N979">
        <v>558258.59</v>
      </c>
    </row>
    <row r="980" spans="1:14" x14ac:dyDescent="0.25">
      <c r="A980" t="s">
        <v>14</v>
      </c>
      <c r="B980" t="s">
        <v>48</v>
      </c>
      <c r="C980" t="s">
        <v>59</v>
      </c>
      <c r="D980" t="s">
        <v>17</v>
      </c>
      <c r="E980" t="s">
        <v>18</v>
      </c>
      <c r="F980" t="s">
        <v>916</v>
      </c>
      <c r="G980">
        <v>695059764</v>
      </c>
      <c r="H980" t="s">
        <v>869</v>
      </c>
      <c r="I980">
        <v>2485</v>
      </c>
      <c r="J980">
        <v>437.2</v>
      </c>
      <c r="K980">
        <v>263.33</v>
      </c>
      <c r="L980">
        <v>1086442</v>
      </c>
      <c r="M980">
        <v>654375.05000000005</v>
      </c>
      <c r="N980">
        <v>432066.95</v>
      </c>
    </row>
    <row r="981" spans="1:14" x14ac:dyDescent="0.25">
      <c r="A981" t="s">
        <v>14</v>
      </c>
      <c r="B981" t="s">
        <v>184</v>
      </c>
      <c r="C981" t="s">
        <v>16</v>
      </c>
      <c r="D981" t="s">
        <v>22</v>
      </c>
      <c r="E981" t="s">
        <v>45</v>
      </c>
      <c r="F981" s="1">
        <v>40393</v>
      </c>
      <c r="G981">
        <v>681713092</v>
      </c>
      <c r="H981" t="s">
        <v>939</v>
      </c>
      <c r="I981">
        <v>2908</v>
      </c>
      <c r="J981">
        <v>47.45</v>
      </c>
      <c r="K981">
        <v>31.79</v>
      </c>
      <c r="L981">
        <v>137984.6</v>
      </c>
      <c r="M981">
        <v>92445.32</v>
      </c>
      <c r="N981">
        <v>45539.28</v>
      </c>
    </row>
    <row r="982" spans="1:14" x14ac:dyDescent="0.25">
      <c r="A982" t="s">
        <v>14</v>
      </c>
      <c r="B982" t="s">
        <v>94</v>
      </c>
      <c r="C982" t="s">
        <v>16</v>
      </c>
      <c r="D982" t="s">
        <v>17</v>
      </c>
      <c r="E982" t="s">
        <v>45</v>
      </c>
      <c r="F982" t="s">
        <v>727</v>
      </c>
      <c r="G982">
        <v>511155498</v>
      </c>
      <c r="H982" s="1">
        <v>40279</v>
      </c>
      <c r="I982">
        <v>1126</v>
      </c>
      <c r="J982">
        <v>47.45</v>
      </c>
      <c r="K982">
        <v>31.79</v>
      </c>
      <c r="L982">
        <v>53428.7</v>
      </c>
      <c r="M982">
        <v>35795.54</v>
      </c>
      <c r="N982">
        <v>17633.16</v>
      </c>
    </row>
    <row r="983" spans="1:14" x14ac:dyDescent="0.25">
      <c r="A983" t="s">
        <v>14</v>
      </c>
      <c r="B983" t="s">
        <v>116</v>
      </c>
      <c r="C983" t="s">
        <v>78</v>
      </c>
      <c r="D983" t="s">
        <v>22</v>
      </c>
      <c r="E983" t="s">
        <v>45</v>
      </c>
      <c r="F983" t="s">
        <v>940</v>
      </c>
      <c r="G983">
        <v>762655293</v>
      </c>
      <c r="H983" s="1">
        <v>40493</v>
      </c>
      <c r="I983">
        <v>5504</v>
      </c>
      <c r="J983">
        <v>81.73</v>
      </c>
      <c r="K983">
        <v>56.67</v>
      </c>
      <c r="L983">
        <v>449841.91999999998</v>
      </c>
      <c r="M983">
        <v>311911.67999999999</v>
      </c>
      <c r="N983">
        <v>137930.23999999999</v>
      </c>
    </row>
    <row r="984" spans="1:14" x14ac:dyDescent="0.25">
      <c r="A984" t="s">
        <v>14</v>
      </c>
      <c r="B984" t="s">
        <v>230</v>
      </c>
      <c r="C984" t="s">
        <v>78</v>
      </c>
      <c r="D984" t="s">
        <v>17</v>
      </c>
      <c r="E984" t="s">
        <v>30</v>
      </c>
      <c r="F984" t="s">
        <v>639</v>
      </c>
      <c r="G984">
        <v>119935786</v>
      </c>
      <c r="H984" t="s">
        <v>745</v>
      </c>
      <c r="I984">
        <v>519</v>
      </c>
      <c r="J984">
        <v>81.73</v>
      </c>
      <c r="K984">
        <v>56.67</v>
      </c>
      <c r="L984">
        <v>42417.87</v>
      </c>
      <c r="M984">
        <v>29411.73</v>
      </c>
      <c r="N984">
        <v>13006.14</v>
      </c>
    </row>
    <row r="985" spans="1:14" x14ac:dyDescent="0.25">
      <c r="A985" t="s">
        <v>14</v>
      </c>
      <c r="B985" t="s">
        <v>15</v>
      </c>
      <c r="C985" t="s">
        <v>49</v>
      </c>
      <c r="D985" t="s">
        <v>22</v>
      </c>
      <c r="E985" t="s">
        <v>23</v>
      </c>
      <c r="F985" t="s">
        <v>941</v>
      </c>
      <c r="G985">
        <v>755605590</v>
      </c>
      <c r="H985" s="1">
        <v>40491</v>
      </c>
      <c r="I985">
        <v>9340</v>
      </c>
      <c r="J985">
        <v>152.58000000000001</v>
      </c>
      <c r="K985">
        <v>97.44</v>
      </c>
      <c r="L985">
        <v>1425097.2</v>
      </c>
      <c r="M985">
        <v>910089.6</v>
      </c>
      <c r="N985">
        <v>515007.6</v>
      </c>
    </row>
    <row r="986" spans="1:14" x14ac:dyDescent="0.25">
      <c r="A986" t="s">
        <v>14</v>
      </c>
      <c r="B986" t="s">
        <v>106</v>
      </c>
      <c r="C986" t="s">
        <v>42</v>
      </c>
      <c r="D986" t="s">
        <v>22</v>
      </c>
      <c r="E986" t="s">
        <v>23</v>
      </c>
      <c r="F986" t="s">
        <v>942</v>
      </c>
      <c r="G986">
        <v>907047402</v>
      </c>
      <c r="H986" s="1">
        <v>40186</v>
      </c>
      <c r="I986">
        <v>4338</v>
      </c>
      <c r="J986">
        <v>421.89</v>
      </c>
      <c r="K986">
        <v>364.69</v>
      </c>
      <c r="L986">
        <v>1830158.82</v>
      </c>
      <c r="M986">
        <v>1582025.22</v>
      </c>
      <c r="N986">
        <v>248133.6</v>
      </c>
    </row>
    <row r="987" spans="1:14" x14ac:dyDescent="0.25">
      <c r="A987" t="s">
        <v>14</v>
      </c>
      <c r="B987" t="s">
        <v>88</v>
      </c>
      <c r="C987" t="s">
        <v>34</v>
      </c>
      <c r="D987" t="s">
        <v>17</v>
      </c>
      <c r="E987" t="s">
        <v>30</v>
      </c>
      <c r="F987" s="1">
        <v>41616</v>
      </c>
      <c r="G987">
        <v>638937652</v>
      </c>
      <c r="H987" s="1">
        <v>41434</v>
      </c>
      <c r="I987">
        <v>4705</v>
      </c>
      <c r="J987">
        <v>9.33</v>
      </c>
      <c r="K987">
        <v>6.92</v>
      </c>
      <c r="L987">
        <v>43897.65</v>
      </c>
      <c r="M987">
        <v>32558.6</v>
      </c>
      <c r="N987">
        <v>11339.05</v>
      </c>
    </row>
    <row r="988" spans="1:14" x14ac:dyDescent="0.25">
      <c r="A988" t="s">
        <v>14</v>
      </c>
      <c r="B988" t="s">
        <v>116</v>
      </c>
      <c r="C988" t="s">
        <v>26</v>
      </c>
      <c r="D988" t="s">
        <v>17</v>
      </c>
      <c r="E988" t="s">
        <v>45</v>
      </c>
      <c r="F988" t="s">
        <v>683</v>
      </c>
      <c r="G988">
        <v>449206340</v>
      </c>
      <c r="H988" s="1">
        <v>42433</v>
      </c>
      <c r="I988">
        <v>8993</v>
      </c>
      <c r="J988">
        <v>205.7</v>
      </c>
      <c r="K988">
        <v>117.11</v>
      </c>
      <c r="L988">
        <v>1849860.1</v>
      </c>
      <c r="M988">
        <v>1053170.23</v>
      </c>
      <c r="N988">
        <v>796689.87</v>
      </c>
    </row>
    <row r="989" spans="1:14" x14ac:dyDescent="0.25">
      <c r="A989" t="s">
        <v>14</v>
      </c>
      <c r="B989" t="s">
        <v>230</v>
      </c>
      <c r="C989" t="s">
        <v>16</v>
      </c>
      <c r="D989" t="s">
        <v>22</v>
      </c>
      <c r="E989" t="s">
        <v>30</v>
      </c>
      <c r="F989" s="1">
        <v>40458</v>
      </c>
      <c r="G989">
        <v>864071118</v>
      </c>
      <c r="H989" t="s">
        <v>167</v>
      </c>
      <c r="I989">
        <v>6700</v>
      </c>
      <c r="J989">
        <v>47.45</v>
      </c>
      <c r="K989">
        <v>31.79</v>
      </c>
      <c r="L989">
        <v>317915</v>
      </c>
      <c r="M989">
        <v>212993</v>
      </c>
      <c r="N989">
        <v>104922</v>
      </c>
    </row>
    <row r="990" spans="1:14" x14ac:dyDescent="0.25">
      <c r="A990" t="s">
        <v>14</v>
      </c>
      <c r="B990" t="s">
        <v>55</v>
      </c>
      <c r="C990" t="s">
        <v>29</v>
      </c>
      <c r="D990" t="s">
        <v>22</v>
      </c>
      <c r="E990" t="s">
        <v>18</v>
      </c>
      <c r="F990" t="s">
        <v>456</v>
      </c>
      <c r="G990">
        <v>253211104</v>
      </c>
      <c r="H990" t="s">
        <v>943</v>
      </c>
      <c r="I990">
        <v>9648</v>
      </c>
      <c r="J990">
        <v>651.21</v>
      </c>
      <c r="K990">
        <v>524.96</v>
      </c>
      <c r="L990">
        <v>6282874.0800000001</v>
      </c>
      <c r="M990">
        <v>5064814.08</v>
      </c>
      <c r="N990">
        <v>1218060</v>
      </c>
    </row>
    <row r="991" spans="1:14" x14ac:dyDescent="0.25">
      <c r="A991" t="s">
        <v>14</v>
      </c>
      <c r="B991" t="s">
        <v>48</v>
      </c>
      <c r="C991" t="s">
        <v>34</v>
      </c>
      <c r="D991" t="s">
        <v>22</v>
      </c>
      <c r="E991" t="s">
        <v>23</v>
      </c>
      <c r="F991" s="1">
        <v>41558</v>
      </c>
      <c r="G991">
        <v>609939754</v>
      </c>
      <c r="H991" t="s">
        <v>519</v>
      </c>
      <c r="I991">
        <v>3582</v>
      </c>
      <c r="J991">
        <v>9.33</v>
      </c>
      <c r="K991">
        <v>6.92</v>
      </c>
      <c r="L991">
        <v>33420.06</v>
      </c>
      <c r="M991">
        <v>24787.439999999999</v>
      </c>
      <c r="N991">
        <v>8632.6200000000008</v>
      </c>
    </row>
    <row r="992" spans="1:14" x14ac:dyDescent="0.25">
      <c r="A992" t="s">
        <v>14</v>
      </c>
      <c r="B992" t="s">
        <v>102</v>
      </c>
      <c r="C992" t="s">
        <v>26</v>
      </c>
      <c r="D992" t="s">
        <v>17</v>
      </c>
      <c r="E992" t="s">
        <v>23</v>
      </c>
      <c r="F992" s="1">
        <v>41792</v>
      </c>
      <c r="G992">
        <v>907691991</v>
      </c>
      <c r="H992" s="1">
        <v>41885</v>
      </c>
      <c r="I992">
        <v>5086</v>
      </c>
      <c r="J992">
        <v>205.7</v>
      </c>
      <c r="K992">
        <v>117.11</v>
      </c>
      <c r="L992">
        <v>1046190.2</v>
      </c>
      <c r="M992">
        <v>595621.46</v>
      </c>
      <c r="N992">
        <v>450568.74</v>
      </c>
    </row>
    <row r="993" spans="1:14" x14ac:dyDescent="0.25">
      <c r="A993" t="s">
        <v>14</v>
      </c>
      <c r="B993" t="s">
        <v>239</v>
      </c>
      <c r="C993" t="s">
        <v>34</v>
      </c>
      <c r="D993" t="s">
        <v>17</v>
      </c>
      <c r="E993" t="s">
        <v>18</v>
      </c>
      <c r="F993" t="s">
        <v>757</v>
      </c>
      <c r="G993">
        <v>460693061</v>
      </c>
      <c r="H993" t="s">
        <v>944</v>
      </c>
      <c r="I993">
        <v>8169</v>
      </c>
      <c r="J993">
        <v>9.33</v>
      </c>
      <c r="K993">
        <v>6.92</v>
      </c>
      <c r="L993">
        <v>76216.77</v>
      </c>
      <c r="M993">
        <v>56529.48</v>
      </c>
      <c r="N993">
        <v>19687.29</v>
      </c>
    </row>
    <row r="994" spans="1:14" x14ac:dyDescent="0.25">
      <c r="A994" t="s">
        <v>14</v>
      </c>
      <c r="B994" t="s">
        <v>41</v>
      </c>
      <c r="C994" t="s">
        <v>29</v>
      </c>
      <c r="D994" t="s">
        <v>17</v>
      </c>
      <c r="E994" t="s">
        <v>45</v>
      </c>
      <c r="F994" s="1">
        <v>41398</v>
      </c>
      <c r="G994">
        <v>424541604</v>
      </c>
      <c r="H994" t="s">
        <v>945</v>
      </c>
      <c r="I994">
        <v>150</v>
      </c>
      <c r="J994">
        <v>651.21</v>
      </c>
      <c r="K994">
        <v>524.96</v>
      </c>
      <c r="L994">
        <v>97681.5</v>
      </c>
      <c r="M994">
        <v>78744</v>
      </c>
      <c r="N994">
        <v>18937.5</v>
      </c>
    </row>
    <row r="995" spans="1:14" x14ac:dyDescent="0.25">
      <c r="A995" t="s">
        <v>14</v>
      </c>
      <c r="B995" t="s">
        <v>15</v>
      </c>
      <c r="C995" t="s">
        <v>56</v>
      </c>
      <c r="D995" t="s">
        <v>22</v>
      </c>
      <c r="E995" t="s">
        <v>30</v>
      </c>
      <c r="F995" t="s">
        <v>804</v>
      </c>
      <c r="G995">
        <v>571161448</v>
      </c>
      <c r="H995" t="s">
        <v>866</v>
      </c>
      <c r="I995">
        <v>8220</v>
      </c>
      <c r="J995">
        <v>668.27</v>
      </c>
      <c r="K995">
        <v>502.54</v>
      </c>
      <c r="L995">
        <v>5493179.4000000004</v>
      </c>
      <c r="M995">
        <v>4130878.8</v>
      </c>
      <c r="N995">
        <v>1362300.6</v>
      </c>
    </row>
    <row r="996" spans="1:14" x14ac:dyDescent="0.25">
      <c r="A996" t="s">
        <v>14</v>
      </c>
      <c r="B996" t="s">
        <v>54</v>
      </c>
      <c r="C996" t="s">
        <v>16</v>
      </c>
      <c r="D996" t="s">
        <v>22</v>
      </c>
      <c r="E996" t="s">
        <v>45</v>
      </c>
      <c r="F996" s="1">
        <v>40635</v>
      </c>
      <c r="G996">
        <v>985039174</v>
      </c>
      <c r="H996" s="1">
        <v>40819</v>
      </c>
      <c r="I996">
        <v>3836</v>
      </c>
      <c r="J996">
        <v>47.45</v>
      </c>
      <c r="K996">
        <v>31.79</v>
      </c>
      <c r="L996">
        <v>182018.2</v>
      </c>
      <c r="M996">
        <v>121946.44</v>
      </c>
      <c r="N996">
        <v>60071.76</v>
      </c>
    </row>
    <row r="997" spans="1:14" x14ac:dyDescent="0.25">
      <c r="A997" t="s">
        <v>14</v>
      </c>
      <c r="B997" t="s">
        <v>230</v>
      </c>
      <c r="C997" t="s">
        <v>21</v>
      </c>
      <c r="D997" t="s">
        <v>22</v>
      </c>
      <c r="E997" t="s">
        <v>45</v>
      </c>
      <c r="F997" t="s">
        <v>946</v>
      </c>
      <c r="G997">
        <v>522323358</v>
      </c>
      <c r="H997" t="s">
        <v>947</v>
      </c>
      <c r="I997">
        <v>5944</v>
      </c>
      <c r="J997">
        <v>109.28</v>
      </c>
      <c r="K997">
        <v>35.840000000000003</v>
      </c>
      <c r="L997">
        <v>649560.31999999995</v>
      </c>
      <c r="M997">
        <v>213032.95999999999</v>
      </c>
      <c r="N997">
        <v>436527.35999999999</v>
      </c>
    </row>
    <row r="998" spans="1:14" x14ac:dyDescent="0.25">
      <c r="A998" t="s">
        <v>14</v>
      </c>
      <c r="B998" t="s">
        <v>63</v>
      </c>
      <c r="C998" t="s">
        <v>39</v>
      </c>
      <c r="D998" t="s">
        <v>17</v>
      </c>
      <c r="E998" t="s">
        <v>23</v>
      </c>
      <c r="F998" s="1">
        <v>42500</v>
      </c>
      <c r="G998">
        <v>486461150</v>
      </c>
      <c r="H998" t="s">
        <v>948</v>
      </c>
      <c r="I998">
        <v>3519</v>
      </c>
      <c r="J998">
        <v>154.06</v>
      </c>
      <c r="K998">
        <v>90.93</v>
      </c>
      <c r="L998">
        <v>542137.14</v>
      </c>
      <c r="M998">
        <v>319982.67</v>
      </c>
      <c r="N998">
        <v>222154.47</v>
      </c>
    </row>
    <row r="999" spans="1:14" x14ac:dyDescent="0.25">
      <c r="A999" t="s">
        <v>14</v>
      </c>
      <c r="B999" t="s">
        <v>74</v>
      </c>
      <c r="C999" t="s">
        <v>59</v>
      </c>
      <c r="D999" t="s">
        <v>22</v>
      </c>
      <c r="E999" t="s">
        <v>23</v>
      </c>
      <c r="F999" t="s">
        <v>558</v>
      </c>
      <c r="G999">
        <v>949912965</v>
      </c>
      <c r="H999" s="1">
        <v>42889</v>
      </c>
      <c r="I999">
        <v>9210</v>
      </c>
      <c r="J999">
        <v>437.2</v>
      </c>
      <c r="K999">
        <v>263.33</v>
      </c>
      <c r="L999">
        <v>4026612</v>
      </c>
      <c r="M999">
        <v>2425269.2999999998</v>
      </c>
      <c r="N999">
        <v>1601342.7</v>
      </c>
    </row>
    <row r="1000" spans="1:14" x14ac:dyDescent="0.25">
      <c r="A1000" t="s">
        <v>14</v>
      </c>
      <c r="B1000" t="s">
        <v>116</v>
      </c>
      <c r="C1000" t="s">
        <v>34</v>
      </c>
      <c r="D1000" t="s">
        <v>22</v>
      </c>
      <c r="E1000" t="s">
        <v>30</v>
      </c>
      <c r="F1000" t="s">
        <v>949</v>
      </c>
      <c r="G1000">
        <v>103499639</v>
      </c>
      <c r="H1000" s="1">
        <v>41431</v>
      </c>
      <c r="I1000">
        <v>6698</v>
      </c>
      <c r="J1000">
        <v>9.33</v>
      </c>
      <c r="K1000">
        <v>6.92</v>
      </c>
      <c r="L1000">
        <v>62492.34</v>
      </c>
      <c r="M1000">
        <v>46350.16</v>
      </c>
      <c r="N1000">
        <v>16142.18</v>
      </c>
    </row>
    <row r="1001" spans="1:14" x14ac:dyDescent="0.25">
      <c r="A1001" t="s">
        <v>14</v>
      </c>
      <c r="B1001" t="s">
        <v>170</v>
      </c>
      <c r="C1001" t="s">
        <v>78</v>
      </c>
      <c r="D1001" t="s">
        <v>17</v>
      </c>
      <c r="E1001" t="s">
        <v>18</v>
      </c>
      <c r="F1001" t="s">
        <v>557</v>
      </c>
      <c r="G1001">
        <v>877687728</v>
      </c>
      <c r="H1001" s="1">
        <v>42918</v>
      </c>
      <c r="I1001">
        <v>6158</v>
      </c>
      <c r="J1001">
        <v>81.73</v>
      </c>
      <c r="K1001">
        <v>56.67</v>
      </c>
      <c r="L1001">
        <v>503293.34</v>
      </c>
      <c r="M1001">
        <v>348973.86</v>
      </c>
      <c r="N1001">
        <v>154319.48000000001</v>
      </c>
    </row>
    <row r="1002" spans="1:14" x14ac:dyDescent="0.25">
      <c r="A1002" t="s">
        <v>14</v>
      </c>
      <c r="B1002" t="s">
        <v>132</v>
      </c>
      <c r="C1002" t="s">
        <v>53</v>
      </c>
      <c r="D1002" t="s">
        <v>17</v>
      </c>
      <c r="E1002" t="s">
        <v>45</v>
      </c>
      <c r="F1002" t="s">
        <v>950</v>
      </c>
      <c r="G1002">
        <v>288073384</v>
      </c>
      <c r="H1002" t="s">
        <v>433</v>
      </c>
      <c r="I1002">
        <v>6171</v>
      </c>
      <c r="J1002">
        <v>255.28</v>
      </c>
      <c r="K1002">
        <v>159.41999999999999</v>
      </c>
      <c r="L1002">
        <v>1575332.88</v>
      </c>
      <c r="M1002">
        <v>983780.82</v>
      </c>
      <c r="N1002">
        <v>591552.06000000006</v>
      </c>
    </row>
    <row r="1003" spans="1:14" x14ac:dyDescent="0.25">
      <c r="A1003" t="s">
        <v>14</v>
      </c>
      <c r="B1003" t="s">
        <v>63</v>
      </c>
      <c r="C1003" t="s">
        <v>56</v>
      </c>
      <c r="D1003" t="s">
        <v>22</v>
      </c>
      <c r="E1003" t="s">
        <v>45</v>
      </c>
      <c r="F1003" s="1">
        <v>42437</v>
      </c>
      <c r="G1003">
        <v>607756221</v>
      </c>
      <c r="H1003" s="1">
        <v>42682</v>
      </c>
      <c r="I1003">
        <v>7426</v>
      </c>
      <c r="J1003">
        <v>668.27</v>
      </c>
      <c r="K1003">
        <v>502.54</v>
      </c>
      <c r="L1003">
        <v>4962573.0199999996</v>
      </c>
      <c r="M1003">
        <v>3731862.04</v>
      </c>
      <c r="N1003">
        <v>1230710.98</v>
      </c>
    </row>
    <row r="1004" spans="1:14" x14ac:dyDescent="0.25">
      <c r="A1004" t="s">
        <v>14</v>
      </c>
      <c r="B1004" t="s">
        <v>71</v>
      </c>
      <c r="C1004" t="s">
        <v>56</v>
      </c>
      <c r="D1004" t="s">
        <v>22</v>
      </c>
      <c r="E1004" t="s">
        <v>45</v>
      </c>
      <c r="F1004" t="s">
        <v>951</v>
      </c>
      <c r="G1004">
        <v>291179597</v>
      </c>
      <c r="H1004" t="s">
        <v>520</v>
      </c>
      <c r="I1004">
        <v>5368</v>
      </c>
      <c r="J1004">
        <v>668.27</v>
      </c>
      <c r="K1004">
        <v>502.54</v>
      </c>
      <c r="L1004">
        <v>3587273.36</v>
      </c>
      <c r="M1004">
        <v>2697634.72</v>
      </c>
      <c r="N1004">
        <v>889638.64</v>
      </c>
    </row>
    <row r="1005" spans="1:14" x14ac:dyDescent="0.25">
      <c r="A1005" t="s">
        <v>14</v>
      </c>
      <c r="B1005" t="s">
        <v>51</v>
      </c>
      <c r="C1005" t="s">
        <v>34</v>
      </c>
      <c r="D1005" t="s">
        <v>22</v>
      </c>
      <c r="E1005" t="s">
        <v>30</v>
      </c>
      <c r="F1005" t="s">
        <v>124</v>
      </c>
      <c r="G1005">
        <v>875220096</v>
      </c>
      <c r="H1005" s="1">
        <v>40340</v>
      </c>
      <c r="I1005">
        <v>5930</v>
      </c>
      <c r="J1005">
        <v>9.33</v>
      </c>
      <c r="K1005">
        <v>6.92</v>
      </c>
      <c r="L1005">
        <v>55326.9</v>
      </c>
      <c r="M1005">
        <v>41035.599999999999</v>
      </c>
      <c r="N1005">
        <v>14291.3</v>
      </c>
    </row>
    <row r="1006" spans="1:14" x14ac:dyDescent="0.25">
      <c r="A1006" t="s">
        <v>14</v>
      </c>
      <c r="B1006" t="s">
        <v>132</v>
      </c>
      <c r="C1006" t="s">
        <v>56</v>
      </c>
      <c r="D1006" t="s">
        <v>17</v>
      </c>
      <c r="E1006" t="s">
        <v>18</v>
      </c>
      <c r="F1006" s="1">
        <v>42677</v>
      </c>
      <c r="G1006">
        <v>799848306</v>
      </c>
      <c r="H1006" t="s">
        <v>458</v>
      </c>
      <c r="I1006">
        <v>1743</v>
      </c>
      <c r="J1006">
        <v>668.27</v>
      </c>
      <c r="K1006">
        <v>502.54</v>
      </c>
      <c r="L1006">
        <v>1164794.6100000001</v>
      </c>
      <c r="M1006">
        <v>875927.22</v>
      </c>
      <c r="N1006">
        <v>288867.39</v>
      </c>
    </row>
    <row r="1007" spans="1:14" x14ac:dyDescent="0.25">
      <c r="A1007" t="s">
        <v>14</v>
      </c>
      <c r="B1007" t="s">
        <v>15</v>
      </c>
      <c r="C1007" t="s">
        <v>42</v>
      </c>
      <c r="D1007" t="s">
        <v>17</v>
      </c>
      <c r="E1007" t="s">
        <v>23</v>
      </c>
      <c r="F1007" s="1">
        <v>40675</v>
      </c>
      <c r="G1007">
        <v>693583905</v>
      </c>
      <c r="H1007" s="1">
        <v>41061</v>
      </c>
      <c r="I1007">
        <v>5745</v>
      </c>
      <c r="J1007">
        <v>421.89</v>
      </c>
      <c r="K1007">
        <v>364.69</v>
      </c>
      <c r="L1007">
        <v>2423758.0499999998</v>
      </c>
      <c r="M1007">
        <v>2095144.05</v>
      </c>
      <c r="N1007">
        <v>328614</v>
      </c>
    </row>
    <row r="1008" spans="1:14" x14ac:dyDescent="0.25">
      <c r="A1008" t="s">
        <v>14</v>
      </c>
      <c r="B1008" t="s">
        <v>122</v>
      </c>
      <c r="C1008" t="s">
        <v>42</v>
      </c>
      <c r="D1008" t="s">
        <v>22</v>
      </c>
      <c r="E1008" t="s">
        <v>18</v>
      </c>
      <c r="F1008" t="s">
        <v>432</v>
      </c>
      <c r="G1008">
        <v>437083184</v>
      </c>
      <c r="H1008" t="s">
        <v>853</v>
      </c>
      <c r="I1008">
        <v>1482</v>
      </c>
      <c r="J1008">
        <v>421.89</v>
      </c>
      <c r="K1008">
        <v>364.69</v>
      </c>
      <c r="L1008">
        <v>625240.98</v>
      </c>
      <c r="M1008">
        <v>540470.57999999996</v>
      </c>
      <c r="N1008">
        <v>84770.4</v>
      </c>
    </row>
    <row r="1009" spans="1:14" x14ac:dyDescent="0.25">
      <c r="A1009" t="s">
        <v>14</v>
      </c>
      <c r="B1009" t="s">
        <v>130</v>
      </c>
      <c r="C1009" t="s">
        <v>39</v>
      </c>
      <c r="D1009" t="s">
        <v>17</v>
      </c>
      <c r="E1009" t="s">
        <v>18</v>
      </c>
      <c r="F1009" s="1">
        <v>43015</v>
      </c>
      <c r="G1009">
        <v>759594142</v>
      </c>
      <c r="H1009" s="1">
        <v>43076</v>
      </c>
      <c r="I1009">
        <v>9641</v>
      </c>
      <c r="J1009">
        <v>154.06</v>
      </c>
      <c r="K1009">
        <v>90.93</v>
      </c>
      <c r="L1009">
        <v>1485292.46</v>
      </c>
      <c r="M1009">
        <v>876656.13</v>
      </c>
      <c r="N1009">
        <v>608636.32999999996</v>
      </c>
    </row>
    <row r="1010" spans="1:14" x14ac:dyDescent="0.25">
      <c r="A1010" t="s">
        <v>14</v>
      </c>
      <c r="B1010" t="s">
        <v>94</v>
      </c>
      <c r="C1010" t="s">
        <v>56</v>
      </c>
      <c r="D1010" t="s">
        <v>22</v>
      </c>
      <c r="E1010" t="s">
        <v>30</v>
      </c>
      <c r="F1010" t="s">
        <v>952</v>
      </c>
      <c r="G1010">
        <v>702815854</v>
      </c>
      <c r="H1010" s="1">
        <v>40335</v>
      </c>
      <c r="I1010">
        <v>7684</v>
      </c>
      <c r="J1010">
        <v>668.27</v>
      </c>
      <c r="K1010">
        <v>502.54</v>
      </c>
      <c r="L1010">
        <v>5134986.68</v>
      </c>
      <c r="M1010">
        <v>3861517.36</v>
      </c>
      <c r="N1010">
        <v>1273469.32</v>
      </c>
    </row>
    <row r="1011" spans="1:14" x14ac:dyDescent="0.25">
      <c r="A1011" t="s">
        <v>14</v>
      </c>
      <c r="B1011" t="s">
        <v>122</v>
      </c>
      <c r="C1011" t="s">
        <v>49</v>
      </c>
      <c r="D1011" t="s">
        <v>22</v>
      </c>
      <c r="E1011" t="s">
        <v>18</v>
      </c>
      <c r="F1011" s="1">
        <v>41280</v>
      </c>
      <c r="G1011">
        <v>971899354</v>
      </c>
      <c r="H1011" s="1">
        <v>41280</v>
      </c>
      <c r="I1011">
        <v>5471</v>
      </c>
      <c r="J1011">
        <v>152.58000000000001</v>
      </c>
      <c r="K1011">
        <v>97.44</v>
      </c>
      <c r="L1011">
        <v>834765.18</v>
      </c>
      <c r="M1011">
        <v>533094.24</v>
      </c>
      <c r="N1011">
        <v>301670.94</v>
      </c>
    </row>
    <row r="1012" spans="1:14" x14ac:dyDescent="0.25">
      <c r="A1012" t="s">
        <v>14</v>
      </c>
      <c r="B1012" t="s">
        <v>15</v>
      </c>
      <c r="C1012" t="s">
        <v>29</v>
      </c>
      <c r="D1012" t="s">
        <v>22</v>
      </c>
      <c r="E1012" t="s">
        <v>23</v>
      </c>
      <c r="F1012" t="s">
        <v>953</v>
      </c>
      <c r="G1012">
        <v>521681344</v>
      </c>
      <c r="H1012" s="1">
        <v>40241</v>
      </c>
      <c r="I1012">
        <v>5957</v>
      </c>
      <c r="J1012">
        <v>651.21</v>
      </c>
      <c r="K1012">
        <v>524.96</v>
      </c>
      <c r="L1012">
        <v>3879257.97</v>
      </c>
      <c r="M1012">
        <v>3127186.72</v>
      </c>
      <c r="N1012">
        <v>752071.25</v>
      </c>
    </row>
    <row r="1013" spans="1:14" x14ac:dyDescent="0.25">
      <c r="A1013" t="s">
        <v>14</v>
      </c>
      <c r="B1013" t="s">
        <v>157</v>
      </c>
      <c r="C1013" t="s">
        <v>29</v>
      </c>
      <c r="D1013" t="s">
        <v>17</v>
      </c>
      <c r="E1013" t="s">
        <v>30</v>
      </c>
      <c r="F1013" t="s">
        <v>762</v>
      </c>
      <c r="G1013">
        <v>239554154</v>
      </c>
      <c r="H1013" t="s">
        <v>568</v>
      </c>
      <c r="I1013">
        <v>8253</v>
      </c>
      <c r="J1013">
        <v>651.21</v>
      </c>
      <c r="K1013">
        <v>524.96</v>
      </c>
      <c r="L1013">
        <v>5374436.1299999999</v>
      </c>
      <c r="M1013">
        <v>4332494.88</v>
      </c>
      <c r="N1013">
        <v>1041941.25</v>
      </c>
    </row>
    <row r="1014" spans="1:14" x14ac:dyDescent="0.25">
      <c r="A1014" t="s">
        <v>14</v>
      </c>
      <c r="B1014" t="s">
        <v>102</v>
      </c>
      <c r="C1014" t="s">
        <v>29</v>
      </c>
      <c r="D1014" t="s">
        <v>22</v>
      </c>
      <c r="E1014" t="s">
        <v>23</v>
      </c>
      <c r="F1014" t="s">
        <v>954</v>
      </c>
      <c r="G1014">
        <v>982566821</v>
      </c>
      <c r="H1014" s="1">
        <v>40669</v>
      </c>
      <c r="I1014">
        <v>2212</v>
      </c>
      <c r="J1014">
        <v>651.21</v>
      </c>
      <c r="K1014">
        <v>524.96</v>
      </c>
      <c r="L1014">
        <v>1440476.52</v>
      </c>
      <c r="M1014">
        <v>1161211.52</v>
      </c>
      <c r="N1014">
        <v>279265</v>
      </c>
    </row>
    <row r="1015" spans="1:14" x14ac:dyDescent="0.25">
      <c r="A1015" t="s">
        <v>14</v>
      </c>
      <c r="B1015" t="s">
        <v>73</v>
      </c>
      <c r="C1015" t="s">
        <v>59</v>
      </c>
      <c r="D1015" t="s">
        <v>22</v>
      </c>
      <c r="E1015" t="s">
        <v>18</v>
      </c>
      <c r="F1015" s="1">
        <v>42860</v>
      </c>
      <c r="G1015">
        <v>887501180</v>
      </c>
      <c r="H1015" t="s">
        <v>609</v>
      </c>
      <c r="I1015">
        <v>176</v>
      </c>
      <c r="J1015">
        <v>437.2</v>
      </c>
      <c r="K1015">
        <v>263.33</v>
      </c>
      <c r="L1015">
        <v>76947.199999999997</v>
      </c>
      <c r="M1015">
        <v>46346.080000000002</v>
      </c>
      <c r="N1015">
        <v>30601.119999999999</v>
      </c>
    </row>
    <row r="1016" spans="1:14" x14ac:dyDescent="0.25">
      <c r="A1016" t="s">
        <v>14</v>
      </c>
      <c r="B1016" t="s">
        <v>130</v>
      </c>
      <c r="C1016" t="s">
        <v>34</v>
      </c>
      <c r="D1016" t="s">
        <v>22</v>
      </c>
      <c r="E1016" t="s">
        <v>45</v>
      </c>
      <c r="F1016" t="s">
        <v>124</v>
      </c>
      <c r="G1016">
        <v>278513133</v>
      </c>
      <c r="H1016" s="1">
        <v>40309</v>
      </c>
      <c r="I1016">
        <v>7080</v>
      </c>
      <c r="J1016">
        <v>9.33</v>
      </c>
      <c r="K1016">
        <v>6.92</v>
      </c>
      <c r="L1016">
        <v>66056.399999999994</v>
      </c>
      <c r="M1016">
        <v>48993.599999999999</v>
      </c>
      <c r="N1016">
        <v>17062.8</v>
      </c>
    </row>
    <row r="1017" spans="1:14" x14ac:dyDescent="0.25">
      <c r="A1017" t="s">
        <v>14</v>
      </c>
      <c r="B1017" t="s">
        <v>104</v>
      </c>
      <c r="C1017" t="s">
        <v>53</v>
      </c>
      <c r="D1017" t="s">
        <v>17</v>
      </c>
      <c r="E1017" t="s">
        <v>30</v>
      </c>
      <c r="F1017" t="s">
        <v>934</v>
      </c>
      <c r="G1017">
        <v>152191388</v>
      </c>
      <c r="H1017" t="s">
        <v>348</v>
      </c>
      <c r="I1017">
        <v>5669</v>
      </c>
      <c r="J1017">
        <v>255.28</v>
      </c>
      <c r="K1017">
        <v>159.41999999999999</v>
      </c>
      <c r="L1017">
        <v>1447182.32</v>
      </c>
      <c r="M1017">
        <v>903751.98</v>
      </c>
      <c r="N1017">
        <v>543430.34</v>
      </c>
    </row>
    <row r="1018" spans="1:14" x14ac:dyDescent="0.25">
      <c r="A1018" t="s">
        <v>14</v>
      </c>
      <c r="B1018" t="s">
        <v>162</v>
      </c>
      <c r="C1018" t="s">
        <v>78</v>
      </c>
      <c r="D1018" t="s">
        <v>17</v>
      </c>
      <c r="E1018" t="s">
        <v>18</v>
      </c>
      <c r="F1018" s="1">
        <v>41764</v>
      </c>
      <c r="G1018">
        <v>309655511</v>
      </c>
      <c r="H1018" t="s">
        <v>955</v>
      </c>
      <c r="I1018">
        <v>2802</v>
      </c>
      <c r="J1018">
        <v>81.73</v>
      </c>
      <c r="K1018">
        <v>56.67</v>
      </c>
      <c r="L1018">
        <v>229007.46</v>
      </c>
      <c r="M1018">
        <v>158789.34</v>
      </c>
      <c r="N1018">
        <v>70218.12</v>
      </c>
    </row>
    <row r="1019" spans="1:14" x14ac:dyDescent="0.25">
      <c r="A1019" t="s">
        <v>14</v>
      </c>
      <c r="B1019" t="s">
        <v>38</v>
      </c>
      <c r="C1019" t="s">
        <v>42</v>
      </c>
      <c r="D1019" t="s">
        <v>17</v>
      </c>
      <c r="E1019" t="s">
        <v>23</v>
      </c>
      <c r="F1019" t="s">
        <v>322</v>
      </c>
      <c r="G1019">
        <v>469129359</v>
      </c>
      <c r="H1019" t="s">
        <v>956</v>
      </c>
      <c r="I1019">
        <v>4657</v>
      </c>
      <c r="J1019">
        <v>421.89</v>
      </c>
      <c r="K1019">
        <v>364.69</v>
      </c>
      <c r="L1019">
        <v>1964741.73</v>
      </c>
      <c r="M1019">
        <v>1698361.33</v>
      </c>
      <c r="N1019">
        <v>266380.40000000002</v>
      </c>
    </row>
    <row r="1020" spans="1:14" x14ac:dyDescent="0.25">
      <c r="A1020" t="s">
        <v>14</v>
      </c>
      <c r="B1020" t="s">
        <v>91</v>
      </c>
      <c r="C1020" t="s">
        <v>49</v>
      </c>
      <c r="D1020" t="s">
        <v>22</v>
      </c>
      <c r="E1020" t="s">
        <v>30</v>
      </c>
      <c r="F1020" t="s">
        <v>957</v>
      </c>
      <c r="G1020">
        <v>951698243</v>
      </c>
      <c r="H1020" s="1">
        <v>42801</v>
      </c>
      <c r="I1020">
        <v>7514</v>
      </c>
      <c r="J1020">
        <v>152.58000000000001</v>
      </c>
      <c r="K1020">
        <v>97.44</v>
      </c>
      <c r="L1020">
        <v>1146486.1200000001</v>
      </c>
      <c r="M1020">
        <v>732164.16</v>
      </c>
      <c r="N1020">
        <v>414321.96</v>
      </c>
    </row>
    <row r="1021" spans="1:14" x14ac:dyDescent="0.25">
      <c r="A1021" t="s">
        <v>14</v>
      </c>
      <c r="B1021" t="s">
        <v>77</v>
      </c>
      <c r="C1021" t="s">
        <v>49</v>
      </c>
      <c r="D1021" t="s">
        <v>22</v>
      </c>
      <c r="E1021" t="s">
        <v>30</v>
      </c>
      <c r="F1021" t="s">
        <v>958</v>
      </c>
      <c r="G1021">
        <v>981808078</v>
      </c>
      <c r="H1021" t="s">
        <v>959</v>
      </c>
      <c r="I1021">
        <v>7683</v>
      </c>
      <c r="J1021">
        <v>152.58000000000001</v>
      </c>
      <c r="K1021">
        <v>97.44</v>
      </c>
      <c r="L1021">
        <v>1172272.1399999999</v>
      </c>
      <c r="M1021">
        <v>748631.52</v>
      </c>
      <c r="N1021">
        <v>423640.62</v>
      </c>
    </row>
    <row r="1022" spans="1:14" x14ac:dyDescent="0.25">
      <c r="A1022" t="s">
        <v>14</v>
      </c>
      <c r="B1022" t="s">
        <v>81</v>
      </c>
      <c r="C1022" t="s">
        <v>26</v>
      </c>
      <c r="D1022" t="s">
        <v>22</v>
      </c>
      <c r="E1022" t="s">
        <v>23</v>
      </c>
      <c r="F1022" t="s">
        <v>454</v>
      </c>
      <c r="G1022">
        <v>833706796</v>
      </c>
      <c r="H1022" s="1">
        <v>41337</v>
      </c>
      <c r="I1022">
        <v>1223</v>
      </c>
      <c r="J1022">
        <v>205.7</v>
      </c>
      <c r="K1022">
        <v>117.11</v>
      </c>
      <c r="L1022">
        <v>251571.1</v>
      </c>
      <c r="M1022">
        <v>143225.53</v>
      </c>
      <c r="N1022">
        <v>108345.57</v>
      </c>
    </row>
    <row r="1023" spans="1:14" x14ac:dyDescent="0.25">
      <c r="A1023" t="s">
        <v>14</v>
      </c>
      <c r="B1023" t="s">
        <v>162</v>
      </c>
      <c r="C1023" t="s">
        <v>29</v>
      </c>
      <c r="D1023" t="s">
        <v>22</v>
      </c>
      <c r="E1023" t="s">
        <v>45</v>
      </c>
      <c r="F1023" s="1">
        <v>40427</v>
      </c>
      <c r="G1023">
        <v>650078475</v>
      </c>
      <c r="H1023" t="s">
        <v>960</v>
      </c>
      <c r="I1023">
        <v>1522</v>
      </c>
      <c r="J1023">
        <v>651.21</v>
      </c>
      <c r="K1023">
        <v>524.96</v>
      </c>
      <c r="L1023">
        <v>991141.62</v>
      </c>
      <c r="M1023">
        <v>798989.12</v>
      </c>
      <c r="N1023">
        <v>192152.5</v>
      </c>
    </row>
    <row r="1024" spans="1:14" x14ac:dyDescent="0.25">
      <c r="A1024" t="s">
        <v>14</v>
      </c>
      <c r="B1024" t="s">
        <v>122</v>
      </c>
      <c r="C1024" t="s">
        <v>49</v>
      </c>
      <c r="D1024" t="s">
        <v>17</v>
      </c>
      <c r="E1024" t="s">
        <v>45</v>
      </c>
      <c r="F1024" t="s">
        <v>961</v>
      </c>
      <c r="G1024">
        <v>507531726</v>
      </c>
      <c r="H1024" s="1">
        <v>41224</v>
      </c>
      <c r="I1024">
        <v>8771</v>
      </c>
      <c r="J1024">
        <v>152.58000000000001</v>
      </c>
      <c r="K1024">
        <v>97.44</v>
      </c>
      <c r="L1024">
        <v>1338279.18</v>
      </c>
      <c r="M1024">
        <v>854646.24</v>
      </c>
      <c r="N1024">
        <v>483632.94</v>
      </c>
    </row>
    <row r="1025" spans="1:14" x14ac:dyDescent="0.25">
      <c r="A1025" t="s">
        <v>14</v>
      </c>
      <c r="B1025" t="s">
        <v>54</v>
      </c>
      <c r="C1025" t="s">
        <v>78</v>
      </c>
      <c r="D1025" t="s">
        <v>22</v>
      </c>
      <c r="E1025" t="s">
        <v>18</v>
      </c>
      <c r="F1025" s="1">
        <v>41185</v>
      </c>
      <c r="G1025">
        <v>544741475</v>
      </c>
      <c r="H1025" t="s">
        <v>314</v>
      </c>
      <c r="I1025">
        <v>9963</v>
      </c>
      <c r="J1025">
        <v>81.73</v>
      </c>
      <c r="K1025">
        <v>56.67</v>
      </c>
      <c r="L1025">
        <v>814275.99</v>
      </c>
      <c r="M1025">
        <v>564603.21</v>
      </c>
      <c r="N1025">
        <v>249672.78</v>
      </c>
    </row>
    <row r="1026" spans="1:14" x14ac:dyDescent="0.25">
      <c r="A1026" t="s">
        <v>14</v>
      </c>
      <c r="B1026" t="s">
        <v>133</v>
      </c>
      <c r="C1026" t="s">
        <v>53</v>
      </c>
      <c r="D1026" t="s">
        <v>22</v>
      </c>
      <c r="E1026" t="s">
        <v>45</v>
      </c>
      <c r="F1026" t="s">
        <v>962</v>
      </c>
      <c r="G1026">
        <v>926826655</v>
      </c>
      <c r="H1026" t="s">
        <v>963</v>
      </c>
      <c r="I1026">
        <v>7458</v>
      </c>
      <c r="J1026">
        <v>255.28</v>
      </c>
      <c r="K1026">
        <v>159.41999999999999</v>
      </c>
      <c r="L1026">
        <v>1903878.24</v>
      </c>
      <c r="M1026">
        <v>1188954.3600000001</v>
      </c>
      <c r="N1026">
        <v>714923.88</v>
      </c>
    </row>
    <row r="1027" spans="1:14" x14ac:dyDescent="0.25">
      <c r="A1027" t="s">
        <v>14</v>
      </c>
      <c r="B1027" t="s">
        <v>15</v>
      </c>
      <c r="C1027" t="s">
        <v>56</v>
      </c>
      <c r="D1027" t="s">
        <v>22</v>
      </c>
      <c r="E1027" t="s">
        <v>30</v>
      </c>
      <c r="F1027" t="s">
        <v>964</v>
      </c>
      <c r="G1027">
        <v>759086453</v>
      </c>
      <c r="H1027" t="s">
        <v>965</v>
      </c>
      <c r="I1027">
        <v>9405</v>
      </c>
      <c r="J1027">
        <v>668.27</v>
      </c>
      <c r="K1027">
        <v>502.54</v>
      </c>
      <c r="L1027">
        <v>6285079.3499999996</v>
      </c>
      <c r="M1027">
        <v>4726388.7</v>
      </c>
      <c r="N1027">
        <v>1558690.65</v>
      </c>
    </row>
    <row r="1028" spans="1:14" x14ac:dyDescent="0.25">
      <c r="A1028" t="s">
        <v>14</v>
      </c>
      <c r="B1028" t="s">
        <v>143</v>
      </c>
      <c r="C1028" t="s">
        <v>53</v>
      </c>
      <c r="D1028" t="s">
        <v>17</v>
      </c>
      <c r="E1028" t="s">
        <v>18</v>
      </c>
      <c r="F1028" s="1">
        <v>41650</v>
      </c>
      <c r="G1028">
        <v>523899209</v>
      </c>
      <c r="H1028" t="s">
        <v>966</v>
      </c>
      <c r="I1028">
        <v>2273</v>
      </c>
      <c r="J1028">
        <v>255.28</v>
      </c>
      <c r="K1028">
        <v>159.41999999999999</v>
      </c>
      <c r="L1028">
        <v>580251.43999999994</v>
      </c>
      <c r="M1028">
        <v>362361.66</v>
      </c>
      <c r="N1028">
        <v>217889.78</v>
      </c>
    </row>
    <row r="1029" spans="1:14" x14ac:dyDescent="0.25">
      <c r="A1029" t="s">
        <v>14</v>
      </c>
      <c r="B1029" t="s">
        <v>104</v>
      </c>
      <c r="C1029" t="s">
        <v>21</v>
      </c>
      <c r="D1029" t="s">
        <v>22</v>
      </c>
      <c r="E1029" t="s">
        <v>23</v>
      </c>
      <c r="F1029" s="1">
        <v>40728</v>
      </c>
      <c r="G1029">
        <v>647943866</v>
      </c>
      <c r="H1029" t="s">
        <v>870</v>
      </c>
      <c r="I1029">
        <v>9843</v>
      </c>
      <c r="J1029">
        <v>109.28</v>
      </c>
      <c r="K1029">
        <v>35.840000000000003</v>
      </c>
      <c r="L1029">
        <v>1075643.04</v>
      </c>
      <c r="M1029">
        <v>352773.12</v>
      </c>
      <c r="N1029">
        <v>722869.92</v>
      </c>
    </row>
    <row r="1030" spans="1:14" x14ac:dyDescent="0.25">
      <c r="A1030" t="s">
        <v>14</v>
      </c>
      <c r="B1030" t="s">
        <v>230</v>
      </c>
      <c r="C1030" t="s">
        <v>26</v>
      </c>
      <c r="D1030" t="s">
        <v>17</v>
      </c>
      <c r="E1030" t="s">
        <v>18</v>
      </c>
      <c r="F1030" t="s">
        <v>967</v>
      </c>
      <c r="G1030">
        <v>812632358</v>
      </c>
      <c r="H1030" t="s">
        <v>968</v>
      </c>
      <c r="I1030">
        <v>4828</v>
      </c>
      <c r="J1030">
        <v>205.7</v>
      </c>
      <c r="K1030">
        <v>117.11</v>
      </c>
      <c r="L1030">
        <v>993119.6</v>
      </c>
      <c r="M1030">
        <v>565407.07999999996</v>
      </c>
      <c r="N1030">
        <v>427712.52</v>
      </c>
    </row>
    <row r="1031" spans="1:14" x14ac:dyDescent="0.25">
      <c r="A1031" t="s">
        <v>14</v>
      </c>
      <c r="B1031" t="s">
        <v>184</v>
      </c>
      <c r="C1031" t="s">
        <v>59</v>
      </c>
      <c r="D1031" t="s">
        <v>22</v>
      </c>
      <c r="E1031" t="s">
        <v>30</v>
      </c>
      <c r="F1031" t="s">
        <v>969</v>
      </c>
      <c r="G1031">
        <v>231861150</v>
      </c>
      <c r="H1031" s="1">
        <v>41650</v>
      </c>
      <c r="I1031">
        <v>1722</v>
      </c>
      <c r="J1031">
        <v>437.2</v>
      </c>
      <c r="K1031">
        <v>263.33</v>
      </c>
      <c r="L1031">
        <v>752858.4</v>
      </c>
      <c r="M1031">
        <v>453454.26</v>
      </c>
      <c r="N1031">
        <v>299404.14</v>
      </c>
    </row>
    <row r="1032" spans="1:14" x14ac:dyDescent="0.25">
      <c r="A1032" t="s">
        <v>14</v>
      </c>
      <c r="B1032" t="s">
        <v>154</v>
      </c>
      <c r="C1032" t="s">
        <v>49</v>
      </c>
      <c r="D1032" t="s">
        <v>22</v>
      </c>
      <c r="E1032" t="s">
        <v>23</v>
      </c>
      <c r="F1032" s="1">
        <v>40242</v>
      </c>
      <c r="G1032">
        <v>348080623</v>
      </c>
      <c r="H1032" t="s">
        <v>970</v>
      </c>
      <c r="I1032">
        <v>3646</v>
      </c>
      <c r="J1032">
        <v>152.58000000000001</v>
      </c>
      <c r="K1032">
        <v>97.44</v>
      </c>
      <c r="L1032">
        <v>556306.68000000005</v>
      </c>
      <c r="M1032">
        <v>355266.24</v>
      </c>
      <c r="N1032">
        <v>201040.44</v>
      </c>
    </row>
    <row r="1033" spans="1:14" x14ac:dyDescent="0.25">
      <c r="A1033" t="s">
        <v>14</v>
      </c>
      <c r="B1033" t="s">
        <v>143</v>
      </c>
      <c r="C1033" t="s">
        <v>29</v>
      </c>
      <c r="D1033" t="s">
        <v>22</v>
      </c>
      <c r="E1033" t="s">
        <v>30</v>
      </c>
      <c r="F1033" s="1">
        <v>41587</v>
      </c>
      <c r="G1033">
        <v>368865811</v>
      </c>
      <c r="H1033" t="s">
        <v>971</v>
      </c>
      <c r="I1033">
        <v>4445</v>
      </c>
      <c r="J1033">
        <v>651.21</v>
      </c>
      <c r="K1033">
        <v>524.96</v>
      </c>
      <c r="L1033">
        <v>2894628.45</v>
      </c>
      <c r="M1033">
        <v>2333447.2000000002</v>
      </c>
      <c r="N1033">
        <v>561181.25</v>
      </c>
    </row>
    <row r="1034" spans="1:14" x14ac:dyDescent="0.25">
      <c r="A1034" t="s">
        <v>14</v>
      </c>
      <c r="B1034" t="s">
        <v>94</v>
      </c>
      <c r="C1034" t="s">
        <v>78</v>
      </c>
      <c r="D1034" t="s">
        <v>22</v>
      </c>
      <c r="E1034" t="s">
        <v>30</v>
      </c>
      <c r="F1034" s="1">
        <v>42462</v>
      </c>
      <c r="G1034">
        <v>478840672</v>
      </c>
      <c r="H1034" s="1">
        <v>42615</v>
      </c>
      <c r="I1034">
        <v>8451</v>
      </c>
      <c r="J1034">
        <v>81.73</v>
      </c>
      <c r="K1034">
        <v>56.67</v>
      </c>
      <c r="L1034">
        <v>690700.23</v>
      </c>
      <c r="M1034">
        <v>478918.17</v>
      </c>
      <c r="N1034">
        <v>211782.06</v>
      </c>
    </row>
    <row r="1035" spans="1:14" x14ac:dyDescent="0.25">
      <c r="A1035" t="s">
        <v>14</v>
      </c>
      <c r="B1035" t="s">
        <v>122</v>
      </c>
      <c r="C1035" t="s">
        <v>26</v>
      </c>
      <c r="D1035" t="s">
        <v>22</v>
      </c>
      <c r="E1035" t="s">
        <v>30</v>
      </c>
      <c r="F1035" t="s">
        <v>972</v>
      </c>
      <c r="G1035">
        <v>772643411</v>
      </c>
      <c r="H1035" t="s">
        <v>501</v>
      </c>
      <c r="I1035">
        <v>1210</v>
      </c>
      <c r="J1035">
        <v>205.7</v>
      </c>
      <c r="K1035">
        <v>117.11</v>
      </c>
      <c r="L1035">
        <v>248897</v>
      </c>
      <c r="M1035">
        <v>141703.1</v>
      </c>
      <c r="N1035">
        <v>107193.9</v>
      </c>
    </row>
    <row r="1036" spans="1:14" x14ac:dyDescent="0.25">
      <c r="A1036" t="s">
        <v>14</v>
      </c>
      <c r="B1036" t="s">
        <v>70</v>
      </c>
      <c r="C1036" t="s">
        <v>16</v>
      </c>
      <c r="D1036" t="s">
        <v>22</v>
      </c>
      <c r="E1036" t="s">
        <v>23</v>
      </c>
      <c r="F1036" t="s">
        <v>973</v>
      </c>
      <c r="G1036">
        <v>742843854</v>
      </c>
      <c r="H1036" s="1">
        <v>41373</v>
      </c>
      <c r="I1036">
        <v>2859</v>
      </c>
      <c r="J1036">
        <v>47.45</v>
      </c>
      <c r="K1036">
        <v>31.79</v>
      </c>
      <c r="L1036">
        <v>135659.54999999999</v>
      </c>
      <c r="M1036">
        <v>90887.61</v>
      </c>
      <c r="N1036">
        <v>44771.94</v>
      </c>
    </row>
    <row r="1037" spans="1:14" x14ac:dyDescent="0.25">
      <c r="A1037" t="s">
        <v>14</v>
      </c>
      <c r="B1037" t="s">
        <v>66</v>
      </c>
      <c r="C1037" t="s">
        <v>16</v>
      </c>
      <c r="D1037" t="s">
        <v>17</v>
      </c>
      <c r="E1037" t="s">
        <v>18</v>
      </c>
      <c r="F1037" t="s">
        <v>785</v>
      </c>
      <c r="G1037">
        <v>308582627</v>
      </c>
      <c r="H1037" s="1">
        <v>41519</v>
      </c>
      <c r="I1037">
        <v>5312</v>
      </c>
      <c r="J1037">
        <v>47.45</v>
      </c>
      <c r="K1037">
        <v>31.79</v>
      </c>
      <c r="L1037">
        <v>252054.39999999999</v>
      </c>
      <c r="M1037">
        <v>168868.48000000001</v>
      </c>
      <c r="N1037">
        <v>83185.919999999998</v>
      </c>
    </row>
    <row r="1038" spans="1:14" x14ac:dyDescent="0.25">
      <c r="A1038" t="s">
        <v>14</v>
      </c>
      <c r="B1038" t="s">
        <v>63</v>
      </c>
      <c r="C1038" t="s">
        <v>78</v>
      </c>
      <c r="D1038" t="s">
        <v>22</v>
      </c>
      <c r="E1038" t="s">
        <v>30</v>
      </c>
      <c r="F1038" t="s">
        <v>559</v>
      </c>
      <c r="G1038">
        <v>140499961</v>
      </c>
      <c r="H1038" t="s">
        <v>974</v>
      </c>
      <c r="I1038">
        <v>5915</v>
      </c>
      <c r="J1038">
        <v>81.73</v>
      </c>
      <c r="K1038">
        <v>56.67</v>
      </c>
      <c r="L1038">
        <v>483432.95</v>
      </c>
      <c r="M1038">
        <v>335203.05</v>
      </c>
      <c r="N1038">
        <v>148229.9</v>
      </c>
    </row>
    <row r="1039" spans="1:14" x14ac:dyDescent="0.25">
      <c r="A1039" t="s">
        <v>14</v>
      </c>
      <c r="B1039" t="s">
        <v>71</v>
      </c>
      <c r="C1039" t="s">
        <v>26</v>
      </c>
      <c r="D1039" t="s">
        <v>22</v>
      </c>
      <c r="E1039" t="s">
        <v>23</v>
      </c>
      <c r="F1039" t="s">
        <v>975</v>
      </c>
      <c r="G1039">
        <v>856648051</v>
      </c>
      <c r="H1039" t="s">
        <v>345</v>
      </c>
      <c r="I1039">
        <v>50</v>
      </c>
      <c r="J1039">
        <v>205.7</v>
      </c>
      <c r="K1039">
        <v>117.11</v>
      </c>
      <c r="L1039">
        <v>10285</v>
      </c>
      <c r="M1039">
        <v>5855.5</v>
      </c>
      <c r="N1039">
        <v>4429.5</v>
      </c>
    </row>
    <row r="1040" spans="1:14" x14ac:dyDescent="0.25">
      <c r="A1040" t="s">
        <v>14</v>
      </c>
      <c r="B1040" t="s">
        <v>170</v>
      </c>
      <c r="C1040" t="s">
        <v>59</v>
      </c>
      <c r="D1040" t="s">
        <v>17</v>
      </c>
      <c r="E1040" t="s">
        <v>45</v>
      </c>
      <c r="F1040" t="s">
        <v>552</v>
      </c>
      <c r="G1040">
        <v>780899035</v>
      </c>
      <c r="H1040" t="s">
        <v>976</v>
      </c>
      <c r="I1040">
        <v>4233</v>
      </c>
      <c r="J1040">
        <v>437.2</v>
      </c>
      <c r="K1040">
        <v>263.33</v>
      </c>
      <c r="L1040">
        <v>1850667.6</v>
      </c>
      <c r="M1040">
        <v>1114675.8899999999</v>
      </c>
      <c r="N1040">
        <v>735991.71</v>
      </c>
    </row>
    <row r="1041" spans="1:14" x14ac:dyDescent="0.25">
      <c r="A1041" t="s">
        <v>14</v>
      </c>
      <c r="B1041" t="s">
        <v>85</v>
      </c>
      <c r="C1041" t="s">
        <v>42</v>
      </c>
      <c r="D1041" t="s">
        <v>17</v>
      </c>
      <c r="E1041" t="s">
        <v>30</v>
      </c>
      <c r="F1041" t="s">
        <v>977</v>
      </c>
      <c r="G1041">
        <v>177147090</v>
      </c>
      <c r="H1041" t="s">
        <v>978</v>
      </c>
      <c r="I1041">
        <v>615</v>
      </c>
      <c r="J1041">
        <v>421.89</v>
      </c>
      <c r="K1041">
        <v>364.69</v>
      </c>
      <c r="L1041">
        <v>259462.35</v>
      </c>
      <c r="M1041">
        <v>224284.35</v>
      </c>
      <c r="N1041">
        <v>35178</v>
      </c>
    </row>
    <row r="1042" spans="1:14" x14ac:dyDescent="0.25">
      <c r="A1042" t="s">
        <v>14</v>
      </c>
      <c r="B1042" t="s">
        <v>68</v>
      </c>
      <c r="C1042" t="s">
        <v>29</v>
      </c>
      <c r="D1042" t="s">
        <v>17</v>
      </c>
      <c r="E1042" t="s">
        <v>18</v>
      </c>
      <c r="F1042" t="s">
        <v>979</v>
      </c>
      <c r="G1042">
        <v>775849616</v>
      </c>
      <c r="H1042" s="1">
        <v>41032</v>
      </c>
      <c r="I1042">
        <v>9997</v>
      </c>
      <c r="J1042">
        <v>651.21</v>
      </c>
      <c r="K1042">
        <v>524.96</v>
      </c>
      <c r="L1042">
        <v>6510146.3700000001</v>
      </c>
      <c r="M1042">
        <v>5248025.12</v>
      </c>
      <c r="N1042">
        <v>1262121.25</v>
      </c>
    </row>
    <row r="1043" spans="1:14" x14ac:dyDescent="0.25">
      <c r="A1043" t="s">
        <v>14</v>
      </c>
      <c r="B1043" t="s">
        <v>130</v>
      </c>
      <c r="C1043" t="s">
        <v>42</v>
      </c>
      <c r="D1043" t="s">
        <v>22</v>
      </c>
      <c r="E1043" t="s">
        <v>18</v>
      </c>
      <c r="F1043" t="s">
        <v>416</v>
      </c>
      <c r="G1043">
        <v>979200112</v>
      </c>
      <c r="H1043" t="s">
        <v>485</v>
      </c>
      <c r="I1043">
        <v>5928</v>
      </c>
      <c r="J1043">
        <v>421.89</v>
      </c>
      <c r="K1043">
        <v>364.69</v>
      </c>
      <c r="L1043">
        <v>2500963.92</v>
      </c>
      <c r="M1043">
        <v>2161882.3199999998</v>
      </c>
      <c r="N1043">
        <v>339081.6</v>
      </c>
    </row>
    <row r="1044" spans="1:14" x14ac:dyDescent="0.25">
      <c r="A1044" t="s">
        <v>14</v>
      </c>
      <c r="B1044" t="s">
        <v>179</v>
      </c>
      <c r="C1044" t="s">
        <v>49</v>
      </c>
      <c r="D1044" t="s">
        <v>17</v>
      </c>
      <c r="E1044" t="s">
        <v>23</v>
      </c>
      <c r="F1044" t="s">
        <v>89</v>
      </c>
      <c r="G1044">
        <v>429123675</v>
      </c>
      <c r="H1044" s="1">
        <v>41954</v>
      </c>
      <c r="I1044">
        <v>6086</v>
      </c>
      <c r="J1044">
        <v>152.58000000000001</v>
      </c>
      <c r="K1044">
        <v>97.44</v>
      </c>
      <c r="L1044">
        <v>928601.88</v>
      </c>
      <c r="M1044">
        <v>593019.84</v>
      </c>
      <c r="N1044">
        <v>335582.04</v>
      </c>
    </row>
    <row r="1045" spans="1:14" x14ac:dyDescent="0.25">
      <c r="A1045" t="s">
        <v>14</v>
      </c>
      <c r="B1045" t="s">
        <v>51</v>
      </c>
      <c r="C1045" t="s">
        <v>39</v>
      </c>
      <c r="D1045" t="s">
        <v>17</v>
      </c>
      <c r="E1045" t="s">
        <v>30</v>
      </c>
      <c r="F1045" t="s">
        <v>860</v>
      </c>
      <c r="G1045">
        <v>515771901</v>
      </c>
      <c r="H1045" t="s">
        <v>980</v>
      </c>
      <c r="I1045">
        <v>7222</v>
      </c>
      <c r="J1045">
        <v>154.06</v>
      </c>
      <c r="K1045">
        <v>90.93</v>
      </c>
      <c r="L1045">
        <v>1112621.32</v>
      </c>
      <c r="M1045">
        <v>656696.46</v>
      </c>
      <c r="N1045">
        <v>455924.86</v>
      </c>
    </row>
    <row r="1046" spans="1:14" x14ac:dyDescent="0.25">
      <c r="A1046" t="s">
        <v>14</v>
      </c>
      <c r="B1046" t="s">
        <v>58</v>
      </c>
      <c r="C1046" t="s">
        <v>26</v>
      </c>
      <c r="D1046" t="s">
        <v>22</v>
      </c>
      <c r="E1046" t="s">
        <v>18</v>
      </c>
      <c r="F1046" s="1">
        <v>41098</v>
      </c>
      <c r="G1046">
        <v>626109397</v>
      </c>
      <c r="H1046" t="s">
        <v>981</v>
      </c>
      <c r="I1046">
        <v>8539</v>
      </c>
      <c r="J1046">
        <v>205.7</v>
      </c>
      <c r="K1046">
        <v>117.11</v>
      </c>
      <c r="L1046">
        <v>1756472.3</v>
      </c>
      <c r="M1046">
        <v>1000002.29</v>
      </c>
      <c r="N1046">
        <v>756470.01</v>
      </c>
    </row>
    <row r="1047" spans="1:14" x14ac:dyDescent="0.25">
      <c r="A1047" t="s">
        <v>14</v>
      </c>
      <c r="B1047" t="s">
        <v>15</v>
      </c>
      <c r="C1047" t="s">
        <v>56</v>
      </c>
      <c r="D1047" t="s">
        <v>17</v>
      </c>
      <c r="E1047" t="s">
        <v>45</v>
      </c>
      <c r="F1047" s="1">
        <v>41041</v>
      </c>
      <c r="G1047">
        <v>574247491</v>
      </c>
      <c r="H1047" t="s">
        <v>536</v>
      </c>
      <c r="I1047">
        <v>1448</v>
      </c>
      <c r="J1047">
        <v>668.27</v>
      </c>
      <c r="K1047">
        <v>502.54</v>
      </c>
      <c r="L1047">
        <v>967654.96</v>
      </c>
      <c r="M1047">
        <v>727677.92</v>
      </c>
      <c r="N1047">
        <v>239977.04</v>
      </c>
    </row>
    <row r="1048" spans="1:14" x14ac:dyDescent="0.25">
      <c r="A1048" t="s">
        <v>14</v>
      </c>
      <c r="B1048" t="s">
        <v>55</v>
      </c>
      <c r="C1048" t="s">
        <v>49</v>
      </c>
      <c r="D1048" t="s">
        <v>22</v>
      </c>
      <c r="E1048" t="s">
        <v>23</v>
      </c>
      <c r="F1048" s="1">
        <v>41395</v>
      </c>
      <c r="G1048">
        <v>941933286</v>
      </c>
      <c r="H1048" s="1">
        <v>41488</v>
      </c>
      <c r="I1048">
        <v>7846</v>
      </c>
      <c r="J1048">
        <v>152.58000000000001</v>
      </c>
      <c r="K1048">
        <v>97.44</v>
      </c>
      <c r="L1048">
        <v>1197142.68</v>
      </c>
      <c r="M1048">
        <v>764514.24</v>
      </c>
      <c r="N1048">
        <v>432628.44</v>
      </c>
    </row>
    <row r="1049" spans="1:14" x14ac:dyDescent="0.25">
      <c r="A1049" t="s">
        <v>14</v>
      </c>
      <c r="B1049" t="s">
        <v>116</v>
      </c>
      <c r="C1049" t="s">
        <v>26</v>
      </c>
      <c r="D1049" t="s">
        <v>17</v>
      </c>
      <c r="E1049" t="s">
        <v>30</v>
      </c>
      <c r="F1049" t="s">
        <v>982</v>
      </c>
      <c r="G1049">
        <v>797718417</v>
      </c>
      <c r="H1049" t="s">
        <v>983</v>
      </c>
      <c r="I1049">
        <v>1462</v>
      </c>
      <c r="J1049">
        <v>205.7</v>
      </c>
      <c r="K1049">
        <v>117.11</v>
      </c>
      <c r="L1049">
        <v>300733.40000000002</v>
      </c>
      <c r="M1049">
        <v>171214.82</v>
      </c>
      <c r="N1049">
        <v>129518.58</v>
      </c>
    </row>
    <row r="1050" spans="1:14" x14ac:dyDescent="0.25">
      <c r="A1050" t="s">
        <v>14</v>
      </c>
      <c r="B1050" t="s">
        <v>33</v>
      </c>
      <c r="C1050" t="s">
        <v>26</v>
      </c>
      <c r="D1050" t="s">
        <v>22</v>
      </c>
      <c r="E1050" t="s">
        <v>18</v>
      </c>
      <c r="F1050" t="s">
        <v>24</v>
      </c>
      <c r="G1050">
        <v>220607459</v>
      </c>
      <c r="H1050" t="s">
        <v>402</v>
      </c>
      <c r="I1050">
        <v>1504</v>
      </c>
      <c r="J1050">
        <v>205.7</v>
      </c>
      <c r="K1050">
        <v>117.11</v>
      </c>
      <c r="L1050">
        <v>309372.79999999999</v>
      </c>
      <c r="M1050">
        <v>176133.44</v>
      </c>
      <c r="N1050">
        <v>133239.35999999999</v>
      </c>
    </row>
    <row r="1051" spans="1:14" x14ac:dyDescent="0.25">
      <c r="A1051" t="s">
        <v>14</v>
      </c>
      <c r="B1051" t="s">
        <v>188</v>
      </c>
      <c r="C1051" t="s">
        <v>53</v>
      </c>
      <c r="D1051" t="s">
        <v>17</v>
      </c>
      <c r="E1051" t="s">
        <v>30</v>
      </c>
      <c r="F1051" t="s">
        <v>972</v>
      </c>
      <c r="G1051">
        <v>629301440</v>
      </c>
      <c r="H1051" t="s">
        <v>984</v>
      </c>
      <c r="I1051">
        <v>3135</v>
      </c>
      <c r="J1051">
        <v>255.28</v>
      </c>
      <c r="K1051">
        <v>159.41999999999999</v>
      </c>
      <c r="L1051">
        <v>800302.8</v>
      </c>
      <c r="M1051">
        <v>499781.7</v>
      </c>
      <c r="N1051">
        <v>300521.09999999998</v>
      </c>
    </row>
    <row r="1052" spans="1:14" x14ac:dyDescent="0.25">
      <c r="A1052" t="s">
        <v>14</v>
      </c>
      <c r="B1052" t="s">
        <v>130</v>
      </c>
      <c r="C1052" t="s">
        <v>21</v>
      </c>
      <c r="D1052" t="s">
        <v>17</v>
      </c>
      <c r="E1052" t="s">
        <v>45</v>
      </c>
      <c r="F1052" s="1">
        <v>42377</v>
      </c>
      <c r="G1052">
        <v>431432092</v>
      </c>
      <c r="H1052" t="s">
        <v>564</v>
      </c>
      <c r="I1052">
        <v>9198</v>
      </c>
      <c r="J1052">
        <v>109.28</v>
      </c>
      <c r="K1052">
        <v>35.840000000000003</v>
      </c>
      <c r="L1052">
        <v>1005157.44</v>
      </c>
      <c r="M1052">
        <v>329656.32000000001</v>
      </c>
      <c r="N1052">
        <v>675501.12</v>
      </c>
    </row>
    <row r="1053" spans="1:14" x14ac:dyDescent="0.25">
      <c r="A1053" t="s">
        <v>14</v>
      </c>
      <c r="B1053" t="s">
        <v>154</v>
      </c>
      <c r="C1053" t="s">
        <v>53</v>
      </c>
      <c r="D1053" t="s">
        <v>22</v>
      </c>
      <c r="E1053" t="s">
        <v>45</v>
      </c>
      <c r="F1053" t="s">
        <v>565</v>
      </c>
      <c r="G1053">
        <v>442318427</v>
      </c>
      <c r="H1053" s="1">
        <v>40400</v>
      </c>
      <c r="I1053">
        <v>707</v>
      </c>
      <c r="J1053">
        <v>255.28</v>
      </c>
      <c r="K1053">
        <v>159.41999999999999</v>
      </c>
      <c r="L1053">
        <v>180482.96</v>
      </c>
      <c r="M1053">
        <v>112709.94</v>
      </c>
      <c r="N1053">
        <v>67773.02</v>
      </c>
    </row>
    <row r="1054" spans="1:14" x14ac:dyDescent="0.25">
      <c r="A1054" t="s">
        <v>14</v>
      </c>
      <c r="B1054" t="s">
        <v>25</v>
      </c>
      <c r="C1054" t="s">
        <v>59</v>
      </c>
      <c r="D1054" t="s">
        <v>17</v>
      </c>
      <c r="E1054" t="s">
        <v>30</v>
      </c>
      <c r="F1054" t="s">
        <v>418</v>
      </c>
      <c r="G1054">
        <v>540982520</v>
      </c>
      <c r="H1054" s="1">
        <v>40187</v>
      </c>
      <c r="I1054">
        <v>7604</v>
      </c>
      <c r="J1054">
        <v>437.2</v>
      </c>
      <c r="K1054">
        <v>263.33</v>
      </c>
      <c r="L1054">
        <v>3324468.8</v>
      </c>
      <c r="M1054">
        <v>2002361.32</v>
      </c>
      <c r="N1054">
        <v>1322107.48</v>
      </c>
    </row>
    <row r="1055" spans="1:14" x14ac:dyDescent="0.25">
      <c r="A1055" t="s">
        <v>14</v>
      </c>
      <c r="B1055" t="s">
        <v>157</v>
      </c>
      <c r="C1055" t="s">
        <v>21</v>
      </c>
      <c r="D1055" t="s">
        <v>17</v>
      </c>
      <c r="E1055" t="s">
        <v>18</v>
      </c>
      <c r="F1055" s="1">
        <v>40493</v>
      </c>
      <c r="G1055">
        <v>563939225</v>
      </c>
      <c r="H1055" t="s">
        <v>985</v>
      </c>
      <c r="I1055">
        <v>1004</v>
      </c>
      <c r="J1055">
        <v>109.28</v>
      </c>
      <c r="K1055">
        <v>35.840000000000003</v>
      </c>
      <c r="L1055">
        <v>109717.12</v>
      </c>
      <c r="M1055">
        <v>35983.360000000001</v>
      </c>
      <c r="N1055">
        <v>73733.759999999995</v>
      </c>
    </row>
    <row r="1056" spans="1:14" x14ac:dyDescent="0.25">
      <c r="A1056" t="s">
        <v>14</v>
      </c>
      <c r="B1056" t="s">
        <v>25</v>
      </c>
      <c r="C1056" t="s">
        <v>26</v>
      </c>
      <c r="D1056" t="s">
        <v>22</v>
      </c>
      <c r="E1056" t="s">
        <v>45</v>
      </c>
      <c r="F1056" t="s">
        <v>986</v>
      </c>
      <c r="G1056">
        <v>323293578</v>
      </c>
      <c r="H1056" s="1">
        <v>42402</v>
      </c>
      <c r="I1056">
        <v>8609</v>
      </c>
      <c r="J1056">
        <v>205.7</v>
      </c>
      <c r="K1056">
        <v>117.11</v>
      </c>
      <c r="L1056">
        <v>1770871.3</v>
      </c>
      <c r="M1056">
        <v>1008199.99</v>
      </c>
      <c r="N1056">
        <v>762671.31</v>
      </c>
    </row>
    <row r="1057" spans="1:14" x14ac:dyDescent="0.25">
      <c r="A1057" t="s">
        <v>14</v>
      </c>
      <c r="B1057" t="s">
        <v>33</v>
      </c>
      <c r="C1057" t="s">
        <v>49</v>
      </c>
      <c r="D1057" t="s">
        <v>22</v>
      </c>
      <c r="E1057" t="s">
        <v>30</v>
      </c>
      <c r="F1057" t="s">
        <v>987</v>
      </c>
      <c r="G1057">
        <v>507040774</v>
      </c>
      <c r="H1057" t="s">
        <v>369</v>
      </c>
      <c r="I1057">
        <v>3488</v>
      </c>
      <c r="J1057">
        <v>152.58000000000001</v>
      </c>
      <c r="K1057">
        <v>97.44</v>
      </c>
      <c r="L1057">
        <v>532199.04</v>
      </c>
      <c r="M1057">
        <v>339870.71999999997</v>
      </c>
      <c r="N1057">
        <v>192328.32000000001</v>
      </c>
    </row>
    <row r="1058" spans="1:14" x14ac:dyDescent="0.25">
      <c r="A1058" t="s">
        <v>14</v>
      </c>
      <c r="B1058" t="s">
        <v>132</v>
      </c>
      <c r="C1058" t="s">
        <v>29</v>
      </c>
      <c r="D1058" t="s">
        <v>17</v>
      </c>
      <c r="E1058" t="s">
        <v>23</v>
      </c>
      <c r="F1058" s="1">
        <v>41309</v>
      </c>
      <c r="G1058">
        <v>516599738</v>
      </c>
      <c r="H1058" s="1">
        <v>41522</v>
      </c>
      <c r="I1058">
        <v>2197</v>
      </c>
      <c r="J1058">
        <v>651.21</v>
      </c>
      <c r="K1058">
        <v>524.96</v>
      </c>
      <c r="L1058">
        <v>1430708.37</v>
      </c>
      <c r="M1058">
        <v>1153337.1200000001</v>
      </c>
      <c r="N1058">
        <v>277371.25</v>
      </c>
    </row>
    <row r="1059" spans="1:14" x14ac:dyDescent="0.25">
      <c r="A1059" t="s">
        <v>14</v>
      </c>
      <c r="B1059" t="s">
        <v>184</v>
      </c>
      <c r="C1059" t="s">
        <v>21</v>
      </c>
      <c r="D1059" t="s">
        <v>22</v>
      </c>
      <c r="E1059" t="s">
        <v>45</v>
      </c>
      <c r="F1059" t="s">
        <v>988</v>
      </c>
      <c r="G1059">
        <v>383611094</v>
      </c>
      <c r="H1059" t="s">
        <v>989</v>
      </c>
      <c r="I1059">
        <v>7902</v>
      </c>
      <c r="J1059">
        <v>109.28</v>
      </c>
      <c r="K1059">
        <v>35.840000000000003</v>
      </c>
      <c r="L1059">
        <v>863530.56</v>
      </c>
      <c r="M1059">
        <v>283207.67999999999</v>
      </c>
      <c r="N1059">
        <v>580322.88</v>
      </c>
    </row>
    <row r="1060" spans="1:14" x14ac:dyDescent="0.25">
      <c r="A1060" t="s">
        <v>14</v>
      </c>
      <c r="B1060" t="s">
        <v>51</v>
      </c>
      <c r="C1060" t="s">
        <v>53</v>
      </c>
      <c r="D1060" t="s">
        <v>17</v>
      </c>
      <c r="E1060" t="s">
        <v>23</v>
      </c>
      <c r="F1060" s="1">
        <v>42435</v>
      </c>
      <c r="G1060">
        <v>412416303</v>
      </c>
      <c r="H1060" s="1">
        <v>42680</v>
      </c>
      <c r="I1060">
        <v>2004</v>
      </c>
      <c r="J1060">
        <v>255.28</v>
      </c>
      <c r="K1060">
        <v>159.41999999999999</v>
      </c>
      <c r="L1060">
        <v>511581.12</v>
      </c>
      <c r="M1060">
        <v>319477.68</v>
      </c>
      <c r="N1060">
        <v>192103.44</v>
      </c>
    </row>
    <row r="1061" spans="1:14" x14ac:dyDescent="0.25">
      <c r="A1061" t="s">
        <v>14</v>
      </c>
      <c r="B1061" t="s">
        <v>162</v>
      </c>
      <c r="C1061" t="s">
        <v>59</v>
      </c>
      <c r="D1061" t="s">
        <v>17</v>
      </c>
      <c r="E1061" t="s">
        <v>23</v>
      </c>
      <c r="F1061" t="s">
        <v>773</v>
      </c>
      <c r="G1061">
        <v>364715468</v>
      </c>
      <c r="H1061" t="s">
        <v>860</v>
      </c>
      <c r="I1061">
        <v>6267</v>
      </c>
      <c r="J1061">
        <v>437.2</v>
      </c>
      <c r="K1061">
        <v>263.33</v>
      </c>
      <c r="L1061">
        <v>2739932.4</v>
      </c>
      <c r="M1061">
        <v>1650289.11</v>
      </c>
      <c r="N1061">
        <v>1089643.29</v>
      </c>
    </row>
    <row r="1062" spans="1:14" x14ac:dyDescent="0.25">
      <c r="A1062" t="s">
        <v>14</v>
      </c>
      <c r="B1062" t="s">
        <v>54</v>
      </c>
      <c r="C1062" t="s">
        <v>78</v>
      </c>
      <c r="D1062" t="s">
        <v>17</v>
      </c>
      <c r="E1062" t="s">
        <v>45</v>
      </c>
      <c r="F1062" s="1">
        <v>40395</v>
      </c>
      <c r="G1062">
        <v>392752492</v>
      </c>
      <c r="H1062" s="1">
        <v>40243</v>
      </c>
      <c r="I1062">
        <v>3045</v>
      </c>
      <c r="J1062">
        <v>81.73</v>
      </c>
      <c r="K1062">
        <v>56.67</v>
      </c>
      <c r="L1062">
        <v>248867.85</v>
      </c>
      <c r="M1062">
        <v>172560.15</v>
      </c>
      <c r="N1062">
        <v>76307.7</v>
      </c>
    </row>
    <row r="1063" spans="1:14" x14ac:dyDescent="0.25">
      <c r="A1063" t="s">
        <v>14</v>
      </c>
      <c r="B1063" t="s">
        <v>99</v>
      </c>
      <c r="C1063" t="s">
        <v>34</v>
      </c>
      <c r="D1063" t="s">
        <v>17</v>
      </c>
      <c r="E1063" t="s">
        <v>45</v>
      </c>
      <c r="F1063" s="1">
        <v>41730</v>
      </c>
      <c r="G1063">
        <v>633992946</v>
      </c>
      <c r="H1063" s="1">
        <v>41791</v>
      </c>
      <c r="I1063">
        <v>1456</v>
      </c>
      <c r="J1063">
        <v>9.33</v>
      </c>
      <c r="K1063">
        <v>6.92</v>
      </c>
      <c r="L1063">
        <v>13584.48</v>
      </c>
      <c r="M1063">
        <v>10075.52</v>
      </c>
      <c r="N1063">
        <v>3508.96</v>
      </c>
    </row>
    <row r="1064" spans="1:14" x14ac:dyDescent="0.25">
      <c r="A1064" t="s">
        <v>14</v>
      </c>
      <c r="B1064" t="s">
        <v>51</v>
      </c>
      <c r="C1064" t="s">
        <v>21</v>
      </c>
      <c r="D1064" t="s">
        <v>22</v>
      </c>
      <c r="E1064" t="s">
        <v>18</v>
      </c>
      <c r="F1064" t="s">
        <v>990</v>
      </c>
      <c r="G1064">
        <v>937875640</v>
      </c>
      <c r="H1064" t="s">
        <v>991</v>
      </c>
      <c r="I1064">
        <v>7098</v>
      </c>
      <c r="J1064">
        <v>109.28</v>
      </c>
      <c r="K1064">
        <v>35.840000000000003</v>
      </c>
      <c r="L1064">
        <v>775669.44</v>
      </c>
      <c r="M1064">
        <v>254392.32000000001</v>
      </c>
      <c r="N1064">
        <v>521277.12</v>
      </c>
    </row>
    <row r="1065" spans="1:14" x14ac:dyDescent="0.25">
      <c r="A1065" t="s">
        <v>14</v>
      </c>
      <c r="B1065" t="s">
        <v>184</v>
      </c>
      <c r="C1065" t="s">
        <v>39</v>
      </c>
      <c r="D1065" t="s">
        <v>22</v>
      </c>
      <c r="E1065" t="s">
        <v>18</v>
      </c>
      <c r="F1065" s="1">
        <v>42712</v>
      </c>
      <c r="G1065">
        <v>614054477</v>
      </c>
      <c r="H1065" t="s">
        <v>270</v>
      </c>
      <c r="I1065">
        <v>1220</v>
      </c>
      <c r="J1065">
        <v>154.06</v>
      </c>
      <c r="K1065">
        <v>90.93</v>
      </c>
      <c r="L1065">
        <v>187953.2</v>
      </c>
      <c r="M1065">
        <v>110934.6</v>
      </c>
      <c r="N1065">
        <v>77018.600000000006</v>
      </c>
    </row>
    <row r="1066" spans="1:14" x14ac:dyDescent="0.25">
      <c r="A1066" t="s">
        <v>14</v>
      </c>
      <c r="B1066" t="s">
        <v>122</v>
      </c>
      <c r="C1066" t="s">
        <v>53</v>
      </c>
      <c r="D1066" t="s">
        <v>17</v>
      </c>
      <c r="E1066" t="s">
        <v>45</v>
      </c>
      <c r="F1066" t="s">
        <v>559</v>
      </c>
      <c r="G1066">
        <v>369170081</v>
      </c>
      <c r="H1066" s="1">
        <v>40606</v>
      </c>
      <c r="I1066">
        <v>4486</v>
      </c>
      <c r="J1066">
        <v>255.28</v>
      </c>
      <c r="K1066">
        <v>159.41999999999999</v>
      </c>
      <c r="L1066">
        <v>1145186.08</v>
      </c>
      <c r="M1066">
        <v>715158.12</v>
      </c>
      <c r="N1066">
        <v>430027.96</v>
      </c>
    </row>
    <row r="1067" spans="1:14" x14ac:dyDescent="0.25">
      <c r="A1067" t="s">
        <v>14</v>
      </c>
      <c r="B1067" t="s">
        <v>104</v>
      </c>
      <c r="C1067" t="s">
        <v>21</v>
      </c>
      <c r="D1067" t="s">
        <v>17</v>
      </c>
      <c r="E1067" t="s">
        <v>18</v>
      </c>
      <c r="F1067" t="s">
        <v>265</v>
      </c>
      <c r="G1067">
        <v>357930982</v>
      </c>
      <c r="H1067" s="1">
        <v>42493</v>
      </c>
      <c r="I1067">
        <v>8586</v>
      </c>
      <c r="J1067">
        <v>109.28</v>
      </c>
      <c r="K1067">
        <v>35.840000000000003</v>
      </c>
      <c r="L1067">
        <v>938278.08</v>
      </c>
      <c r="M1067">
        <v>307722.23999999999</v>
      </c>
      <c r="N1067">
        <v>630555.84</v>
      </c>
    </row>
    <row r="1068" spans="1:14" x14ac:dyDescent="0.25">
      <c r="A1068" t="s">
        <v>14</v>
      </c>
      <c r="B1068" t="s">
        <v>55</v>
      </c>
      <c r="C1068" t="s">
        <v>29</v>
      </c>
      <c r="D1068" t="s">
        <v>17</v>
      </c>
      <c r="E1068" t="s">
        <v>23</v>
      </c>
      <c r="F1068" t="s">
        <v>992</v>
      </c>
      <c r="G1068">
        <v>586812674</v>
      </c>
      <c r="H1068" t="s">
        <v>233</v>
      </c>
      <c r="I1068">
        <v>9766</v>
      </c>
      <c r="J1068">
        <v>651.21</v>
      </c>
      <c r="K1068">
        <v>524.96</v>
      </c>
      <c r="L1068">
        <v>6359716.8600000003</v>
      </c>
      <c r="M1068">
        <v>5126759.3600000003</v>
      </c>
      <c r="N1068">
        <v>1232957.5</v>
      </c>
    </row>
    <row r="1069" spans="1:14" x14ac:dyDescent="0.25">
      <c r="A1069" t="s">
        <v>14</v>
      </c>
      <c r="B1069" t="s">
        <v>122</v>
      </c>
      <c r="C1069" t="s">
        <v>34</v>
      </c>
      <c r="D1069" t="s">
        <v>22</v>
      </c>
      <c r="E1069" t="s">
        <v>30</v>
      </c>
      <c r="F1069" s="1">
        <v>42678</v>
      </c>
      <c r="G1069">
        <v>311221492</v>
      </c>
      <c r="H1069" s="1">
        <v>42556</v>
      </c>
      <c r="I1069">
        <v>6210</v>
      </c>
      <c r="J1069">
        <v>9.33</v>
      </c>
      <c r="K1069">
        <v>6.92</v>
      </c>
      <c r="L1069">
        <v>57939.3</v>
      </c>
      <c r="M1069">
        <v>42973.2</v>
      </c>
      <c r="N1069">
        <v>14966.1</v>
      </c>
    </row>
    <row r="1070" spans="1:14" x14ac:dyDescent="0.25">
      <c r="A1070" t="s">
        <v>14</v>
      </c>
      <c r="B1070" t="s">
        <v>122</v>
      </c>
      <c r="C1070" t="s">
        <v>49</v>
      </c>
      <c r="D1070" t="s">
        <v>22</v>
      </c>
      <c r="E1070" t="s">
        <v>23</v>
      </c>
      <c r="F1070" t="s">
        <v>279</v>
      </c>
      <c r="G1070">
        <v>274989354</v>
      </c>
      <c r="H1070" s="1">
        <v>41189</v>
      </c>
      <c r="I1070">
        <v>4316</v>
      </c>
      <c r="J1070">
        <v>152.58000000000001</v>
      </c>
      <c r="K1070">
        <v>97.44</v>
      </c>
      <c r="L1070">
        <v>658535.28</v>
      </c>
      <c r="M1070">
        <v>420551.04</v>
      </c>
      <c r="N1070">
        <v>237984.24</v>
      </c>
    </row>
    <row r="1071" spans="1:14" x14ac:dyDescent="0.25">
      <c r="A1071" t="s">
        <v>14</v>
      </c>
      <c r="B1071" t="s">
        <v>81</v>
      </c>
      <c r="C1071" t="s">
        <v>29</v>
      </c>
      <c r="D1071" t="s">
        <v>17</v>
      </c>
      <c r="E1071" t="s">
        <v>30</v>
      </c>
      <c r="F1071" s="1">
        <v>41491</v>
      </c>
      <c r="G1071">
        <v>897785842</v>
      </c>
      <c r="H1071" s="1">
        <v>41613</v>
      </c>
      <c r="I1071">
        <v>3636</v>
      </c>
      <c r="J1071">
        <v>651.21</v>
      </c>
      <c r="K1071">
        <v>524.96</v>
      </c>
      <c r="L1071">
        <v>2367799.56</v>
      </c>
      <c r="M1071">
        <v>1908754.56</v>
      </c>
      <c r="N1071">
        <v>459045</v>
      </c>
    </row>
    <row r="1072" spans="1:14" x14ac:dyDescent="0.25">
      <c r="A1072" t="s">
        <v>14</v>
      </c>
      <c r="B1072" t="s">
        <v>230</v>
      </c>
      <c r="C1072" t="s">
        <v>42</v>
      </c>
      <c r="D1072" t="s">
        <v>22</v>
      </c>
      <c r="E1072" t="s">
        <v>45</v>
      </c>
      <c r="F1072" t="s">
        <v>993</v>
      </c>
      <c r="G1072">
        <v>929812705</v>
      </c>
      <c r="H1072" t="s">
        <v>994</v>
      </c>
      <c r="I1072">
        <v>1097</v>
      </c>
      <c r="J1072">
        <v>421.89</v>
      </c>
      <c r="K1072">
        <v>364.69</v>
      </c>
      <c r="L1072">
        <v>462813.33</v>
      </c>
      <c r="M1072">
        <v>400064.93</v>
      </c>
      <c r="N1072">
        <v>62748.4</v>
      </c>
    </row>
    <row r="1073" spans="1:14" x14ac:dyDescent="0.25">
      <c r="A1073" t="s">
        <v>14</v>
      </c>
      <c r="B1073" t="s">
        <v>58</v>
      </c>
      <c r="C1073" t="s">
        <v>59</v>
      </c>
      <c r="D1073" t="s">
        <v>22</v>
      </c>
      <c r="E1073" t="s">
        <v>45</v>
      </c>
      <c r="F1073" t="s">
        <v>995</v>
      </c>
      <c r="G1073">
        <v>202047002</v>
      </c>
      <c r="H1073" s="1">
        <v>41063</v>
      </c>
      <c r="I1073">
        <v>9053</v>
      </c>
      <c r="J1073">
        <v>437.2</v>
      </c>
      <c r="K1073">
        <v>263.33</v>
      </c>
      <c r="L1073">
        <v>3957971.6</v>
      </c>
      <c r="M1073">
        <v>2383926.4900000002</v>
      </c>
      <c r="N1073">
        <v>1574045.11</v>
      </c>
    </row>
    <row r="1074" spans="1:14" x14ac:dyDescent="0.25">
      <c r="A1074" t="s">
        <v>14</v>
      </c>
      <c r="B1074" t="s">
        <v>98</v>
      </c>
      <c r="C1074" t="s">
        <v>34</v>
      </c>
      <c r="D1074" t="s">
        <v>22</v>
      </c>
      <c r="E1074" t="s">
        <v>30</v>
      </c>
      <c r="F1074" t="s">
        <v>581</v>
      </c>
      <c r="G1074">
        <v>919922006</v>
      </c>
      <c r="H1074" t="s">
        <v>220</v>
      </c>
      <c r="I1074">
        <v>4219</v>
      </c>
      <c r="J1074">
        <v>9.33</v>
      </c>
      <c r="K1074">
        <v>6.92</v>
      </c>
      <c r="L1074">
        <v>39363.269999999997</v>
      </c>
      <c r="M1074">
        <v>29195.48</v>
      </c>
      <c r="N1074">
        <v>10167.790000000001</v>
      </c>
    </row>
    <row r="1075" spans="1:14" x14ac:dyDescent="0.25">
      <c r="A1075" t="s">
        <v>14</v>
      </c>
      <c r="B1075" t="s">
        <v>106</v>
      </c>
      <c r="C1075" t="s">
        <v>16</v>
      </c>
      <c r="D1075" t="s">
        <v>17</v>
      </c>
      <c r="E1075" t="s">
        <v>45</v>
      </c>
      <c r="F1075" t="s">
        <v>996</v>
      </c>
      <c r="G1075">
        <v>243226420</v>
      </c>
      <c r="H1075" s="1">
        <v>41340</v>
      </c>
      <c r="I1075">
        <v>4958</v>
      </c>
      <c r="J1075">
        <v>47.45</v>
      </c>
      <c r="K1075">
        <v>31.79</v>
      </c>
      <c r="L1075">
        <v>235257.1</v>
      </c>
      <c r="M1075">
        <v>157614.82</v>
      </c>
      <c r="N1075">
        <v>77642.28</v>
      </c>
    </row>
    <row r="1076" spans="1:14" x14ac:dyDescent="0.25">
      <c r="A1076" t="s">
        <v>14</v>
      </c>
      <c r="B1076" t="s">
        <v>73</v>
      </c>
      <c r="C1076" t="s">
        <v>21</v>
      </c>
      <c r="D1076" t="s">
        <v>22</v>
      </c>
      <c r="E1076" t="s">
        <v>23</v>
      </c>
      <c r="F1076" t="s">
        <v>948</v>
      </c>
      <c r="G1076">
        <v>249765861</v>
      </c>
      <c r="H1076" t="s">
        <v>912</v>
      </c>
      <c r="I1076">
        <v>123</v>
      </c>
      <c r="J1076">
        <v>109.28</v>
      </c>
      <c r="K1076">
        <v>35.840000000000003</v>
      </c>
      <c r="L1076">
        <v>13441.44</v>
      </c>
      <c r="M1076">
        <v>4408.32</v>
      </c>
      <c r="N1076">
        <v>9033.1200000000008</v>
      </c>
    </row>
    <row r="1077" spans="1:14" x14ac:dyDescent="0.25">
      <c r="A1077" t="s">
        <v>14</v>
      </c>
      <c r="B1077" t="s">
        <v>230</v>
      </c>
      <c r="C1077" t="s">
        <v>16</v>
      </c>
      <c r="D1077" t="s">
        <v>22</v>
      </c>
      <c r="E1077" t="s">
        <v>45</v>
      </c>
      <c r="F1077" t="s">
        <v>836</v>
      </c>
      <c r="G1077">
        <v>253055322</v>
      </c>
      <c r="H1077" s="1">
        <v>42710</v>
      </c>
      <c r="I1077">
        <v>3548</v>
      </c>
      <c r="J1077">
        <v>47.45</v>
      </c>
      <c r="K1077">
        <v>31.79</v>
      </c>
      <c r="L1077">
        <v>168352.6</v>
      </c>
      <c r="M1077">
        <v>112790.92</v>
      </c>
      <c r="N1077">
        <v>55561.68</v>
      </c>
    </row>
    <row r="1078" spans="1:14" x14ac:dyDescent="0.25">
      <c r="A1078" t="s">
        <v>14</v>
      </c>
      <c r="B1078" t="s">
        <v>36</v>
      </c>
      <c r="C1078" t="s">
        <v>16</v>
      </c>
      <c r="D1078" t="s">
        <v>17</v>
      </c>
      <c r="E1078" t="s">
        <v>18</v>
      </c>
      <c r="F1078" s="1">
        <v>42529</v>
      </c>
      <c r="G1078">
        <v>243340575</v>
      </c>
      <c r="H1078" s="1">
        <v>42469</v>
      </c>
      <c r="I1078">
        <v>8739</v>
      </c>
      <c r="J1078">
        <v>47.45</v>
      </c>
      <c r="K1078">
        <v>31.79</v>
      </c>
      <c r="L1078">
        <v>414665.55</v>
      </c>
      <c r="M1078">
        <v>277812.81</v>
      </c>
      <c r="N1078">
        <v>136852.74</v>
      </c>
    </row>
    <row r="1079" spans="1:14" x14ac:dyDescent="0.25">
      <c r="A1079" t="s">
        <v>14</v>
      </c>
      <c r="B1079" t="s">
        <v>15</v>
      </c>
      <c r="C1079" t="s">
        <v>56</v>
      </c>
      <c r="D1079" t="s">
        <v>17</v>
      </c>
      <c r="E1079" t="s">
        <v>45</v>
      </c>
      <c r="F1079" s="1">
        <v>41801</v>
      </c>
      <c r="G1079">
        <v>988599860</v>
      </c>
      <c r="H1079" s="1">
        <v>41955</v>
      </c>
      <c r="I1079">
        <v>7522</v>
      </c>
      <c r="J1079">
        <v>668.27</v>
      </c>
      <c r="K1079">
        <v>502.54</v>
      </c>
      <c r="L1079">
        <v>5026726.9400000004</v>
      </c>
      <c r="M1079">
        <v>3780105.88</v>
      </c>
      <c r="N1079">
        <v>1246621.06</v>
      </c>
    </row>
    <row r="1080" spans="1:14" x14ac:dyDescent="0.25">
      <c r="A1080" t="s">
        <v>14</v>
      </c>
      <c r="B1080" t="s">
        <v>81</v>
      </c>
      <c r="C1080" t="s">
        <v>49</v>
      </c>
      <c r="D1080" t="s">
        <v>22</v>
      </c>
      <c r="E1080" t="s">
        <v>23</v>
      </c>
      <c r="F1080" t="s">
        <v>870</v>
      </c>
      <c r="G1080">
        <v>581193768</v>
      </c>
      <c r="H1080" t="s">
        <v>659</v>
      </c>
      <c r="I1080">
        <v>7006</v>
      </c>
      <c r="J1080">
        <v>152.58000000000001</v>
      </c>
      <c r="K1080">
        <v>97.44</v>
      </c>
      <c r="L1080">
        <v>1068975.48</v>
      </c>
      <c r="M1080">
        <v>682664.64</v>
      </c>
      <c r="N1080">
        <v>386310.84</v>
      </c>
    </row>
    <row r="1081" spans="1:14" x14ac:dyDescent="0.25">
      <c r="A1081" t="s">
        <v>14</v>
      </c>
      <c r="B1081" t="s">
        <v>66</v>
      </c>
      <c r="C1081" t="s">
        <v>26</v>
      </c>
      <c r="D1081" t="s">
        <v>17</v>
      </c>
      <c r="E1081" t="s">
        <v>18</v>
      </c>
      <c r="F1081" s="1">
        <v>42682</v>
      </c>
      <c r="G1081">
        <v>100983083</v>
      </c>
      <c r="H1081" s="1">
        <v>42682</v>
      </c>
      <c r="I1081">
        <v>1993</v>
      </c>
      <c r="J1081">
        <v>205.7</v>
      </c>
      <c r="K1081">
        <v>117.11</v>
      </c>
      <c r="L1081">
        <v>409960.1</v>
      </c>
      <c r="M1081">
        <v>233400.23</v>
      </c>
      <c r="N1081">
        <v>176559.87</v>
      </c>
    </row>
    <row r="1082" spans="1:14" x14ac:dyDescent="0.25">
      <c r="A1082" t="s">
        <v>14</v>
      </c>
      <c r="B1082" t="s">
        <v>63</v>
      </c>
      <c r="C1082" t="s">
        <v>78</v>
      </c>
      <c r="D1082" t="s">
        <v>17</v>
      </c>
      <c r="E1082" t="s">
        <v>30</v>
      </c>
      <c r="F1082" t="s">
        <v>468</v>
      </c>
      <c r="G1082">
        <v>936411798</v>
      </c>
      <c r="H1082" t="s">
        <v>591</v>
      </c>
      <c r="I1082">
        <v>3915</v>
      </c>
      <c r="J1082">
        <v>81.73</v>
      </c>
      <c r="K1082">
        <v>56.67</v>
      </c>
      <c r="L1082">
        <v>319972.95</v>
      </c>
      <c r="M1082">
        <v>221863.05</v>
      </c>
      <c r="N1082">
        <v>98109.9</v>
      </c>
    </row>
    <row r="1083" spans="1:14" x14ac:dyDescent="0.25">
      <c r="A1083" t="s">
        <v>14</v>
      </c>
      <c r="B1083" t="s">
        <v>20</v>
      </c>
      <c r="C1083" t="s">
        <v>56</v>
      </c>
      <c r="D1083" t="s">
        <v>17</v>
      </c>
      <c r="E1083" t="s">
        <v>23</v>
      </c>
      <c r="F1083" t="s">
        <v>789</v>
      </c>
      <c r="G1083">
        <v>261640536</v>
      </c>
      <c r="H1083" s="1">
        <v>42012</v>
      </c>
      <c r="I1083">
        <v>4104</v>
      </c>
      <c r="J1083">
        <v>668.27</v>
      </c>
      <c r="K1083">
        <v>502.54</v>
      </c>
      <c r="L1083">
        <v>2742580.08</v>
      </c>
      <c r="M1083">
        <v>2062424.16</v>
      </c>
      <c r="N1083">
        <v>680155.92</v>
      </c>
    </row>
    <row r="1084" spans="1:14" x14ac:dyDescent="0.25">
      <c r="A1084" t="s">
        <v>14</v>
      </c>
      <c r="B1084" t="s">
        <v>44</v>
      </c>
      <c r="C1084" t="s">
        <v>53</v>
      </c>
      <c r="D1084" t="s">
        <v>17</v>
      </c>
      <c r="E1084" t="s">
        <v>30</v>
      </c>
      <c r="F1084" t="s">
        <v>997</v>
      </c>
      <c r="G1084">
        <v>564173543</v>
      </c>
      <c r="H1084" t="s">
        <v>998</v>
      </c>
      <c r="I1084">
        <v>343</v>
      </c>
      <c r="J1084">
        <v>255.28</v>
      </c>
      <c r="K1084">
        <v>159.41999999999999</v>
      </c>
      <c r="L1084">
        <v>87561.04</v>
      </c>
      <c r="M1084">
        <v>54681.06</v>
      </c>
      <c r="N1084">
        <v>32879.980000000003</v>
      </c>
    </row>
    <row r="1085" spans="1:14" x14ac:dyDescent="0.25">
      <c r="A1085" t="s">
        <v>14</v>
      </c>
      <c r="B1085" t="s">
        <v>58</v>
      </c>
      <c r="C1085" t="s">
        <v>26</v>
      </c>
      <c r="D1085" t="s">
        <v>17</v>
      </c>
      <c r="E1085" t="s">
        <v>18</v>
      </c>
      <c r="F1085" s="1">
        <v>40826</v>
      </c>
      <c r="G1085">
        <v>580463349</v>
      </c>
      <c r="H1085" s="1">
        <v>40766</v>
      </c>
      <c r="I1085">
        <v>859</v>
      </c>
      <c r="J1085">
        <v>205.7</v>
      </c>
      <c r="K1085">
        <v>117.11</v>
      </c>
      <c r="L1085">
        <v>176696.3</v>
      </c>
      <c r="M1085">
        <v>100597.49</v>
      </c>
      <c r="N1085">
        <v>76098.81</v>
      </c>
    </row>
    <row r="1086" spans="1:14" x14ac:dyDescent="0.25">
      <c r="A1086" t="s">
        <v>14</v>
      </c>
      <c r="B1086" t="s">
        <v>116</v>
      </c>
      <c r="C1086" t="s">
        <v>29</v>
      </c>
      <c r="D1086" t="s">
        <v>17</v>
      </c>
      <c r="E1086" t="s">
        <v>23</v>
      </c>
      <c r="F1086" s="1">
        <v>41375</v>
      </c>
      <c r="G1086">
        <v>428419864</v>
      </c>
      <c r="H1086" s="1">
        <v>41406</v>
      </c>
      <c r="I1086">
        <v>7813</v>
      </c>
      <c r="J1086">
        <v>651.21</v>
      </c>
      <c r="K1086">
        <v>524.96</v>
      </c>
      <c r="L1086">
        <v>5087903.7300000004</v>
      </c>
      <c r="M1086">
        <v>4101512.48</v>
      </c>
      <c r="N1086">
        <v>986391.25</v>
      </c>
    </row>
    <row r="1087" spans="1:14" x14ac:dyDescent="0.25">
      <c r="A1087" t="s">
        <v>14</v>
      </c>
      <c r="B1087" t="s">
        <v>68</v>
      </c>
      <c r="C1087" t="s">
        <v>53</v>
      </c>
      <c r="D1087" t="s">
        <v>17</v>
      </c>
      <c r="E1087" t="s">
        <v>18</v>
      </c>
      <c r="F1087" s="1">
        <v>40483</v>
      </c>
      <c r="G1087">
        <v>479171121</v>
      </c>
      <c r="H1087" t="s">
        <v>999</v>
      </c>
      <c r="I1087">
        <v>6238</v>
      </c>
      <c r="J1087">
        <v>255.28</v>
      </c>
      <c r="K1087">
        <v>159.41999999999999</v>
      </c>
      <c r="L1087">
        <v>1592436.64</v>
      </c>
      <c r="M1087">
        <v>994461.96</v>
      </c>
      <c r="N1087">
        <v>597974.68000000005</v>
      </c>
    </row>
    <row r="1088" spans="1:14" x14ac:dyDescent="0.25">
      <c r="A1088" t="s">
        <v>14</v>
      </c>
      <c r="B1088" t="s">
        <v>102</v>
      </c>
      <c r="C1088" t="s">
        <v>78</v>
      </c>
      <c r="D1088" t="s">
        <v>22</v>
      </c>
      <c r="E1088" t="s">
        <v>45</v>
      </c>
      <c r="F1088" t="s">
        <v>1000</v>
      </c>
      <c r="G1088">
        <v>120419871</v>
      </c>
      <c r="H1088" t="s">
        <v>728</v>
      </c>
      <c r="I1088">
        <v>3771</v>
      </c>
      <c r="J1088">
        <v>81.73</v>
      </c>
      <c r="K1088">
        <v>56.67</v>
      </c>
      <c r="L1088">
        <v>308203.83</v>
      </c>
      <c r="M1088">
        <v>213702.57</v>
      </c>
      <c r="N1088">
        <v>94501.26</v>
      </c>
    </row>
    <row r="1089" spans="1:14" x14ac:dyDescent="0.25">
      <c r="A1089" t="s">
        <v>14</v>
      </c>
      <c r="B1089" t="s">
        <v>133</v>
      </c>
      <c r="C1089" t="s">
        <v>21</v>
      </c>
      <c r="D1089" t="s">
        <v>17</v>
      </c>
      <c r="E1089" t="s">
        <v>23</v>
      </c>
      <c r="F1089" s="1">
        <v>41222</v>
      </c>
      <c r="G1089">
        <v>602301251</v>
      </c>
      <c r="H1089" t="s">
        <v>1001</v>
      </c>
      <c r="I1089">
        <v>3180</v>
      </c>
      <c r="J1089">
        <v>109.28</v>
      </c>
      <c r="K1089">
        <v>35.840000000000003</v>
      </c>
      <c r="L1089">
        <v>347510.4</v>
      </c>
      <c r="M1089">
        <v>113971.2</v>
      </c>
      <c r="N1089">
        <v>233539.20000000001</v>
      </c>
    </row>
    <row r="1090" spans="1:14" x14ac:dyDescent="0.25">
      <c r="A1090" t="s">
        <v>14</v>
      </c>
      <c r="B1090" t="s">
        <v>94</v>
      </c>
      <c r="C1090" t="s">
        <v>53</v>
      </c>
      <c r="D1090" t="s">
        <v>22</v>
      </c>
      <c r="E1090" t="s">
        <v>23</v>
      </c>
      <c r="F1090" s="1">
        <v>41164</v>
      </c>
      <c r="G1090">
        <v>471484124</v>
      </c>
      <c r="H1090" t="s">
        <v>669</v>
      </c>
      <c r="I1090">
        <v>1485</v>
      </c>
      <c r="J1090">
        <v>255.28</v>
      </c>
      <c r="K1090">
        <v>159.41999999999999</v>
      </c>
      <c r="L1090">
        <v>379090.8</v>
      </c>
      <c r="M1090">
        <v>236738.7</v>
      </c>
      <c r="N1090">
        <v>142352.1</v>
      </c>
    </row>
    <row r="1091" spans="1:14" x14ac:dyDescent="0.25">
      <c r="A1091" t="s">
        <v>14</v>
      </c>
      <c r="B1091" t="s">
        <v>99</v>
      </c>
      <c r="C1091" t="s">
        <v>49</v>
      </c>
      <c r="D1091" t="s">
        <v>17</v>
      </c>
      <c r="E1091" t="s">
        <v>23</v>
      </c>
      <c r="F1091" s="1">
        <v>42737</v>
      </c>
      <c r="G1091">
        <v>291611325</v>
      </c>
      <c r="H1091" s="1">
        <v>43010</v>
      </c>
      <c r="I1091">
        <v>3126</v>
      </c>
      <c r="J1091">
        <v>152.58000000000001</v>
      </c>
      <c r="K1091">
        <v>97.44</v>
      </c>
      <c r="L1091">
        <v>476965.08</v>
      </c>
      <c r="M1091">
        <v>304597.44</v>
      </c>
      <c r="N1091">
        <v>172367.64</v>
      </c>
    </row>
    <row r="1092" spans="1:14" x14ac:dyDescent="0.25">
      <c r="A1092" t="s">
        <v>14</v>
      </c>
      <c r="B1092" t="s">
        <v>74</v>
      </c>
      <c r="C1092" t="s">
        <v>39</v>
      </c>
      <c r="D1092" t="s">
        <v>17</v>
      </c>
      <c r="E1092" t="s">
        <v>23</v>
      </c>
      <c r="F1092" s="1">
        <v>41549</v>
      </c>
      <c r="G1092">
        <v>691383635</v>
      </c>
      <c r="H1092" t="s">
        <v>913</v>
      </c>
      <c r="I1092">
        <v>4637</v>
      </c>
      <c r="J1092">
        <v>154.06</v>
      </c>
      <c r="K1092">
        <v>90.93</v>
      </c>
      <c r="L1092">
        <v>714376.22</v>
      </c>
      <c r="M1092">
        <v>421642.41</v>
      </c>
      <c r="N1092">
        <v>292733.81</v>
      </c>
    </row>
    <row r="1093" spans="1:14" x14ac:dyDescent="0.25">
      <c r="A1093" t="s">
        <v>14</v>
      </c>
      <c r="B1093" t="s">
        <v>98</v>
      </c>
      <c r="C1093" t="s">
        <v>49</v>
      </c>
      <c r="D1093" t="s">
        <v>22</v>
      </c>
      <c r="E1093" t="s">
        <v>45</v>
      </c>
      <c r="F1093" s="1">
        <v>41396</v>
      </c>
      <c r="G1093">
        <v>783913838</v>
      </c>
      <c r="H1093" s="1">
        <v>41520</v>
      </c>
      <c r="I1093">
        <v>6380</v>
      </c>
      <c r="J1093">
        <v>152.58000000000001</v>
      </c>
      <c r="K1093">
        <v>97.44</v>
      </c>
      <c r="L1093">
        <v>973460.4</v>
      </c>
      <c r="M1093">
        <v>621667.19999999995</v>
      </c>
      <c r="N1093">
        <v>351793.2</v>
      </c>
    </row>
    <row r="1094" spans="1:14" x14ac:dyDescent="0.25">
      <c r="A1094" t="s">
        <v>14</v>
      </c>
      <c r="B1094" t="s">
        <v>130</v>
      </c>
      <c r="C1094" t="s">
        <v>21</v>
      </c>
      <c r="D1094" t="s">
        <v>22</v>
      </c>
      <c r="E1094" t="s">
        <v>18</v>
      </c>
      <c r="F1094" t="s">
        <v>1002</v>
      </c>
      <c r="G1094">
        <v>799109733</v>
      </c>
      <c r="H1094" t="s">
        <v>687</v>
      </c>
      <c r="I1094">
        <v>3183</v>
      </c>
      <c r="J1094">
        <v>109.28</v>
      </c>
      <c r="K1094">
        <v>35.840000000000003</v>
      </c>
      <c r="L1094">
        <v>347838.24</v>
      </c>
      <c r="M1094">
        <v>114078.72</v>
      </c>
      <c r="N1094">
        <v>233759.52</v>
      </c>
    </row>
    <row r="1095" spans="1:14" x14ac:dyDescent="0.25">
      <c r="A1095" t="s">
        <v>14</v>
      </c>
      <c r="B1095" t="s">
        <v>94</v>
      </c>
      <c r="C1095" t="s">
        <v>16</v>
      </c>
      <c r="D1095" t="s">
        <v>22</v>
      </c>
      <c r="E1095" t="s">
        <v>30</v>
      </c>
      <c r="F1095" t="s">
        <v>603</v>
      </c>
      <c r="G1095">
        <v>223199975</v>
      </c>
      <c r="H1095" s="1">
        <v>42826</v>
      </c>
      <c r="I1095">
        <v>8687</v>
      </c>
      <c r="J1095">
        <v>47.45</v>
      </c>
      <c r="K1095">
        <v>31.79</v>
      </c>
      <c r="L1095">
        <v>412198.15</v>
      </c>
      <c r="M1095">
        <v>276159.73</v>
      </c>
      <c r="N1095">
        <v>136038.42000000001</v>
      </c>
    </row>
    <row r="1096" spans="1:14" x14ac:dyDescent="0.25">
      <c r="A1096" t="s">
        <v>14</v>
      </c>
      <c r="B1096" t="s">
        <v>239</v>
      </c>
      <c r="C1096" t="s">
        <v>26</v>
      </c>
      <c r="D1096" t="s">
        <v>17</v>
      </c>
      <c r="E1096" t="s">
        <v>45</v>
      </c>
      <c r="F1096" t="s">
        <v>1003</v>
      </c>
      <c r="G1096">
        <v>391849982</v>
      </c>
      <c r="H1096" s="1">
        <v>42686</v>
      </c>
      <c r="I1096">
        <v>5972</v>
      </c>
      <c r="J1096">
        <v>205.7</v>
      </c>
      <c r="K1096">
        <v>117.11</v>
      </c>
      <c r="L1096">
        <v>1228440.3999999999</v>
      </c>
      <c r="M1096">
        <v>699380.92</v>
      </c>
      <c r="N1096">
        <v>529059.48</v>
      </c>
    </row>
    <row r="1097" spans="1:14" x14ac:dyDescent="0.25">
      <c r="A1097" t="s">
        <v>14</v>
      </c>
      <c r="B1097" t="s">
        <v>162</v>
      </c>
      <c r="C1097" t="s">
        <v>21</v>
      </c>
      <c r="D1097" t="s">
        <v>22</v>
      </c>
      <c r="E1097" t="s">
        <v>45</v>
      </c>
      <c r="F1097" t="s">
        <v>354</v>
      </c>
      <c r="G1097">
        <v>906508815</v>
      </c>
      <c r="H1097" t="s">
        <v>1004</v>
      </c>
      <c r="I1097">
        <v>4958</v>
      </c>
      <c r="J1097">
        <v>109.28</v>
      </c>
      <c r="K1097">
        <v>35.840000000000003</v>
      </c>
      <c r="L1097">
        <v>541810.24</v>
      </c>
      <c r="M1097">
        <v>177694.72</v>
      </c>
      <c r="N1097">
        <v>364115.52</v>
      </c>
    </row>
    <row r="1098" spans="1:14" x14ac:dyDescent="0.25">
      <c r="A1098" t="s">
        <v>14</v>
      </c>
      <c r="B1098" t="s">
        <v>132</v>
      </c>
      <c r="C1098" t="s">
        <v>26</v>
      </c>
      <c r="D1098" t="s">
        <v>17</v>
      </c>
      <c r="E1098" t="s">
        <v>23</v>
      </c>
      <c r="F1098" s="1">
        <v>41557</v>
      </c>
      <c r="G1098">
        <v>524844634</v>
      </c>
      <c r="H1098" t="s">
        <v>1005</v>
      </c>
      <c r="I1098">
        <v>2045</v>
      </c>
      <c r="J1098">
        <v>205.7</v>
      </c>
      <c r="K1098">
        <v>117.11</v>
      </c>
      <c r="L1098">
        <v>420656.5</v>
      </c>
      <c r="M1098">
        <v>239489.95</v>
      </c>
      <c r="N1098">
        <v>181166.55</v>
      </c>
    </row>
    <row r="1099" spans="1:14" x14ac:dyDescent="0.25">
      <c r="A1099" t="s">
        <v>14</v>
      </c>
      <c r="B1099" t="s">
        <v>157</v>
      </c>
      <c r="C1099" t="s">
        <v>34</v>
      </c>
      <c r="D1099" t="s">
        <v>22</v>
      </c>
      <c r="E1099" t="s">
        <v>45</v>
      </c>
      <c r="F1099" t="s">
        <v>1006</v>
      </c>
      <c r="G1099">
        <v>640476596</v>
      </c>
      <c r="H1099" t="s">
        <v>1007</v>
      </c>
      <c r="I1099">
        <v>112</v>
      </c>
      <c r="J1099">
        <v>9.33</v>
      </c>
      <c r="K1099">
        <v>6.92</v>
      </c>
      <c r="L1099">
        <v>1044.96</v>
      </c>
      <c r="M1099">
        <v>775.04</v>
      </c>
      <c r="N1099">
        <v>269.92</v>
      </c>
    </row>
    <row r="1100" spans="1:14" x14ac:dyDescent="0.25">
      <c r="A1100" t="s">
        <v>14</v>
      </c>
      <c r="B1100" t="s">
        <v>58</v>
      </c>
      <c r="C1100" t="s">
        <v>42</v>
      </c>
      <c r="D1100" t="s">
        <v>22</v>
      </c>
      <c r="E1100" t="s">
        <v>23</v>
      </c>
      <c r="F1100" t="s">
        <v>1008</v>
      </c>
      <c r="G1100">
        <v>733636796</v>
      </c>
      <c r="H1100" t="s">
        <v>981</v>
      </c>
      <c r="I1100">
        <v>8286</v>
      </c>
      <c r="J1100">
        <v>421.89</v>
      </c>
      <c r="K1100">
        <v>364.69</v>
      </c>
      <c r="L1100">
        <v>3495780.54</v>
      </c>
      <c r="M1100">
        <v>3021821.34</v>
      </c>
      <c r="N1100">
        <v>473959.2</v>
      </c>
    </row>
    <row r="1101" spans="1:14" x14ac:dyDescent="0.25">
      <c r="A1101" t="s">
        <v>14</v>
      </c>
      <c r="B1101" t="s">
        <v>20</v>
      </c>
      <c r="C1101" t="s">
        <v>49</v>
      </c>
      <c r="D1101" t="s">
        <v>22</v>
      </c>
      <c r="E1101" t="s">
        <v>30</v>
      </c>
      <c r="F1101" t="s">
        <v>461</v>
      </c>
      <c r="G1101">
        <v>183778369</v>
      </c>
      <c r="H1101" s="1">
        <v>41456</v>
      </c>
      <c r="I1101">
        <v>2958</v>
      </c>
      <c r="J1101">
        <v>152.58000000000001</v>
      </c>
      <c r="K1101">
        <v>97.44</v>
      </c>
      <c r="L1101">
        <v>451331.64</v>
      </c>
      <c r="M1101">
        <v>288227.52</v>
      </c>
      <c r="N1101">
        <v>163104.12</v>
      </c>
    </row>
    <row r="1102" spans="1:14" x14ac:dyDescent="0.25">
      <c r="A1102" t="s">
        <v>14</v>
      </c>
      <c r="B1102" t="s">
        <v>38</v>
      </c>
      <c r="C1102" t="s">
        <v>49</v>
      </c>
      <c r="D1102" t="s">
        <v>17</v>
      </c>
      <c r="E1102" t="s">
        <v>23</v>
      </c>
      <c r="F1102" t="s">
        <v>1009</v>
      </c>
      <c r="G1102">
        <v>594991052</v>
      </c>
      <c r="H1102" s="1">
        <v>42892</v>
      </c>
      <c r="I1102">
        <v>9929</v>
      </c>
      <c r="J1102">
        <v>152.58000000000001</v>
      </c>
      <c r="K1102">
        <v>97.44</v>
      </c>
      <c r="L1102">
        <v>1514966.82</v>
      </c>
      <c r="M1102">
        <v>967481.76</v>
      </c>
      <c r="N1102">
        <v>547485.06000000006</v>
      </c>
    </row>
    <row r="1103" spans="1:14" x14ac:dyDescent="0.25">
      <c r="A1103" t="s">
        <v>14</v>
      </c>
      <c r="B1103" t="s">
        <v>104</v>
      </c>
      <c r="C1103" t="s">
        <v>29</v>
      </c>
      <c r="D1103" t="s">
        <v>22</v>
      </c>
      <c r="E1103" t="s">
        <v>45</v>
      </c>
      <c r="F1103" t="s">
        <v>1010</v>
      </c>
      <c r="G1103">
        <v>246922719</v>
      </c>
      <c r="H1103" t="s">
        <v>1011</v>
      </c>
      <c r="I1103">
        <v>8775</v>
      </c>
      <c r="J1103">
        <v>651.21</v>
      </c>
      <c r="K1103">
        <v>524.96</v>
      </c>
      <c r="L1103">
        <v>5714367.75</v>
      </c>
      <c r="M1103">
        <v>4606524</v>
      </c>
      <c r="N1103">
        <v>1107843.75</v>
      </c>
    </row>
    <row r="1104" spans="1:14" x14ac:dyDescent="0.25">
      <c r="A1104" t="s">
        <v>14</v>
      </c>
      <c r="B1104" t="s">
        <v>170</v>
      </c>
      <c r="C1104" t="s">
        <v>49</v>
      </c>
      <c r="D1104" t="s">
        <v>17</v>
      </c>
      <c r="E1104" t="s">
        <v>30</v>
      </c>
      <c r="F1104" s="1">
        <v>41557</v>
      </c>
      <c r="G1104">
        <v>315066277</v>
      </c>
      <c r="H1104" t="s">
        <v>1012</v>
      </c>
      <c r="I1104">
        <v>3968</v>
      </c>
      <c r="J1104">
        <v>152.58000000000001</v>
      </c>
      <c r="K1104">
        <v>97.44</v>
      </c>
      <c r="L1104">
        <v>605437.43999999994</v>
      </c>
      <c r="M1104">
        <v>386641.91999999998</v>
      </c>
      <c r="N1104">
        <v>218795.51999999999</v>
      </c>
    </row>
    <row r="1105" spans="1:14" x14ac:dyDescent="0.25">
      <c r="A1105" t="s">
        <v>14</v>
      </c>
      <c r="B1105" t="s">
        <v>122</v>
      </c>
      <c r="C1105" t="s">
        <v>56</v>
      </c>
      <c r="D1105" t="s">
        <v>17</v>
      </c>
      <c r="E1105" t="s">
        <v>18</v>
      </c>
      <c r="F1105" s="1">
        <v>40431</v>
      </c>
      <c r="G1105">
        <v>766118133</v>
      </c>
      <c r="H1105" s="1">
        <v>40461</v>
      </c>
      <c r="I1105">
        <v>235</v>
      </c>
      <c r="J1105">
        <v>668.27</v>
      </c>
      <c r="K1105">
        <v>502.54</v>
      </c>
      <c r="L1105">
        <v>157043.45000000001</v>
      </c>
      <c r="M1105">
        <v>118096.9</v>
      </c>
      <c r="N1105">
        <v>38946.550000000003</v>
      </c>
    </row>
    <row r="1106" spans="1:14" x14ac:dyDescent="0.25">
      <c r="A1106" t="s">
        <v>14</v>
      </c>
      <c r="B1106" t="s">
        <v>55</v>
      </c>
      <c r="C1106" t="s">
        <v>21</v>
      </c>
      <c r="D1106" t="s">
        <v>17</v>
      </c>
      <c r="E1106" t="s">
        <v>30</v>
      </c>
      <c r="F1106" s="1">
        <v>40428</v>
      </c>
      <c r="G1106">
        <v>138820683</v>
      </c>
      <c r="H1106" s="1">
        <v>40428</v>
      </c>
      <c r="I1106">
        <v>8980</v>
      </c>
      <c r="J1106">
        <v>109.28</v>
      </c>
      <c r="K1106">
        <v>35.840000000000003</v>
      </c>
      <c r="L1106">
        <v>981334.4</v>
      </c>
      <c r="M1106">
        <v>321843.20000000001</v>
      </c>
      <c r="N1106">
        <v>659491.19999999995</v>
      </c>
    </row>
    <row r="1107" spans="1:14" x14ac:dyDescent="0.25">
      <c r="A1107" t="s">
        <v>14</v>
      </c>
      <c r="B1107" t="s">
        <v>38</v>
      </c>
      <c r="C1107" t="s">
        <v>26</v>
      </c>
      <c r="D1107" t="s">
        <v>22</v>
      </c>
      <c r="E1107" t="s">
        <v>23</v>
      </c>
      <c r="F1107" t="s">
        <v>111</v>
      </c>
      <c r="G1107">
        <v>733648812</v>
      </c>
      <c r="H1107" t="s">
        <v>461</v>
      </c>
      <c r="I1107">
        <v>1842</v>
      </c>
      <c r="J1107">
        <v>205.7</v>
      </c>
      <c r="K1107">
        <v>117.11</v>
      </c>
      <c r="L1107">
        <v>378899.4</v>
      </c>
      <c r="M1107">
        <v>215716.62</v>
      </c>
      <c r="N1107">
        <v>163182.78</v>
      </c>
    </row>
    <row r="1108" spans="1:14" x14ac:dyDescent="0.25">
      <c r="A1108" t="s">
        <v>14</v>
      </c>
      <c r="B1108" t="s">
        <v>98</v>
      </c>
      <c r="C1108" t="s">
        <v>29</v>
      </c>
      <c r="D1108" t="s">
        <v>22</v>
      </c>
      <c r="E1108" t="s">
        <v>18</v>
      </c>
      <c r="F1108" t="s">
        <v>433</v>
      </c>
      <c r="G1108">
        <v>580782210</v>
      </c>
      <c r="H1108" t="s">
        <v>1013</v>
      </c>
      <c r="I1108">
        <v>5217</v>
      </c>
      <c r="J1108">
        <v>651.21</v>
      </c>
      <c r="K1108">
        <v>524.96</v>
      </c>
      <c r="L1108">
        <v>3397362.57</v>
      </c>
      <c r="M1108">
        <v>2738716.32</v>
      </c>
      <c r="N1108">
        <v>658646.25</v>
      </c>
    </row>
    <row r="1109" spans="1:14" x14ac:dyDescent="0.25">
      <c r="A1109" t="s">
        <v>14</v>
      </c>
      <c r="B1109" t="s">
        <v>99</v>
      </c>
      <c r="C1109" t="s">
        <v>53</v>
      </c>
      <c r="D1109" t="s">
        <v>17</v>
      </c>
      <c r="E1109" t="s">
        <v>18</v>
      </c>
      <c r="F1109" s="1">
        <v>40179</v>
      </c>
      <c r="G1109">
        <v>279703605</v>
      </c>
      <c r="H1109" s="1">
        <v>40452</v>
      </c>
      <c r="I1109">
        <v>9367</v>
      </c>
      <c r="J1109">
        <v>255.28</v>
      </c>
      <c r="K1109">
        <v>159.41999999999999</v>
      </c>
      <c r="L1109">
        <v>2391207.7599999998</v>
      </c>
      <c r="M1109">
        <v>1493287.14</v>
      </c>
      <c r="N1109">
        <v>897920.62</v>
      </c>
    </row>
    <row r="1110" spans="1:14" x14ac:dyDescent="0.25">
      <c r="A1110" t="s">
        <v>14</v>
      </c>
      <c r="B1110" t="s">
        <v>70</v>
      </c>
      <c r="C1110" t="s">
        <v>53</v>
      </c>
      <c r="D1110" t="s">
        <v>17</v>
      </c>
      <c r="E1110" t="s">
        <v>45</v>
      </c>
      <c r="F1110" t="s">
        <v>517</v>
      </c>
      <c r="G1110">
        <v>645956456</v>
      </c>
      <c r="H1110" s="1">
        <v>42586</v>
      </c>
      <c r="I1110">
        <v>1725</v>
      </c>
      <c r="J1110">
        <v>255.28</v>
      </c>
      <c r="K1110">
        <v>159.41999999999999</v>
      </c>
      <c r="L1110">
        <v>440358</v>
      </c>
      <c r="M1110">
        <v>274999.5</v>
      </c>
      <c r="N1110">
        <v>165358.5</v>
      </c>
    </row>
    <row r="1111" spans="1:14" x14ac:dyDescent="0.25">
      <c r="A1111" t="s">
        <v>14</v>
      </c>
      <c r="B1111" t="s">
        <v>36</v>
      </c>
      <c r="C1111" t="s">
        <v>21</v>
      </c>
      <c r="D1111" t="s">
        <v>17</v>
      </c>
      <c r="E1111" t="s">
        <v>23</v>
      </c>
      <c r="F1111" t="s">
        <v>1014</v>
      </c>
      <c r="G1111">
        <v>526350104</v>
      </c>
      <c r="H1111" s="1">
        <v>40645</v>
      </c>
      <c r="I1111">
        <v>7547</v>
      </c>
      <c r="J1111">
        <v>109.28</v>
      </c>
      <c r="K1111">
        <v>35.840000000000003</v>
      </c>
      <c r="L1111">
        <v>824736.16</v>
      </c>
      <c r="M1111">
        <v>270484.47999999998</v>
      </c>
      <c r="N1111">
        <v>554251.68000000005</v>
      </c>
    </row>
    <row r="1112" spans="1:14" x14ac:dyDescent="0.25">
      <c r="A1112" t="s">
        <v>14</v>
      </c>
      <c r="B1112" t="s">
        <v>154</v>
      </c>
      <c r="C1112" t="s">
        <v>42</v>
      </c>
      <c r="D1112" t="s">
        <v>22</v>
      </c>
      <c r="E1112" t="s">
        <v>30</v>
      </c>
      <c r="F1112" t="s">
        <v>808</v>
      </c>
      <c r="G1112">
        <v>212903726</v>
      </c>
      <c r="H1112" t="s">
        <v>808</v>
      </c>
      <c r="I1112">
        <v>1798</v>
      </c>
      <c r="J1112">
        <v>421.89</v>
      </c>
      <c r="K1112">
        <v>364.69</v>
      </c>
      <c r="L1112">
        <v>758558.22</v>
      </c>
      <c r="M1112">
        <v>655712.62</v>
      </c>
      <c r="N1112">
        <v>102845.6</v>
      </c>
    </row>
    <row r="1113" spans="1:14" x14ac:dyDescent="0.25">
      <c r="A1113" t="s">
        <v>14</v>
      </c>
      <c r="B1113" t="s">
        <v>44</v>
      </c>
      <c r="C1113" t="s">
        <v>39</v>
      </c>
      <c r="D1113" t="s">
        <v>22</v>
      </c>
      <c r="E1113" t="s">
        <v>18</v>
      </c>
      <c r="F1113" t="s">
        <v>1015</v>
      </c>
      <c r="G1113">
        <v>680325210</v>
      </c>
      <c r="H1113" t="s">
        <v>462</v>
      </c>
      <c r="I1113">
        <v>2203</v>
      </c>
      <c r="J1113">
        <v>154.06</v>
      </c>
      <c r="K1113">
        <v>90.93</v>
      </c>
      <c r="L1113">
        <v>339394.18</v>
      </c>
      <c r="M1113">
        <v>200318.79</v>
      </c>
      <c r="N1113">
        <v>139075.39000000001</v>
      </c>
    </row>
    <row r="1114" spans="1:14" x14ac:dyDescent="0.25">
      <c r="A1114" t="s">
        <v>14</v>
      </c>
      <c r="B1114" t="s">
        <v>74</v>
      </c>
      <c r="C1114" t="s">
        <v>16</v>
      </c>
      <c r="D1114" t="s">
        <v>22</v>
      </c>
      <c r="E1114" t="s">
        <v>23</v>
      </c>
      <c r="F1114" s="1">
        <v>40604</v>
      </c>
      <c r="G1114">
        <v>263882005</v>
      </c>
      <c r="H1114" t="s">
        <v>965</v>
      </c>
      <c r="I1114">
        <v>7404</v>
      </c>
      <c r="J1114">
        <v>47.45</v>
      </c>
      <c r="K1114">
        <v>31.79</v>
      </c>
      <c r="L1114">
        <v>351319.8</v>
      </c>
      <c r="M1114">
        <v>235373.16</v>
      </c>
      <c r="N1114">
        <v>115946.64</v>
      </c>
    </row>
    <row r="1115" spans="1:14" x14ac:dyDescent="0.25">
      <c r="A1115" t="s">
        <v>14</v>
      </c>
      <c r="B1115" t="s">
        <v>74</v>
      </c>
      <c r="C1115" t="s">
        <v>34</v>
      </c>
      <c r="D1115" t="s">
        <v>17</v>
      </c>
      <c r="E1115" t="s">
        <v>30</v>
      </c>
      <c r="F1115" t="s">
        <v>849</v>
      </c>
      <c r="G1115">
        <v>295168149</v>
      </c>
      <c r="H1115" t="s">
        <v>1016</v>
      </c>
      <c r="I1115">
        <v>5669</v>
      </c>
      <c r="J1115">
        <v>9.33</v>
      </c>
      <c r="K1115">
        <v>6.92</v>
      </c>
      <c r="L1115">
        <v>52891.77</v>
      </c>
      <c r="M1115">
        <v>39229.480000000003</v>
      </c>
      <c r="N1115">
        <v>13662.29</v>
      </c>
    </row>
    <row r="1116" spans="1:14" x14ac:dyDescent="0.25">
      <c r="A1116" t="s">
        <v>14</v>
      </c>
      <c r="B1116" t="s">
        <v>132</v>
      </c>
      <c r="C1116" t="s">
        <v>42</v>
      </c>
      <c r="D1116" t="s">
        <v>17</v>
      </c>
      <c r="E1116" t="s">
        <v>18</v>
      </c>
      <c r="F1116" s="1">
        <v>42713</v>
      </c>
      <c r="G1116">
        <v>645111024</v>
      </c>
      <c r="H1116" t="s">
        <v>1017</v>
      </c>
      <c r="I1116">
        <v>1543</v>
      </c>
      <c r="J1116">
        <v>421.89</v>
      </c>
      <c r="K1116">
        <v>364.69</v>
      </c>
      <c r="L1116">
        <v>650976.27</v>
      </c>
      <c r="M1116">
        <v>562716.67000000004</v>
      </c>
      <c r="N1116">
        <v>88259.6</v>
      </c>
    </row>
    <row r="1117" spans="1:14" x14ac:dyDescent="0.25">
      <c r="A1117" t="s">
        <v>14</v>
      </c>
      <c r="B1117" t="s">
        <v>41</v>
      </c>
      <c r="C1117" t="s">
        <v>53</v>
      </c>
      <c r="D1117" t="s">
        <v>17</v>
      </c>
      <c r="E1117" t="s">
        <v>23</v>
      </c>
      <c r="F1117" s="1">
        <v>41951</v>
      </c>
      <c r="G1117">
        <v>850562655</v>
      </c>
      <c r="H1117" t="s">
        <v>842</v>
      </c>
      <c r="I1117">
        <v>9246</v>
      </c>
      <c r="J1117">
        <v>255.28</v>
      </c>
      <c r="K1117">
        <v>159.41999999999999</v>
      </c>
      <c r="L1117">
        <v>2360318.88</v>
      </c>
      <c r="M1117">
        <v>1473997.32</v>
      </c>
      <c r="N1117">
        <v>886321.56</v>
      </c>
    </row>
    <row r="1118" spans="1:14" x14ac:dyDescent="0.25">
      <c r="A1118" t="s">
        <v>14</v>
      </c>
      <c r="B1118" t="s">
        <v>188</v>
      </c>
      <c r="C1118" t="s">
        <v>78</v>
      </c>
      <c r="D1118" t="s">
        <v>17</v>
      </c>
      <c r="E1118" t="s">
        <v>30</v>
      </c>
      <c r="F1118" s="1">
        <v>41760</v>
      </c>
      <c r="G1118">
        <v>702357947</v>
      </c>
      <c r="H1118" s="1">
        <v>41731</v>
      </c>
      <c r="I1118">
        <v>2179</v>
      </c>
      <c r="J1118">
        <v>81.73</v>
      </c>
      <c r="K1118">
        <v>56.67</v>
      </c>
      <c r="L1118">
        <v>178089.67</v>
      </c>
      <c r="M1118">
        <v>123483.93</v>
      </c>
      <c r="N1118">
        <v>54605.74</v>
      </c>
    </row>
    <row r="1119" spans="1:14" x14ac:dyDescent="0.25">
      <c r="A1119" t="s">
        <v>14</v>
      </c>
      <c r="B1119" t="s">
        <v>36</v>
      </c>
      <c r="C1119" t="s">
        <v>21</v>
      </c>
      <c r="D1119" t="s">
        <v>22</v>
      </c>
      <c r="E1119" t="s">
        <v>30</v>
      </c>
      <c r="F1119" t="s">
        <v>845</v>
      </c>
      <c r="G1119">
        <v>102230632</v>
      </c>
      <c r="H1119" t="s">
        <v>414</v>
      </c>
      <c r="I1119">
        <v>1171</v>
      </c>
      <c r="J1119">
        <v>109.28</v>
      </c>
      <c r="K1119">
        <v>35.840000000000003</v>
      </c>
      <c r="L1119">
        <v>127966.88</v>
      </c>
      <c r="M1119">
        <v>41968.639999999999</v>
      </c>
      <c r="N1119">
        <v>85998.24</v>
      </c>
    </row>
    <row r="1120" spans="1:14" x14ac:dyDescent="0.25">
      <c r="A1120" t="s">
        <v>14</v>
      </c>
      <c r="B1120" t="s">
        <v>91</v>
      </c>
      <c r="C1120" t="s">
        <v>21</v>
      </c>
      <c r="D1120" t="s">
        <v>22</v>
      </c>
      <c r="E1120" t="s">
        <v>30</v>
      </c>
      <c r="F1120" s="1">
        <v>40238</v>
      </c>
      <c r="G1120">
        <v>231450879</v>
      </c>
      <c r="H1120" t="s">
        <v>1018</v>
      </c>
      <c r="I1120">
        <v>313</v>
      </c>
      <c r="J1120">
        <v>109.28</v>
      </c>
      <c r="K1120">
        <v>35.840000000000003</v>
      </c>
      <c r="L1120">
        <v>34204.639999999999</v>
      </c>
      <c r="M1120">
        <v>11217.92</v>
      </c>
      <c r="N1120">
        <v>22986.720000000001</v>
      </c>
    </row>
    <row r="1121" spans="1:14" x14ac:dyDescent="0.25">
      <c r="A1121" t="s">
        <v>14</v>
      </c>
      <c r="B1121" t="s">
        <v>70</v>
      </c>
      <c r="C1121" t="s">
        <v>21</v>
      </c>
      <c r="D1121" t="s">
        <v>22</v>
      </c>
      <c r="E1121" t="s">
        <v>23</v>
      </c>
      <c r="F1121" s="1">
        <v>40188</v>
      </c>
      <c r="G1121">
        <v>880176818</v>
      </c>
      <c r="H1121" t="s">
        <v>983</v>
      </c>
      <c r="I1121">
        <v>2735</v>
      </c>
      <c r="J1121">
        <v>109.28</v>
      </c>
      <c r="K1121">
        <v>35.840000000000003</v>
      </c>
      <c r="L1121">
        <v>298880.8</v>
      </c>
      <c r="M1121">
        <v>98022.399999999994</v>
      </c>
      <c r="N1121">
        <v>200858.4</v>
      </c>
    </row>
    <row r="1122" spans="1:14" x14ac:dyDescent="0.25">
      <c r="A1122" t="s">
        <v>14</v>
      </c>
      <c r="B1122" t="s">
        <v>133</v>
      </c>
      <c r="C1122" t="s">
        <v>21</v>
      </c>
      <c r="D1122" t="s">
        <v>22</v>
      </c>
      <c r="E1122" t="s">
        <v>45</v>
      </c>
      <c r="F1122" s="1">
        <v>40822</v>
      </c>
      <c r="G1122">
        <v>755318915</v>
      </c>
      <c r="H1122" t="s">
        <v>259</v>
      </c>
      <c r="I1122">
        <v>4507</v>
      </c>
      <c r="J1122">
        <v>109.28</v>
      </c>
      <c r="K1122">
        <v>35.840000000000003</v>
      </c>
      <c r="L1122">
        <v>492524.96</v>
      </c>
      <c r="M1122">
        <v>161530.88</v>
      </c>
      <c r="N1122">
        <v>330994.08</v>
      </c>
    </row>
    <row r="1123" spans="1:14" x14ac:dyDescent="0.25">
      <c r="A1123" t="s">
        <v>14</v>
      </c>
      <c r="B1123" t="s">
        <v>154</v>
      </c>
      <c r="C1123" t="s">
        <v>16</v>
      </c>
      <c r="D1123" t="s">
        <v>22</v>
      </c>
      <c r="E1123" t="s">
        <v>45</v>
      </c>
      <c r="F1123" t="s">
        <v>1019</v>
      </c>
      <c r="G1123">
        <v>378873240</v>
      </c>
      <c r="H1123" t="s">
        <v>463</v>
      </c>
      <c r="I1123">
        <v>5866</v>
      </c>
      <c r="J1123">
        <v>47.45</v>
      </c>
      <c r="K1123">
        <v>31.79</v>
      </c>
      <c r="L1123">
        <v>278341.7</v>
      </c>
      <c r="M1123">
        <v>186480.14</v>
      </c>
      <c r="N1123">
        <v>91861.56</v>
      </c>
    </row>
    <row r="1124" spans="1:14" x14ac:dyDescent="0.25">
      <c r="A1124" t="s">
        <v>14</v>
      </c>
      <c r="B1124" t="s">
        <v>81</v>
      </c>
      <c r="C1124" t="s">
        <v>34</v>
      </c>
      <c r="D1124" t="s">
        <v>22</v>
      </c>
      <c r="E1124" t="s">
        <v>30</v>
      </c>
      <c r="F1124" t="s">
        <v>1020</v>
      </c>
      <c r="G1124">
        <v>264856183</v>
      </c>
      <c r="H1124" t="s">
        <v>1021</v>
      </c>
      <c r="I1124">
        <v>5685</v>
      </c>
      <c r="J1124">
        <v>9.33</v>
      </c>
      <c r="K1124">
        <v>6.92</v>
      </c>
      <c r="L1124">
        <v>53041.05</v>
      </c>
      <c r="M1124">
        <v>39340.199999999997</v>
      </c>
      <c r="N1124">
        <v>13700.85</v>
      </c>
    </row>
    <row r="1125" spans="1:14" x14ac:dyDescent="0.25">
      <c r="A1125" t="s">
        <v>14</v>
      </c>
      <c r="B1125" t="s">
        <v>15</v>
      </c>
      <c r="C1125" t="s">
        <v>26</v>
      </c>
      <c r="D1125" t="s">
        <v>22</v>
      </c>
      <c r="E1125" t="s">
        <v>18</v>
      </c>
      <c r="F1125" s="1">
        <v>41678</v>
      </c>
      <c r="G1125">
        <v>118659913</v>
      </c>
      <c r="H1125" t="s">
        <v>1022</v>
      </c>
      <c r="I1125">
        <v>2960</v>
      </c>
      <c r="J1125">
        <v>205.7</v>
      </c>
      <c r="K1125">
        <v>117.11</v>
      </c>
      <c r="L1125">
        <v>608872</v>
      </c>
      <c r="M1125">
        <v>346645.6</v>
      </c>
      <c r="N1125">
        <v>262226.40000000002</v>
      </c>
    </row>
    <row r="1126" spans="1:14" x14ac:dyDescent="0.25">
      <c r="A1126" t="s">
        <v>14</v>
      </c>
      <c r="B1126" t="s">
        <v>51</v>
      </c>
      <c r="C1126" t="s">
        <v>53</v>
      </c>
      <c r="D1126" t="s">
        <v>22</v>
      </c>
      <c r="E1126" t="s">
        <v>30</v>
      </c>
      <c r="F1126" t="s">
        <v>355</v>
      </c>
      <c r="G1126">
        <v>667324435</v>
      </c>
      <c r="H1126" t="s">
        <v>1023</v>
      </c>
      <c r="I1126">
        <v>4985</v>
      </c>
      <c r="J1126">
        <v>255.28</v>
      </c>
      <c r="K1126">
        <v>159.41999999999999</v>
      </c>
      <c r="L1126">
        <v>1272570.8</v>
      </c>
      <c r="M1126">
        <v>794708.7</v>
      </c>
      <c r="N1126">
        <v>477862.1</v>
      </c>
    </row>
    <row r="1127" spans="1:14" x14ac:dyDescent="0.25">
      <c r="A1127" t="s">
        <v>14</v>
      </c>
      <c r="B1127" t="s">
        <v>70</v>
      </c>
      <c r="C1127" t="s">
        <v>53</v>
      </c>
      <c r="D1127" t="s">
        <v>22</v>
      </c>
      <c r="E1127" t="s">
        <v>18</v>
      </c>
      <c r="F1127" t="s">
        <v>922</v>
      </c>
      <c r="G1127">
        <v>685233008</v>
      </c>
      <c r="H1127" t="s">
        <v>1024</v>
      </c>
      <c r="I1127">
        <v>4529</v>
      </c>
      <c r="J1127">
        <v>255.28</v>
      </c>
      <c r="K1127">
        <v>159.41999999999999</v>
      </c>
      <c r="L1127">
        <v>1156163.1200000001</v>
      </c>
      <c r="M1127">
        <v>722013.18</v>
      </c>
      <c r="N1127">
        <v>434149.94</v>
      </c>
    </row>
    <row r="1128" spans="1:14" x14ac:dyDescent="0.25">
      <c r="A1128" t="s">
        <v>14</v>
      </c>
      <c r="B1128" t="s">
        <v>85</v>
      </c>
      <c r="C1128" t="s">
        <v>16</v>
      </c>
      <c r="D1128" t="s">
        <v>22</v>
      </c>
      <c r="E1128" t="s">
        <v>45</v>
      </c>
      <c r="F1128" t="s">
        <v>1002</v>
      </c>
      <c r="G1128">
        <v>757468974</v>
      </c>
      <c r="H1128" t="s">
        <v>1025</v>
      </c>
      <c r="I1128">
        <v>757</v>
      </c>
      <c r="J1128">
        <v>47.45</v>
      </c>
      <c r="K1128">
        <v>31.79</v>
      </c>
      <c r="L1128">
        <v>35919.65</v>
      </c>
      <c r="M1128">
        <v>24065.03</v>
      </c>
      <c r="N1128">
        <v>11854.62</v>
      </c>
    </row>
    <row r="1129" spans="1:14" x14ac:dyDescent="0.25">
      <c r="A1129" t="s">
        <v>14</v>
      </c>
      <c r="B1129" t="s">
        <v>48</v>
      </c>
      <c r="C1129" t="s">
        <v>42</v>
      </c>
      <c r="D1129" t="s">
        <v>22</v>
      </c>
      <c r="E1129" t="s">
        <v>45</v>
      </c>
      <c r="F1129" t="s">
        <v>1026</v>
      </c>
      <c r="G1129">
        <v>512714612</v>
      </c>
      <c r="H1129" s="1">
        <v>42257</v>
      </c>
      <c r="I1129">
        <v>2502</v>
      </c>
      <c r="J1129">
        <v>421.89</v>
      </c>
      <c r="K1129">
        <v>364.69</v>
      </c>
      <c r="L1129">
        <v>1055568.78</v>
      </c>
      <c r="M1129">
        <v>912454.38</v>
      </c>
      <c r="N1129">
        <v>143114.4</v>
      </c>
    </row>
    <row r="1130" spans="1:14" x14ac:dyDescent="0.25">
      <c r="A1130" t="s">
        <v>14</v>
      </c>
      <c r="B1130" t="s">
        <v>239</v>
      </c>
      <c r="C1130" t="s">
        <v>42</v>
      </c>
      <c r="D1130" t="s">
        <v>17</v>
      </c>
      <c r="E1130" t="s">
        <v>23</v>
      </c>
      <c r="F1130" s="1">
        <v>40484</v>
      </c>
      <c r="G1130">
        <v>516485583</v>
      </c>
      <c r="H1130" s="1">
        <v>40332</v>
      </c>
      <c r="I1130">
        <v>8416</v>
      </c>
      <c r="J1130">
        <v>421.89</v>
      </c>
      <c r="K1130">
        <v>364.69</v>
      </c>
      <c r="L1130">
        <v>3550626.24</v>
      </c>
      <c r="M1130">
        <v>3069231.04</v>
      </c>
      <c r="N1130">
        <v>481395.20000000001</v>
      </c>
    </row>
    <row r="1131" spans="1:14" x14ac:dyDescent="0.25">
      <c r="A1131" t="s">
        <v>14</v>
      </c>
      <c r="B1131" t="s">
        <v>98</v>
      </c>
      <c r="C1131" t="s">
        <v>39</v>
      </c>
      <c r="D1131" t="s">
        <v>22</v>
      </c>
      <c r="E1131" t="s">
        <v>45</v>
      </c>
      <c r="F1131" s="1">
        <v>41831</v>
      </c>
      <c r="G1131">
        <v>491547477</v>
      </c>
      <c r="H1131" s="1">
        <v>41831</v>
      </c>
      <c r="I1131">
        <v>8676</v>
      </c>
      <c r="J1131">
        <v>154.06</v>
      </c>
      <c r="K1131">
        <v>90.93</v>
      </c>
      <c r="L1131">
        <v>1336624.56</v>
      </c>
      <c r="M1131">
        <v>788908.68</v>
      </c>
      <c r="N1131">
        <v>547715.88</v>
      </c>
    </row>
    <row r="1132" spans="1:14" x14ac:dyDescent="0.25">
      <c r="A1132" t="s">
        <v>14</v>
      </c>
      <c r="B1132" t="s">
        <v>28</v>
      </c>
      <c r="C1132" t="s">
        <v>34</v>
      </c>
      <c r="D1132" t="s">
        <v>17</v>
      </c>
      <c r="E1132" t="s">
        <v>18</v>
      </c>
      <c r="F1132" s="1">
        <v>41496</v>
      </c>
      <c r="G1132">
        <v>911891257</v>
      </c>
      <c r="H1132" s="1">
        <v>41285</v>
      </c>
      <c r="I1132">
        <v>7742</v>
      </c>
      <c r="J1132">
        <v>9.33</v>
      </c>
      <c r="K1132">
        <v>6.92</v>
      </c>
      <c r="L1132">
        <v>72232.86</v>
      </c>
      <c r="M1132">
        <v>53574.64</v>
      </c>
      <c r="N1132">
        <v>18658.22</v>
      </c>
    </row>
    <row r="1133" spans="1:14" x14ac:dyDescent="0.25">
      <c r="A1133" t="s">
        <v>14</v>
      </c>
      <c r="B1133" t="s">
        <v>55</v>
      </c>
      <c r="C1133" t="s">
        <v>49</v>
      </c>
      <c r="D1133" t="s">
        <v>17</v>
      </c>
      <c r="E1133" t="s">
        <v>30</v>
      </c>
      <c r="F1133" t="s">
        <v>567</v>
      </c>
      <c r="G1133">
        <v>214033257</v>
      </c>
      <c r="H1133" s="1">
        <v>42075</v>
      </c>
      <c r="I1133">
        <v>6052</v>
      </c>
      <c r="J1133">
        <v>152.58000000000001</v>
      </c>
      <c r="K1133">
        <v>97.44</v>
      </c>
      <c r="L1133">
        <v>923414.16</v>
      </c>
      <c r="M1133">
        <v>589706.88</v>
      </c>
      <c r="N1133">
        <v>333707.28000000003</v>
      </c>
    </row>
    <row r="1134" spans="1:14" x14ac:dyDescent="0.25">
      <c r="A1134" t="s">
        <v>14</v>
      </c>
      <c r="B1134" t="s">
        <v>58</v>
      </c>
      <c r="C1134" t="s">
        <v>26</v>
      </c>
      <c r="D1134" t="s">
        <v>22</v>
      </c>
      <c r="E1134" t="s">
        <v>45</v>
      </c>
      <c r="F1134" t="s">
        <v>787</v>
      </c>
      <c r="G1134">
        <v>504024684</v>
      </c>
      <c r="H1134" t="s">
        <v>1027</v>
      </c>
      <c r="I1134">
        <v>959</v>
      </c>
      <c r="J1134">
        <v>205.7</v>
      </c>
      <c r="K1134">
        <v>117.11</v>
      </c>
      <c r="L1134">
        <v>197266.3</v>
      </c>
      <c r="M1134">
        <v>112308.49</v>
      </c>
      <c r="N1134">
        <v>84957.81</v>
      </c>
    </row>
    <row r="1135" spans="1:14" x14ac:dyDescent="0.25">
      <c r="A1135" t="s">
        <v>14</v>
      </c>
      <c r="B1135" t="s">
        <v>102</v>
      </c>
      <c r="C1135" t="s">
        <v>39</v>
      </c>
      <c r="D1135" t="s">
        <v>22</v>
      </c>
      <c r="E1135" t="s">
        <v>30</v>
      </c>
      <c r="F1135" t="s">
        <v>880</v>
      </c>
      <c r="G1135">
        <v>386601865</v>
      </c>
      <c r="H1135" t="s">
        <v>776</v>
      </c>
      <c r="I1135">
        <v>2938</v>
      </c>
      <c r="J1135">
        <v>154.06</v>
      </c>
      <c r="K1135">
        <v>90.93</v>
      </c>
      <c r="L1135">
        <v>452628.28</v>
      </c>
      <c r="M1135">
        <v>267152.34000000003</v>
      </c>
      <c r="N1135">
        <v>185475.94</v>
      </c>
    </row>
    <row r="1136" spans="1:14" x14ac:dyDescent="0.25">
      <c r="A1136" t="s">
        <v>14</v>
      </c>
      <c r="B1136" t="s">
        <v>122</v>
      </c>
      <c r="C1136" t="s">
        <v>59</v>
      </c>
      <c r="D1136" t="s">
        <v>17</v>
      </c>
      <c r="E1136" t="s">
        <v>18</v>
      </c>
      <c r="F1136" t="s">
        <v>324</v>
      </c>
      <c r="G1136">
        <v>336813628</v>
      </c>
      <c r="H1136" t="s">
        <v>1028</v>
      </c>
      <c r="I1136">
        <v>9492</v>
      </c>
      <c r="J1136">
        <v>437.2</v>
      </c>
      <c r="K1136">
        <v>263.33</v>
      </c>
      <c r="L1136">
        <v>4149902.4</v>
      </c>
      <c r="M1136">
        <v>2499528.36</v>
      </c>
      <c r="N1136">
        <v>1650374.04</v>
      </c>
    </row>
    <row r="1137" spans="1:14" x14ac:dyDescent="0.25">
      <c r="A1137" t="s">
        <v>14</v>
      </c>
      <c r="B1137" t="s">
        <v>48</v>
      </c>
      <c r="C1137" t="s">
        <v>34</v>
      </c>
      <c r="D1137" t="s">
        <v>22</v>
      </c>
      <c r="E1137" t="s">
        <v>18</v>
      </c>
      <c r="F1137" t="s">
        <v>663</v>
      </c>
      <c r="G1137">
        <v>309188163</v>
      </c>
      <c r="H1137" s="1">
        <v>42346</v>
      </c>
      <c r="I1137">
        <v>4503</v>
      </c>
      <c r="J1137">
        <v>9.33</v>
      </c>
      <c r="K1137">
        <v>6.92</v>
      </c>
      <c r="L1137">
        <v>42012.99</v>
      </c>
      <c r="M1137">
        <v>31160.76</v>
      </c>
      <c r="N1137">
        <v>10852.23</v>
      </c>
    </row>
    <row r="1138" spans="1:14" x14ac:dyDescent="0.25">
      <c r="A1138" t="s">
        <v>14</v>
      </c>
      <c r="B1138" t="s">
        <v>98</v>
      </c>
      <c r="C1138" t="s">
        <v>29</v>
      </c>
      <c r="D1138" t="s">
        <v>17</v>
      </c>
      <c r="E1138" t="s">
        <v>23</v>
      </c>
      <c r="F1138" s="1">
        <v>40916</v>
      </c>
      <c r="G1138">
        <v>760280358</v>
      </c>
      <c r="H1138" t="s">
        <v>822</v>
      </c>
      <c r="I1138">
        <v>2708</v>
      </c>
      <c r="J1138">
        <v>651.21</v>
      </c>
      <c r="K1138">
        <v>524.96</v>
      </c>
      <c r="L1138">
        <v>1763476.68</v>
      </c>
      <c r="M1138">
        <v>1421591.68</v>
      </c>
      <c r="N1138">
        <v>341885</v>
      </c>
    </row>
    <row r="1139" spans="1:14" x14ac:dyDescent="0.25">
      <c r="A1139" t="s">
        <v>14</v>
      </c>
      <c r="B1139" t="s">
        <v>170</v>
      </c>
      <c r="C1139" t="s">
        <v>16</v>
      </c>
      <c r="D1139" t="s">
        <v>17</v>
      </c>
      <c r="E1139" t="s">
        <v>23</v>
      </c>
      <c r="F1139" t="s">
        <v>1029</v>
      </c>
      <c r="G1139">
        <v>495593106</v>
      </c>
      <c r="H1139" s="1">
        <v>42226</v>
      </c>
      <c r="I1139">
        <v>5868</v>
      </c>
      <c r="J1139">
        <v>47.45</v>
      </c>
      <c r="K1139">
        <v>31.79</v>
      </c>
      <c r="L1139">
        <v>278436.59999999998</v>
      </c>
      <c r="M1139">
        <v>186543.72</v>
      </c>
      <c r="N1139">
        <v>91892.88</v>
      </c>
    </row>
    <row r="1140" spans="1:14" x14ac:dyDescent="0.25">
      <c r="A1140" t="s">
        <v>14</v>
      </c>
      <c r="B1140" t="s">
        <v>81</v>
      </c>
      <c r="C1140" t="s">
        <v>21</v>
      </c>
      <c r="D1140" t="s">
        <v>17</v>
      </c>
      <c r="E1140" t="s">
        <v>30</v>
      </c>
      <c r="F1140" s="1">
        <v>41518</v>
      </c>
      <c r="G1140">
        <v>209598815</v>
      </c>
      <c r="H1140" s="1">
        <v>41579</v>
      </c>
      <c r="I1140">
        <v>3802</v>
      </c>
      <c r="J1140">
        <v>109.28</v>
      </c>
      <c r="K1140">
        <v>35.840000000000003</v>
      </c>
      <c r="L1140">
        <v>415482.56</v>
      </c>
      <c r="M1140">
        <v>136263.67999999999</v>
      </c>
      <c r="N1140">
        <v>279218.88</v>
      </c>
    </row>
    <row r="1141" spans="1:14" x14ac:dyDescent="0.25">
      <c r="A1141" t="s">
        <v>14</v>
      </c>
      <c r="B1141" t="s">
        <v>239</v>
      </c>
      <c r="C1141" t="s">
        <v>42</v>
      </c>
      <c r="D1141" t="s">
        <v>22</v>
      </c>
      <c r="E1141" t="s">
        <v>45</v>
      </c>
      <c r="F1141" t="s">
        <v>1030</v>
      </c>
      <c r="G1141">
        <v>483438193</v>
      </c>
      <c r="H1141" t="s">
        <v>1031</v>
      </c>
      <c r="I1141">
        <v>8959</v>
      </c>
      <c r="J1141">
        <v>421.89</v>
      </c>
      <c r="K1141">
        <v>364.69</v>
      </c>
      <c r="L1141">
        <v>3779712.51</v>
      </c>
      <c r="M1141">
        <v>3267257.71</v>
      </c>
      <c r="N1141">
        <v>512454.8</v>
      </c>
    </row>
    <row r="1142" spans="1:14" x14ac:dyDescent="0.25">
      <c r="A1142" t="s">
        <v>14</v>
      </c>
      <c r="B1142" t="s">
        <v>41</v>
      </c>
      <c r="C1142" t="s">
        <v>39</v>
      </c>
      <c r="D1142" t="s">
        <v>22</v>
      </c>
      <c r="E1142" t="s">
        <v>30</v>
      </c>
      <c r="F1142" t="s">
        <v>862</v>
      </c>
      <c r="G1142">
        <v>819037473</v>
      </c>
      <c r="H1142" t="s">
        <v>862</v>
      </c>
      <c r="I1142">
        <v>244</v>
      </c>
      <c r="J1142">
        <v>154.06</v>
      </c>
      <c r="K1142">
        <v>90.93</v>
      </c>
      <c r="L1142">
        <v>37590.639999999999</v>
      </c>
      <c r="M1142">
        <v>22186.92</v>
      </c>
      <c r="N1142">
        <v>15403.72</v>
      </c>
    </row>
    <row r="1143" spans="1:14" x14ac:dyDescent="0.25">
      <c r="A1143" t="s">
        <v>14</v>
      </c>
      <c r="B1143" t="s">
        <v>71</v>
      </c>
      <c r="C1143" t="s">
        <v>34</v>
      </c>
      <c r="D1143" t="s">
        <v>17</v>
      </c>
      <c r="E1143" t="s">
        <v>45</v>
      </c>
      <c r="F1143" t="s">
        <v>332</v>
      </c>
      <c r="G1143">
        <v>974420630</v>
      </c>
      <c r="H1143" t="s">
        <v>1032</v>
      </c>
      <c r="I1143">
        <v>1573</v>
      </c>
      <c r="J1143">
        <v>9.33</v>
      </c>
      <c r="K1143">
        <v>6.92</v>
      </c>
      <c r="L1143">
        <v>14676.09</v>
      </c>
      <c r="M1143">
        <v>10885.16</v>
      </c>
      <c r="N1143">
        <v>3790.93</v>
      </c>
    </row>
    <row r="1144" spans="1:14" x14ac:dyDescent="0.25">
      <c r="A1144" t="s">
        <v>14</v>
      </c>
      <c r="B1144" t="s">
        <v>55</v>
      </c>
      <c r="C1144" t="s">
        <v>16</v>
      </c>
      <c r="D1144" t="s">
        <v>17</v>
      </c>
      <c r="E1144" t="s">
        <v>30</v>
      </c>
      <c r="F1144" s="1">
        <v>41098</v>
      </c>
      <c r="G1144">
        <v>534641349</v>
      </c>
      <c r="H1144" t="s">
        <v>1033</v>
      </c>
      <c r="I1144">
        <v>1111</v>
      </c>
      <c r="J1144">
        <v>47.45</v>
      </c>
      <c r="K1144">
        <v>31.79</v>
      </c>
      <c r="L1144">
        <v>52716.95</v>
      </c>
      <c r="M1144">
        <v>35318.69</v>
      </c>
      <c r="N1144">
        <v>17398.259999999998</v>
      </c>
    </row>
    <row r="1145" spans="1:14" x14ac:dyDescent="0.25">
      <c r="A1145" t="s">
        <v>14</v>
      </c>
      <c r="B1145" t="s">
        <v>48</v>
      </c>
      <c r="C1145" t="s">
        <v>49</v>
      </c>
      <c r="D1145" t="s">
        <v>22</v>
      </c>
      <c r="E1145" t="s">
        <v>30</v>
      </c>
      <c r="F1145" s="1">
        <v>41402</v>
      </c>
      <c r="G1145">
        <v>921133935</v>
      </c>
      <c r="H1145" s="1">
        <v>41586</v>
      </c>
      <c r="I1145">
        <v>2856</v>
      </c>
      <c r="J1145">
        <v>152.58000000000001</v>
      </c>
      <c r="K1145">
        <v>97.44</v>
      </c>
      <c r="L1145">
        <v>435768.48</v>
      </c>
      <c r="M1145">
        <v>278288.64000000001</v>
      </c>
      <c r="N1145">
        <v>157479.84</v>
      </c>
    </row>
    <row r="1146" spans="1:14" x14ac:dyDescent="0.25">
      <c r="A1146" t="s">
        <v>14</v>
      </c>
      <c r="B1146" t="s">
        <v>51</v>
      </c>
      <c r="C1146" t="s">
        <v>42</v>
      </c>
      <c r="D1146" t="s">
        <v>17</v>
      </c>
      <c r="E1146" t="s">
        <v>30</v>
      </c>
      <c r="F1146" t="s">
        <v>47</v>
      </c>
      <c r="G1146">
        <v>456934964</v>
      </c>
      <c r="H1146" s="1">
        <v>41034</v>
      </c>
      <c r="I1146">
        <v>6065</v>
      </c>
      <c r="J1146">
        <v>421.89</v>
      </c>
      <c r="K1146">
        <v>364.69</v>
      </c>
      <c r="L1146">
        <v>2558762.85</v>
      </c>
      <c r="M1146">
        <v>2211844.85</v>
      </c>
      <c r="N1146">
        <v>346918</v>
      </c>
    </row>
    <row r="1147" spans="1:14" x14ac:dyDescent="0.25">
      <c r="A1147" t="s">
        <v>14</v>
      </c>
      <c r="B1147" t="s">
        <v>28</v>
      </c>
      <c r="C1147" t="s">
        <v>34</v>
      </c>
      <c r="D1147" t="s">
        <v>22</v>
      </c>
      <c r="E1147" t="s">
        <v>30</v>
      </c>
      <c r="F1147" t="s">
        <v>941</v>
      </c>
      <c r="G1147">
        <v>468803632</v>
      </c>
      <c r="H1147" s="1">
        <v>40219</v>
      </c>
      <c r="I1147">
        <v>8267</v>
      </c>
      <c r="J1147">
        <v>9.33</v>
      </c>
      <c r="K1147">
        <v>6.92</v>
      </c>
      <c r="L1147">
        <v>77131.11</v>
      </c>
      <c r="M1147">
        <v>57207.64</v>
      </c>
      <c r="N1147">
        <v>19923.47</v>
      </c>
    </row>
    <row r="1148" spans="1:14" x14ac:dyDescent="0.25">
      <c r="A1148" t="s">
        <v>14</v>
      </c>
      <c r="B1148" t="s">
        <v>44</v>
      </c>
      <c r="C1148" t="s">
        <v>53</v>
      </c>
      <c r="D1148" t="s">
        <v>22</v>
      </c>
      <c r="E1148" t="s">
        <v>23</v>
      </c>
      <c r="F1148" t="s">
        <v>1034</v>
      </c>
      <c r="G1148">
        <v>646981704</v>
      </c>
      <c r="H1148" t="s">
        <v>1035</v>
      </c>
      <c r="I1148">
        <v>5118</v>
      </c>
      <c r="J1148">
        <v>255.28</v>
      </c>
      <c r="K1148">
        <v>159.41999999999999</v>
      </c>
      <c r="L1148">
        <v>1306523.04</v>
      </c>
      <c r="M1148">
        <v>815911.56</v>
      </c>
      <c r="N1148">
        <v>490611.48</v>
      </c>
    </row>
    <row r="1149" spans="1:14" x14ac:dyDescent="0.25">
      <c r="A1149" t="s">
        <v>14</v>
      </c>
      <c r="B1149" t="s">
        <v>44</v>
      </c>
      <c r="C1149" t="s">
        <v>39</v>
      </c>
      <c r="D1149" t="s">
        <v>22</v>
      </c>
      <c r="E1149" t="s">
        <v>30</v>
      </c>
      <c r="F1149" t="s">
        <v>1036</v>
      </c>
      <c r="G1149">
        <v>972452533</v>
      </c>
      <c r="H1149" s="1">
        <v>42104</v>
      </c>
      <c r="I1149">
        <v>9169</v>
      </c>
      <c r="J1149">
        <v>154.06</v>
      </c>
      <c r="K1149">
        <v>90.93</v>
      </c>
      <c r="L1149">
        <v>1412576.14</v>
      </c>
      <c r="M1149">
        <v>833737.17</v>
      </c>
      <c r="N1149">
        <v>578838.97</v>
      </c>
    </row>
    <row r="1150" spans="1:14" x14ac:dyDescent="0.25">
      <c r="A1150" t="s">
        <v>14</v>
      </c>
      <c r="B1150" t="s">
        <v>25</v>
      </c>
      <c r="C1150" t="s">
        <v>78</v>
      </c>
      <c r="D1150" t="s">
        <v>17</v>
      </c>
      <c r="E1150" t="s">
        <v>23</v>
      </c>
      <c r="F1150" s="1">
        <v>40456</v>
      </c>
      <c r="G1150">
        <v>535740411</v>
      </c>
      <c r="H1150" s="1">
        <v>40365</v>
      </c>
      <c r="I1150">
        <v>6348</v>
      </c>
      <c r="J1150">
        <v>81.73</v>
      </c>
      <c r="K1150">
        <v>56.67</v>
      </c>
      <c r="L1150">
        <v>518822.04</v>
      </c>
      <c r="M1150">
        <v>359741.16</v>
      </c>
      <c r="N1150">
        <v>159080.88</v>
      </c>
    </row>
    <row r="1151" spans="1:14" x14ac:dyDescent="0.25">
      <c r="A1151" t="s">
        <v>14</v>
      </c>
      <c r="B1151" t="s">
        <v>188</v>
      </c>
      <c r="C1151" t="s">
        <v>78</v>
      </c>
      <c r="D1151" t="s">
        <v>17</v>
      </c>
      <c r="E1151" t="s">
        <v>45</v>
      </c>
      <c r="F1151" t="s">
        <v>705</v>
      </c>
      <c r="G1151">
        <v>309285581</v>
      </c>
      <c r="H1151" t="s">
        <v>814</v>
      </c>
      <c r="I1151">
        <v>3331</v>
      </c>
      <c r="J1151">
        <v>81.73</v>
      </c>
      <c r="K1151">
        <v>56.67</v>
      </c>
      <c r="L1151">
        <v>272242.63</v>
      </c>
      <c r="M1151">
        <v>188767.77</v>
      </c>
      <c r="N1151">
        <v>83474.86</v>
      </c>
    </row>
    <row r="1152" spans="1:14" x14ac:dyDescent="0.25">
      <c r="A1152" t="s">
        <v>14</v>
      </c>
      <c r="B1152" t="s">
        <v>154</v>
      </c>
      <c r="C1152" t="s">
        <v>53</v>
      </c>
      <c r="D1152" t="s">
        <v>17</v>
      </c>
      <c r="E1152" t="s">
        <v>18</v>
      </c>
      <c r="F1152" s="1">
        <v>41458</v>
      </c>
      <c r="G1152">
        <v>380733191</v>
      </c>
      <c r="H1152" t="s">
        <v>1037</v>
      </c>
      <c r="I1152">
        <v>6267</v>
      </c>
      <c r="J1152">
        <v>255.28</v>
      </c>
      <c r="K1152">
        <v>159.41999999999999</v>
      </c>
      <c r="L1152">
        <v>1599839.76</v>
      </c>
      <c r="M1152">
        <v>999085.14</v>
      </c>
      <c r="N1152">
        <v>600754.62</v>
      </c>
    </row>
    <row r="1153" spans="1:14" x14ac:dyDescent="0.25">
      <c r="A1153" t="s">
        <v>14</v>
      </c>
      <c r="B1153" t="s">
        <v>98</v>
      </c>
      <c r="C1153" t="s">
        <v>34</v>
      </c>
      <c r="D1153" t="s">
        <v>22</v>
      </c>
      <c r="E1153" t="s">
        <v>30</v>
      </c>
      <c r="F1153" s="1">
        <v>41219</v>
      </c>
      <c r="G1153">
        <v>989102828</v>
      </c>
      <c r="H1153" s="1">
        <v>41128</v>
      </c>
      <c r="I1153">
        <v>6362</v>
      </c>
      <c r="J1153">
        <v>9.33</v>
      </c>
      <c r="K1153">
        <v>6.92</v>
      </c>
      <c r="L1153">
        <v>59357.46</v>
      </c>
      <c r="M1153">
        <v>44025.04</v>
      </c>
      <c r="N1153">
        <v>15332.42</v>
      </c>
    </row>
    <row r="1154" spans="1:14" x14ac:dyDescent="0.25">
      <c r="A1154" t="s">
        <v>14</v>
      </c>
      <c r="B1154" t="s">
        <v>63</v>
      </c>
      <c r="C1154" t="s">
        <v>16</v>
      </c>
      <c r="D1154" t="s">
        <v>22</v>
      </c>
      <c r="E1154" t="s">
        <v>23</v>
      </c>
      <c r="F1154" s="1">
        <v>40944</v>
      </c>
      <c r="G1154">
        <v>862326610</v>
      </c>
      <c r="H1154" t="s">
        <v>279</v>
      </c>
      <c r="I1154">
        <v>461</v>
      </c>
      <c r="J1154">
        <v>47.45</v>
      </c>
      <c r="K1154">
        <v>31.79</v>
      </c>
      <c r="L1154">
        <v>21874.45</v>
      </c>
      <c r="M1154">
        <v>14655.19</v>
      </c>
      <c r="N1154">
        <v>7219.26</v>
      </c>
    </row>
    <row r="1155" spans="1:14" x14ac:dyDescent="0.25">
      <c r="A1155" t="s">
        <v>14</v>
      </c>
      <c r="B1155" t="s">
        <v>122</v>
      </c>
      <c r="C1155" t="s">
        <v>42</v>
      </c>
      <c r="D1155" t="s">
        <v>22</v>
      </c>
      <c r="E1155" t="s">
        <v>45</v>
      </c>
      <c r="F1155" s="1">
        <v>41365</v>
      </c>
      <c r="G1155">
        <v>152411115</v>
      </c>
      <c r="H1155" t="s">
        <v>616</v>
      </c>
      <c r="I1155">
        <v>691</v>
      </c>
      <c r="J1155">
        <v>421.89</v>
      </c>
      <c r="K1155">
        <v>364.69</v>
      </c>
      <c r="L1155">
        <v>291525.99</v>
      </c>
      <c r="M1155">
        <v>252000.79</v>
      </c>
      <c r="N1155">
        <v>39525.199999999997</v>
      </c>
    </row>
    <row r="1156" spans="1:14" x14ac:dyDescent="0.25">
      <c r="A1156" t="s">
        <v>14</v>
      </c>
      <c r="B1156" t="s">
        <v>58</v>
      </c>
      <c r="C1156" t="s">
        <v>29</v>
      </c>
      <c r="D1156" t="s">
        <v>17</v>
      </c>
      <c r="E1156" t="s">
        <v>18</v>
      </c>
      <c r="F1156" t="s">
        <v>321</v>
      </c>
      <c r="G1156">
        <v>862485826</v>
      </c>
      <c r="H1156" t="s">
        <v>615</v>
      </c>
      <c r="I1156">
        <v>7577</v>
      </c>
      <c r="J1156">
        <v>651.21</v>
      </c>
      <c r="K1156">
        <v>524.96</v>
      </c>
      <c r="L1156">
        <v>4934218.17</v>
      </c>
      <c r="M1156">
        <v>3977621.92</v>
      </c>
      <c r="N1156">
        <v>956596.25</v>
      </c>
    </row>
    <row r="1157" spans="1:14" x14ac:dyDescent="0.25">
      <c r="A1157" t="s">
        <v>14</v>
      </c>
      <c r="B1157" t="s">
        <v>179</v>
      </c>
      <c r="C1157" t="s">
        <v>34</v>
      </c>
      <c r="D1157" t="s">
        <v>17</v>
      </c>
      <c r="E1157" t="s">
        <v>23</v>
      </c>
      <c r="F1157" t="s">
        <v>1038</v>
      </c>
      <c r="G1157">
        <v>299739491</v>
      </c>
      <c r="H1157" s="1">
        <v>42378</v>
      </c>
      <c r="I1157">
        <v>8431</v>
      </c>
      <c r="J1157">
        <v>9.33</v>
      </c>
      <c r="K1157">
        <v>6.92</v>
      </c>
      <c r="L1157">
        <v>78661.23</v>
      </c>
      <c r="M1157">
        <v>58342.52</v>
      </c>
      <c r="N1157">
        <v>20318.71</v>
      </c>
    </row>
    <row r="1158" spans="1:14" x14ac:dyDescent="0.25">
      <c r="A1158" t="s">
        <v>14</v>
      </c>
      <c r="B1158" t="s">
        <v>116</v>
      </c>
      <c r="C1158" t="s">
        <v>42</v>
      </c>
      <c r="D1158" t="s">
        <v>17</v>
      </c>
      <c r="E1158" t="s">
        <v>30</v>
      </c>
      <c r="F1158" t="s">
        <v>654</v>
      </c>
      <c r="G1158">
        <v>633312737</v>
      </c>
      <c r="H1158" s="1">
        <v>40855</v>
      </c>
      <c r="I1158">
        <v>167</v>
      </c>
      <c r="J1158">
        <v>421.89</v>
      </c>
      <c r="K1158">
        <v>364.69</v>
      </c>
      <c r="L1158">
        <v>70455.63</v>
      </c>
      <c r="M1158">
        <v>60903.23</v>
      </c>
      <c r="N1158">
        <v>9552.4</v>
      </c>
    </row>
    <row r="1159" spans="1:14" x14ac:dyDescent="0.25">
      <c r="A1159" t="s">
        <v>14</v>
      </c>
      <c r="B1159" t="s">
        <v>88</v>
      </c>
      <c r="C1159" t="s">
        <v>29</v>
      </c>
      <c r="D1159" t="s">
        <v>17</v>
      </c>
      <c r="E1159" t="s">
        <v>18</v>
      </c>
      <c r="F1159" t="s">
        <v>472</v>
      </c>
      <c r="G1159">
        <v>884192836</v>
      </c>
      <c r="H1159" t="s">
        <v>1039</v>
      </c>
      <c r="I1159">
        <v>1164</v>
      </c>
      <c r="J1159">
        <v>651.21</v>
      </c>
      <c r="K1159">
        <v>524.96</v>
      </c>
      <c r="L1159">
        <v>758008.44</v>
      </c>
      <c r="M1159">
        <v>611053.43999999994</v>
      </c>
      <c r="N1159">
        <v>146955</v>
      </c>
    </row>
    <row r="1160" spans="1:14" x14ac:dyDescent="0.25">
      <c r="A1160" t="s">
        <v>14</v>
      </c>
      <c r="B1160" t="s">
        <v>157</v>
      </c>
      <c r="C1160" t="s">
        <v>42</v>
      </c>
      <c r="D1160" t="s">
        <v>22</v>
      </c>
      <c r="E1160" t="s">
        <v>23</v>
      </c>
      <c r="F1160" s="1">
        <v>42254</v>
      </c>
      <c r="G1160">
        <v>578356206</v>
      </c>
      <c r="H1160" t="s">
        <v>1040</v>
      </c>
      <c r="I1160">
        <v>7309</v>
      </c>
      <c r="J1160">
        <v>421.89</v>
      </c>
      <c r="K1160">
        <v>364.69</v>
      </c>
      <c r="L1160">
        <v>3083594.01</v>
      </c>
      <c r="M1160">
        <v>2665519.21</v>
      </c>
      <c r="N1160">
        <v>418074.8</v>
      </c>
    </row>
    <row r="1161" spans="1:14" x14ac:dyDescent="0.25">
      <c r="A1161" t="s">
        <v>14</v>
      </c>
      <c r="B1161" t="s">
        <v>38</v>
      </c>
      <c r="C1161" t="s">
        <v>78</v>
      </c>
      <c r="D1161" t="s">
        <v>22</v>
      </c>
      <c r="E1161" t="s">
        <v>30</v>
      </c>
      <c r="F1161" t="s">
        <v>820</v>
      </c>
      <c r="G1161">
        <v>194858253</v>
      </c>
      <c r="H1161" t="s">
        <v>451</v>
      </c>
      <c r="I1161">
        <v>1742</v>
      </c>
      <c r="J1161">
        <v>81.73</v>
      </c>
      <c r="K1161">
        <v>56.67</v>
      </c>
      <c r="L1161">
        <v>142373.66</v>
      </c>
      <c r="M1161">
        <v>98719.14</v>
      </c>
      <c r="N1161">
        <v>43654.52</v>
      </c>
    </row>
    <row r="1162" spans="1:14" x14ac:dyDescent="0.25">
      <c r="A1162" t="s">
        <v>14</v>
      </c>
      <c r="B1162" t="s">
        <v>130</v>
      </c>
      <c r="C1162" t="s">
        <v>26</v>
      </c>
      <c r="D1162" t="s">
        <v>17</v>
      </c>
      <c r="E1162" t="s">
        <v>30</v>
      </c>
      <c r="F1162" t="s">
        <v>1041</v>
      </c>
      <c r="G1162">
        <v>988614022</v>
      </c>
      <c r="H1162" s="1">
        <v>40848</v>
      </c>
      <c r="I1162">
        <v>1713</v>
      </c>
      <c r="J1162">
        <v>205.7</v>
      </c>
      <c r="K1162">
        <v>117.11</v>
      </c>
      <c r="L1162">
        <v>352364.1</v>
      </c>
      <c r="M1162">
        <v>200609.43</v>
      </c>
      <c r="N1162">
        <v>151754.67000000001</v>
      </c>
    </row>
    <row r="1163" spans="1:14" x14ac:dyDescent="0.25">
      <c r="A1163" t="s">
        <v>14</v>
      </c>
      <c r="B1163" t="s">
        <v>55</v>
      </c>
      <c r="C1163" t="s">
        <v>26</v>
      </c>
      <c r="D1163" t="s">
        <v>22</v>
      </c>
      <c r="E1163" t="s">
        <v>30</v>
      </c>
      <c r="F1163" s="1">
        <v>41913</v>
      </c>
      <c r="G1163">
        <v>279338395</v>
      </c>
      <c r="H1163" t="s">
        <v>1042</v>
      </c>
      <c r="I1163">
        <v>1293</v>
      </c>
      <c r="J1163">
        <v>205.7</v>
      </c>
      <c r="K1163">
        <v>117.11</v>
      </c>
      <c r="L1163">
        <v>265970.09999999998</v>
      </c>
      <c r="M1163">
        <v>151423.23000000001</v>
      </c>
      <c r="N1163">
        <v>114546.87</v>
      </c>
    </row>
    <row r="1164" spans="1:14" x14ac:dyDescent="0.25">
      <c r="A1164" t="s">
        <v>14</v>
      </c>
      <c r="B1164" t="s">
        <v>33</v>
      </c>
      <c r="C1164" t="s">
        <v>53</v>
      </c>
      <c r="D1164" t="s">
        <v>17</v>
      </c>
      <c r="E1164" t="s">
        <v>23</v>
      </c>
      <c r="F1164" s="1">
        <v>41671</v>
      </c>
      <c r="G1164">
        <v>123086202</v>
      </c>
      <c r="H1164" t="s">
        <v>1043</v>
      </c>
      <c r="I1164">
        <v>2797</v>
      </c>
      <c r="J1164">
        <v>255.28</v>
      </c>
      <c r="K1164">
        <v>159.41999999999999</v>
      </c>
      <c r="L1164">
        <v>714018.16</v>
      </c>
      <c r="M1164">
        <v>445897.74</v>
      </c>
      <c r="N1164">
        <v>268120.42</v>
      </c>
    </row>
    <row r="1165" spans="1:14" x14ac:dyDescent="0.25">
      <c r="A1165" t="s">
        <v>14</v>
      </c>
      <c r="B1165" t="s">
        <v>38</v>
      </c>
      <c r="C1165" t="s">
        <v>42</v>
      </c>
      <c r="D1165" t="s">
        <v>22</v>
      </c>
      <c r="E1165" t="s">
        <v>23</v>
      </c>
      <c r="F1165" t="s">
        <v>868</v>
      </c>
      <c r="G1165">
        <v>216278588</v>
      </c>
      <c r="H1165" t="s">
        <v>868</v>
      </c>
      <c r="I1165">
        <v>495</v>
      </c>
      <c r="J1165">
        <v>421.89</v>
      </c>
      <c r="K1165">
        <v>364.69</v>
      </c>
      <c r="L1165">
        <v>208835.55</v>
      </c>
      <c r="M1165">
        <v>180521.55</v>
      </c>
      <c r="N1165">
        <v>28314</v>
      </c>
    </row>
    <row r="1166" spans="1:14" x14ac:dyDescent="0.25">
      <c r="A1166" t="s">
        <v>14</v>
      </c>
      <c r="B1166" t="s">
        <v>230</v>
      </c>
      <c r="C1166" t="s">
        <v>53</v>
      </c>
      <c r="D1166" t="s">
        <v>17</v>
      </c>
      <c r="E1166" t="s">
        <v>45</v>
      </c>
      <c r="F1166" t="s">
        <v>873</v>
      </c>
      <c r="G1166">
        <v>693831098</v>
      </c>
      <c r="H1166" t="s">
        <v>1044</v>
      </c>
      <c r="I1166">
        <v>8895</v>
      </c>
      <c r="J1166">
        <v>255.28</v>
      </c>
      <c r="K1166">
        <v>159.41999999999999</v>
      </c>
      <c r="L1166">
        <v>2270715.6</v>
      </c>
      <c r="M1166">
        <v>1418040.9</v>
      </c>
      <c r="N1166">
        <v>852674.7</v>
      </c>
    </row>
    <row r="1167" spans="1:14" x14ac:dyDescent="0.25">
      <c r="A1167" t="s">
        <v>14</v>
      </c>
      <c r="B1167" t="s">
        <v>130</v>
      </c>
      <c r="C1167" t="s">
        <v>26</v>
      </c>
      <c r="D1167" t="s">
        <v>22</v>
      </c>
      <c r="E1167" t="s">
        <v>18</v>
      </c>
      <c r="F1167" s="1">
        <v>40187</v>
      </c>
      <c r="G1167">
        <v>963219296</v>
      </c>
      <c r="H1167" t="s">
        <v>747</v>
      </c>
      <c r="I1167">
        <v>6850</v>
      </c>
      <c r="J1167">
        <v>205.7</v>
      </c>
      <c r="K1167">
        <v>117.11</v>
      </c>
      <c r="L1167">
        <v>1409045</v>
      </c>
      <c r="M1167">
        <v>802203.5</v>
      </c>
      <c r="N1167">
        <v>606841.5</v>
      </c>
    </row>
    <row r="1168" spans="1:14" x14ac:dyDescent="0.25">
      <c r="A1168" t="s">
        <v>14</v>
      </c>
      <c r="B1168" t="s">
        <v>25</v>
      </c>
      <c r="C1168" t="s">
        <v>39</v>
      </c>
      <c r="D1168" t="s">
        <v>17</v>
      </c>
      <c r="E1168" t="s">
        <v>23</v>
      </c>
      <c r="F1168" s="1">
        <v>42715</v>
      </c>
      <c r="G1168">
        <v>468320834</v>
      </c>
      <c r="H1168" t="s">
        <v>1045</v>
      </c>
      <c r="I1168">
        <v>5397</v>
      </c>
      <c r="J1168">
        <v>154.06</v>
      </c>
      <c r="K1168">
        <v>90.93</v>
      </c>
      <c r="L1168">
        <v>831461.82</v>
      </c>
      <c r="M1168">
        <v>490749.21</v>
      </c>
      <c r="N1168">
        <v>340712.61</v>
      </c>
    </row>
    <row r="1169" spans="1:14" x14ac:dyDescent="0.25">
      <c r="A1169" t="s">
        <v>14</v>
      </c>
      <c r="B1169" t="s">
        <v>157</v>
      </c>
      <c r="C1169" t="s">
        <v>26</v>
      </c>
      <c r="D1169" t="s">
        <v>22</v>
      </c>
      <c r="E1169" t="s">
        <v>23</v>
      </c>
      <c r="F1169" t="s">
        <v>791</v>
      </c>
      <c r="G1169">
        <v>203955876</v>
      </c>
      <c r="H1169" t="s">
        <v>167</v>
      </c>
      <c r="I1169">
        <v>3931</v>
      </c>
      <c r="J1169">
        <v>205.7</v>
      </c>
      <c r="K1169">
        <v>117.11</v>
      </c>
      <c r="L1169">
        <v>808606.7</v>
      </c>
      <c r="M1169">
        <v>460359.41</v>
      </c>
      <c r="N1169">
        <v>348247.29</v>
      </c>
    </row>
    <row r="1170" spans="1:14" x14ac:dyDescent="0.25">
      <c r="A1170" t="s">
        <v>14</v>
      </c>
      <c r="B1170" t="s">
        <v>106</v>
      </c>
      <c r="C1170" t="s">
        <v>49</v>
      </c>
      <c r="D1170" t="s">
        <v>17</v>
      </c>
      <c r="E1170" t="s">
        <v>45</v>
      </c>
      <c r="F1170" s="1">
        <v>42675</v>
      </c>
      <c r="G1170">
        <v>583451974</v>
      </c>
      <c r="H1170" s="1">
        <v>42492</v>
      </c>
      <c r="I1170">
        <v>5260</v>
      </c>
      <c r="J1170">
        <v>152.58000000000001</v>
      </c>
      <c r="K1170">
        <v>97.44</v>
      </c>
      <c r="L1170">
        <v>802570.8</v>
      </c>
      <c r="M1170">
        <v>512534.4</v>
      </c>
      <c r="N1170">
        <v>290036.40000000002</v>
      </c>
    </row>
    <row r="1171" spans="1:14" x14ac:dyDescent="0.25">
      <c r="A1171" t="s">
        <v>14</v>
      </c>
      <c r="B1171" t="s">
        <v>38</v>
      </c>
      <c r="C1171" t="s">
        <v>21</v>
      </c>
      <c r="D1171" t="s">
        <v>22</v>
      </c>
      <c r="E1171" t="s">
        <v>23</v>
      </c>
      <c r="F1171" t="s">
        <v>1046</v>
      </c>
      <c r="G1171">
        <v>250848186</v>
      </c>
      <c r="H1171" s="1">
        <v>41458</v>
      </c>
      <c r="I1171">
        <v>407</v>
      </c>
      <c r="J1171">
        <v>109.28</v>
      </c>
      <c r="K1171">
        <v>35.840000000000003</v>
      </c>
      <c r="L1171">
        <v>44476.959999999999</v>
      </c>
      <c r="M1171">
        <v>14586.88</v>
      </c>
      <c r="N1171">
        <v>29890.080000000002</v>
      </c>
    </row>
    <row r="1172" spans="1:14" x14ac:dyDescent="0.25">
      <c r="A1172" t="s">
        <v>14</v>
      </c>
      <c r="B1172" t="s">
        <v>104</v>
      </c>
      <c r="C1172" t="s">
        <v>42</v>
      </c>
      <c r="D1172" t="s">
        <v>22</v>
      </c>
      <c r="E1172" t="s">
        <v>18</v>
      </c>
      <c r="F1172" s="1">
        <v>40523</v>
      </c>
      <c r="G1172">
        <v>863138997</v>
      </c>
      <c r="H1172" t="s">
        <v>1047</v>
      </c>
      <c r="I1172">
        <v>865</v>
      </c>
      <c r="J1172">
        <v>421.89</v>
      </c>
      <c r="K1172">
        <v>364.69</v>
      </c>
      <c r="L1172">
        <v>364934.85</v>
      </c>
      <c r="M1172">
        <v>315456.84999999998</v>
      </c>
      <c r="N1172">
        <v>49478</v>
      </c>
    </row>
    <row r="1173" spans="1:14" x14ac:dyDescent="0.25">
      <c r="A1173" t="s">
        <v>14</v>
      </c>
      <c r="B1173" t="s">
        <v>66</v>
      </c>
      <c r="C1173" t="s">
        <v>56</v>
      </c>
      <c r="D1173" t="s">
        <v>22</v>
      </c>
      <c r="E1173" t="s">
        <v>23</v>
      </c>
      <c r="F1173" t="s">
        <v>1048</v>
      </c>
      <c r="G1173">
        <v>266614854</v>
      </c>
      <c r="H1173" s="1">
        <v>41557</v>
      </c>
      <c r="I1173">
        <v>6115</v>
      </c>
      <c r="J1173">
        <v>668.27</v>
      </c>
      <c r="K1173">
        <v>502.54</v>
      </c>
      <c r="L1173">
        <v>4086471.05</v>
      </c>
      <c r="M1173">
        <v>3073032.1</v>
      </c>
      <c r="N1173">
        <v>1013438.95</v>
      </c>
    </row>
    <row r="1174" spans="1:14" x14ac:dyDescent="0.25">
      <c r="A1174" t="s">
        <v>14</v>
      </c>
      <c r="B1174" t="s">
        <v>154</v>
      </c>
      <c r="C1174" t="s">
        <v>56</v>
      </c>
      <c r="D1174" t="s">
        <v>17</v>
      </c>
      <c r="E1174" t="s">
        <v>30</v>
      </c>
      <c r="F1174" t="s">
        <v>319</v>
      </c>
      <c r="G1174">
        <v>834065997</v>
      </c>
      <c r="H1174" t="s">
        <v>1049</v>
      </c>
      <c r="I1174">
        <v>7518</v>
      </c>
      <c r="J1174">
        <v>668.27</v>
      </c>
      <c r="K1174">
        <v>502.54</v>
      </c>
      <c r="L1174">
        <v>5024053.8600000003</v>
      </c>
      <c r="M1174">
        <v>3778095.72</v>
      </c>
      <c r="N1174">
        <v>1245958.1399999999</v>
      </c>
    </row>
    <row r="1175" spans="1:14" x14ac:dyDescent="0.25">
      <c r="A1175" t="s">
        <v>14</v>
      </c>
      <c r="B1175" t="s">
        <v>102</v>
      </c>
      <c r="C1175" t="s">
        <v>34</v>
      </c>
      <c r="D1175" t="s">
        <v>17</v>
      </c>
      <c r="E1175" t="s">
        <v>23</v>
      </c>
      <c r="F1175" t="s">
        <v>758</v>
      </c>
      <c r="G1175">
        <v>879845082</v>
      </c>
      <c r="H1175" s="1">
        <v>40183</v>
      </c>
      <c r="I1175">
        <v>4567</v>
      </c>
      <c r="J1175">
        <v>9.33</v>
      </c>
      <c r="K1175">
        <v>6.92</v>
      </c>
      <c r="L1175">
        <v>42610.11</v>
      </c>
      <c r="M1175">
        <v>31603.64</v>
      </c>
      <c r="N1175">
        <v>11006.47</v>
      </c>
    </row>
    <row r="1176" spans="1:14" x14ac:dyDescent="0.25">
      <c r="A1176" t="s">
        <v>14</v>
      </c>
      <c r="B1176" t="s">
        <v>170</v>
      </c>
      <c r="C1176" t="s">
        <v>59</v>
      </c>
      <c r="D1176" t="s">
        <v>17</v>
      </c>
      <c r="E1176" t="s">
        <v>23</v>
      </c>
      <c r="F1176" t="s">
        <v>1020</v>
      </c>
      <c r="G1176">
        <v>146545875</v>
      </c>
      <c r="H1176" s="1">
        <v>41091</v>
      </c>
      <c r="I1176">
        <v>5036</v>
      </c>
      <c r="J1176">
        <v>437.2</v>
      </c>
      <c r="K1176">
        <v>263.33</v>
      </c>
      <c r="L1176">
        <v>2201739.2000000002</v>
      </c>
      <c r="M1176">
        <v>1326129.8799999999</v>
      </c>
      <c r="N1176">
        <v>875609.32</v>
      </c>
    </row>
    <row r="1177" spans="1:14" x14ac:dyDescent="0.25">
      <c r="A1177" t="s">
        <v>14</v>
      </c>
      <c r="B1177" t="s">
        <v>230</v>
      </c>
      <c r="C1177" t="s">
        <v>53</v>
      </c>
      <c r="D1177" t="s">
        <v>17</v>
      </c>
      <c r="E1177" t="s">
        <v>18</v>
      </c>
      <c r="F1177" t="s">
        <v>1050</v>
      </c>
      <c r="G1177">
        <v>414359509</v>
      </c>
      <c r="H1177" s="1">
        <v>41952</v>
      </c>
      <c r="I1177">
        <v>7042</v>
      </c>
      <c r="J1177">
        <v>255.28</v>
      </c>
      <c r="K1177">
        <v>159.41999999999999</v>
      </c>
      <c r="L1177">
        <v>1797681.76</v>
      </c>
      <c r="M1177">
        <v>1122635.6399999999</v>
      </c>
      <c r="N1177">
        <v>675046.12</v>
      </c>
    </row>
    <row r="1178" spans="1:14" x14ac:dyDescent="0.25">
      <c r="A1178" t="s">
        <v>14</v>
      </c>
      <c r="B1178" t="s">
        <v>77</v>
      </c>
      <c r="C1178" t="s">
        <v>53</v>
      </c>
      <c r="D1178" t="s">
        <v>17</v>
      </c>
      <c r="E1178" t="s">
        <v>30</v>
      </c>
      <c r="F1178" t="s">
        <v>1051</v>
      </c>
      <c r="G1178">
        <v>276850593</v>
      </c>
      <c r="H1178" s="1">
        <v>40611</v>
      </c>
      <c r="I1178">
        <v>5097</v>
      </c>
      <c r="J1178">
        <v>255.28</v>
      </c>
      <c r="K1178">
        <v>159.41999999999999</v>
      </c>
      <c r="L1178">
        <v>1301162.1599999999</v>
      </c>
      <c r="M1178">
        <v>812563.74</v>
      </c>
      <c r="N1178">
        <v>488598.42</v>
      </c>
    </row>
    <row r="1179" spans="1:14" x14ac:dyDescent="0.25">
      <c r="A1179" t="s">
        <v>14</v>
      </c>
      <c r="B1179" t="s">
        <v>154</v>
      </c>
      <c r="C1179" t="s">
        <v>26</v>
      </c>
      <c r="D1179" t="s">
        <v>22</v>
      </c>
      <c r="E1179" t="s">
        <v>30</v>
      </c>
      <c r="F1179" s="1">
        <v>40667</v>
      </c>
      <c r="G1179">
        <v>556947886</v>
      </c>
      <c r="H1179" t="s">
        <v>820</v>
      </c>
      <c r="I1179">
        <v>2111</v>
      </c>
      <c r="J1179">
        <v>205.7</v>
      </c>
      <c r="K1179">
        <v>117.11</v>
      </c>
      <c r="L1179">
        <v>434232.7</v>
      </c>
      <c r="M1179">
        <v>247219.21</v>
      </c>
      <c r="N1179">
        <v>187013.49</v>
      </c>
    </row>
    <row r="1180" spans="1:14" x14ac:dyDescent="0.25">
      <c r="A1180" t="s">
        <v>14</v>
      </c>
      <c r="B1180" t="s">
        <v>73</v>
      </c>
      <c r="C1180" t="s">
        <v>56</v>
      </c>
      <c r="D1180" t="s">
        <v>22</v>
      </c>
      <c r="E1180" t="s">
        <v>18</v>
      </c>
      <c r="F1180" t="s">
        <v>47</v>
      </c>
      <c r="G1180">
        <v>548403012</v>
      </c>
      <c r="H1180" s="1">
        <v>41003</v>
      </c>
      <c r="I1180">
        <v>3493</v>
      </c>
      <c r="J1180">
        <v>668.27</v>
      </c>
      <c r="K1180">
        <v>502.54</v>
      </c>
      <c r="L1180">
        <v>2334267.11</v>
      </c>
      <c r="M1180">
        <v>1755372.22</v>
      </c>
      <c r="N1180">
        <v>578894.89</v>
      </c>
    </row>
    <row r="1181" spans="1:14" x14ac:dyDescent="0.25">
      <c r="A1181" t="s">
        <v>14</v>
      </c>
      <c r="B1181" t="s">
        <v>73</v>
      </c>
      <c r="C1181" t="s">
        <v>39</v>
      </c>
      <c r="D1181" t="s">
        <v>22</v>
      </c>
      <c r="E1181" t="s">
        <v>30</v>
      </c>
      <c r="F1181" s="1">
        <v>40368</v>
      </c>
      <c r="G1181">
        <v>652252137</v>
      </c>
      <c r="H1181" t="s">
        <v>727</v>
      </c>
      <c r="I1181">
        <v>4757</v>
      </c>
      <c r="J1181">
        <v>154.06</v>
      </c>
      <c r="K1181">
        <v>90.93</v>
      </c>
      <c r="L1181">
        <v>732863.42</v>
      </c>
      <c r="M1181">
        <v>432554.01</v>
      </c>
      <c r="N1181">
        <v>300309.40999999997</v>
      </c>
    </row>
    <row r="1182" spans="1:14" x14ac:dyDescent="0.25">
      <c r="A1182" t="s">
        <v>14</v>
      </c>
      <c r="B1182" t="s">
        <v>77</v>
      </c>
      <c r="C1182" t="s">
        <v>59</v>
      </c>
      <c r="D1182" t="s">
        <v>22</v>
      </c>
      <c r="E1182" t="s">
        <v>23</v>
      </c>
      <c r="F1182" t="s">
        <v>819</v>
      </c>
      <c r="G1182">
        <v>284108436</v>
      </c>
      <c r="H1182" s="1">
        <v>41702</v>
      </c>
      <c r="I1182">
        <v>2854</v>
      </c>
      <c r="J1182">
        <v>437.2</v>
      </c>
      <c r="K1182">
        <v>263.33</v>
      </c>
      <c r="L1182">
        <v>1247768.8</v>
      </c>
      <c r="M1182">
        <v>751543.82</v>
      </c>
      <c r="N1182">
        <v>496224.98</v>
      </c>
    </row>
    <row r="1183" spans="1:14" x14ac:dyDescent="0.25">
      <c r="A1183" t="s">
        <v>14</v>
      </c>
      <c r="B1183" t="s">
        <v>88</v>
      </c>
      <c r="C1183" t="s">
        <v>39</v>
      </c>
      <c r="D1183" t="s">
        <v>17</v>
      </c>
      <c r="E1183" t="s">
        <v>45</v>
      </c>
      <c r="F1183" s="1">
        <v>41036</v>
      </c>
      <c r="G1183">
        <v>416682088</v>
      </c>
      <c r="H1183" t="s">
        <v>769</v>
      </c>
      <c r="I1183">
        <v>4344</v>
      </c>
      <c r="J1183">
        <v>154.06</v>
      </c>
      <c r="K1183">
        <v>90.93</v>
      </c>
      <c r="L1183">
        <v>669236.64</v>
      </c>
      <c r="M1183">
        <v>394999.92</v>
      </c>
      <c r="N1183">
        <v>274236.71999999997</v>
      </c>
    </row>
    <row r="1184" spans="1:14" x14ac:dyDescent="0.25">
      <c r="A1184" t="s">
        <v>14</v>
      </c>
      <c r="B1184" t="s">
        <v>81</v>
      </c>
      <c r="C1184" t="s">
        <v>39</v>
      </c>
      <c r="D1184" t="s">
        <v>17</v>
      </c>
      <c r="E1184" t="s">
        <v>23</v>
      </c>
      <c r="F1184" s="1">
        <v>40402</v>
      </c>
      <c r="G1184">
        <v>579094779</v>
      </c>
      <c r="H1184" s="1">
        <v>40494</v>
      </c>
      <c r="I1184">
        <v>5869</v>
      </c>
      <c r="J1184">
        <v>154.06</v>
      </c>
      <c r="K1184">
        <v>90.93</v>
      </c>
      <c r="L1184">
        <v>904178.14</v>
      </c>
      <c r="M1184">
        <v>533668.17000000004</v>
      </c>
      <c r="N1184">
        <v>370509.97</v>
      </c>
    </row>
    <row r="1185" spans="1:14" x14ac:dyDescent="0.25">
      <c r="A1185" t="s">
        <v>14</v>
      </c>
      <c r="B1185" t="s">
        <v>15</v>
      </c>
      <c r="C1185" t="s">
        <v>34</v>
      </c>
      <c r="D1185" t="s">
        <v>22</v>
      </c>
      <c r="E1185" t="s">
        <v>23</v>
      </c>
      <c r="F1185" s="1">
        <v>40919</v>
      </c>
      <c r="G1185">
        <v>192589318</v>
      </c>
      <c r="H1185" t="s">
        <v>487</v>
      </c>
      <c r="I1185">
        <v>314</v>
      </c>
      <c r="J1185">
        <v>9.33</v>
      </c>
      <c r="K1185">
        <v>6.92</v>
      </c>
      <c r="L1185">
        <v>2929.62</v>
      </c>
      <c r="M1185">
        <v>2172.88</v>
      </c>
      <c r="N1185">
        <v>756.74</v>
      </c>
    </row>
    <row r="1186" spans="1:14" x14ac:dyDescent="0.25">
      <c r="A1186" t="s">
        <v>14</v>
      </c>
      <c r="B1186" t="s">
        <v>184</v>
      </c>
      <c r="C1186" t="s">
        <v>56</v>
      </c>
      <c r="D1186" t="s">
        <v>17</v>
      </c>
      <c r="E1186" t="s">
        <v>23</v>
      </c>
      <c r="F1186" s="1">
        <v>42340</v>
      </c>
      <c r="G1186">
        <v>785364806</v>
      </c>
      <c r="H1186" t="s">
        <v>588</v>
      </c>
      <c r="I1186">
        <v>5754</v>
      </c>
      <c r="J1186">
        <v>668.27</v>
      </c>
      <c r="K1186">
        <v>502.54</v>
      </c>
      <c r="L1186">
        <v>3845225.58</v>
      </c>
      <c r="M1186">
        <v>2891615.16</v>
      </c>
      <c r="N1186">
        <v>953610.42</v>
      </c>
    </row>
    <row r="1187" spans="1:14" x14ac:dyDescent="0.25">
      <c r="A1187" t="s">
        <v>14</v>
      </c>
      <c r="B1187" t="s">
        <v>55</v>
      </c>
      <c r="C1187" t="s">
        <v>53</v>
      </c>
      <c r="D1187" t="s">
        <v>17</v>
      </c>
      <c r="E1187" t="s">
        <v>23</v>
      </c>
      <c r="F1187" t="s">
        <v>438</v>
      </c>
      <c r="G1187">
        <v>450550019</v>
      </c>
      <c r="H1187" s="1">
        <v>40940</v>
      </c>
      <c r="I1187">
        <v>6618</v>
      </c>
      <c r="J1187">
        <v>255.28</v>
      </c>
      <c r="K1187">
        <v>159.41999999999999</v>
      </c>
      <c r="L1187">
        <v>1689443.04</v>
      </c>
      <c r="M1187">
        <v>1055041.56</v>
      </c>
      <c r="N1187">
        <v>634401.48</v>
      </c>
    </row>
    <row r="1188" spans="1:14" x14ac:dyDescent="0.25">
      <c r="A1188" t="s">
        <v>14</v>
      </c>
      <c r="B1188" t="s">
        <v>28</v>
      </c>
      <c r="C1188" t="s">
        <v>39</v>
      </c>
      <c r="D1188" t="s">
        <v>17</v>
      </c>
      <c r="E1188" t="s">
        <v>18</v>
      </c>
      <c r="F1188" t="s">
        <v>1052</v>
      </c>
      <c r="G1188">
        <v>817061221</v>
      </c>
      <c r="H1188" t="s">
        <v>1053</v>
      </c>
      <c r="I1188">
        <v>5427</v>
      </c>
      <c r="J1188">
        <v>154.06</v>
      </c>
      <c r="K1188">
        <v>90.93</v>
      </c>
      <c r="L1188">
        <v>836083.62</v>
      </c>
      <c r="M1188">
        <v>493477.11</v>
      </c>
      <c r="N1188">
        <v>342606.51</v>
      </c>
    </row>
    <row r="1189" spans="1:14" x14ac:dyDescent="0.25">
      <c r="A1189" t="s">
        <v>14</v>
      </c>
      <c r="B1189" t="s">
        <v>170</v>
      </c>
      <c r="C1189" t="s">
        <v>29</v>
      </c>
      <c r="D1189" t="s">
        <v>22</v>
      </c>
      <c r="E1189" t="s">
        <v>45</v>
      </c>
      <c r="F1189" t="s">
        <v>628</v>
      </c>
      <c r="G1189">
        <v>168319404</v>
      </c>
      <c r="H1189" s="1">
        <v>41185</v>
      </c>
      <c r="I1189">
        <v>8307</v>
      </c>
      <c r="J1189">
        <v>651.21</v>
      </c>
      <c r="K1189">
        <v>524.96</v>
      </c>
      <c r="L1189">
        <v>5409601.4699999997</v>
      </c>
      <c r="M1189">
        <v>4360842.72</v>
      </c>
      <c r="N1189">
        <v>1048758.75</v>
      </c>
    </row>
    <row r="1190" spans="1:14" x14ac:dyDescent="0.25">
      <c r="A1190" t="s">
        <v>14</v>
      </c>
      <c r="B1190" t="s">
        <v>162</v>
      </c>
      <c r="C1190" t="s">
        <v>21</v>
      </c>
      <c r="D1190" t="s">
        <v>22</v>
      </c>
      <c r="E1190" t="s">
        <v>18</v>
      </c>
      <c r="F1190" s="1">
        <v>42619</v>
      </c>
      <c r="G1190">
        <v>781083571</v>
      </c>
      <c r="H1190" t="s">
        <v>710</v>
      </c>
      <c r="I1190">
        <v>8841</v>
      </c>
      <c r="J1190">
        <v>109.28</v>
      </c>
      <c r="K1190">
        <v>35.840000000000003</v>
      </c>
      <c r="L1190">
        <v>966144.48</v>
      </c>
      <c r="M1190">
        <v>316861.44</v>
      </c>
      <c r="N1190">
        <v>649283.04</v>
      </c>
    </row>
    <row r="1191" spans="1:14" x14ac:dyDescent="0.25">
      <c r="A1191" t="s">
        <v>14</v>
      </c>
      <c r="B1191" t="s">
        <v>58</v>
      </c>
      <c r="C1191" t="s">
        <v>26</v>
      </c>
      <c r="D1191" t="s">
        <v>17</v>
      </c>
      <c r="E1191" t="s">
        <v>23</v>
      </c>
      <c r="F1191" t="s">
        <v>353</v>
      </c>
      <c r="G1191">
        <v>401993882</v>
      </c>
      <c r="H1191" s="1">
        <v>40851</v>
      </c>
      <c r="I1191">
        <v>7778</v>
      </c>
      <c r="J1191">
        <v>205.7</v>
      </c>
      <c r="K1191">
        <v>117.11</v>
      </c>
      <c r="L1191">
        <v>1599934.6</v>
      </c>
      <c r="M1191">
        <v>910881.58</v>
      </c>
      <c r="N1191">
        <v>689053.02</v>
      </c>
    </row>
    <row r="1192" spans="1:14" x14ac:dyDescent="0.25">
      <c r="A1192" t="s">
        <v>14</v>
      </c>
      <c r="B1192" t="s">
        <v>116</v>
      </c>
      <c r="C1192" t="s">
        <v>29</v>
      </c>
      <c r="D1192" t="s">
        <v>22</v>
      </c>
      <c r="E1192" t="s">
        <v>30</v>
      </c>
      <c r="F1192" t="s">
        <v>1054</v>
      </c>
      <c r="G1192">
        <v>391200673</v>
      </c>
      <c r="H1192" t="s">
        <v>568</v>
      </c>
      <c r="I1192">
        <v>3827</v>
      </c>
      <c r="J1192">
        <v>651.21</v>
      </c>
      <c r="K1192">
        <v>524.96</v>
      </c>
      <c r="L1192">
        <v>2492180.67</v>
      </c>
      <c r="M1192">
        <v>2009021.92</v>
      </c>
      <c r="N1192">
        <v>483158.75</v>
      </c>
    </row>
    <row r="1193" spans="1:14" x14ac:dyDescent="0.25">
      <c r="A1193" t="s">
        <v>14</v>
      </c>
      <c r="B1193" t="s">
        <v>51</v>
      </c>
      <c r="C1193" t="s">
        <v>39</v>
      </c>
      <c r="D1193" t="s">
        <v>17</v>
      </c>
      <c r="E1193" t="s">
        <v>23</v>
      </c>
      <c r="F1193" t="s">
        <v>1055</v>
      </c>
      <c r="G1193">
        <v>408540618</v>
      </c>
      <c r="H1193" t="s">
        <v>574</v>
      </c>
      <c r="I1193">
        <v>5102</v>
      </c>
      <c r="J1193">
        <v>154.06</v>
      </c>
      <c r="K1193">
        <v>90.93</v>
      </c>
      <c r="L1193">
        <v>786014.12</v>
      </c>
      <c r="M1193">
        <v>463924.86</v>
      </c>
      <c r="N1193">
        <v>322089.26</v>
      </c>
    </row>
    <row r="1194" spans="1:14" x14ac:dyDescent="0.25">
      <c r="A1194" t="s">
        <v>14</v>
      </c>
      <c r="B1194" t="s">
        <v>51</v>
      </c>
      <c r="C1194" t="s">
        <v>78</v>
      </c>
      <c r="D1194" t="s">
        <v>22</v>
      </c>
      <c r="E1194" t="s">
        <v>30</v>
      </c>
      <c r="F1194" t="s">
        <v>880</v>
      </c>
      <c r="G1194">
        <v>239048612</v>
      </c>
      <c r="H1194" t="s">
        <v>776</v>
      </c>
      <c r="I1194">
        <v>8651</v>
      </c>
      <c r="J1194">
        <v>81.73</v>
      </c>
      <c r="K1194">
        <v>56.67</v>
      </c>
      <c r="L1194">
        <v>707046.23</v>
      </c>
      <c r="M1194">
        <v>490252.17</v>
      </c>
      <c r="N1194">
        <v>216794.06</v>
      </c>
    </row>
    <row r="1195" spans="1:14" x14ac:dyDescent="0.25">
      <c r="A1195" t="s">
        <v>14</v>
      </c>
      <c r="B1195" t="s">
        <v>179</v>
      </c>
      <c r="C1195" t="s">
        <v>59</v>
      </c>
      <c r="D1195" t="s">
        <v>17</v>
      </c>
      <c r="E1195" t="s">
        <v>18</v>
      </c>
      <c r="F1195" t="s">
        <v>328</v>
      </c>
      <c r="G1195">
        <v>292424571</v>
      </c>
      <c r="H1195" s="1">
        <v>41035</v>
      </c>
      <c r="I1195">
        <v>3784</v>
      </c>
      <c r="J1195">
        <v>437.2</v>
      </c>
      <c r="K1195">
        <v>263.33</v>
      </c>
      <c r="L1195">
        <v>1654364.8</v>
      </c>
      <c r="M1195">
        <v>996440.72</v>
      </c>
      <c r="N1195">
        <v>657924.07999999996</v>
      </c>
    </row>
    <row r="1196" spans="1:14" x14ac:dyDescent="0.25">
      <c r="A1196" t="s">
        <v>14</v>
      </c>
      <c r="B1196" t="s">
        <v>20</v>
      </c>
      <c r="C1196" t="s">
        <v>16</v>
      </c>
      <c r="D1196" t="s">
        <v>22</v>
      </c>
      <c r="E1196" t="s">
        <v>23</v>
      </c>
      <c r="F1196" t="s">
        <v>1056</v>
      </c>
      <c r="G1196">
        <v>231341445</v>
      </c>
      <c r="H1196" s="1">
        <v>42195</v>
      </c>
      <c r="I1196">
        <v>7929</v>
      </c>
      <c r="J1196">
        <v>47.45</v>
      </c>
      <c r="K1196">
        <v>31.79</v>
      </c>
      <c r="L1196">
        <v>376231.05</v>
      </c>
      <c r="M1196">
        <v>252062.91</v>
      </c>
      <c r="N1196">
        <v>124168.14</v>
      </c>
    </row>
    <row r="1197" spans="1:14" x14ac:dyDescent="0.25">
      <c r="A1197" t="s">
        <v>14</v>
      </c>
      <c r="B1197" t="s">
        <v>68</v>
      </c>
      <c r="C1197" t="s">
        <v>29</v>
      </c>
      <c r="D1197" t="s">
        <v>22</v>
      </c>
      <c r="E1197" t="s">
        <v>23</v>
      </c>
      <c r="F1197" s="1">
        <v>41519</v>
      </c>
      <c r="G1197">
        <v>533597218</v>
      </c>
      <c r="H1197" t="s">
        <v>396</v>
      </c>
      <c r="I1197">
        <v>2130</v>
      </c>
      <c r="J1197">
        <v>651.21</v>
      </c>
      <c r="K1197">
        <v>524.96</v>
      </c>
      <c r="L1197">
        <v>1387077.3</v>
      </c>
      <c r="M1197">
        <v>1118164.8</v>
      </c>
      <c r="N1197">
        <v>268912.5</v>
      </c>
    </row>
    <row r="1198" spans="1:14" x14ac:dyDescent="0.25">
      <c r="A1198" t="s">
        <v>14</v>
      </c>
      <c r="B1198" t="s">
        <v>230</v>
      </c>
      <c r="C1198" t="s">
        <v>42</v>
      </c>
      <c r="D1198" t="s">
        <v>17</v>
      </c>
      <c r="E1198" t="s">
        <v>18</v>
      </c>
      <c r="F1198" t="s">
        <v>265</v>
      </c>
      <c r="G1198">
        <v>682162415</v>
      </c>
      <c r="H1198" t="s">
        <v>683</v>
      </c>
      <c r="I1198">
        <v>5873</v>
      </c>
      <c r="J1198">
        <v>421.89</v>
      </c>
      <c r="K1198">
        <v>364.69</v>
      </c>
      <c r="L1198">
        <v>2477759.9700000002</v>
      </c>
      <c r="M1198">
        <v>2141824.37</v>
      </c>
      <c r="N1198">
        <v>335935.6</v>
      </c>
    </row>
    <row r="1199" spans="1:14" x14ac:dyDescent="0.25">
      <c r="A1199" t="s">
        <v>14</v>
      </c>
      <c r="B1199" t="s">
        <v>157</v>
      </c>
      <c r="C1199" t="s">
        <v>39</v>
      </c>
      <c r="D1199" t="s">
        <v>17</v>
      </c>
      <c r="E1199" t="s">
        <v>18</v>
      </c>
      <c r="F1199" t="s">
        <v>1057</v>
      </c>
      <c r="G1199">
        <v>706176555</v>
      </c>
      <c r="H1199" t="s">
        <v>808</v>
      </c>
      <c r="I1199">
        <v>2190</v>
      </c>
      <c r="J1199">
        <v>154.06</v>
      </c>
      <c r="K1199">
        <v>90.93</v>
      </c>
      <c r="L1199">
        <v>337391.4</v>
      </c>
      <c r="M1199">
        <v>199136.7</v>
      </c>
      <c r="N1199">
        <v>138254.70000000001</v>
      </c>
    </row>
    <row r="1200" spans="1:14" x14ac:dyDescent="0.25">
      <c r="A1200" t="s">
        <v>14</v>
      </c>
      <c r="B1200" t="s">
        <v>38</v>
      </c>
      <c r="C1200" t="s">
        <v>29</v>
      </c>
      <c r="D1200" t="s">
        <v>17</v>
      </c>
      <c r="E1200" t="s">
        <v>45</v>
      </c>
      <c r="F1200" t="s">
        <v>1058</v>
      </c>
      <c r="G1200">
        <v>339786803</v>
      </c>
      <c r="H1200" t="s">
        <v>1059</v>
      </c>
      <c r="I1200">
        <v>9321</v>
      </c>
      <c r="J1200">
        <v>651.21</v>
      </c>
      <c r="K1200">
        <v>524.96</v>
      </c>
      <c r="L1200">
        <v>6069928.4100000001</v>
      </c>
      <c r="M1200">
        <v>4893152.16</v>
      </c>
      <c r="N1200">
        <v>1176776.25</v>
      </c>
    </row>
    <row r="1201" spans="1:14" x14ac:dyDescent="0.25">
      <c r="A1201" t="s">
        <v>14</v>
      </c>
      <c r="B1201" t="s">
        <v>77</v>
      </c>
      <c r="C1201" t="s">
        <v>78</v>
      </c>
      <c r="D1201" t="s">
        <v>17</v>
      </c>
      <c r="E1201" t="s">
        <v>18</v>
      </c>
      <c r="F1201" t="s">
        <v>489</v>
      </c>
      <c r="G1201">
        <v>274694526</v>
      </c>
      <c r="H1201" s="1">
        <v>43044</v>
      </c>
      <c r="I1201">
        <v>7069</v>
      </c>
      <c r="J1201">
        <v>81.73</v>
      </c>
      <c r="K1201">
        <v>56.67</v>
      </c>
      <c r="L1201">
        <v>577749.37</v>
      </c>
      <c r="M1201">
        <v>400600.23</v>
      </c>
      <c r="N1201">
        <v>177149.14</v>
      </c>
    </row>
    <row r="1202" spans="1:14" x14ac:dyDescent="0.25">
      <c r="A1202" t="s">
        <v>14</v>
      </c>
      <c r="B1202" t="s">
        <v>116</v>
      </c>
      <c r="C1202" t="s">
        <v>21</v>
      </c>
      <c r="D1202" t="s">
        <v>22</v>
      </c>
      <c r="E1202" t="s">
        <v>23</v>
      </c>
      <c r="F1202" t="s">
        <v>1060</v>
      </c>
      <c r="G1202">
        <v>633806264</v>
      </c>
      <c r="H1202" t="s">
        <v>1061</v>
      </c>
      <c r="I1202">
        <v>6213</v>
      </c>
      <c r="J1202">
        <v>109.28</v>
      </c>
      <c r="K1202">
        <v>35.840000000000003</v>
      </c>
      <c r="L1202">
        <v>678956.64</v>
      </c>
      <c r="M1202">
        <v>222673.92000000001</v>
      </c>
      <c r="N1202">
        <v>456282.72</v>
      </c>
    </row>
    <row r="1203" spans="1:14" x14ac:dyDescent="0.25">
      <c r="A1203" t="s">
        <v>14</v>
      </c>
      <c r="B1203" t="s">
        <v>119</v>
      </c>
      <c r="C1203" t="s">
        <v>78</v>
      </c>
      <c r="D1203" t="s">
        <v>22</v>
      </c>
      <c r="E1203" t="s">
        <v>18</v>
      </c>
      <c r="F1203" s="1">
        <v>41498</v>
      </c>
      <c r="G1203">
        <v>955466639</v>
      </c>
      <c r="H1203" t="s">
        <v>796</v>
      </c>
      <c r="I1203">
        <v>2666</v>
      </c>
      <c r="J1203">
        <v>81.73</v>
      </c>
      <c r="K1203">
        <v>56.67</v>
      </c>
      <c r="L1203">
        <v>217892.18</v>
      </c>
      <c r="M1203">
        <v>151082.22</v>
      </c>
      <c r="N1203">
        <v>66809.960000000006</v>
      </c>
    </row>
    <row r="1204" spans="1:14" x14ac:dyDescent="0.25">
      <c r="A1204" t="s">
        <v>14</v>
      </c>
      <c r="B1204" t="s">
        <v>88</v>
      </c>
      <c r="C1204" t="s">
        <v>29</v>
      </c>
      <c r="D1204" t="s">
        <v>22</v>
      </c>
      <c r="E1204" t="s">
        <v>30</v>
      </c>
      <c r="F1204" t="s">
        <v>534</v>
      </c>
      <c r="G1204">
        <v>330590474</v>
      </c>
      <c r="H1204" t="s">
        <v>1062</v>
      </c>
      <c r="I1204">
        <v>7923</v>
      </c>
      <c r="J1204">
        <v>651.21</v>
      </c>
      <c r="K1204">
        <v>524.96</v>
      </c>
      <c r="L1204">
        <v>5159536.83</v>
      </c>
      <c r="M1204">
        <v>4159258.08</v>
      </c>
      <c r="N1204">
        <v>1000278.75</v>
      </c>
    </row>
    <row r="1205" spans="1:14" x14ac:dyDescent="0.25">
      <c r="A1205" t="s">
        <v>14</v>
      </c>
      <c r="B1205" t="s">
        <v>77</v>
      </c>
      <c r="C1205" t="s">
        <v>59</v>
      </c>
      <c r="D1205" t="s">
        <v>17</v>
      </c>
      <c r="E1205" t="s">
        <v>18</v>
      </c>
      <c r="F1205" t="s">
        <v>621</v>
      </c>
      <c r="G1205">
        <v>819516837</v>
      </c>
      <c r="H1205" t="s">
        <v>579</v>
      </c>
      <c r="I1205">
        <v>2098</v>
      </c>
      <c r="J1205">
        <v>437.2</v>
      </c>
      <c r="K1205">
        <v>263.33</v>
      </c>
      <c r="L1205">
        <v>917245.6</v>
      </c>
      <c r="M1205">
        <v>552466.34</v>
      </c>
      <c r="N1205">
        <v>364779.26</v>
      </c>
    </row>
    <row r="1206" spans="1:14" x14ac:dyDescent="0.25">
      <c r="A1206" t="s">
        <v>14</v>
      </c>
      <c r="B1206" t="s">
        <v>98</v>
      </c>
      <c r="C1206" t="s">
        <v>49</v>
      </c>
      <c r="D1206" t="s">
        <v>17</v>
      </c>
      <c r="E1206" t="s">
        <v>18</v>
      </c>
      <c r="F1206" t="s">
        <v>1063</v>
      </c>
      <c r="G1206">
        <v>499101436</v>
      </c>
      <c r="H1206" t="s">
        <v>630</v>
      </c>
      <c r="I1206">
        <v>4061</v>
      </c>
      <c r="J1206">
        <v>152.58000000000001</v>
      </c>
      <c r="K1206">
        <v>97.44</v>
      </c>
      <c r="L1206">
        <v>619627.38</v>
      </c>
      <c r="M1206">
        <v>395703.84</v>
      </c>
      <c r="N1206">
        <v>223923.54</v>
      </c>
    </row>
    <row r="1207" spans="1:14" x14ac:dyDescent="0.25">
      <c r="A1207" t="s">
        <v>14</v>
      </c>
      <c r="B1207" t="s">
        <v>154</v>
      </c>
      <c r="C1207" t="s">
        <v>21</v>
      </c>
      <c r="D1207" t="s">
        <v>22</v>
      </c>
      <c r="E1207" t="s">
        <v>18</v>
      </c>
      <c r="F1207" t="s">
        <v>609</v>
      </c>
      <c r="G1207">
        <v>190002810</v>
      </c>
      <c r="H1207" s="1">
        <v>42863</v>
      </c>
      <c r="I1207">
        <v>4909</v>
      </c>
      <c r="J1207">
        <v>109.28</v>
      </c>
      <c r="K1207">
        <v>35.840000000000003</v>
      </c>
      <c r="L1207">
        <v>536455.52</v>
      </c>
      <c r="M1207">
        <v>175938.56</v>
      </c>
      <c r="N1207">
        <v>360516.96</v>
      </c>
    </row>
    <row r="1208" spans="1:14" x14ac:dyDescent="0.25">
      <c r="A1208" t="s">
        <v>14</v>
      </c>
      <c r="B1208" t="s">
        <v>130</v>
      </c>
      <c r="C1208" t="s">
        <v>16</v>
      </c>
      <c r="D1208" t="s">
        <v>17</v>
      </c>
      <c r="E1208" t="s">
        <v>23</v>
      </c>
      <c r="F1208" t="s">
        <v>118</v>
      </c>
      <c r="G1208">
        <v>653152501</v>
      </c>
      <c r="H1208" t="s">
        <v>1064</v>
      </c>
      <c r="I1208">
        <v>1194</v>
      </c>
      <c r="J1208">
        <v>47.45</v>
      </c>
      <c r="K1208">
        <v>31.79</v>
      </c>
      <c r="L1208">
        <v>56655.3</v>
      </c>
      <c r="M1208">
        <v>37957.26</v>
      </c>
      <c r="N1208">
        <v>18698.04</v>
      </c>
    </row>
    <row r="1209" spans="1:14" x14ac:dyDescent="0.25">
      <c r="A1209" t="s">
        <v>14</v>
      </c>
      <c r="B1209" t="s">
        <v>25</v>
      </c>
      <c r="C1209" t="s">
        <v>39</v>
      </c>
      <c r="D1209" t="s">
        <v>17</v>
      </c>
      <c r="E1209" t="s">
        <v>18</v>
      </c>
      <c r="F1209" s="1">
        <v>41887</v>
      </c>
      <c r="G1209">
        <v>489600837</v>
      </c>
      <c r="H1209" s="1">
        <v>41888</v>
      </c>
      <c r="I1209">
        <v>2622</v>
      </c>
      <c r="J1209">
        <v>154.06</v>
      </c>
      <c r="K1209">
        <v>90.93</v>
      </c>
      <c r="L1209">
        <v>403945.32</v>
      </c>
      <c r="M1209">
        <v>238418.46</v>
      </c>
      <c r="N1209">
        <v>165526.85999999999</v>
      </c>
    </row>
    <row r="1210" spans="1:14" x14ac:dyDescent="0.25">
      <c r="A1210" t="s">
        <v>14</v>
      </c>
      <c r="B1210" t="s">
        <v>36</v>
      </c>
      <c r="C1210" t="s">
        <v>53</v>
      </c>
      <c r="D1210" t="s">
        <v>22</v>
      </c>
      <c r="E1210" t="s">
        <v>23</v>
      </c>
      <c r="F1210" s="1">
        <v>42491</v>
      </c>
      <c r="G1210">
        <v>750959146</v>
      </c>
      <c r="H1210" t="s">
        <v>253</v>
      </c>
      <c r="I1210">
        <v>4354</v>
      </c>
      <c r="J1210">
        <v>255.28</v>
      </c>
      <c r="K1210">
        <v>159.41999999999999</v>
      </c>
      <c r="L1210">
        <v>1111489.1200000001</v>
      </c>
      <c r="M1210">
        <v>694114.68</v>
      </c>
      <c r="N1210">
        <v>417374.44</v>
      </c>
    </row>
    <row r="1211" spans="1:14" x14ac:dyDescent="0.25">
      <c r="A1211" t="s">
        <v>14</v>
      </c>
      <c r="B1211" t="s">
        <v>20</v>
      </c>
      <c r="C1211" t="s">
        <v>78</v>
      </c>
      <c r="D1211" t="s">
        <v>17</v>
      </c>
      <c r="E1211" t="s">
        <v>30</v>
      </c>
      <c r="F1211" s="1">
        <v>40513</v>
      </c>
      <c r="G1211">
        <v>356413495</v>
      </c>
      <c r="H1211" t="s">
        <v>325</v>
      </c>
      <c r="I1211">
        <v>9528</v>
      </c>
      <c r="J1211">
        <v>81.73</v>
      </c>
      <c r="K1211">
        <v>56.67</v>
      </c>
      <c r="L1211">
        <v>778723.44</v>
      </c>
      <c r="M1211">
        <v>539951.76</v>
      </c>
      <c r="N1211">
        <v>238771.68</v>
      </c>
    </row>
    <row r="1212" spans="1:14" x14ac:dyDescent="0.25">
      <c r="A1212" t="s">
        <v>14</v>
      </c>
      <c r="B1212" t="s">
        <v>20</v>
      </c>
      <c r="C1212" t="s">
        <v>29</v>
      </c>
      <c r="D1212" t="s">
        <v>17</v>
      </c>
      <c r="E1212" t="s">
        <v>30</v>
      </c>
      <c r="F1212" t="s">
        <v>704</v>
      </c>
      <c r="G1212">
        <v>288656175</v>
      </c>
      <c r="H1212" t="s">
        <v>1065</v>
      </c>
      <c r="I1212">
        <v>8632</v>
      </c>
      <c r="J1212">
        <v>651.21</v>
      </c>
      <c r="K1212">
        <v>524.96</v>
      </c>
      <c r="L1212">
        <v>5621244.7199999997</v>
      </c>
      <c r="M1212">
        <v>4531454.72</v>
      </c>
      <c r="N1212">
        <v>1089790</v>
      </c>
    </row>
    <row r="1213" spans="1:14" x14ac:dyDescent="0.25">
      <c r="A1213" t="s">
        <v>14</v>
      </c>
      <c r="B1213" t="s">
        <v>55</v>
      </c>
      <c r="C1213" t="s">
        <v>59</v>
      </c>
      <c r="D1213" t="s">
        <v>17</v>
      </c>
      <c r="E1213" t="s">
        <v>18</v>
      </c>
      <c r="F1213" t="s">
        <v>252</v>
      </c>
      <c r="G1213">
        <v>659671771</v>
      </c>
      <c r="H1213" t="s">
        <v>1011</v>
      </c>
      <c r="I1213">
        <v>391</v>
      </c>
      <c r="J1213">
        <v>437.2</v>
      </c>
      <c r="K1213">
        <v>263.33</v>
      </c>
      <c r="L1213">
        <v>170945.2</v>
      </c>
      <c r="M1213">
        <v>102962.03</v>
      </c>
      <c r="N1213">
        <v>67983.17</v>
      </c>
    </row>
    <row r="1214" spans="1:14" x14ac:dyDescent="0.25">
      <c r="A1214" t="s">
        <v>14</v>
      </c>
      <c r="B1214" t="s">
        <v>54</v>
      </c>
      <c r="C1214" t="s">
        <v>21</v>
      </c>
      <c r="D1214" t="s">
        <v>17</v>
      </c>
      <c r="E1214" t="s">
        <v>45</v>
      </c>
      <c r="F1214" t="s">
        <v>776</v>
      </c>
      <c r="G1214">
        <v>513611114</v>
      </c>
      <c r="H1214" s="1">
        <v>42499</v>
      </c>
      <c r="I1214">
        <v>7797</v>
      </c>
      <c r="J1214">
        <v>109.28</v>
      </c>
      <c r="K1214">
        <v>35.840000000000003</v>
      </c>
      <c r="L1214">
        <v>852056.16</v>
      </c>
      <c r="M1214">
        <v>279444.47999999998</v>
      </c>
      <c r="N1214">
        <v>572611.68000000005</v>
      </c>
    </row>
    <row r="1215" spans="1:14" x14ac:dyDescent="0.25">
      <c r="A1215" t="s">
        <v>14</v>
      </c>
      <c r="B1215" t="s">
        <v>55</v>
      </c>
      <c r="C1215" t="s">
        <v>16</v>
      </c>
      <c r="D1215" t="s">
        <v>17</v>
      </c>
      <c r="E1215" t="s">
        <v>23</v>
      </c>
      <c r="F1215" t="s">
        <v>1066</v>
      </c>
      <c r="G1215">
        <v>543322694</v>
      </c>
      <c r="H1215" s="1">
        <v>41645</v>
      </c>
      <c r="I1215">
        <v>114</v>
      </c>
      <c r="J1215">
        <v>47.45</v>
      </c>
      <c r="K1215">
        <v>31.79</v>
      </c>
      <c r="L1215">
        <v>5409.3</v>
      </c>
      <c r="M1215">
        <v>3624.06</v>
      </c>
      <c r="N1215">
        <v>1785.24</v>
      </c>
    </row>
    <row r="1216" spans="1:14" x14ac:dyDescent="0.25">
      <c r="A1216" t="s">
        <v>14</v>
      </c>
      <c r="B1216" t="s">
        <v>85</v>
      </c>
      <c r="C1216" t="s">
        <v>39</v>
      </c>
      <c r="D1216" t="s">
        <v>17</v>
      </c>
      <c r="E1216" t="s">
        <v>18</v>
      </c>
      <c r="F1216" s="1">
        <v>41071</v>
      </c>
      <c r="G1216">
        <v>671616399</v>
      </c>
      <c r="H1216" s="1">
        <v>41194</v>
      </c>
      <c r="I1216">
        <v>5072</v>
      </c>
      <c r="J1216">
        <v>154.06</v>
      </c>
      <c r="K1216">
        <v>90.93</v>
      </c>
      <c r="L1216">
        <v>781392.32</v>
      </c>
      <c r="M1216">
        <v>461196.96</v>
      </c>
      <c r="N1216">
        <v>320195.36</v>
      </c>
    </row>
    <row r="1217" spans="1:14" x14ac:dyDescent="0.25">
      <c r="A1217" t="s">
        <v>14</v>
      </c>
      <c r="B1217" t="s">
        <v>130</v>
      </c>
      <c r="C1217" t="s">
        <v>16</v>
      </c>
      <c r="D1217" t="s">
        <v>17</v>
      </c>
      <c r="E1217" t="s">
        <v>30</v>
      </c>
      <c r="F1217" t="s">
        <v>1067</v>
      </c>
      <c r="G1217">
        <v>212319648</v>
      </c>
      <c r="H1217" t="s">
        <v>788</v>
      </c>
      <c r="I1217">
        <v>8957</v>
      </c>
      <c r="J1217">
        <v>47.45</v>
      </c>
      <c r="K1217">
        <v>31.79</v>
      </c>
      <c r="L1217">
        <v>425009.65</v>
      </c>
      <c r="M1217">
        <v>284743.03000000003</v>
      </c>
      <c r="N1217">
        <v>140266.62</v>
      </c>
    </row>
    <row r="1218" spans="1:14" x14ac:dyDescent="0.25">
      <c r="A1218" t="s">
        <v>14</v>
      </c>
      <c r="B1218" t="s">
        <v>85</v>
      </c>
      <c r="C1218" t="s">
        <v>56</v>
      </c>
      <c r="D1218" t="s">
        <v>22</v>
      </c>
      <c r="E1218" t="s">
        <v>30</v>
      </c>
      <c r="F1218" t="s">
        <v>109</v>
      </c>
      <c r="G1218">
        <v>971578347</v>
      </c>
      <c r="H1218" t="s">
        <v>1068</v>
      </c>
      <c r="I1218">
        <v>478</v>
      </c>
      <c r="J1218">
        <v>668.27</v>
      </c>
      <c r="K1218">
        <v>502.54</v>
      </c>
      <c r="L1218">
        <v>319433.06</v>
      </c>
      <c r="M1218">
        <v>240214.12</v>
      </c>
      <c r="N1218">
        <v>79218.94</v>
      </c>
    </row>
    <row r="1219" spans="1:14" x14ac:dyDescent="0.25">
      <c r="A1219" t="s">
        <v>14</v>
      </c>
      <c r="B1219" t="s">
        <v>133</v>
      </c>
      <c r="C1219" t="s">
        <v>34</v>
      </c>
      <c r="D1219" t="s">
        <v>17</v>
      </c>
      <c r="E1219" t="s">
        <v>30</v>
      </c>
      <c r="F1219" t="s">
        <v>1069</v>
      </c>
      <c r="G1219">
        <v>704233348</v>
      </c>
      <c r="H1219" t="s">
        <v>385</v>
      </c>
      <c r="I1219">
        <v>7152</v>
      </c>
      <c r="J1219">
        <v>9.33</v>
      </c>
      <c r="K1219">
        <v>6.92</v>
      </c>
      <c r="L1219">
        <v>66728.160000000003</v>
      </c>
      <c r="M1219">
        <v>49491.839999999997</v>
      </c>
      <c r="N1219">
        <v>17236.32</v>
      </c>
    </row>
    <row r="1220" spans="1:14" x14ac:dyDescent="0.25">
      <c r="A1220" t="s">
        <v>14</v>
      </c>
      <c r="B1220" t="s">
        <v>28</v>
      </c>
      <c r="C1220" t="s">
        <v>49</v>
      </c>
      <c r="D1220" t="s">
        <v>22</v>
      </c>
      <c r="E1220" t="s">
        <v>18</v>
      </c>
      <c r="F1220" t="s">
        <v>850</v>
      </c>
      <c r="G1220">
        <v>768230426</v>
      </c>
      <c r="H1220" t="s">
        <v>1070</v>
      </c>
      <c r="I1220">
        <v>5310</v>
      </c>
      <c r="J1220">
        <v>152.58000000000001</v>
      </c>
      <c r="K1220">
        <v>97.44</v>
      </c>
      <c r="L1220">
        <v>810199.8</v>
      </c>
      <c r="M1220">
        <v>517406.4</v>
      </c>
      <c r="N1220">
        <v>292793.40000000002</v>
      </c>
    </row>
    <row r="1221" spans="1:14" x14ac:dyDescent="0.25">
      <c r="A1221" t="s">
        <v>14</v>
      </c>
      <c r="B1221" t="s">
        <v>38</v>
      </c>
      <c r="C1221" t="s">
        <v>34</v>
      </c>
      <c r="D1221" t="s">
        <v>17</v>
      </c>
      <c r="E1221" t="s">
        <v>23</v>
      </c>
      <c r="F1221" t="s">
        <v>1071</v>
      </c>
      <c r="G1221">
        <v>707661855</v>
      </c>
      <c r="H1221" t="s">
        <v>685</v>
      </c>
      <c r="I1221">
        <v>1723</v>
      </c>
      <c r="J1221">
        <v>9.33</v>
      </c>
      <c r="K1221">
        <v>6.92</v>
      </c>
      <c r="L1221">
        <v>16075.59</v>
      </c>
      <c r="M1221">
        <v>11923.16</v>
      </c>
      <c r="N1221">
        <v>4152.43</v>
      </c>
    </row>
    <row r="1222" spans="1:14" x14ac:dyDescent="0.25">
      <c r="A1222" t="s">
        <v>14</v>
      </c>
      <c r="B1222" t="s">
        <v>99</v>
      </c>
      <c r="C1222" t="s">
        <v>34</v>
      </c>
      <c r="D1222" t="s">
        <v>17</v>
      </c>
      <c r="E1222" t="s">
        <v>23</v>
      </c>
      <c r="F1222" s="1">
        <v>40764</v>
      </c>
      <c r="G1222">
        <v>628595054</v>
      </c>
      <c r="H1222" t="s">
        <v>315</v>
      </c>
      <c r="I1222">
        <v>4100</v>
      </c>
      <c r="J1222">
        <v>9.33</v>
      </c>
      <c r="K1222">
        <v>6.92</v>
      </c>
      <c r="L1222">
        <v>38253</v>
      </c>
      <c r="M1222">
        <v>28372</v>
      </c>
      <c r="N1222">
        <v>9881</v>
      </c>
    </row>
    <row r="1223" spans="1:14" x14ac:dyDescent="0.25">
      <c r="A1223" t="s">
        <v>14</v>
      </c>
      <c r="B1223" t="s">
        <v>132</v>
      </c>
      <c r="C1223" t="s">
        <v>16</v>
      </c>
      <c r="D1223" t="s">
        <v>17</v>
      </c>
      <c r="E1223" t="s">
        <v>45</v>
      </c>
      <c r="F1223" t="s">
        <v>171</v>
      </c>
      <c r="G1223">
        <v>795141351</v>
      </c>
      <c r="H1223" t="s">
        <v>1072</v>
      </c>
      <c r="I1223">
        <v>8850</v>
      </c>
      <c r="J1223">
        <v>47.45</v>
      </c>
      <c r="K1223">
        <v>31.79</v>
      </c>
      <c r="L1223">
        <v>419932.5</v>
      </c>
      <c r="M1223">
        <v>281341.5</v>
      </c>
      <c r="N1223">
        <v>138591</v>
      </c>
    </row>
    <row r="1224" spans="1:14" x14ac:dyDescent="0.25">
      <c r="A1224" t="s">
        <v>14</v>
      </c>
      <c r="B1224" t="s">
        <v>48</v>
      </c>
      <c r="C1224" t="s">
        <v>42</v>
      </c>
      <c r="D1224" t="s">
        <v>17</v>
      </c>
      <c r="E1224" t="s">
        <v>23</v>
      </c>
      <c r="F1224" t="s">
        <v>1073</v>
      </c>
      <c r="G1224">
        <v>164259612</v>
      </c>
      <c r="H1224" t="s">
        <v>1074</v>
      </c>
      <c r="I1224">
        <v>6924</v>
      </c>
      <c r="J1224">
        <v>421.89</v>
      </c>
      <c r="K1224">
        <v>364.69</v>
      </c>
      <c r="L1224">
        <v>2921166.36</v>
      </c>
      <c r="M1224">
        <v>2525113.56</v>
      </c>
      <c r="N1224">
        <v>396052.8</v>
      </c>
    </row>
    <row r="1225" spans="1:14" x14ac:dyDescent="0.25">
      <c r="A1225" t="s">
        <v>14</v>
      </c>
      <c r="B1225" t="s">
        <v>88</v>
      </c>
      <c r="C1225" t="s">
        <v>49</v>
      </c>
      <c r="D1225" t="s">
        <v>22</v>
      </c>
      <c r="E1225" t="s">
        <v>45</v>
      </c>
      <c r="F1225" t="s">
        <v>382</v>
      </c>
      <c r="G1225">
        <v>750439441</v>
      </c>
      <c r="H1225" t="s">
        <v>1075</v>
      </c>
      <c r="I1225">
        <v>562</v>
      </c>
      <c r="J1225">
        <v>152.58000000000001</v>
      </c>
      <c r="K1225">
        <v>97.44</v>
      </c>
      <c r="L1225">
        <v>85749.96</v>
      </c>
      <c r="M1225">
        <v>54761.279999999999</v>
      </c>
      <c r="N1225">
        <v>30988.68</v>
      </c>
    </row>
    <row r="1226" spans="1:14" x14ac:dyDescent="0.25">
      <c r="A1226" t="s">
        <v>14</v>
      </c>
      <c r="B1226" t="s">
        <v>91</v>
      </c>
      <c r="C1226" t="s">
        <v>34</v>
      </c>
      <c r="D1226" t="s">
        <v>17</v>
      </c>
      <c r="E1226" t="s">
        <v>18</v>
      </c>
      <c r="F1226" t="s">
        <v>445</v>
      </c>
      <c r="G1226">
        <v>362258565</v>
      </c>
      <c r="H1226" t="s">
        <v>1076</v>
      </c>
      <c r="I1226">
        <v>9214</v>
      </c>
      <c r="J1226">
        <v>9.33</v>
      </c>
      <c r="K1226">
        <v>6.92</v>
      </c>
      <c r="L1226">
        <v>85966.62</v>
      </c>
      <c r="M1226">
        <v>63760.88</v>
      </c>
      <c r="N1226">
        <v>22205.74</v>
      </c>
    </row>
    <row r="1227" spans="1:14" x14ac:dyDescent="0.25">
      <c r="A1227" t="s">
        <v>14</v>
      </c>
      <c r="B1227" t="s">
        <v>170</v>
      </c>
      <c r="C1227" t="s">
        <v>26</v>
      </c>
      <c r="D1227" t="s">
        <v>22</v>
      </c>
      <c r="E1227" t="s">
        <v>45</v>
      </c>
      <c r="F1227" t="s">
        <v>639</v>
      </c>
      <c r="G1227">
        <v>209357202</v>
      </c>
      <c r="H1227" t="s">
        <v>553</v>
      </c>
      <c r="I1227">
        <v>2303</v>
      </c>
      <c r="J1227">
        <v>205.7</v>
      </c>
      <c r="K1227">
        <v>117.11</v>
      </c>
      <c r="L1227">
        <v>473727.1</v>
      </c>
      <c r="M1227">
        <v>269704.33</v>
      </c>
      <c r="N1227">
        <v>204022.77</v>
      </c>
    </row>
    <row r="1228" spans="1:14" x14ac:dyDescent="0.25">
      <c r="A1228" t="s">
        <v>14</v>
      </c>
      <c r="B1228" t="s">
        <v>68</v>
      </c>
      <c r="C1228" t="s">
        <v>59</v>
      </c>
      <c r="D1228" t="s">
        <v>17</v>
      </c>
      <c r="E1228" t="s">
        <v>30</v>
      </c>
      <c r="F1228" t="s">
        <v>196</v>
      </c>
      <c r="G1228">
        <v>450041043</v>
      </c>
      <c r="H1228" t="s">
        <v>1077</v>
      </c>
      <c r="I1228">
        <v>6000</v>
      </c>
      <c r="J1228">
        <v>437.2</v>
      </c>
      <c r="K1228">
        <v>263.33</v>
      </c>
      <c r="L1228">
        <v>2623200</v>
      </c>
      <c r="M1228">
        <v>1579980</v>
      </c>
      <c r="N1228">
        <v>1043220</v>
      </c>
    </row>
    <row r="1229" spans="1:14" x14ac:dyDescent="0.25">
      <c r="A1229" t="s">
        <v>14</v>
      </c>
      <c r="B1229" t="s">
        <v>170</v>
      </c>
      <c r="C1229" t="s">
        <v>29</v>
      </c>
      <c r="D1229" t="s">
        <v>22</v>
      </c>
      <c r="E1229" t="s">
        <v>45</v>
      </c>
      <c r="F1229" t="s">
        <v>1078</v>
      </c>
      <c r="G1229">
        <v>103450715</v>
      </c>
      <c r="H1229" t="s">
        <v>832</v>
      </c>
      <c r="I1229">
        <v>2220</v>
      </c>
      <c r="J1229">
        <v>651.21</v>
      </c>
      <c r="K1229">
        <v>524.96</v>
      </c>
      <c r="L1229">
        <v>1445686.2</v>
      </c>
      <c r="M1229">
        <v>1165411.2</v>
      </c>
      <c r="N1229">
        <v>280275</v>
      </c>
    </row>
    <row r="1230" spans="1:14" x14ac:dyDescent="0.25">
      <c r="A1230" t="s">
        <v>14</v>
      </c>
      <c r="B1230" t="s">
        <v>38</v>
      </c>
      <c r="C1230" t="s">
        <v>34</v>
      </c>
      <c r="D1230" t="s">
        <v>22</v>
      </c>
      <c r="E1230" t="s">
        <v>23</v>
      </c>
      <c r="F1230" t="s">
        <v>1079</v>
      </c>
      <c r="G1230">
        <v>384601581</v>
      </c>
      <c r="H1230" t="s">
        <v>1080</v>
      </c>
      <c r="I1230">
        <v>1009</v>
      </c>
      <c r="J1230">
        <v>9.33</v>
      </c>
      <c r="K1230">
        <v>6.92</v>
      </c>
      <c r="L1230">
        <v>9413.9699999999993</v>
      </c>
      <c r="M1230">
        <v>6982.28</v>
      </c>
      <c r="N1230">
        <v>2431.69</v>
      </c>
    </row>
    <row r="1231" spans="1:14" x14ac:dyDescent="0.25">
      <c r="A1231" t="s">
        <v>14</v>
      </c>
      <c r="B1231" t="s">
        <v>94</v>
      </c>
      <c r="C1231" t="s">
        <v>39</v>
      </c>
      <c r="D1231" t="s">
        <v>22</v>
      </c>
      <c r="E1231" t="s">
        <v>30</v>
      </c>
      <c r="F1231" t="s">
        <v>1081</v>
      </c>
      <c r="G1231">
        <v>186079490</v>
      </c>
      <c r="H1231" t="s">
        <v>763</v>
      </c>
      <c r="I1231">
        <v>3911</v>
      </c>
      <c r="J1231">
        <v>154.06</v>
      </c>
      <c r="K1231">
        <v>90.93</v>
      </c>
      <c r="L1231">
        <v>602528.66</v>
      </c>
      <c r="M1231">
        <v>355627.23</v>
      </c>
      <c r="N1231">
        <v>246901.43</v>
      </c>
    </row>
    <row r="1232" spans="1:14" x14ac:dyDescent="0.25">
      <c r="A1232" t="s">
        <v>14</v>
      </c>
      <c r="B1232" t="s">
        <v>28</v>
      </c>
      <c r="C1232" t="s">
        <v>29</v>
      </c>
      <c r="D1232" t="s">
        <v>22</v>
      </c>
      <c r="E1232" t="s">
        <v>23</v>
      </c>
      <c r="F1232" t="s">
        <v>543</v>
      </c>
      <c r="G1232">
        <v>513026177</v>
      </c>
      <c r="H1232" s="1">
        <v>41035</v>
      </c>
      <c r="I1232">
        <v>4701</v>
      </c>
      <c r="J1232">
        <v>651.21</v>
      </c>
      <c r="K1232">
        <v>524.96</v>
      </c>
      <c r="L1232">
        <v>3061338.21</v>
      </c>
      <c r="M1232">
        <v>2467836.96</v>
      </c>
      <c r="N1232">
        <v>593501.25</v>
      </c>
    </row>
    <row r="1233" spans="1:14" x14ac:dyDescent="0.25">
      <c r="A1233" t="s">
        <v>14</v>
      </c>
      <c r="B1233" t="s">
        <v>77</v>
      </c>
      <c r="C1233" t="s">
        <v>53</v>
      </c>
      <c r="D1233" t="s">
        <v>17</v>
      </c>
      <c r="E1233" t="s">
        <v>30</v>
      </c>
      <c r="F1233" t="s">
        <v>392</v>
      </c>
      <c r="G1233">
        <v>222720611</v>
      </c>
      <c r="H1233" s="1">
        <v>40182</v>
      </c>
      <c r="I1233">
        <v>6833</v>
      </c>
      <c r="J1233">
        <v>255.28</v>
      </c>
      <c r="K1233">
        <v>159.41999999999999</v>
      </c>
      <c r="L1233">
        <v>1744328.24</v>
      </c>
      <c r="M1233">
        <v>1089316.8600000001</v>
      </c>
      <c r="N1233">
        <v>655011.38</v>
      </c>
    </row>
    <row r="1234" spans="1:14" x14ac:dyDescent="0.25">
      <c r="A1234" t="s">
        <v>14</v>
      </c>
      <c r="B1234" t="s">
        <v>20</v>
      </c>
      <c r="C1234" t="s">
        <v>56</v>
      </c>
      <c r="D1234" t="s">
        <v>17</v>
      </c>
      <c r="E1234" t="s">
        <v>23</v>
      </c>
      <c r="F1234" s="1">
        <v>40911</v>
      </c>
      <c r="G1234">
        <v>891681563</v>
      </c>
      <c r="H1234" t="s">
        <v>243</v>
      </c>
      <c r="I1234">
        <v>7245</v>
      </c>
      <c r="J1234">
        <v>668.27</v>
      </c>
      <c r="K1234">
        <v>502.54</v>
      </c>
      <c r="L1234">
        <v>4841616.1500000004</v>
      </c>
      <c r="M1234">
        <v>3640902.3</v>
      </c>
      <c r="N1234">
        <v>1200713.8500000001</v>
      </c>
    </row>
    <row r="1235" spans="1:14" x14ac:dyDescent="0.25">
      <c r="A1235" t="s">
        <v>14</v>
      </c>
      <c r="B1235" t="s">
        <v>98</v>
      </c>
      <c r="C1235" t="s">
        <v>16</v>
      </c>
      <c r="D1235" t="s">
        <v>17</v>
      </c>
      <c r="E1235" t="s">
        <v>23</v>
      </c>
      <c r="F1235" s="1">
        <v>41127</v>
      </c>
      <c r="G1235">
        <v>129169023</v>
      </c>
      <c r="H1235" t="s">
        <v>817</v>
      </c>
      <c r="I1235">
        <v>2839</v>
      </c>
      <c r="J1235">
        <v>47.45</v>
      </c>
      <c r="K1235">
        <v>31.79</v>
      </c>
      <c r="L1235">
        <v>134710.54999999999</v>
      </c>
      <c r="M1235">
        <v>90251.81</v>
      </c>
      <c r="N1235">
        <v>44458.74</v>
      </c>
    </row>
    <row r="1236" spans="1:14" x14ac:dyDescent="0.25">
      <c r="A1236" t="s">
        <v>14</v>
      </c>
      <c r="B1236" t="s">
        <v>116</v>
      </c>
      <c r="C1236" t="s">
        <v>26</v>
      </c>
      <c r="D1236" t="s">
        <v>22</v>
      </c>
      <c r="E1236" t="s">
        <v>18</v>
      </c>
      <c r="F1236" t="s">
        <v>197</v>
      </c>
      <c r="G1236">
        <v>764811360</v>
      </c>
      <c r="H1236" t="s">
        <v>815</v>
      </c>
      <c r="I1236">
        <v>3532</v>
      </c>
      <c r="J1236">
        <v>205.7</v>
      </c>
      <c r="K1236">
        <v>117.11</v>
      </c>
      <c r="L1236">
        <v>726532.4</v>
      </c>
      <c r="M1236">
        <v>413632.52</v>
      </c>
      <c r="N1236">
        <v>312899.88</v>
      </c>
    </row>
    <row r="1237" spans="1:14" x14ac:dyDescent="0.25">
      <c r="A1237" t="s">
        <v>14</v>
      </c>
      <c r="B1237" t="s">
        <v>71</v>
      </c>
      <c r="C1237" t="s">
        <v>39</v>
      </c>
      <c r="D1237" t="s">
        <v>17</v>
      </c>
      <c r="E1237" t="s">
        <v>18</v>
      </c>
      <c r="F1237" t="s">
        <v>402</v>
      </c>
      <c r="G1237">
        <v>801925837</v>
      </c>
      <c r="H1237" t="s">
        <v>626</v>
      </c>
      <c r="I1237">
        <v>6531</v>
      </c>
      <c r="J1237">
        <v>154.06</v>
      </c>
      <c r="K1237">
        <v>90.93</v>
      </c>
      <c r="L1237">
        <v>1006165.86</v>
      </c>
      <c r="M1237">
        <v>593863.82999999996</v>
      </c>
      <c r="N1237">
        <v>412302.03</v>
      </c>
    </row>
    <row r="1238" spans="1:14" x14ac:dyDescent="0.25">
      <c r="A1238" t="s">
        <v>14</v>
      </c>
      <c r="B1238" t="s">
        <v>51</v>
      </c>
      <c r="C1238" t="s">
        <v>29</v>
      </c>
      <c r="D1238" t="s">
        <v>17</v>
      </c>
      <c r="E1238" t="s">
        <v>18</v>
      </c>
      <c r="F1238" s="1">
        <v>41405</v>
      </c>
      <c r="G1238">
        <v>881194770</v>
      </c>
      <c r="H1238" s="1">
        <v>41406</v>
      </c>
      <c r="I1238">
        <v>3969</v>
      </c>
      <c r="J1238">
        <v>651.21</v>
      </c>
      <c r="K1238">
        <v>524.96</v>
      </c>
      <c r="L1238">
        <v>2584652.4900000002</v>
      </c>
      <c r="M1238">
        <v>2083566.24</v>
      </c>
      <c r="N1238">
        <v>501086.25</v>
      </c>
    </row>
    <row r="1239" spans="1:14" x14ac:dyDescent="0.25">
      <c r="A1239" t="s">
        <v>14</v>
      </c>
      <c r="B1239" t="s">
        <v>25</v>
      </c>
      <c r="C1239" t="s">
        <v>39</v>
      </c>
      <c r="D1239" t="s">
        <v>17</v>
      </c>
      <c r="E1239" t="s">
        <v>18</v>
      </c>
      <c r="F1239" t="s">
        <v>1082</v>
      </c>
      <c r="G1239">
        <v>917835032</v>
      </c>
      <c r="H1239" s="1">
        <v>40704</v>
      </c>
      <c r="I1239">
        <v>6637</v>
      </c>
      <c r="J1239">
        <v>154.06</v>
      </c>
      <c r="K1239">
        <v>90.93</v>
      </c>
      <c r="L1239">
        <v>1022496.22</v>
      </c>
      <c r="M1239">
        <v>603502.41</v>
      </c>
      <c r="N1239">
        <v>418993.81</v>
      </c>
    </row>
    <row r="1240" spans="1:14" x14ac:dyDescent="0.25">
      <c r="A1240" t="s">
        <v>14</v>
      </c>
      <c r="B1240" t="s">
        <v>41</v>
      </c>
      <c r="C1240" t="s">
        <v>34</v>
      </c>
      <c r="D1240" t="s">
        <v>22</v>
      </c>
      <c r="E1240" t="s">
        <v>45</v>
      </c>
      <c r="F1240" s="1">
        <v>41857</v>
      </c>
      <c r="G1240">
        <v>159232509</v>
      </c>
      <c r="H1240" t="s">
        <v>370</v>
      </c>
      <c r="I1240">
        <v>9293</v>
      </c>
      <c r="J1240">
        <v>9.33</v>
      </c>
      <c r="K1240">
        <v>6.92</v>
      </c>
      <c r="L1240">
        <v>86703.69</v>
      </c>
      <c r="M1240">
        <v>64307.56</v>
      </c>
      <c r="N1240">
        <v>22396.13</v>
      </c>
    </row>
    <row r="1241" spans="1:14" x14ac:dyDescent="0.25">
      <c r="A1241" t="s">
        <v>14</v>
      </c>
      <c r="B1241" t="s">
        <v>66</v>
      </c>
      <c r="C1241" t="s">
        <v>39</v>
      </c>
      <c r="D1241" t="s">
        <v>22</v>
      </c>
      <c r="E1241" t="s">
        <v>30</v>
      </c>
      <c r="F1241" t="s">
        <v>1083</v>
      </c>
      <c r="G1241">
        <v>917639768</v>
      </c>
      <c r="H1241" t="s">
        <v>416</v>
      </c>
      <c r="I1241">
        <v>8854</v>
      </c>
      <c r="J1241">
        <v>154.06</v>
      </c>
      <c r="K1241">
        <v>90.93</v>
      </c>
      <c r="L1241">
        <v>1364047.24</v>
      </c>
      <c r="M1241">
        <v>805094.22</v>
      </c>
      <c r="N1241">
        <v>558953.02</v>
      </c>
    </row>
    <row r="1242" spans="1:14" x14ac:dyDescent="0.25">
      <c r="A1242" t="s">
        <v>14</v>
      </c>
      <c r="B1242" t="s">
        <v>102</v>
      </c>
      <c r="C1242" t="s">
        <v>34</v>
      </c>
      <c r="D1242" t="s">
        <v>22</v>
      </c>
      <c r="E1242" t="s">
        <v>23</v>
      </c>
      <c r="F1242" s="1">
        <v>40789</v>
      </c>
      <c r="G1242">
        <v>965796363</v>
      </c>
      <c r="H1242" t="s">
        <v>1084</v>
      </c>
      <c r="I1242">
        <v>9461</v>
      </c>
      <c r="J1242">
        <v>9.33</v>
      </c>
      <c r="K1242">
        <v>6.92</v>
      </c>
      <c r="L1242">
        <v>88271.13</v>
      </c>
      <c r="M1242">
        <v>65470.12</v>
      </c>
      <c r="N1242">
        <v>22801.01</v>
      </c>
    </row>
    <row r="1243" spans="1:14" x14ac:dyDescent="0.25">
      <c r="A1243" t="s">
        <v>14</v>
      </c>
      <c r="B1243" t="s">
        <v>20</v>
      </c>
      <c r="C1243" t="s">
        <v>53</v>
      </c>
      <c r="D1243" t="s">
        <v>22</v>
      </c>
      <c r="E1243" t="s">
        <v>30</v>
      </c>
      <c r="F1243" t="s">
        <v>1016</v>
      </c>
      <c r="G1243">
        <v>551118266</v>
      </c>
      <c r="H1243" t="s">
        <v>1085</v>
      </c>
      <c r="I1243">
        <v>6997</v>
      </c>
      <c r="J1243">
        <v>255.28</v>
      </c>
      <c r="K1243">
        <v>159.41999999999999</v>
      </c>
      <c r="L1243">
        <v>1786194.16</v>
      </c>
      <c r="M1243">
        <v>1115461.74</v>
      </c>
      <c r="N1243">
        <v>670732.42000000004</v>
      </c>
    </row>
    <row r="1244" spans="1:14" x14ac:dyDescent="0.25">
      <c r="A1244" t="s">
        <v>14</v>
      </c>
      <c r="B1244" t="s">
        <v>104</v>
      </c>
      <c r="C1244" t="s">
        <v>29</v>
      </c>
      <c r="D1244" t="s">
        <v>22</v>
      </c>
      <c r="E1244" t="s">
        <v>23</v>
      </c>
      <c r="F1244" s="1">
        <v>42651</v>
      </c>
      <c r="G1244">
        <v>849454581</v>
      </c>
      <c r="H1244" s="1">
        <v>42530</v>
      </c>
      <c r="I1244">
        <v>1342</v>
      </c>
      <c r="J1244">
        <v>651.21</v>
      </c>
      <c r="K1244">
        <v>524.96</v>
      </c>
      <c r="L1244">
        <v>873923.82</v>
      </c>
      <c r="M1244">
        <v>704496.32</v>
      </c>
      <c r="N1244">
        <v>169427.5</v>
      </c>
    </row>
    <row r="1245" spans="1:14" x14ac:dyDescent="0.25">
      <c r="A1245" t="s">
        <v>14</v>
      </c>
      <c r="B1245" t="s">
        <v>239</v>
      </c>
      <c r="C1245" t="s">
        <v>26</v>
      </c>
      <c r="D1245" t="s">
        <v>17</v>
      </c>
      <c r="E1245" t="s">
        <v>23</v>
      </c>
      <c r="F1245" t="s">
        <v>186</v>
      </c>
      <c r="G1245">
        <v>962560546</v>
      </c>
      <c r="H1245" s="1">
        <v>40756</v>
      </c>
      <c r="I1245">
        <v>1911</v>
      </c>
      <c r="J1245">
        <v>205.7</v>
      </c>
      <c r="K1245">
        <v>117.11</v>
      </c>
      <c r="L1245">
        <v>393092.7</v>
      </c>
      <c r="M1245">
        <v>223797.21</v>
      </c>
      <c r="N1245">
        <v>169295.49</v>
      </c>
    </row>
    <row r="1246" spans="1:14" x14ac:dyDescent="0.25">
      <c r="A1246" t="s">
        <v>14</v>
      </c>
      <c r="B1246" t="s">
        <v>71</v>
      </c>
      <c r="C1246" t="s">
        <v>39</v>
      </c>
      <c r="D1246" t="s">
        <v>17</v>
      </c>
      <c r="E1246" t="s">
        <v>45</v>
      </c>
      <c r="F1246" t="s">
        <v>86</v>
      </c>
      <c r="G1246">
        <v>927351081</v>
      </c>
      <c r="H1246" s="1">
        <v>40580</v>
      </c>
      <c r="I1246">
        <v>2647</v>
      </c>
      <c r="J1246">
        <v>154.06</v>
      </c>
      <c r="K1246">
        <v>90.93</v>
      </c>
      <c r="L1246">
        <v>407796.82</v>
      </c>
      <c r="M1246">
        <v>240691.71</v>
      </c>
      <c r="N1246">
        <v>167105.10999999999</v>
      </c>
    </row>
    <row r="1247" spans="1:14" x14ac:dyDescent="0.25">
      <c r="A1247" t="s">
        <v>14</v>
      </c>
      <c r="B1247" t="s">
        <v>38</v>
      </c>
      <c r="C1247" t="s">
        <v>56</v>
      </c>
      <c r="D1247" t="s">
        <v>22</v>
      </c>
      <c r="E1247" t="s">
        <v>45</v>
      </c>
      <c r="F1247" t="s">
        <v>1086</v>
      </c>
      <c r="G1247">
        <v>840781390</v>
      </c>
      <c r="H1247" t="s">
        <v>1087</v>
      </c>
      <c r="I1247">
        <v>4752</v>
      </c>
      <c r="J1247">
        <v>668.27</v>
      </c>
      <c r="K1247">
        <v>502.54</v>
      </c>
      <c r="L1247">
        <v>3175619.04</v>
      </c>
      <c r="M1247">
        <v>2388070.08</v>
      </c>
      <c r="N1247">
        <v>787548.96</v>
      </c>
    </row>
    <row r="1248" spans="1:14" x14ac:dyDescent="0.25">
      <c r="A1248" t="s">
        <v>14</v>
      </c>
      <c r="B1248" t="s">
        <v>119</v>
      </c>
      <c r="C1248" t="s">
        <v>39</v>
      </c>
      <c r="D1248" t="s">
        <v>22</v>
      </c>
      <c r="E1248" t="s">
        <v>45</v>
      </c>
      <c r="F1248" t="s">
        <v>1088</v>
      </c>
      <c r="G1248">
        <v>722233331</v>
      </c>
      <c r="H1248" s="1">
        <v>42890</v>
      </c>
      <c r="I1248">
        <v>3747</v>
      </c>
      <c r="J1248">
        <v>154.06</v>
      </c>
      <c r="K1248">
        <v>90.93</v>
      </c>
      <c r="L1248">
        <v>577262.81999999995</v>
      </c>
      <c r="M1248">
        <v>340714.71</v>
      </c>
      <c r="N1248">
        <v>236548.11</v>
      </c>
    </row>
    <row r="1249" spans="1:14" x14ac:dyDescent="0.25">
      <c r="A1249" t="s">
        <v>14</v>
      </c>
      <c r="B1249" t="s">
        <v>68</v>
      </c>
      <c r="C1249" t="s">
        <v>42</v>
      </c>
      <c r="D1249" t="s">
        <v>22</v>
      </c>
      <c r="E1249" t="s">
        <v>45</v>
      </c>
      <c r="F1249" t="s">
        <v>232</v>
      </c>
      <c r="G1249">
        <v>663080108</v>
      </c>
      <c r="H1249" s="1">
        <v>40828</v>
      </c>
      <c r="I1249">
        <v>8994</v>
      </c>
      <c r="J1249">
        <v>421.89</v>
      </c>
      <c r="K1249">
        <v>364.69</v>
      </c>
      <c r="L1249">
        <v>3794478.66</v>
      </c>
      <c r="M1249">
        <v>3280021.86</v>
      </c>
      <c r="N1249">
        <v>514456.8</v>
      </c>
    </row>
    <row r="1250" spans="1:14" x14ac:dyDescent="0.25">
      <c r="A1250" t="s">
        <v>14</v>
      </c>
      <c r="B1250" t="s">
        <v>70</v>
      </c>
      <c r="C1250" t="s">
        <v>26</v>
      </c>
      <c r="D1250" t="s">
        <v>22</v>
      </c>
      <c r="E1250" t="s">
        <v>30</v>
      </c>
      <c r="F1250" s="1">
        <v>40734</v>
      </c>
      <c r="G1250">
        <v>439640080</v>
      </c>
      <c r="H1250" s="1">
        <v>40585</v>
      </c>
      <c r="I1250">
        <v>8124</v>
      </c>
      <c r="J1250">
        <v>205.7</v>
      </c>
      <c r="K1250">
        <v>117.11</v>
      </c>
      <c r="L1250">
        <v>1671106.8</v>
      </c>
      <c r="M1250">
        <v>951401.64</v>
      </c>
      <c r="N1250">
        <v>719705.16</v>
      </c>
    </row>
    <row r="1251" spans="1:14" x14ac:dyDescent="0.25">
      <c r="A1251" t="s">
        <v>14</v>
      </c>
      <c r="B1251" t="s">
        <v>230</v>
      </c>
      <c r="C1251" t="s">
        <v>56</v>
      </c>
      <c r="D1251" t="s">
        <v>17</v>
      </c>
      <c r="E1251" t="s">
        <v>45</v>
      </c>
      <c r="F1251" t="s">
        <v>590</v>
      </c>
      <c r="G1251">
        <v>765858924</v>
      </c>
      <c r="H1251" t="s">
        <v>798</v>
      </c>
      <c r="I1251">
        <v>3530</v>
      </c>
      <c r="J1251">
        <v>668.27</v>
      </c>
      <c r="K1251">
        <v>502.54</v>
      </c>
      <c r="L1251">
        <v>2358993.1</v>
      </c>
      <c r="M1251">
        <v>1773966.2</v>
      </c>
      <c r="N1251">
        <v>585026.9</v>
      </c>
    </row>
    <row r="1252" spans="1:14" x14ac:dyDescent="0.25">
      <c r="A1252" t="s">
        <v>14</v>
      </c>
      <c r="B1252" t="s">
        <v>25</v>
      </c>
      <c r="C1252" t="s">
        <v>26</v>
      </c>
      <c r="D1252" t="s">
        <v>22</v>
      </c>
      <c r="E1252" t="s">
        <v>23</v>
      </c>
      <c r="F1252" t="s">
        <v>1089</v>
      </c>
      <c r="G1252">
        <v>123544108</v>
      </c>
      <c r="H1252" t="s">
        <v>1070</v>
      </c>
      <c r="I1252">
        <v>8302</v>
      </c>
      <c r="J1252">
        <v>205.7</v>
      </c>
      <c r="K1252">
        <v>117.11</v>
      </c>
      <c r="L1252">
        <v>1707721.4</v>
      </c>
      <c r="M1252">
        <v>972247.22</v>
      </c>
      <c r="N1252">
        <v>735474.18</v>
      </c>
    </row>
    <row r="1253" spans="1:14" x14ac:dyDescent="0.25">
      <c r="A1253" t="s">
        <v>14</v>
      </c>
      <c r="B1253" t="s">
        <v>63</v>
      </c>
      <c r="C1253" t="s">
        <v>49</v>
      </c>
      <c r="D1253" t="s">
        <v>17</v>
      </c>
      <c r="E1253" t="s">
        <v>23</v>
      </c>
      <c r="F1253" s="1">
        <v>42920</v>
      </c>
      <c r="G1253">
        <v>569170606</v>
      </c>
      <c r="H1253" t="s">
        <v>489</v>
      </c>
      <c r="I1253">
        <v>9085</v>
      </c>
      <c r="J1253">
        <v>152.58000000000001</v>
      </c>
      <c r="K1253">
        <v>97.44</v>
      </c>
      <c r="L1253">
        <v>1386189.3</v>
      </c>
      <c r="M1253">
        <v>885242.4</v>
      </c>
      <c r="N1253">
        <v>500946.9</v>
      </c>
    </row>
    <row r="1254" spans="1:14" x14ac:dyDescent="0.25">
      <c r="A1254" t="s">
        <v>14</v>
      </c>
      <c r="B1254" t="s">
        <v>51</v>
      </c>
      <c r="C1254" t="s">
        <v>78</v>
      </c>
      <c r="D1254" t="s">
        <v>22</v>
      </c>
      <c r="E1254" t="s">
        <v>30</v>
      </c>
      <c r="F1254" s="1">
        <v>41061</v>
      </c>
      <c r="G1254">
        <v>185947310</v>
      </c>
      <c r="H1254" t="s">
        <v>958</v>
      </c>
      <c r="I1254">
        <v>4796</v>
      </c>
      <c r="J1254">
        <v>81.73</v>
      </c>
      <c r="K1254">
        <v>56.67</v>
      </c>
      <c r="L1254">
        <v>391977.08</v>
      </c>
      <c r="M1254">
        <v>271789.32</v>
      </c>
      <c r="N1254">
        <v>120187.76</v>
      </c>
    </row>
    <row r="1255" spans="1:14" x14ac:dyDescent="0.25">
      <c r="A1255" t="s">
        <v>14</v>
      </c>
      <c r="B1255" t="s">
        <v>70</v>
      </c>
      <c r="C1255" t="s">
        <v>39</v>
      </c>
      <c r="D1255" t="s">
        <v>22</v>
      </c>
      <c r="E1255" t="s">
        <v>45</v>
      </c>
      <c r="F1255" t="s">
        <v>422</v>
      </c>
      <c r="G1255">
        <v>534709155</v>
      </c>
      <c r="H1255" s="1">
        <v>42044</v>
      </c>
      <c r="I1255">
        <v>1176</v>
      </c>
      <c r="J1255">
        <v>154.06</v>
      </c>
      <c r="K1255">
        <v>90.93</v>
      </c>
      <c r="L1255">
        <v>181174.56</v>
      </c>
      <c r="M1255">
        <v>106933.68</v>
      </c>
      <c r="N1255">
        <v>74240.88</v>
      </c>
    </row>
    <row r="1256" spans="1:14" x14ac:dyDescent="0.25">
      <c r="A1256" t="s">
        <v>14</v>
      </c>
      <c r="B1256" t="s">
        <v>54</v>
      </c>
      <c r="C1256" t="s">
        <v>29</v>
      </c>
      <c r="D1256" t="s">
        <v>22</v>
      </c>
      <c r="E1256" t="s">
        <v>18</v>
      </c>
      <c r="F1256" s="1">
        <v>41890</v>
      </c>
      <c r="G1256">
        <v>138182103</v>
      </c>
      <c r="H1256" t="s">
        <v>784</v>
      </c>
      <c r="I1256">
        <v>10</v>
      </c>
      <c r="J1256">
        <v>651.21</v>
      </c>
      <c r="K1256">
        <v>524.96</v>
      </c>
      <c r="L1256">
        <v>6512.1</v>
      </c>
      <c r="M1256">
        <v>5249.6</v>
      </c>
      <c r="N1256">
        <v>1262.5</v>
      </c>
    </row>
    <row r="1257" spans="1:14" x14ac:dyDescent="0.25">
      <c r="A1257" t="s">
        <v>14</v>
      </c>
      <c r="B1257" t="s">
        <v>28</v>
      </c>
      <c r="C1257" t="s">
        <v>42</v>
      </c>
      <c r="D1257" t="s">
        <v>17</v>
      </c>
      <c r="E1257" t="s">
        <v>45</v>
      </c>
      <c r="F1257" s="1">
        <v>41556</v>
      </c>
      <c r="G1257">
        <v>780590045</v>
      </c>
      <c r="H1257" s="1">
        <v>41343</v>
      </c>
      <c r="I1257">
        <v>2796</v>
      </c>
      <c r="J1257">
        <v>421.89</v>
      </c>
      <c r="K1257">
        <v>364.69</v>
      </c>
      <c r="L1257">
        <v>1179604.44</v>
      </c>
      <c r="M1257">
        <v>1019673.24</v>
      </c>
      <c r="N1257">
        <v>159931.20000000001</v>
      </c>
    </row>
    <row r="1258" spans="1:14" x14ac:dyDescent="0.25">
      <c r="A1258" t="s">
        <v>14</v>
      </c>
      <c r="B1258" t="s">
        <v>132</v>
      </c>
      <c r="C1258" t="s">
        <v>34</v>
      </c>
      <c r="D1258" t="s">
        <v>22</v>
      </c>
      <c r="E1258" t="s">
        <v>30</v>
      </c>
      <c r="F1258" s="1">
        <v>42985</v>
      </c>
      <c r="G1258">
        <v>643448483</v>
      </c>
      <c r="H1258" t="s">
        <v>1090</v>
      </c>
      <c r="I1258">
        <v>9560</v>
      </c>
      <c r="J1258">
        <v>9.33</v>
      </c>
      <c r="K1258">
        <v>6.92</v>
      </c>
      <c r="L1258">
        <v>89194.8</v>
      </c>
      <c r="M1258">
        <v>66155.199999999997</v>
      </c>
      <c r="N1258">
        <v>23039.599999999999</v>
      </c>
    </row>
    <row r="1259" spans="1:14" x14ac:dyDescent="0.25">
      <c r="A1259" t="s">
        <v>14</v>
      </c>
      <c r="B1259" t="s">
        <v>188</v>
      </c>
      <c r="C1259" t="s">
        <v>29</v>
      </c>
      <c r="D1259" t="s">
        <v>22</v>
      </c>
      <c r="E1259" t="s">
        <v>18</v>
      </c>
      <c r="F1259" s="1">
        <v>40695</v>
      </c>
      <c r="G1259">
        <v>144978606</v>
      </c>
      <c r="H1259" t="s">
        <v>650</v>
      </c>
      <c r="I1259">
        <v>1246</v>
      </c>
      <c r="J1259">
        <v>651.21</v>
      </c>
      <c r="K1259">
        <v>524.96</v>
      </c>
      <c r="L1259">
        <v>811407.66</v>
      </c>
      <c r="M1259">
        <v>654100.16</v>
      </c>
      <c r="N1259">
        <v>157307.5</v>
      </c>
    </row>
    <row r="1260" spans="1:14" x14ac:dyDescent="0.25">
      <c r="A1260" t="s">
        <v>14</v>
      </c>
      <c r="B1260" t="s">
        <v>68</v>
      </c>
      <c r="C1260" t="s">
        <v>56</v>
      </c>
      <c r="D1260" t="s">
        <v>22</v>
      </c>
      <c r="E1260" t="s">
        <v>23</v>
      </c>
      <c r="F1260" s="1">
        <v>41730</v>
      </c>
      <c r="G1260">
        <v>444798934</v>
      </c>
      <c r="H1260" t="s">
        <v>1091</v>
      </c>
      <c r="I1260">
        <v>4744</v>
      </c>
      <c r="J1260">
        <v>668.27</v>
      </c>
      <c r="K1260">
        <v>502.54</v>
      </c>
      <c r="L1260">
        <v>3170272.88</v>
      </c>
      <c r="M1260">
        <v>2384049.7599999998</v>
      </c>
      <c r="N1260">
        <v>786223.12</v>
      </c>
    </row>
    <row r="1261" spans="1:14" x14ac:dyDescent="0.25">
      <c r="A1261" t="s">
        <v>14</v>
      </c>
      <c r="B1261" t="s">
        <v>71</v>
      </c>
      <c r="C1261" t="s">
        <v>42</v>
      </c>
      <c r="D1261" t="s">
        <v>22</v>
      </c>
      <c r="E1261" t="s">
        <v>18</v>
      </c>
      <c r="F1261" t="s">
        <v>675</v>
      </c>
      <c r="G1261">
        <v>543396508</v>
      </c>
      <c r="H1261" s="1">
        <v>42861</v>
      </c>
      <c r="I1261">
        <v>1957</v>
      </c>
      <c r="J1261">
        <v>421.89</v>
      </c>
      <c r="K1261">
        <v>364.69</v>
      </c>
      <c r="L1261">
        <v>825638.73</v>
      </c>
      <c r="M1261">
        <v>713698.33</v>
      </c>
      <c r="N1261">
        <v>111940.4</v>
      </c>
    </row>
    <row r="1262" spans="1:14" x14ac:dyDescent="0.25">
      <c r="A1262" t="s">
        <v>14</v>
      </c>
      <c r="B1262" t="s">
        <v>25</v>
      </c>
      <c r="C1262" t="s">
        <v>42</v>
      </c>
      <c r="D1262" t="s">
        <v>22</v>
      </c>
      <c r="E1262" t="s">
        <v>45</v>
      </c>
      <c r="F1262" s="1">
        <v>41436</v>
      </c>
      <c r="G1262">
        <v>866396272</v>
      </c>
      <c r="H1262" t="s">
        <v>679</v>
      </c>
      <c r="I1262">
        <v>4765</v>
      </c>
      <c r="J1262">
        <v>421.89</v>
      </c>
      <c r="K1262">
        <v>364.69</v>
      </c>
      <c r="L1262">
        <v>2010305.85</v>
      </c>
      <c r="M1262">
        <v>1737747.85</v>
      </c>
      <c r="N1262">
        <v>272558</v>
      </c>
    </row>
    <row r="1263" spans="1:14" x14ac:dyDescent="0.25">
      <c r="A1263" t="s">
        <v>14</v>
      </c>
      <c r="B1263" t="s">
        <v>188</v>
      </c>
      <c r="C1263" t="s">
        <v>26</v>
      </c>
      <c r="D1263" t="s">
        <v>22</v>
      </c>
      <c r="E1263" t="s">
        <v>45</v>
      </c>
      <c r="F1263" s="1">
        <v>42711</v>
      </c>
      <c r="G1263">
        <v>946823489</v>
      </c>
      <c r="H1263" t="s">
        <v>1092</v>
      </c>
      <c r="I1263">
        <v>4966</v>
      </c>
      <c r="J1263">
        <v>205.7</v>
      </c>
      <c r="K1263">
        <v>117.11</v>
      </c>
      <c r="L1263">
        <v>1021506.2</v>
      </c>
      <c r="M1263">
        <v>581568.26</v>
      </c>
      <c r="N1263">
        <v>439937.94</v>
      </c>
    </row>
    <row r="1264" spans="1:14" x14ac:dyDescent="0.25">
      <c r="A1264" t="s">
        <v>14</v>
      </c>
      <c r="B1264" t="s">
        <v>51</v>
      </c>
      <c r="C1264" t="s">
        <v>59</v>
      </c>
      <c r="D1264" t="s">
        <v>22</v>
      </c>
      <c r="E1264" t="s">
        <v>45</v>
      </c>
      <c r="F1264" t="s">
        <v>1093</v>
      </c>
      <c r="G1264">
        <v>228211200</v>
      </c>
      <c r="H1264" s="1">
        <v>40980</v>
      </c>
      <c r="I1264">
        <v>1620</v>
      </c>
      <c r="J1264">
        <v>437.2</v>
      </c>
      <c r="K1264">
        <v>263.33</v>
      </c>
      <c r="L1264">
        <v>708264</v>
      </c>
      <c r="M1264">
        <v>426594.6</v>
      </c>
      <c r="N1264">
        <v>281669.40000000002</v>
      </c>
    </row>
    <row r="1265" spans="1:14" x14ac:dyDescent="0.25">
      <c r="A1265" t="s">
        <v>14</v>
      </c>
      <c r="B1265" t="s">
        <v>179</v>
      </c>
      <c r="C1265" t="s">
        <v>26</v>
      </c>
      <c r="D1265" t="s">
        <v>22</v>
      </c>
      <c r="E1265" t="s">
        <v>23</v>
      </c>
      <c r="F1265" s="1">
        <v>40792</v>
      </c>
      <c r="G1265">
        <v>547587192</v>
      </c>
      <c r="H1265" t="s">
        <v>580</v>
      </c>
      <c r="I1265">
        <v>2073</v>
      </c>
      <c r="J1265">
        <v>205.7</v>
      </c>
      <c r="K1265">
        <v>117.11</v>
      </c>
      <c r="L1265">
        <v>426416.1</v>
      </c>
      <c r="M1265">
        <v>242769.03</v>
      </c>
      <c r="N1265">
        <v>183647.07</v>
      </c>
    </row>
    <row r="1266" spans="1:14" x14ac:dyDescent="0.25">
      <c r="A1266" t="s">
        <v>14</v>
      </c>
      <c r="B1266" t="s">
        <v>133</v>
      </c>
      <c r="C1266" t="s">
        <v>21</v>
      </c>
      <c r="D1266" t="s">
        <v>22</v>
      </c>
      <c r="E1266" t="s">
        <v>45</v>
      </c>
      <c r="F1266" s="1">
        <v>40452</v>
      </c>
      <c r="G1266">
        <v>689421546</v>
      </c>
      <c r="H1266" t="s">
        <v>412</v>
      </c>
      <c r="I1266">
        <v>4011</v>
      </c>
      <c r="J1266">
        <v>109.28</v>
      </c>
      <c r="K1266">
        <v>35.840000000000003</v>
      </c>
      <c r="L1266">
        <v>438322.08</v>
      </c>
      <c r="M1266">
        <v>143754.23999999999</v>
      </c>
      <c r="N1266">
        <v>294567.84000000003</v>
      </c>
    </row>
    <row r="1267" spans="1:14" x14ac:dyDescent="0.25">
      <c r="A1267" t="s">
        <v>14</v>
      </c>
      <c r="B1267" t="s">
        <v>162</v>
      </c>
      <c r="C1267" t="s">
        <v>42</v>
      </c>
      <c r="D1267" t="s">
        <v>22</v>
      </c>
      <c r="E1267" t="s">
        <v>23</v>
      </c>
      <c r="F1267" t="s">
        <v>1047</v>
      </c>
      <c r="G1267">
        <v>530882394</v>
      </c>
      <c r="H1267" s="1">
        <v>40576</v>
      </c>
      <c r="I1267">
        <v>8753</v>
      </c>
      <c r="J1267">
        <v>421.89</v>
      </c>
      <c r="K1267">
        <v>364.69</v>
      </c>
      <c r="L1267">
        <v>3692803.17</v>
      </c>
      <c r="M1267">
        <v>3192131.57</v>
      </c>
      <c r="N1267">
        <v>500671.6</v>
      </c>
    </row>
    <row r="1268" spans="1:14" x14ac:dyDescent="0.25">
      <c r="A1268" t="s">
        <v>14</v>
      </c>
      <c r="B1268" t="s">
        <v>170</v>
      </c>
      <c r="C1268" t="s">
        <v>49</v>
      </c>
      <c r="D1268" t="s">
        <v>17</v>
      </c>
      <c r="E1268" t="s">
        <v>23</v>
      </c>
      <c r="F1268" s="1">
        <v>40822</v>
      </c>
      <c r="G1268">
        <v>765552079</v>
      </c>
      <c r="H1268" t="s">
        <v>654</v>
      </c>
      <c r="I1268">
        <v>2727</v>
      </c>
      <c r="J1268">
        <v>152.58000000000001</v>
      </c>
      <c r="K1268">
        <v>97.44</v>
      </c>
      <c r="L1268">
        <v>416085.66</v>
      </c>
      <c r="M1268">
        <v>265718.88</v>
      </c>
      <c r="N1268">
        <v>150366.78</v>
      </c>
    </row>
    <row r="1269" spans="1:14" x14ac:dyDescent="0.25">
      <c r="A1269" t="s">
        <v>14</v>
      </c>
      <c r="B1269" t="s">
        <v>122</v>
      </c>
      <c r="C1269" t="s">
        <v>53</v>
      </c>
      <c r="D1269" t="s">
        <v>17</v>
      </c>
      <c r="E1269" t="s">
        <v>23</v>
      </c>
      <c r="F1269" t="s">
        <v>1094</v>
      </c>
      <c r="G1269">
        <v>469974792</v>
      </c>
      <c r="H1269" t="s">
        <v>1095</v>
      </c>
      <c r="I1269">
        <v>4840</v>
      </c>
      <c r="J1269">
        <v>255.28</v>
      </c>
      <c r="K1269">
        <v>159.41999999999999</v>
      </c>
      <c r="L1269">
        <v>1235555.2</v>
      </c>
      <c r="M1269">
        <v>771592.8</v>
      </c>
      <c r="N1269">
        <v>463962.4</v>
      </c>
    </row>
    <row r="1270" spans="1:14" x14ac:dyDescent="0.25">
      <c r="A1270" t="s">
        <v>14</v>
      </c>
      <c r="B1270" t="s">
        <v>74</v>
      </c>
      <c r="C1270" t="s">
        <v>78</v>
      </c>
      <c r="D1270" t="s">
        <v>17</v>
      </c>
      <c r="E1270" t="s">
        <v>23</v>
      </c>
      <c r="F1270" t="s">
        <v>1096</v>
      </c>
      <c r="G1270">
        <v>700304019</v>
      </c>
      <c r="H1270" t="s">
        <v>871</v>
      </c>
      <c r="I1270">
        <v>4376</v>
      </c>
      <c r="J1270">
        <v>81.73</v>
      </c>
      <c r="K1270">
        <v>56.67</v>
      </c>
      <c r="L1270">
        <v>357650.48</v>
      </c>
      <c r="M1270">
        <v>247987.92</v>
      </c>
      <c r="N1270">
        <v>109662.56</v>
      </c>
    </row>
    <row r="1271" spans="1:14" x14ac:dyDescent="0.25">
      <c r="A1271" t="s">
        <v>14</v>
      </c>
      <c r="B1271" t="s">
        <v>88</v>
      </c>
      <c r="C1271" t="s">
        <v>21</v>
      </c>
      <c r="D1271" t="s">
        <v>22</v>
      </c>
      <c r="E1271" t="s">
        <v>45</v>
      </c>
      <c r="F1271" t="s">
        <v>320</v>
      </c>
      <c r="G1271">
        <v>509356057</v>
      </c>
      <c r="H1271" t="s">
        <v>499</v>
      </c>
      <c r="I1271">
        <v>8631</v>
      </c>
      <c r="J1271">
        <v>109.28</v>
      </c>
      <c r="K1271">
        <v>35.840000000000003</v>
      </c>
      <c r="L1271">
        <v>943195.68</v>
      </c>
      <c r="M1271">
        <v>309335.03999999998</v>
      </c>
      <c r="N1271">
        <v>633860.64</v>
      </c>
    </row>
    <row r="1272" spans="1:14" x14ac:dyDescent="0.25">
      <c r="A1272" t="s">
        <v>14</v>
      </c>
      <c r="B1272" t="s">
        <v>91</v>
      </c>
      <c r="C1272" t="s">
        <v>53</v>
      </c>
      <c r="D1272" t="s">
        <v>17</v>
      </c>
      <c r="E1272" t="s">
        <v>23</v>
      </c>
      <c r="F1272" s="1">
        <v>40453</v>
      </c>
      <c r="G1272">
        <v>838788402</v>
      </c>
      <c r="H1272" t="s">
        <v>692</v>
      </c>
      <c r="I1272">
        <v>4983</v>
      </c>
      <c r="J1272">
        <v>255.28</v>
      </c>
      <c r="K1272">
        <v>159.41999999999999</v>
      </c>
      <c r="L1272">
        <v>1272060.24</v>
      </c>
      <c r="M1272">
        <v>794389.86</v>
      </c>
      <c r="N1272">
        <v>477670.38</v>
      </c>
    </row>
    <row r="1273" spans="1:14" x14ac:dyDescent="0.25">
      <c r="A1273" t="s">
        <v>14</v>
      </c>
      <c r="B1273" t="s">
        <v>28</v>
      </c>
      <c r="C1273" t="s">
        <v>29</v>
      </c>
      <c r="D1273" t="s">
        <v>17</v>
      </c>
      <c r="E1273" t="s">
        <v>18</v>
      </c>
      <c r="F1273" s="1">
        <v>41884</v>
      </c>
      <c r="G1273">
        <v>200507199</v>
      </c>
      <c r="H1273" t="s">
        <v>1097</v>
      </c>
      <c r="I1273">
        <v>3391</v>
      </c>
      <c r="J1273">
        <v>651.21</v>
      </c>
      <c r="K1273">
        <v>524.96</v>
      </c>
      <c r="L1273">
        <v>2208253.11</v>
      </c>
      <c r="M1273">
        <v>1780139.36</v>
      </c>
      <c r="N1273">
        <v>428113.75</v>
      </c>
    </row>
    <row r="1274" spans="1:14" x14ac:dyDescent="0.25">
      <c r="A1274" t="s">
        <v>14</v>
      </c>
      <c r="B1274" t="s">
        <v>154</v>
      </c>
      <c r="C1274" t="s">
        <v>42</v>
      </c>
      <c r="D1274" t="s">
        <v>22</v>
      </c>
      <c r="E1274" t="s">
        <v>23</v>
      </c>
      <c r="F1274" s="1">
        <v>40612</v>
      </c>
      <c r="G1274">
        <v>504973971</v>
      </c>
      <c r="H1274" s="1">
        <v>40585</v>
      </c>
      <c r="I1274">
        <v>1875</v>
      </c>
      <c r="J1274">
        <v>421.89</v>
      </c>
      <c r="K1274">
        <v>364.69</v>
      </c>
      <c r="L1274">
        <v>791043.75</v>
      </c>
      <c r="M1274">
        <v>683793.75</v>
      </c>
      <c r="N1274">
        <v>107250</v>
      </c>
    </row>
    <row r="1275" spans="1:14" x14ac:dyDescent="0.25">
      <c r="A1275" t="s">
        <v>14</v>
      </c>
      <c r="B1275" t="s">
        <v>91</v>
      </c>
      <c r="C1275" t="s">
        <v>26</v>
      </c>
      <c r="D1275" t="s">
        <v>17</v>
      </c>
      <c r="E1275" t="s">
        <v>45</v>
      </c>
      <c r="F1275" t="s">
        <v>509</v>
      </c>
      <c r="G1275">
        <v>477282845</v>
      </c>
      <c r="H1275" s="1">
        <v>40270</v>
      </c>
      <c r="I1275">
        <v>7455</v>
      </c>
      <c r="J1275">
        <v>205.7</v>
      </c>
      <c r="K1275">
        <v>117.11</v>
      </c>
      <c r="L1275">
        <v>1533493.5</v>
      </c>
      <c r="M1275">
        <v>873055.05</v>
      </c>
      <c r="N1275">
        <v>660438.44999999995</v>
      </c>
    </row>
    <row r="1276" spans="1:14" x14ac:dyDescent="0.25">
      <c r="A1276" t="s">
        <v>14</v>
      </c>
      <c r="B1276" t="s">
        <v>170</v>
      </c>
      <c r="C1276" t="s">
        <v>59</v>
      </c>
      <c r="D1276" t="s">
        <v>22</v>
      </c>
      <c r="E1276" t="s">
        <v>30</v>
      </c>
      <c r="F1276" s="1">
        <v>40181</v>
      </c>
      <c r="G1276">
        <v>161399304</v>
      </c>
      <c r="H1276" t="s">
        <v>1098</v>
      </c>
      <c r="I1276">
        <v>496</v>
      </c>
      <c r="J1276">
        <v>437.2</v>
      </c>
      <c r="K1276">
        <v>263.33</v>
      </c>
      <c r="L1276">
        <v>216851.20000000001</v>
      </c>
      <c r="M1276">
        <v>130611.68</v>
      </c>
      <c r="N1276">
        <v>86239.52</v>
      </c>
    </row>
    <row r="1277" spans="1:14" x14ac:dyDescent="0.25">
      <c r="A1277" t="s">
        <v>14</v>
      </c>
      <c r="B1277" t="s">
        <v>99</v>
      </c>
      <c r="C1277" t="s">
        <v>29</v>
      </c>
      <c r="D1277" t="s">
        <v>22</v>
      </c>
      <c r="E1277" t="s">
        <v>45</v>
      </c>
      <c r="F1277" t="s">
        <v>1099</v>
      </c>
      <c r="G1277">
        <v>204392325</v>
      </c>
      <c r="H1277" t="s">
        <v>922</v>
      </c>
      <c r="I1277">
        <v>3086</v>
      </c>
      <c r="J1277">
        <v>651.21</v>
      </c>
      <c r="K1277">
        <v>524.96</v>
      </c>
      <c r="L1277">
        <v>2009634.06</v>
      </c>
      <c r="M1277">
        <v>1620026.56</v>
      </c>
      <c r="N1277">
        <v>389607.5</v>
      </c>
    </row>
    <row r="1278" spans="1:14" x14ac:dyDescent="0.25">
      <c r="A1278" t="s">
        <v>14</v>
      </c>
      <c r="B1278" t="s">
        <v>63</v>
      </c>
      <c r="C1278" t="s">
        <v>26</v>
      </c>
      <c r="D1278" t="s">
        <v>17</v>
      </c>
      <c r="E1278" t="s">
        <v>23</v>
      </c>
      <c r="F1278" t="s">
        <v>1100</v>
      </c>
      <c r="G1278">
        <v>400904691</v>
      </c>
      <c r="H1278" s="1">
        <v>40519</v>
      </c>
      <c r="I1278">
        <v>5462</v>
      </c>
      <c r="J1278">
        <v>205.7</v>
      </c>
      <c r="K1278">
        <v>117.11</v>
      </c>
      <c r="L1278">
        <v>1123533.3999999999</v>
      </c>
      <c r="M1278">
        <v>639654.81999999995</v>
      </c>
      <c r="N1278">
        <v>483878.58</v>
      </c>
    </row>
    <row r="1279" spans="1:14" x14ac:dyDescent="0.25">
      <c r="A1279" t="s">
        <v>14</v>
      </c>
      <c r="B1279" t="s">
        <v>48</v>
      </c>
      <c r="C1279" t="s">
        <v>16</v>
      </c>
      <c r="D1279" t="s">
        <v>17</v>
      </c>
      <c r="E1279" t="s">
        <v>30</v>
      </c>
      <c r="F1279" t="s">
        <v>1045</v>
      </c>
      <c r="G1279">
        <v>244023358</v>
      </c>
      <c r="H1279" t="s">
        <v>361</v>
      </c>
      <c r="I1279">
        <v>789</v>
      </c>
      <c r="J1279">
        <v>47.45</v>
      </c>
      <c r="K1279">
        <v>31.79</v>
      </c>
      <c r="L1279">
        <v>37438.050000000003</v>
      </c>
      <c r="M1279">
        <v>25082.31</v>
      </c>
      <c r="N1279">
        <v>12355.74</v>
      </c>
    </row>
    <row r="1280" spans="1:14" x14ac:dyDescent="0.25">
      <c r="A1280" t="s">
        <v>14</v>
      </c>
      <c r="B1280" t="s">
        <v>106</v>
      </c>
      <c r="C1280" t="s">
        <v>59</v>
      </c>
      <c r="D1280" t="s">
        <v>22</v>
      </c>
      <c r="E1280" t="s">
        <v>45</v>
      </c>
      <c r="F1280" t="s">
        <v>1101</v>
      </c>
      <c r="G1280">
        <v>830172288</v>
      </c>
      <c r="H1280" t="s">
        <v>824</v>
      </c>
      <c r="I1280">
        <v>5283</v>
      </c>
      <c r="J1280">
        <v>437.2</v>
      </c>
      <c r="K1280">
        <v>263.33</v>
      </c>
      <c r="L1280">
        <v>2309727.6</v>
      </c>
      <c r="M1280">
        <v>1391172.39</v>
      </c>
      <c r="N1280">
        <v>918555.21</v>
      </c>
    </row>
    <row r="1281" spans="1:14" x14ac:dyDescent="0.25">
      <c r="A1281" t="s">
        <v>14</v>
      </c>
      <c r="B1281" t="s">
        <v>106</v>
      </c>
      <c r="C1281" t="s">
        <v>42</v>
      </c>
      <c r="D1281" t="s">
        <v>17</v>
      </c>
      <c r="E1281" t="s">
        <v>30</v>
      </c>
      <c r="F1281" t="s">
        <v>883</v>
      </c>
      <c r="G1281">
        <v>815755307</v>
      </c>
      <c r="H1281" s="1">
        <v>42619</v>
      </c>
      <c r="I1281">
        <v>8978</v>
      </c>
      <c r="J1281">
        <v>421.89</v>
      </c>
      <c r="K1281">
        <v>364.69</v>
      </c>
      <c r="L1281">
        <v>3787728.42</v>
      </c>
      <c r="M1281">
        <v>3274186.82</v>
      </c>
      <c r="N1281">
        <v>513541.6</v>
      </c>
    </row>
    <row r="1282" spans="1:14" x14ac:dyDescent="0.25">
      <c r="A1282" t="s">
        <v>14</v>
      </c>
      <c r="B1282" t="s">
        <v>25</v>
      </c>
      <c r="C1282" t="s">
        <v>21</v>
      </c>
      <c r="D1282" t="s">
        <v>22</v>
      </c>
      <c r="E1282" t="s">
        <v>23</v>
      </c>
      <c r="F1282" t="s">
        <v>1102</v>
      </c>
      <c r="G1282">
        <v>870173251</v>
      </c>
      <c r="H1282" t="s">
        <v>1065</v>
      </c>
      <c r="I1282">
        <v>2457</v>
      </c>
      <c r="J1282">
        <v>109.28</v>
      </c>
      <c r="K1282">
        <v>35.840000000000003</v>
      </c>
      <c r="L1282">
        <v>268500.96000000002</v>
      </c>
      <c r="M1282">
        <v>88058.880000000005</v>
      </c>
      <c r="N1282">
        <v>180442.08</v>
      </c>
    </row>
    <row r="1283" spans="1:14" x14ac:dyDescent="0.25">
      <c r="A1283" t="s">
        <v>14</v>
      </c>
      <c r="B1283" t="s">
        <v>132</v>
      </c>
      <c r="C1283" t="s">
        <v>53</v>
      </c>
      <c r="D1283" t="s">
        <v>22</v>
      </c>
      <c r="E1283" t="s">
        <v>23</v>
      </c>
      <c r="F1283" t="s">
        <v>891</v>
      </c>
      <c r="G1283">
        <v>444234168</v>
      </c>
      <c r="H1283" t="s">
        <v>1103</v>
      </c>
      <c r="I1283">
        <v>7617</v>
      </c>
      <c r="J1283">
        <v>255.28</v>
      </c>
      <c r="K1283">
        <v>159.41999999999999</v>
      </c>
      <c r="L1283">
        <v>1944467.76</v>
      </c>
      <c r="M1283">
        <v>1214302.1399999999</v>
      </c>
      <c r="N1283">
        <v>730165.62</v>
      </c>
    </row>
    <row r="1284" spans="1:14" x14ac:dyDescent="0.25">
      <c r="A1284" t="s">
        <v>14</v>
      </c>
      <c r="B1284" t="s">
        <v>71</v>
      </c>
      <c r="C1284" t="s">
        <v>21</v>
      </c>
      <c r="D1284" t="s">
        <v>17</v>
      </c>
      <c r="E1284" t="s">
        <v>45</v>
      </c>
      <c r="F1284" s="1">
        <v>42468</v>
      </c>
      <c r="G1284">
        <v>545059049</v>
      </c>
      <c r="H1284" s="1">
        <v>42590</v>
      </c>
      <c r="I1284">
        <v>3940</v>
      </c>
      <c r="J1284">
        <v>109.28</v>
      </c>
      <c r="K1284">
        <v>35.840000000000003</v>
      </c>
      <c r="L1284">
        <v>430563.2</v>
      </c>
      <c r="M1284">
        <v>141209.60000000001</v>
      </c>
      <c r="N1284">
        <v>289353.59999999998</v>
      </c>
    </row>
    <row r="1285" spans="1:14" x14ac:dyDescent="0.25">
      <c r="A1285" t="s">
        <v>14</v>
      </c>
      <c r="B1285" t="s">
        <v>73</v>
      </c>
      <c r="C1285" t="s">
        <v>53</v>
      </c>
      <c r="D1285" t="s">
        <v>17</v>
      </c>
      <c r="E1285" t="s">
        <v>23</v>
      </c>
      <c r="F1285" s="1">
        <v>42195</v>
      </c>
      <c r="G1285">
        <v>530702579</v>
      </c>
      <c r="H1285" s="1">
        <v>42258</v>
      </c>
      <c r="I1285">
        <v>5541</v>
      </c>
      <c r="J1285">
        <v>255.28</v>
      </c>
      <c r="K1285">
        <v>159.41999999999999</v>
      </c>
      <c r="L1285">
        <v>1414506.48</v>
      </c>
      <c r="M1285">
        <v>883346.22</v>
      </c>
      <c r="N1285">
        <v>531160.26</v>
      </c>
    </row>
    <row r="1286" spans="1:14" x14ac:dyDescent="0.25">
      <c r="A1286" t="s">
        <v>14</v>
      </c>
      <c r="B1286" t="s">
        <v>157</v>
      </c>
      <c r="C1286" t="s">
        <v>78</v>
      </c>
      <c r="D1286" t="s">
        <v>17</v>
      </c>
      <c r="E1286" t="s">
        <v>30</v>
      </c>
      <c r="F1286" s="1">
        <v>41466</v>
      </c>
      <c r="G1286">
        <v>546140086</v>
      </c>
      <c r="H1286" t="s">
        <v>562</v>
      </c>
      <c r="I1286">
        <v>3843</v>
      </c>
      <c r="J1286">
        <v>81.73</v>
      </c>
      <c r="K1286">
        <v>56.67</v>
      </c>
      <c r="L1286">
        <v>314088.39</v>
      </c>
      <c r="M1286">
        <v>217782.81</v>
      </c>
      <c r="N1286">
        <v>96305.58</v>
      </c>
    </row>
    <row r="1287" spans="1:14" x14ac:dyDescent="0.25">
      <c r="A1287" t="s">
        <v>14</v>
      </c>
      <c r="B1287" t="s">
        <v>184</v>
      </c>
      <c r="C1287" t="s">
        <v>39</v>
      </c>
      <c r="D1287" t="s">
        <v>17</v>
      </c>
      <c r="E1287" t="s">
        <v>23</v>
      </c>
      <c r="F1287" s="1">
        <v>42922</v>
      </c>
      <c r="G1287">
        <v>215584218</v>
      </c>
      <c r="H1287" t="s">
        <v>1015</v>
      </c>
      <c r="I1287">
        <v>5016</v>
      </c>
      <c r="J1287">
        <v>154.06</v>
      </c>
      <c r="K1287">
        <v>90.93</v>
      </c>
      <c r="L1287">
        <v>772764.96</v>
      </c>
      <c r="M1287">
        <v>456104.88</v>
      </c>
      <c r="N1287">
        <v>316660.08</v>
      </c>
    </row>
    <row r="1288" spans="1:14" x14ac:dyDescent="0.25">
      <c r="A1288" t="s">
        <v>14</v>
      </c>
      <c r="B1288" t="s">
        <v>122</v>
      </c>
      <c r="C1288" t="s">
        <v>26</v>
      </c>
      <c r="D1288" t="s">
        <v>22</v>
      </c>
      <c r="E1288" t="s">
        <v>30</v>
      </c>
      <c r="F1288" t="s">
        <v>37</v>
      </c>
      <c r="G1288">
        <v>407220542</v>
      </c>
      <c r="H1288" s="1">
        <v>42467</v>
      </c>
      <c r="I1288">
        <v>4463</v>
      </c>
      <c r="J1288">
        <v>205.7</v>
      </c>
      <c r="K1288">
        <v>117.11</v>
      </c>
      <c r="L1288">
        <v>918039.1</v>
      </c>
      <c r="M1288">
        <v>522661.93</v>
      </c>
      <c r="N1288">
        <v>395377.17</v>
      </c>
    </row>
    <row r="1289" spans="1:14" x14ac:dyDescent="0.25">
      <c r="A1289" t="s">
        <v>14</v>
      </c>
      <c r="B1289" t="s">
        <v>188</v>
      </c>
      <c r="C1289" t="s">
        <v>39</v>
      </c>
      <c r="D1289" t="s">
        <v>22</v>
      </c>
      <c r="E1289" t="s">
        <v>30</v>
      </c>
      <c r="F1289" t="s">
        <v>909</v>
      </c>
      <c r="G1289">
        <v>956969964</v>
      </c>
      <c r="H1289" t="s">
        <v>1104</v>
      </c>
      <c r="I1289">
        <v>7533</v>
      </c>
      <c r="J1289">
        <v>154.06</v>
      </c>
      <c r="K1289">
        <v>90.93</v>
      </c>
      <c r="L1289">
        <v>1160533.98</v>
      </c>
      <c r="M1289">
        <v>684975.69</v>
      </c>
      <c r="N1289">
        <v>475558.29</v>
      </c>
    </row>
    <row r="1290" spans="1:14" x14ac:dyDescent="0.25">
      <c r="A1290" t="s">
        <v>14</v>
      </c>
      <c r="B1290" t="s">
        <v>74</v>
      </c>
      <c r="C1290" t="s">
        <v>34</v>
      </c>
      <c r="D1290" t="s">
        <v>22</v>
      </c>
      <c r="E1290" t="s">
        <v>30</v>
      </c>
      <c r="F1290" s="1">
        <v>41955</v>
      </c>
      <c r="G1290">
        <v>399256312</v>
      </c>
      <c r="H1290" s="1">
        <v>42125</v>
      </c>
      <c r="I1290">
        <v>7670</v>
      </c>
      <c r="J1290">
        <v>9.33</v>
      </c>
      <c r="K1290">
        <v>6.92</v>
      </c>
      <c r="L1290">
        <v>71561.100000000006</v>
      </c>
      <c r="M1290">
        <v>53076.4</v>
      </c>
      <c r="N1290">
        <v>18484.7</v>
      </c>
    </row>
    <row r="1291" spans="1:14" x14ac:dyDescent="0.25">
      <c r="A1291" t="s">
        <v>14</v>
      </c>
      <c r="B1291" t="s">
        <v>162</v>
      </c>
      <c r="C1291" t="s">
        <v>49</v>
      </c>
      <c r="D1291" t="s">
        <v>17</v>
      </c>
      <c r="E1291" t="s">
        <v>23</v>
      </c>
      <c r="F1291" s="1">
        <v>40605</v>
      </c>
      <c r="G1291">
        <v>488815915</v>
      </c>
      <c r="H1291" t="s">
        <v>954</v>
      </c>
      <c r="I1291">
        <v>347</v>
      </c>
      <c r="J1291">
        <v>152.58000000000001</v>
      </c>
      <c r="K1291">
        <v>97.44</v>
      </c>
      <c r="L1291">
        <v>52945.26</v>
      </c>
      <c r="M1291">
        <v>33811.68</v>
      </c>
      <c r="N1291">
        <v>19133.580000000002</v>
      </c>
    </row>
    <row r="1292" spans="1:14" x14ac:dyDescent="0.25">
      <c r="A1292" t="s">
        <v>14</v>
      </c>
      <c r="B1292" t="s">
        <v>102</v>
      </c>
      <c r="C1292" t="s">
        <v>21</v>
      </c>
      <c r="D1292" t="s">
        <v>17</v>
      </c>
      <c r="E1292" t="s">
        <v>18</v>
      </c>
      <c r="F1292" t="s">
        <v>635</v>
      </c>
      <c r="G1292">
        <v>530262696</v>
      </c>
      <c r="H1292" s="1">
        <v>41218</v>
      </c>
      <c r="I1292">
        <v>5370</v>
      </c>
      <c r="J1292">
        <v>109.28</v>
      </c>
      <c r="K1292">
        <v>35.840000000000003</v>
      </c>
      <c r="L1292">
        <v>586833.6</v>
      </c>
      <c r="M1292">
        <v>192460.79999999999</v>
      </c>
      <c r="N1292">
        <v>394372.8</v>
      </c>
    </row>
    <row r="1293" spans="1:14" x14ac:dyDescent="0.25">
      <c r="A1293" t="s">
        <v>14</v>
      </c>
      <c r="B1293" t="s">
        <v>41</v>
      </c>
      <c r="C1293" t="s">
        <v>59</v>
      </c>
      <c r="D1293" t="s">
        <v>22</v>
      </c>
      <c r="E1293" t="s">
        <v>30</v>
      </c>
      <c r="F1293" t="s">
        <v>683</v>
      </c>
      <c r="G1293">
        <v>243521249</v>
      </c>
      <c r="H1293" t="s">
        <v>215</v>
      </c>
      <c r="I1293">
        <v>2204</v>
      </c>
      <c r="J1293">
        <v>437.2</v>
      </c>
      <c r="K1293">
        <v>263.33</v>
      </c>
      <c r="L1293">
        <v>963588.8</v>
      </c>
      <c r="M1293">
        <v>580379.31999999995</v>
      </c>
      <c r="N1293">
        <v>383209.48</v>
      </c>
    </row>
    <row r="1294" spans="1:14" x14ac:dyDescent="0.25">
      <c r="A1294" t="s">
        <v>14</v>
      </c>
      <c r="B1294" t="s">
        <v>157</v>
      </c>
      <c r="C1294" t="s">
        <v>59</v>
      </c>
      <c r="D1294" t="s">
        <v>22</v>
      </c>
      <c r="E1294" t="s">
        <v>23</v>
      </c>
      <c r="F1294" t="s">
        <v>1105</v>
      </c>
      <c r="G1294">
        <v>878614270</v>
      </c>
      <c r="H1294" t="s">
        <v>174</v>
      </c>
      <c r="I1294">
        <v>342</v>
      </c>
      <c r="J1294">
        <v>437.2</v>
      </c>
      <c r="K1294">
        <v>263.33</v>
      </c>
      <c r="L1294">
        <v>149522.4</v>
      </c>
      <c r="M1294">
        <v>90058.86</v>
      </c>
      <c r="N1294">
        <v>59463.54</v>
      </c>
    </row>
    <row r="1295" spans="1:14" x14ac:dyDescent="0.25">
      <c r="A1295" t="s">
        <v>14</v>
      </c>
      <c r="B1295" t="s">
        <v>94</v>
      </c>
      <c r="C1295" t="s">
        <v>39</v>
      </c>
      <c r="D1295" t="s">
        <v>17</v>
      </c>
      <c r="E1295" t="s">
        <v>45</v>
      </c>
      <c r="F1295" t="s">
        <v>1106</v>
      </c>
      <c r="G1295">
        <v>954341828</v>
      </c>
      <c r="H1295" s="1">
        <v>41950</v>
      </c>
      <c r="I1295">
        <v>9809</v>
      </c>
      <c r="J1295">
        <v>154.06</v>
      </c>
      <c r="K1295">
        <v>90.93</v>
      </c>
      <c r="L1295">
        <v>1511174.54</v>
      </c>
      <c r="M1295">
        <v>891932.37</v>
      </c>
      <c r="N1295">
        <v>619242.17000000004</v>
      </c>
    </row>
    <row r="1296" spans="1:14" x14ac:dyDescent="0.25">
      <c r="A1296" t="s">
        <v>14</v>
      </c>
      <c r="B1296" t="s">
        <v>106</v>
      </c>
      <c r="C1296" t="s">
        <v>16</v>
      </c>
      <c r="D1296" t="s">
        <v>22</v>
      </c>
      <c r="E1296" t="s">
        <v>45</v>
      </c>
      <c r="F1296" s="1">
        <v>40521</v>
      </c>
      <c r="G1296">
        <v>607620608</v>
      </c>
      <c r="H1296" t="s">
        <v>123</v>
      </c>
      <c r="I1296">
        <v>7296</v>
      </c>
      <c r="J1296">
        <v>47.45</v>
      </c>
      <c r="K1296">
        <v>31.79</v>
      </c>
      <c r="L1296">
        <v>346195.20000000001</v>
      </c>
      <c r="M1296">
        <v>231939.84</v>
      </c>
      <c r="N1296">
        <v>114255.36</v>
      </c>
    </row>
    <row r="1297" spans="1:14" x14ac:dyDescent="0.25">
      <c r="A1297" t="s">
        <v>14</v>
      </c>
      <c r="B1297" t="s">
        <v>81</v>
      </c>
      <c r="C1297" t="s">
        <v>78</v>
      </c>
      <c r="D1297" t="s">
        <v>22</v>
      </c>
      <c r="E1297" t="s">
        <v>30</v>
      </c>
      <c r="F1297" s="1">
        <v>41671</v>
      </c>
      <c r="G1297">
        <v>561534678</v>
      </c>
      <c r="H1297" t="s">
        <v>1107</v>
      </c>
      <c r="I1297">
        <v>9445</v>
      </c>
      <c r="J1297">
        <v>81.73</v>
      </c>
      <c r="K1297">
        <v>56.67</v>
      </c>
      <c r="L1297">
        <v>771939.85</v>
      </c>
      <c r="M1297">
        <v>535248.15</v>
      </c>
      <c r="N1297">
        <v>236691.7</v>
      </c>
    </row>
    <row r="1298" spans="1:14" x14ac:dyDescent="0.25">
      <c r="A1298" t="s">
        <v>14</v>
      </c>
      <c r="B1298" t="s">
        <v>99</v>
      </c>
      <c r="C1298" t="s">
        <v>39</v>
      </c>
      <c r="D1298" t="s">
        <v>17</v>
      </c>
      <c r="E1298" t="s">
        <v>30</v>
      </c>
      <c r="F1298" s="1">
        <v>41791</v>
      </c>
      <c r="G1298">
        <v>768676316</v>
      </c>
      <c r="H1298" s="1">
        <v>41853</v>
      </c>
      <c r="I1298">
        <v>7259</v>
      </c>
      <c r="J1298">
        <v>154.06</v>
      </c>
      <c r="K1298">
        <v>90.93</v>
      </c>
      <c r="L1298">
        <v>1118321.54</v>
      </c>
      <c r="M1298">
        <v>660060.87</v>
      </c>
      <c r="N1298">
        <v>458260.67</v>
      </c>
    </row>
    <row r="1299" spans="1:14" x14ac:dyDescent="0.25">
      <c r="A1299" t="s">
        <v>14</v>
      </c>
      <c r="B1299" t="s">
        <v>88</v>
      </c>
      <c r="C1299" t="s">
        <v>59</v>
      </c>
      <c r="D1299" t="s">
        <v>17</v>
      </c>
      <c r="E1299" t="s">
        <v>30</v>
      </c>
      <c r="F1299" s="1">
        <v>40798</v>
      </c>
      <c r="G1299">
        <v>337354791</v>
      </c>
      <c r="H1299" t="s">
        <v>959</v>
      </c>
      <c r="I1299">
        <v>9634</v>
      </c>
      <c r="J1299">
        <v>437.2</v>
      </c>
      <c r="K1299">
        <v>263.33</v>
      </c>
      <c r="L1299">
        <v>4211984.8</v>
      </c>
      <c r="M1299">
        <v>2536921.2200000002</v>
      </c>
      <c r="N1299">
        <v>1675063.58</v>
      </c>
    </row>
    <row r="1300" spans="1:14" x14ac:dyDescent="0.25">
      <c r="A1300" t="s">
        <v>14</v>
      </c>
      <c r="B1300" t="s">
        <v>88</v>
      </c>
      <c r="C1300" t="s">
        <v>42</v>
      </c>
      <c r="D1300" t="s">
        <v>17</v>
      </c>
      <c r="E1300" t="s">
        <v>23</v>
      </c>
      <c r="F1300" s="1">
        <v>41252</v>
      </c>
      <c r="G1300">
        <v>917874085</v>
      </c>
      <c r="H1300" t="s">
        <v>1108</v>
      </c>
      <c r="I1300">
        <v>8194</v>
      </c>
      <c r="J1300">
        <v>421.89</v>
      </c>
      <c r="K1300">
        <v>364.69</v>
      </c>
      <c r="L1300">
        <v>3456966.66</v>
      </c>
      <c r="M1300">
        <v>2988269.86</v>
      </c>
      <c r="N1300">
        <v>468696.8</v>
      </c>
    </row>
    <row r="1301" spans="1:14" x14ac:dyDescent="0.25">
      <c r="A1301" t="s">
        <v>14</v>
      </c>
      <c r="B1301" t="s">
        <v>70</v>
      </c>
      <c r="C1301" t="s">
        <v>26</v>
      </c>
      <c r="D1301" t="s">
        <v>22</v>
      </c>
      <c r="E1301" t="s">
        <v>18</v>
      </c>
      <c r="F1301" s="1">
        <v>41495</v>
      </c>
      <c r="G1301">
        <v>176050603</v>
      </c>
      <c r="H1301" t="s">
        <v>373</v>
      </c>
      <c r="I1301">
        <v>6140</v>
      </c>
      <c r="J1301">
        <v>205.7</v>
      </c>
      <c r="K1301">
        <v>117.11</v>
      </c>
      <c r="L1301">
        <v>1262998</v>
      </c>
      <c r="M1301">
        <v>719055.4</v>
      </c>
      <c r="N1301">
        <v>543942.6</v>
      </c>
    </row>
    <row r="1302" spans="1:14" x14ac:dyDescent="0.25">
      <c r="A1302" t="s">
        <v>14</v>
      </c>
      <c r="B1302" t="s">
        <v>102</v>
      </c>
      <c r="C1302" t="s">
        <v>42</v>
      </c>
      <c r="D1302" t="s">
        <v>17</v>
      </c>
      <c r="E1302" t="s">
        <v>18</v>
      </c>
      <c r="F1302" t="s">
        <v>171</v>
      </c>
      <c r="G1302">
        <v>930296790</v>
      </c>
      <c r="H1302" t="s">
        <v>156</v>
      </c>
      <c r="I1302">
        <v>4348</v>
      </c>
      <c r="J1302">
        <v>421.89</v>
      </c>
      <c r="K1302">
        <v>364.69</v>
      </c>
      <c r="L1302">
        <v>1834377.72</v>
      </c>
      <c r="M1302">
        <v>1585672.12</v>
      </c>
      <c r="N1302">
        <v>248705.6</v>
      </c>
    </row>
    <row r="1303" spans="1:14" x14ac:dyDescent="0.25">
      <c r="A1303" t="s">
        <v>14</v>
      </c>
      <c r="B1303" t="s">
        <v>230</v>
      </c>
      <c r="C1303" t="s">
        <v>26</v>
      </c>
      <c r="D1303" t="s">
        <v>22</v>
      </c>
      <c r="E1303" t="s">
        <v>30</v>
      </c>
      <c r="F1303" t="s">
        <v>1109</v>
      </c>
      <c r="G1303">
        <v>273940503</v>
      </c>
      <c r="H1303" t="s">
        <v>221</v>
      </c>
      <c r="I1303">
        <v>3937</v>
      </c>
      <c r="J1303">
        <v>205.7</v>
      </c>
      <c r="K1303">
        <v>117.11</v>
      </c>
      <c r="L1303">
        <v>809840.9</v>
      </c>
      <c r="M1303">
        <v>461062.07</v>
      </c>
      <c r="N1303">
        <v>348778.83</v>
      </c>
    </row>
    <row r="1304" spans="1:14" x14ac:dyDescent="0.25">
      <c r="A1304" t="s">
        <v>14</v>
      </c>
      <c r="B1304" t="s">
        <v>132</v>
      </c>
      <c r="C1304" t="s">
        <v>34</v>
      </c>
      <c r="D1304" t="s">
        <v>17</v>
      </c>
      <c r="E1304" t="s">
        <v>18</v>
      </c>
      <c r="F1304" t="s">
        <v>1110</v>
      </c>
      <c r="G1304">
        <v>656244552</v>
      </c>
      <c r="H1304" t="s">
        <v>590</v>
      </c>
      <c r="I1304">
        <v>6201</v>
      </c>
      <c r="J1304">
        <v>9.33</v>
      </c>
      <c r="K1304">
        <v>6.92</v>
      </c>
      <c r="L1304">
        <v>57855.33</v>
      </c>
      <c r="M1304">
        <v>42910.92</v>
      </c>
      <c r="N1304">
        <v>14944.41</v>
      </c>
    </row>
    <row r="1305" spans="1:14" x14ac:dyDescent="0.25">
      <c r="A1305" t="s">
        <v>14</v>
      </c>
      <c r="B1305" t="s">
        <v>130</v>
      </c>
      <c r="C1305" t="s">
        <v>56</v>
      </c>
      <c r="D1305" t="s">
        <v>22</v>
      </c>
      <c r="E1305" t="s">
        <v>18</v>
      </c>
      <c r="F1305" t="s">
        <v>272</v>
      </c>
      <c r="G1305">
        <v>666483724</v>
      </c>
      <c r="H1305" t="s">
        <v>918</v>
      </c>
      <c r="I1305">
        <v>6199</v>
      </c>
      <c r="J1305">
        <v>668.27</v>
      </c>
      <c r="K1305">
        <v>502.54</v>
      </c>
      <c r="L1305">
        <v>4142605.73</v>
      </c>
      <c r="M1305">
        <v>3115245.46</v>
      </c>
      <c r="N1305">
        <v>1027360.27</v>
      </c>
    </row>
    <row r="1306" spans="1:14" x14ac:dyDescent="0.25">
      <c r="A1306" t="s">
        <v>14</v>
      </c>
      <c r="B1306" t="s">
        <v>77</v>
      </c>
      <c r="C1306" t="s">
        <v>42</v>
      </c>
      <c r="D1306" t="s">
        <v>22</v>
      </c>
      <c r="E1306" t="s">
        <v>45</v>
      </c>
      <c r="F1306" t="s">
        <v>835</v>
      </c>
      <c r="G1306">
        <v>422568786</v>
      </c>
      <c r="H1306" t="s">
        <v>290</v>
      </c>
      <c r="I1306">
        <v>6349</v>
      </c>
      <c r="J1306">
        <v>421.89</v>
      </c>
      <c r="K1306">
        <v>364.69</v>
      </c>
      <c r="L1306">
        <v>2678579.61</v>
      </c>
      <c r="M1306">
        <v>2315416.81</v>
      </c>
      <c r="N1306">
        <v>363162.8</v>
      </c>
    </row>
    <row r="1307" spans="1:14" x14ac:dyDescent="0.25">
      <c r="A1307" t="s">
        <v>14</v>
      </c>
      <c r="B1307" t="s">
        <v>94</v>
      </c>
      <c r="C1307" t="s">
        <v>39</v>
      </c>
      <c r="D1307" t="s">
        <v>22</v>
      </c>
      <c r="E1307" t="s">
        <v>30</v>
      </c>
      <c r="F1307" t="s">
        <v>1111</v>
      </c>
      <c r="G1307">
        <v>969195258</v>
      </c>
      <c r="H1307" t="s">
        <v>591</v>
      </c>
      <c r="I1307">
        <v>5269</v>
      </c>
      <c r="J1307">
        <v>154.06</v>
      </c>
      <c r="K1307">
        <v>90.93</v>
      </c>
      <c r="L1307">
        <v>811742.14</v>
      </c>
      <c r="M1307">
        <v>479110.17</v>
      </c>
      <c r="N1307">
        <v>332631.96999999997</v>
      </c>
    </row>
    <row r="1308" spans="1:14" x14ac:dyDescent="0.25">
      <c r="A1308" t="s">
        <v>14</v>
      </c>
      <c r="B1308" t="s">
        <v>54</v>
      </c>
      <c r="C1308" t="s">
        <v>29</v>
      </c>
      <c r="D1308" t="s">
        <v>22</v>
      </c>
      <c r="E1308" t="s">
        <v>18</v>
      </c>
      <c r="F1308" t="s">
        <v>780</v>
      </c>
      <c r="G1308">
        <v>857457864</v>
      </c>
      <c r="H1308" t="s">
        <v>1112</v>
      </c>
      <c r="I1308">
        <v>9691</v>
      </c>
      <c r="J1308">
        <v>651.21</v>
      </c>
      <c r="K1308">
        <v>524.96</v>
      </c>
      <c r="L1308">
        <v>6310876.1100000003</v>
      </c>
      <c r="M1308">
        <v>5087387.3600000003</v>
      </c>
      <c r="N1308">
        <v>1223488.75</v>
      </c>
    </row>
    <row r="1309" spans="1:14" x14ac:dyDescent="0.25">
      <c r="A1309" t="s">
        <v>14</v>
      </c>
      <c r="B1309" t="s">
        <v>99</v>
      </c>
      <c r="C1309" t="s">
        <v>39</v>
      </c>
      <c r="D1309" t="s">
        <v>22</v>
      </c>
      <c r="E1309" t="s">
        <v>23</v>
      </c>
      <c r="F1309" s="1">
        <v>41035</v>
      </c>
      <c r="G1309">
        <v>495631301</v>
      </c>
      <c r="H1309" t="s">
        <v>817</v>
      </c>
      <c r="I1309">
        <v>7171</v>
      </c>
      <c r="J1309">
        <v>154.06</v>
      </c>
      <c r="K1309">
        <v>90.93</v>
      </c>
      <c r="L1309">
        <v>1104764.26</v>
      </c>
      <c r="M1309">
        <v>652059.03</v>
      </c>
      <c r="N1309">
        <v>452705.23</v>
      </c>
    </row>
    <row r="1310" spans="1:14" x14ac:dyDescent="0.25">
      <c r="A1310" t="s">
        <v>14</v>
      </c>
      <c r="B1310" t="s">
        <v>170</v>
      </c>
      <c r="C1310" t="s">
        <v>29</v>
      </c>
      <c r="D1310" t="s">
        <v>17</v>
      </c>
      <c r="E1310" t="s">
        <v>45</v>
      </c>
      <c r="F1310" t="s">
        <v>511</v>
      </c>
      <c r="G1310">
        <v>224647080</v>
      </c>
      <c r="H1310" t="s">
        <v>1113</v>
      </c>
      <c r="I1310">
        <v>6918</v>
      </c>
      <c r="J1310">
        <v>651.21</v>
      </c>
      <c r="K1310">
        <v>524.96</v>
      </c>
      <c r="L1310">
        <v>4505070.78</v>
      </c>
      <c r="M1310">
        <v>3631673.28</v>
      </c>
      <c r="N1310">
        <v>873397.5</v>
      </c>
    </row>
    <row r="1311" spans="1:14" x14ac:dyDescent="0.25">
      <c r="A1311" t="s">
        <v>14</v>
      </c>
      <c r="B1311" t="s">
        <v>91</v>
      </c>
      <c r="C1311" t="s">
        <v>29</v>
      </c>
      <c r="D1311" t="s">
        <v>17</v>
      </c>
      <c r="E1311" t="s">
        <v>45</v>
      </c>
      <c r="F1311" s="1">
        <v>41706</v>
      </c>
      <c r="G1311">
        <v>883504474</v>
      </c>
      <c r="H1311" s="1">
        <v>41860</v>
      </c>
      <c r="I1311">
        <v>7462</v>
      </c>
      <c r="J1311">
        <v>651.21</v>
      </c>
      <c r="K1311">
        <v>524.96</v>
      </c>
      <c r="L1311">
        <v>4859329.0199999996</v>
      </c>
      <c r="M1311">
        <v>3917251.52</v>
      </c>
      <c r="N1311">
        <v>942077.5</v>
      </c>
    </row>
    <row r="1312" spans="1:14" x14ac:dyDescent="0.25">
      <c r="A1312" t="s">
        <v>14</v>
      </c>
      <c r="B1312" t="s">
        <v>25</v>
      </c>
      <c r="C1312" t="s">
        <v>29</v>
      </c>
      <c r="D1312" t="s">
        <v>17</v>
      </c>
      <c r="E1312" t="s">
        <v>18</v>
      </c>
      <c r="F1312" s="1">
        <v>42067</v>
      </c>
      <c r="G1312">
        <v>575552117</v>
      </c>
      <c r="H1312" t="s">
        <v>1114</v>
      </c>
      <c r="I1312">
        <v>7516</v>
      </c>
      <c r="J1312">
        <v>651.21</v>
      </c>
      <c r="K1312">
        <v>524.96</v>
      </c>
      <c r="L1312">
        <v>4894494.3600000003</v>
      </c>
      <c r="M1312">
        <v>3945599.36</v>
      </c>
      <c r="N1312">
        <v>948895</v>
      </c>
    </row>
    <row r="1313" spans="1:14" x14ac:dyDescent="0.25">
      <c r="A1313" t="s">
        <v>14</v>
      </c>
      <c r="B1313" t="s">
        <v>154</v>
      </c>
      <c r="C1313" t="s">
        <v>53</v>
      </c>
      <c r="D1313" t="s">
        <v>17</v>
      </c>
      <c r="E1313" t="s">
        <v>45</v>
      </c>
      <c r="F1313" t="s">
        <v>977</v>
      </c>
      <c r="G1313">
        <v>141764247</v>
      </c>
      <c r="H1313" t="s">
        <v>282</v>
      </c>
      <c r="I1313">
        <v>46</v>
      </c>
      <c r="J1313">
        <v>255.28</v>
      </c>
      <c r="K1313">
        <v>159.41999999999999</v>
      </c>
      <c r="L1313">
        <v>11742.88</v>
      </c>
      <c r="M1313">
        <v>7333.32</v>
      </c>
      <c r="N1313">
        <v>4409.5600000000004</v>
      </c>
    </row>
    <row r="1314" spans="1:14" x14ac:dyDescent="0.25">
      <c r="A1314" t="s">
        <v>14</v>
      </c>
      <c r="B1314" t="s">
        <v>133</v>
      </c>
      <c r="C1314" t="s">
        <v>39</v>
      </c>
      <c r="D1314" t="s">
        <v>17</v>
      </c>
      <c r="E1314" t="s">
        <v>23</v>
      </c>
      <c r="F1314" s="1">
        <v>42678</v>
      </c>
      <c r="G1314">
        <v>608374631</v>
      </c>
      <c r="H1314" s="1">
        <v>42708</v>
      </c>
      <c r="I1314">
        <v>428</v>
      </c>
      <c r="J1314">
        <v>154.06</v>
      </c>
      <c r="K1314">
        <v>90.93</v>
      </c>
      <c r="L1314">
        <v>65937.679999999993</v>
      </c>
      <c r="M1314">
        <v>38918.04</v>
      </c>
      <c r="N1314">
        <v>27019.64</v>
      </c>
    </row>
    <row r="1315" spans="1:14" x14ac:dyDescent="0.25">
      <c r="A1315" t="s">
        <v>14</v>
      </c>
      <c r="B1315" t="s">
        <v>68</v>
      </c>
      <c r="C1315" t="s">
        <v>56</v>
      </c>
      <c r="D1315" t="s">
        <v>22</v>
      </c>
      <c r="E1315" t="s">
        <v>30</v>
      </c>
      <c r="F1315" t="s">
        <v>1115</v>
      </c>
      <c r="G1315">
        <v>200432097</v>
      </c>
      <c r="H1315" t="s">
        <v>1116</v>
      </c>
      <c r="I1315">
        <v>1167</v>
      </c>
      <c r="J1315">
        <v>668.27</v>
      </c>
      <c r="K1315">
        <v>502.54</v>
      </c>
      <c r="L1315">
        <v>779871.09</v>
      </c>
      <c r="M1315">
        <v>586464.18000000005</v>
      </c>
      <c r="N1315">
        <v>193406.91</v>
      </c>
    </row>
    <row r="1316" spans="1:14" x14ac:dyDescent="0.25">
      <c r="A1316" t="s">
        <v>14</v>
      </c>
      <c r="B1316" t="s">
        <v>230</v>
      </c>
      <c r="C1316" t="s">
        <v>49</v>
      </c>
      <c r="D1316" t="s">
        <v>17</v>
      </c>
      <c r="E1316" t="s">
        <v>23</v>
      </c>
      <c r="F1316" t="s">
        <v>1117</v>
      </c>
      <c r="G1316">
        <v>884462773</v>
      </c>
      <c r="H1316" s="1">
        <v>40308</v>
      </c>
      <c r="I1316">
        <v>1044</v>
      </c>
      <c r="J1316">
        <v>152.58000000000001</v>
      </c>
      <c r="K1316">
        <v>97.44</v>
      </c>
      <c r="L1316">
        <v>159293.51999999999</v>
      </c>
      <c r="M1316">
        <v>101727.36</v>
      </c>
      <c r="N1316">
        <v>57566.16</v>
      </c>
    </row>
    <row r="1317" spans="1:14" x14ac:dyDescent="0.25">
      <c r="A1317" t="s">
        <v>14</v>
      </c>
      <c r="B1317" t="s">
        <v>15</v>
      </c>
      <c r="C1317" t="s">
        <v>29</v>
      </c>
      <c r="D1317" t="s">
        <v>17</v>
      </c>
      <c r="E1317" t="s">
        <v>23</v>
      </c>
      <c r="F1317" t="s">
        <v>1118</v>
      </c>
      <c r="G1317">
        <v>885046851</v>
      </c>
      <c r="H1317" t="s">
        <v>972</v>
      </c>
      <c r="I1317">
        <v>3886</v>
      </c>
      <c r="J1317">
        <v>651.21</v>
      </c>
      <c r="K1317">
        <v>524.96</v>
      </c>
      <c r="L1317">
        <v>2530602.06</v>
      </c>
      <c r="M1317">
        <v>2039994.56</v>
      </c>
      <c r="N1317">
        <v>490607.5</v>
      </c>
    </row>
    <row r="1318" spans="1:14" x14ac:dyDescent="0.25">
      <c r="A1318" t="s">
        <v>14</v>
      </c>
      <c r="B1318" t="s">
        <v>15</v>
      </c>
      <c r="C1318" t="s">
        <v>39</v>
      </c>
      <c r="D1318" t="s">
        <v>22</v>
      </c>
      <c r="E1318" t="s">
        <v>23</v>
      </c>
      <c r="F1318" t="s">
        <v>1119</v>
      </c>
      <c r="G1318">
        <v>527079236</v>
      </c>
      <c r="H1318" t="s">
        <v>1120</v>
      </c>
      <c r="I1318">
        <v>3314</v>
      </c>
      <c r="J1318">
        <v>154.06</v>
      </c>
      <c r="K1318">
        <v>90.93</v>
      </c>
      <c r="L1318">
        <v>510554.84</v>
      </c>
      <c r="M1318">
        <v>301342.02</v>
      </c>
      <c r="N1318">
        <v>209212.82</v>
      </c>
    </row>
    <row r="1319" spans="1:14" x14ac:dyDescent="0.25">
      <c r="A1319" t="s">
        <v>14</v>
      </c>
      <c r="B1319" t="s">
        <v>94</v>
      </c>
      <c r="C1319" t="s">
        <v>21</v>
      </c>
      <c r="D1319" t="s">
        <v>22</v>
      </c>
      <c r="E1319" t="s">
        <v>18</v>
      </c>
      <c r="F1319" s="1">
        <v>41163</v>
      </c>
      <c r="G1319">
        <v>161812150</v>
      </c>
      <c r="H1319" s="1">
        <v>41254</v>
      </c>
      <c r="I1319">
        <v>2666</v>
      </c>
      <c r="J1319">
        <v>109.28</v>
      </c>
      <c r="K1319">
        <v>35.840000000000003</v>
      </c>
      <c r="L1319">
        <v>291340.48</v>
      </c>
      <c r="M1319">
        <v>95549.440000000002</v>
      </c>
      <c r="N1319">
        <v>195791.04</v>
      </c>
    </row>
    <row r="1320" spans="1:14" x14ac:dyDescent="0.25">
      <c r="A1320" t="s">
        <v>14</v>
      </c>
      <c r="B1320" t="s">
        <v>99</v>
      </c>
      <c r="C1320" t="s">
        <v>59</v>
      </c>
      <c r="D1320" t="s">
        <v>17</v>
      </c>
      <c r="E1320" t="s">
        <v>45</v>
      </c>
      <c r="F1320" s="1">
        <v>41553</v>
      </c>
      <c r="G1320">
        <v>689349019</v>
      </c>
      <c r="H1320" t="s">
        <v>1121</v>
      </c>
      <c r="I1320">
        <v>2548</v>
      </c>
      <c r="J1320">
        <v>437.2</v>
      </c>
      <c r="K1320">
        <v>263.33</v>
      </c>
      <c r="L1320">
        <v>1113985.6000000001</v>
      </c>
      <c r="M1320">
        <v>670964.84</v>
      </c>
      <c r="N1320">
        <v>443020.76</v>
      </c>
    </row>
    <row r="1321" spans="1:14" x14ac:dyDescent="0.25">
      <c r="A1321" t="s">
        <v>14</v>
      </c>
      <c r="B1321" t="s">
        <v>133</v>
      </c>
      <c r="C1321" t="s">
        <v>56</v>
      </c>
      <c r="D1321" t="s">
        <v>17</v>
      </c>
      <c r="E1321" t="s">
        <v>23</v>
      </c>
      <c r="F1321" t="s">
        <v>448</v>
      </c>
      <c r="G1321">
        <v>677851569</v>
      </c>
      <c r="H1321" s="1">
        <v>40577</v>
      </c>
      <c r="I1321">
        <v>198</v>
      </c>
      <c r="J1321">
        <v>668.27</v>
      </c>
      <c r="K1321">
        <v>502.54</v>
      </c>
      <c r="L1321">
        <v>132317.46</v>
      </c>
      <c r="M1321">
        <v>99502.92</v>
      </c>
      <c r="N1321">
        <v>32814.54</v>
      </c>
    </row>
    <row r="1322" spans="1:14" x14ac:dyDescent="0.25">
      <c r="A1322" t="s">
        <v>14</v>
      </c>
      <c r="B1322" t="s">
        <v>99</v>
      </c>
      <c r="C1322" t="s">
        <v>21</v>
      </c>
      <c r="D1322" t="s">
        <v>17</v>
      </c>
      <c r="E1322" t="s">
        <v>45</v>
      </c>
      <c r="F1322" t="s">
        <v>1122</v>
      </c>
      <c r="G1322">
        <v>538430345</v>
      </c>
      <c r="H1322" s="1">
        <v>42280</v>
      </c>
      <c r="I1322">
        <v>2359</v>
      </c>
      <c r="J1322">
        <v>109.28</v>
      </c>
      <c r="K1322">
        <v>35.840000000000003</v>
      </c>
      <c r="L1322">
        <v>257791.52</v>
      </c>
      <c r="M1322">
        <v>84546.559999999998</v>
      </c>
      <c r="N1322">
        <v>173244.96</v>
      </c>
    </row>
    <row r="1323" spans="1:14" x14ac:dyDescent="0.25">
      <c r="A1323" t="s">
        <v>14</v>
      </c>
      <c r="B1323" t="s">
        <v>41</v>
      </c>
      <c r="C1323" t="s">
        <v>16</v>
      </c>
      <c r="D1323" t="s">
        <v>22</v>
      </c>
      <c r="E1323" t="s">
        <v>45</v>
      </c>
      <c r="F1323" t="s">
        <v>1123</v>
      </c>
      <c r="G1323">
        <v>797461354</v>
      </c>
      <c r="H1323" s="1">
        <v>40300</v>
      </c>
      <c r="I1323">
        <v>5391</v>
      </c>
      <c r="J1323">
        <v>47.45</v>
      </c>
      <c r="K1323">
        <v>31.79</v>
      </c>
      <c r="L1323">
        <v>255802.95</v>
      </c>
      <c r="M1323">
        <v>171379.89</v>
      </c>
      <c r="N1323">
        <v>84423.06</v>
      </c>
    </row>
    <row r="1324" spans="1:14" x14ac:dyDescent="0.25">
      <c r="A1324" t="s">
        <v>14</v>
      </c>
      <c r="B1324" t="s">
        <v>41</v>
      </c>
      <c r="C1324" t="s">
        <v>59</v>
      </c>
      <c r="D1324" t="s">
        <v>17</v>
      </c>
      <c r="E1324" t="s">
        <v>18</v>
      </c>
      <c r="F1324" s="1">
        <v>41921</v>
      </c>
      <c r="G1324">
        <v>347609412</v>
      </c>
      <c r="H1324" t="s">
        <v>258</v>
      </c>
      <c r="I1324">
        <v>4205</v>
      </c>
      <c r="J1324">
        <v>437.2</v>
      </c>
      <c r="K1324">
        <v>263.33</v>
      </c>
      <c r="L1324">
        <v>1838426</v>
      </c>
      <c r="M1324">
        <v>1107302.6499999999</v>
      </c>
      <c r="N1324">
        <v>731123.35</v>
      </c>
    </row>
    <row r="1325" spans="1:14" x14ac:dyDescent="0.25">
      <c r="A1325" t="s">
        <v>14</v>
      </c>
      <c r="B1325" t="s">
        <v>55</v>
      </c>
      <c r="C1325" t="s">
        <v>78</v>
      </c>
      <c r="D1325" t="s">
        <v>17</v>
      </c>
      <c r="E1325" t="s">
        <v>45</v>
      </c>
      <c r="F1325" s="1">
        <v>40888</v>
      </c>
      <c r="G1325">
        <v>473845756</v>
      </c>
      <c r="H1325" t="s">
        <v>1124</v>
      </c>
      <c r="I1325">
        <v>344</v>
      </c>
      <c r="J1325">
        <v>81.73</v>
      </c>
      <c r="K1325">
        <v>56.67</v>
      </c>
      <c r="L1325">
        <v>28115.119999999999</v>
      </c>
      <c r="M1325">
        <v>19494.48</v>
      </c>
      <c r="N1325">
        <v>8620.64</v>
      </c>
    </row>
    <row r="1326" spans="1:14" x14ac:dyDescent="0.25">
      <c r="A1326" t="s">
        <v>14</v>
      </c>
      <c r="B1326" t="s">
        <v>184</v>
      </c>
      <c r="C1326" t="s">
        <v>39</v>
      </c>
      <c r="D1326" t="s">
        <v>22</v>
      </c>
      <c r="E1326" t="s">
        <v>18</v>
      </c>
      <c r="F1326" s="1">
        <v>40664</v>
      </c>
      <c r="G1326">
        <v>180479466</v>
      </c>
      <c r="H1326" s="1">
        <v>40878</v>
      </c>
      <c r="I1326">
        <v>6740</v>
      </c>
      <c r="J1326">
        <v>154.06</v>
      </c>
      <c r="K1326">
        <v>90.93</v>
      </c>
      <c r="L1326">
        <v>1038364.4</v>
      </c>
      <c r="M1326">
        <v>612868.19999999995</v>
      </c>
      <c r="N1326">
        <v>425496.2</v>
      </c>
    </row>
    <row r="1327" spans="1:14" x14ac:dyDescent="0.25">
      <c r="A1327" t="s">
        <v>14</v>
      </c>
      <c r="B1327" t="s">
        <v>88</v>
      </c>
      <c r="C1327" t="s">
        <v>78</v>
      </c>
      <c r="D1327" t="s">
        <v>17</v>
      </c>
      <c r="E1327" t="s">
        <v>23</v>
      </c>
      <c r="F1327" t="s">
        <v>1125</v>
      </c>
      <c r="G1327">
        <v>634033286</v>
      </c>
      <c r="H1327" t="s">
        <v>1126</v>
      </c>
      <c r="I1327">
        <v>3394</v>
      </c>
      <c r="J1327">
        <v>81.73</v>
      </c>
      <c r="K1327">
        <v>56.67</v>
      </c>
      <c r="L1327">
        <v>277391.62</v>
      </c>
      <c r="M1327">
        <v>192337.98</v>
      </c>
      <c r="N1327">
        <v>85053.64</v>
      </c>
    </row>
    <row r="1328" spans="1:14" x14ac:dyDescent="0.25">
      <c r="A1328" t="s">
        <v>14</v>
      </c>
      <c r="B1328" t="s">
        <v>58</v>
      </c>
      <c r="C1328" t="s">
        <v>26</v>
      </c>
      <c r="D1328" t="s">
        <v>17</v>
      </c>
      <c r="E1328" t="s">
        <v>30</v>
      </c>
      <c r="F1328" t="s">
        <v>320</v>
      </c>
      <c r="G1328">
        <v>559183347</v>
      </c>
      <c r="H1328" t="s">
        <v>955</v>
      </c>
      <c r="I1328">
        <v>3633</v>
      </c>
      <c r="J1328">
        <v>205.7</v>
      </c>
      <c r="K1328">
        <v>117.11</v>
      </c>
      <c r="L1328">
        <v>747308.1</v>
      </c>
      <c r="M1328">
        <v>425460.63</v>
      </c>
      <c r="N1328">
        <v>321847.46999999997</v>
      </c>
    </row>
    <row r="1329" spans="1:14" x14ac:dyDescent="0.25">
      <c r="A1329" t="s">
        <v>14</v>
      </c>
      <c r="B1329" t="s">
        <v>91</v>
      </c>
      <c r="C1329" t="s">
        <v>42</v>
      </c>
      <c r="D1329" t="s">
        <v>17</v>
      </c>
      <c r="E1329" t="s">
        <v>23</v>
      </c>
      <c r="F1329" s="1">
        <v>42258</v>
      </c>
      <c r="G1329">
        <v>781416594</v>
      </c>
      <c r="H1329" t="s">
        <v>1102</v>
      </c>
      <c r="I1329">
        <v>7390</v>
      </c>
      <c r="J1329">
        <v>421.89</v>
      </c>
      <c r="K1329">
        <v>364.69</v>
      </c>
      <c r="L1329">
        <v>3117767.1</v>
      </c>
      <c r="M1329">
        <v>2695059.1</v>
      </c>
      <c r="N1329">
        <v>422708</v>
      </c>
    </row>
    <row r="1330" spans="1:14" x14ac:dyDescent="0.25">
      <c r="A1330" t="s">
        <v>14</v>
      </c>
      <c r="B1330" t="s">
        <v>94</v>
      </c>
      <c r="C1330" t="s">
        <v>21</v>
      </c>
      <c r="D1330" t="s">
        <v>17</v>
      </c>
      <c r="E1330" t="s">
        <v>45</v>
      </c>
      <c r="F1330" s="1">
        <v>41157</v>
      </c>
      <c r="G1330">
        <v>713357150</v>
      </c>
      <c r="H1330" s="1">
        <v>40974</v>
      </c>
      <c r="I1330">
        <v>7088</v>
      </c>
      <c r="J1330">
        <v>109.28</v>
      </c>
      <c r="K1330">
        <v>35.840000000000003</v>
      </c>
      <c r="L1330">
        <v>774576.64000000001</v>
      </c>
      <c r="M1330">
        <v>254033.92000000001</v>
      </c>
      <c r="N1330">
        <v>520542.71999999997</v>
      </c>
    </row>
    <row r="1331" spans="1:14" x14ac:dyDescent="0.25">
      <c r="A1331" t="s">
        <v>14</v>
      </c>
      <c r="B1331" t="s">
        <v>44</v>
      </c>
      <c r="C1331" t="s">
        <v>21</v>
      </c>
      <c r="D1331" t="s">
        <v>22</v>
      </c>
      <c r="E1331" t="s">
        <v>30</v>
      </c>
      <c r="F1331" t="s">
        <v>1127</v>
      </c>
      <c r="G1331">
        <v>906794202</v>
      </c>
      <c r="H1331" s="1">
        <v>41948</v>
      </c>
      <c r="I1331">
        <v>9410</v>
      </c>
      <c r="J1331">
        <v>109.28</v>
      </c>
      <c r="K1331">
        <v>35.840000000000003</v>
      </c>
      <c r="L1331">
        <v>1028324.8</v>
      </c>
      <c r="M1331">
        <v>337254.40000000002</v>
      </c>
      <c r="N1331">
        <v>691070.4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331"/>
  <sheetViews>
    <sheetView topLeftCell="A7" workbookViewId="0">
      <selection activeCell="AA17" sqref="AA17"/>
    </sheetView>
  </sheetViews>
  <sheetFormatPr defaultRowHeight="15" x14ac:dyDescent="0.25"/>
  <cols>
    <col min="2" max="2" width="15" customWidth="1"/>
    <col min="3" max="3" width="26.140625" customWidth="1"/>
    <col min="4" max="4" width="23.85546875" customWidth="1"/>
    <col min="5" max="5" width="13.42578125" customWidth="1"/>
    <col min="6" max="6" width="8.140625" customWidth="1"/>
    <col min="7" max="7" width="17.85546875" customWidth="1"/>
    <col min="8" max="8" width="23.85546875" style="3" customWidth="1"/>
    <col min="9" max="9" width="14.140625" customWidth="1"/>
    <col min="10" max="10" width="21.85546875" customWidth="1"/>
    <col min="11" max="11" width="11.7109375" customWidth="1"/>
    <col min="12" max="16" width="15.140625" style="8" customWidth="1"/>
    <col min="21" max="21" width="10.7109375" style="2" customWidth="1"/>
  </cols>
  <sheetData>
    <row r="1" spans="1:21" x14ac:dyDescent="0.25">
      <c r="A1" t="s">
        <v>0</v>
      </c>
      <c r="B1" t="s">
        <v>1</v>
      </c>
      <c r="C1" t="s">
        <v>1141</v>
      </c>
      <c r="D1" t="s">
        <v>2</v>
      </c>
      <c r="E1" t="s">
        <v>3</v>
      </c>
      <c r="F1" t="s">
        <v>4</v>
      </c>
      <c r="G1" t="s">
        <v>1128</v>
      </c>
      <c r="H1" s="3" t="s">
        <v>5</v>
      </c>
      <c r="I1" t="s">
        <v>6</v>
      </c>
      <c r="J1" t="s">
        <v>7</v>
      </c>
      <c r="K1" t="s">
        <v>8</v>
      </c>
      <c r="L1" s="8" t="s">
        <v>9</v>
      </c>
      <c r="M1" s="8" t="s">
        <v>10</v>
      </c>
      <c r="N1" s="8" t="s">
        <v>11</v>
      </c>
      <c r="O1" s="8" t="s">
        <v>12</v>
      </c>
      <c r="P1" s="8" t="s">
        <v>13</v>
      </c>
    </row>
    <row r="2" spans="1:21" x14ac:dyDescent="0.25">
      <c r="A2" t="s">
        <v>14</v>
      </c>
      <c r="B2" t="s">
        <v>15</v>
      </c>
      <c r="C2" t="str">
        <f>IF(OR(B2="Estonia", B2="Finland", B2="Latvia", B2="Lithuania", B2="Iceland", B2="Norway", B2="Sweden", B2="Denmark", B2="United Kingdom", B2="Ireland"), "Northern Europe",
IF(OR(B2="Austria", B2="Belgium", B2="France", B2="Germany", B2="Luxembourg", B2="Netherlands", B2="Switzerland", B2="Liechtenstein", B2="Monaco", B2="Andorra"), "Western Europe",
IF(OR(B2="Albania", B2="Andorra", B2="Bosnia and Herzegovina", B2="Bulgaria", B2="Croatia", B2="Cyprus", B2="Greece", B2="Italy", B2="Malta", B2="Montenegro", B2="North Macedonia", B2="Portugal", B2="San Marino", B2="Serbia", B2="Slovenia", B2="Spain", B2="Vatican City"), "Southern Europe",
IF(OR(B2="Armenia", B2="Belarus", B2="Czech Republic", B2="Georgia", B2="Hungary", B2="Moldova", B2="Poland", B2="Romania", B2="Russia", B2="Slovakia", B2="Ukraine"), "Eastern Europe",
IF(OR(B2="Albania", B2="Bosnia and Herzegovina", B2="Bulgaria", B2="Croatia", B2="Greece", B2="Kosovo", B2="Montenegro", B2="North Macedonia", B2="Romania", B2="Serbia", B2="Slovenia"), "Southeastern Europe",
"Unknown")))))</f>
        <v>Eastern Europe</v>
      </c>
      <c r="D2" t="s">
        <v>16</v>
      </c>
      <c r="E2" t="s">
        <v>17</v>
      </c>
      <c r="F2" t="s">
        <v>18</v>
      </c>
      <c r="G2" t="str" cm="1">
        <f t="array" ref="G2">_xlfn.IFS(F2="C", "CRITICAL", F2="L", "LOW",F2="M", "MEDIUM",F2="H", "HIGH")</f>
        <v>CRITICAL</v>
      </c>
      <c r="H2" s="3">
        <v>40886</v>
      </c>
      <c r="I2">
        <v>478051030</v>
      </c>
      <c r="J2" s="1">
        <v>40815</v>
      </c>
      <c r="K2">
        <v>4778</v>
      </c>
      <c r="L2" s="8">
        <v>47.45</v>
      </c>
      <c r="M2" s="8">
        <v>31.79</v>
      </c>
      <c r="N2" s="8">
        <v>226716.1</v>
      </c>
      <c r="O2" s="8">
        <v>151892.62</v>
      </c>
      <c r="P2" s="8">
        <v>74823.48</v>
      </c>
      <c r="U2"/>
    </row>
    <row r="3" spans="1:21" x14ac:dyDescent="0.25">
      <c r="A3" t="s">
        <v>14</v>
      </c>
      <c r="B3" t="s">
        <v>20</v>
      </c>
      <c r="C3" t="str">
        <f t="shared" ref="C3:C66" si="0">IF(OR(B3="Estonia", B3="Finland", B3="Latvia", B3="Lithuania", B3="Iceland", B3="Norway", B3="Sweden", B3="Denmark", B3="United Kingdom", B3="Ireland"), "Northern Europe",
IF(OR(B3="Austria", B3="Belgium", B3="France", B3="Germany", B3="Luxembourg", B3="Netherlands", B3="Switzerland", B3="Liechtenstein", B3="Monaco", B3="Andorra"), "Western Europe",
IF(OR(B3="Albania", B3="Andorra", B3="Bosnia and Herzegovina", B3="Bulgaria", B3="Croatia", B3="Cyprus", B3="Greece", B3="Italy", B3="Malta", B3="Montenegro", B3="North Macedonia", B3="Portugal", B3="San Marino", B3="Serbia", B3="Slovenia", B3="Spain", B3="Vatican City"), "Southern Europe",
IF(OR(B3="Armenia", B3="Belarus", B3="Czech Republic", B3="Georgia", B3="Hungary", B3="Moldova", B3="Poland", B3="Romania", B3="Russia", B3="Slovakia", B3="Ukraine"), "Eastern Europe",
IF(OR(B3="Albania", B3="Bosnia and Herzegovina", B3="Bulgaria", B3="Croatia", B3="Greece", B3="Kosovo", B3="Montenegro", B3="North Macedonia", B3="Romania", B3="Serbia", B3="Slovenia"), "Southeastern Europe",
"Unknown")))))</f>
        <v>Southern Europe</v>
      </c>
      <c r="D3" t="s">
        <v>21</v>
      </c>
      <c r="E3" t="s">
        <v>22</v>
      </c>
      <c r="F3" t="s">
        <v>23</v>
      </c>
      <c r="G3" t="str" cm="1">
        <f t="array" ref="G3">_xlfn.IFS(F3="C", "CRITICAL", F3="L", "LOW",F3="M", "MEDIUM",F3="H", "HIGH")</f>
        <v>MEDIUM</v>
      </c>
      <c r="H3" s="3">
        <v>41561</v>
      </c>
      <c r="I3">
        <v>919133651</v>
      </c>
      <c r="J3" s="1">
        <v>41375</v>
      </c>
      <c r="K3">
        <v>927</v>
      </c>
      <c r="L3" s="8">
        <v>109.28</v>
      </c>
      <c r="M3" s="8">
        <v>35.840000000000003</v>
      </c>
      <c r="N3" s="8">
        <v>101302.56</v>
      </c>
      <c r="O3" s="8">
        <v>33223.68</v>
      </c>
      <c r="P3" s="8">
        <v>68078.880000000005</v>
      </c>
    </row>
    <row r="4" spans="1:21" x14ac:dyDescent="0.25">
      <c r="A4" t="s">
        <v>14</v>
      </c>
      <c r="B4" t="s">
        <v>25</v>
      </c>
      <c r="C4" t="str">
        <f t="shared" si="0"/>
        <v>Western Europe</v>
      </c>
      <c r="D4" t="s">
        <v>26</v>
      </c>
      <c r="E4" t="s">
        <v>17</v>
      </c>
      <c r="F4" t="s">
        <v>18</v>
      </c>
      <c r="G4" t="str" cm="1">
        <f t="array" ref="G4">_xlfn.IFS(F4="C", "CRITICAL", F4="L", "LOW",F4="M", "MEDIUM",F4="H", "HIGH")</f>
        <v>CRITICAL</v>
      </c>
      <c r="H4" s="3">
        <v>41864</v>
      </c>
      <c r="I4">
        <v>987410676</v>
      </c>
      <c r="J4" s="1">
        <v>41799</v>
      </c>
      <c r="K4">
        <v>5616</v>
      </c>
      <c r="L4" s="8">
        <v>205.7</v>
      </c>
      <c r="M4" s="8">
        <v>117.11</v>
      </c>
      <c r="N4" s="8">
        <v>1155211.2</v>
      </c>
      <c r="O4" s="8">
        <v>657689.76</v>
      </c>
      <c r="P4" s="8">
        <v>497521.44</v>
      </c>
    </row>
    <row r="5" spans="1:21" x14ac:dyDescent="0.25">
      <c r="A5" t="s">
        <v>14</v>
      </c>
      <c r="B5" t="s">
        <v>28</v>
      </c>
      <c r="C5" t="str">
        <f t="shared" si="0"/>
        <v>Southern Europe</v>
      </c>
      <c r="D5" t="s">
        <v>29</v>
      </c>
      <c r="E5" t="s">
        <v>22</v>
      </c>
      <c r="F5" t="s">
        <v>30</v>
      </c>
      <c r="G5" t="str" cm="1">
        <f t="array" ref="G5">_xlfn.IFS(F5="C", "CRITICAL", F5="L", "LOW",F5="M", "MEDIUM",F5="H", "HIGH")</f>
        <v>LOW</v>
      </c>
      <c r="H5" s="3">
        <v>40482</v>
      </c>
      <c r="I5">
        <v>672330081</v>
      </c>
      <c r="J5" s="1">
        <v>40511</v>
      </c>
      <c r="K5">
        <v>6266</v>
      </c>
      <c r="L5" s="8">
        <v>651.21</v>
      </c>
      <c r="M5" s="8">
        <v>524.96</v>
      </c>
      <c r="N5" s="8">
        <v>4080481.86</v>
      </c>
      <c r="O5" s="8">
        <v>3289399.36</v>
      </c>
      <c r="P5" s="8">
        <v>791082.5</v>
      </c>
    </row>
    <row r="6" spans="1:21" x14ac:dyDescent="0.25">
      <c r="A6" t="s">
        <v>14</v>
      </c>
      <c r="B6" t="s">
        <v>33</v>
      </c>
      <c r="C6" t="str">
        <f t="shared" si="0"/>
        <v>Northern Europe</v>
      </c>
      <c r="D6" t="s">
        <v>34</v>
      </c>
      <c r="E6" t="s">
        <v>22</v>
      </c>
      <c r="F6" t="s">
        <v>30</v>
      </c>
      <c r="G6" t="str" cm="1">
        <f t="array" ref="G6">_xlfn.IFS(F6="C", "CRITICAL", F6="L", "LOW",F6="M", "MEDIUM",F6="H", "HIGH")</f>
        <v>LOW</v>
      </c>
      <c r="H6" s="3">
        <v>42641</v>
      </c>
      <c r="I6">
        <v>579463422</v>
      </c>
      <c r="J6" s="1">
        <v>42380</v>
      </c>
      <c r="K6">
        <v>4958</v>
      </c>
      <c r="L6" s="8">
        <v>9.33</v>
      </c>
      <c r="M6" s="8">
        <v>6.92</v>
      </c>
      <c r="N6" s="8">
        <v>46258.14</v>
      </c>
      <c r="O6" s="8">
        <v>34309.360000000001</v>
      </c>
      <c r="P6" s="8">
        <v>11948.78</v>
      </c>
    </row>
    <row r="7" spans="1:21" x14ac:dyDescent="0.25">
      <c r="A7" t="s">
        <v>14</v>
      </c>
      <c r="B7" t="s">
        <v>36</v>
      </c>
      <c r="C7" t="str">
        <f t="shared" si="0"/>
        <v>Southern Europe</v>
      </c>
      <c r="D7" t="s">
        <v>34</v>
      </c>
      <c r="E7" t="s">
        <v>17</v>
      </c>
      <c r="F7" t="s">
        <v>30</v>
      </c>
      <c r="G7" t="str" cm="1">
        <f t="array" ref="G7">_xlfn.IFS(F7="C", "CRITICAL", F7="L", "LOW",F7="M", "MEDIUM",F7="H", "HIGH")</f>
        <v>LOW</v>
      </c>
      <c r="H7" s="3">
        <v>42519</v>
      </c>
      <c r="I7">
        <v>313705861</v>
      </c>
      <c r="J7" s="1">
        <v>42650</v>
      </c>
      <c r="K7">
        <v>1390</v>
      </c>
      <c r="L7" s="8">
        <v>9.33</v>
      </c>
      <c r="M7" s="8">
        <v>6.92</v>
      </c>
      <c r="N7" s="8">
        <v>12968.7</v>
      </c>
      <c r="O7" s="8">
        <v>9618.7999999999993</v>
      </c>
      <c r="P7" s="8">
        <v>3349.9</v>
      </c>
    </row>
    <row r="8" spans="1:21" x14ac:dyDescent="0.25">
      <c r="A8" t="s">
        <v>14</v>
      </c>
      <c r="B8" t="s">
        <v>15</v>
      </c>
      <c r="C8" t="str">
        <f t="shared" si="0"/>
        <v>Eastern Europe</v>
      </c>
      <c r="D8" t="s">
        <v>26</v>
      </c>
      <c r="E8" t="s">
        <v>22</v>
      </c>
      <c r="F8" t="s">
        <v>23</v>
      </c>
      <c r="G8" t="str" cm="1">
        <f t="array" ref="G8">_xlfn.IFS(F8="C", "CRITICAL", F8="L", "LOW",F8="M", "MEDIUM",F8="H", "HIGH")</f>
        <v>MEDIUM</v>
      </c>
      <c r="H8" s="3">
        <v>40762</v>
      </c>
      <c r="I8">
        <v>552037513</v>
      </c>
      <c r="J8" s="1">
        <v>40671</v>
      </c>
      <c r="K8">
        <v>9022</v>
      </c>
      <c r="L8" s="8">
        <v>205.7</v>
      </c>
      <c r="M8" s="8">
        <v>117.11</v>
      </c>
      <c r="N8" s="8">
        <v>1855825.4</v>
      </c>
      <c r="O8" s="8">
        <v>1056566.42</v>
      </c>
      <c r="P8" s="8">
        <v>799258.98</v>
      </c>
      <c r="U8"/>
    </row>
    <row r="9" spans="1:21" x14ac:dyDescent="0.25">
      <c r="A9" t="s">
        <v>14</v>
      </c>
      <c r="B9" t="s">
        <v>38</v>
      </c>
      <c r="C9" t="str">
        <f t="shared" si="0"/>
        <v>Western Europe</v>
      </c>
      <c r="D9" t="s">
        <v>39</v>
      </c>
      <c r="E9" t="s">
        <v>17</v>
      </c>
      <c r="F9" t="s">
        <v>30</v>
      </c>
      <c r="G9" t="str" cm="1">
        <f t="array" ref="G9">_xlfn.IFS(F9="C", "CRITICAL", F9="L", "LOW",F9="M", "MEDIUM",F9="H", "HIGH")</f>
        <v>LOW</v>
      </c>
      <c r="H9" s="3">
        <v>40222</v>
      </c>
      <c r="I9">
        <v>744683635</v>
      </c>
      <c r="J9" s="1">
        <v>40182</v>
      </c>
      <c r="K9">
        <v>7291</v>
      </c>
      <c r="L9" s="8">
        <v>154.06</v>
      </c>
      <c r="M9" s="8">
        <v>90.93</v>
      </c>
      <c r="N9" s="8">
        <v>1123251.46</v>
      </c>
      <c r="O9" s="8">
        <v>662970.63</v>
      </c>
      <c r="P9" s="8">
        <v>460280.83</v>
      </c>
    </row>
    <row r="10" spans="1:21" x14ac:dyDescent="0.25">
      <c r="A10" t="s">
        <v>14</v>
      </c>
      <c r="B10" t="s">
        <v>41</v>
      </c>
      <c r="C10" t="str">
        <f t="shared" si="0"/>
        <v>Western Europe</v>
      </c>
      <c r="D10" t="s">
        <v>42</v>
      </c>
      <c r="E10" t="s">
        <v>22</v>
      </c>
      <c r="F10" t="s">
        <v>30</v>
      </c>
      <c r="G10" t="str" cm="1">
        <f t="array" ref="G10">_xlfn.IFS(F10="C", "CRITICAL", F10="L", "LOW",F10="M", "MEDIUM",F10="H", "HIGH")</f>
        <v>LOW</v>
      </c>
      <c r="H10" s="3">
        <v>41719</v>
      </c>
      <c r="I10">
        <v>169378983</v>
      </c>
      <c r="J10" s="1">
        <v>41916</v>
      </c>
      <c r="K10">
        <v>1860</v>
      </c>
      <c r="L10" s="8">
        <v>421.89</v>
      </c>
      <c r="M10" s="8">
        <v>364.69</v>
      </c>
      <c r="N10" s="8">
        <v>784715.4</v>
      </c>
      <c r="O10" s="8">
        <v>678323.4</v>
      </c>
      <c r="P10" s="8">
        <v>106392</v>
      </c>
    </row>
    <row r="11" spans="1:21" x14ac:dyDescent="0.25">
      <c r="A11" t="s">
        <v>14</v>
      </c>
      <c r="B11" t="s">
        <v>44</v>
      </c>
      <c r="C11" t="str">
        <f t="shared" si="0"/>
        <v>Northern Europe</v>
      </c>
      <c r="D11" t="s">
        <v>16</v>
      </c>
      <c r="E11" t="s">
        <v>22</v>
      </c>
      <c r="F11" t="s">
        <v>45</v>
      </c>
      <c r="G11" t="str" cm="1">
        <f t="array" ref="G11">_xlfn.IFS(F11="C", "CRITICAL", F11="L", "LOW",F11="M", "MEDIUM",F11="H", "HIGH")</f>
        <v>HIGH</v>
      </c>
      <c r="H11" s="3">
        <v>40984</v>
      </c>
      <c r="I11">
        <v>566428315</v>
      </c>
      <c r="J11" s="1">
        <v>40991</v>
      </c>
      <c r="K11">
        <v>7581</v>
      </c>
      <c r="L11" s="8">
        <v>47.45</v>
      </c>
      <c r="M11" s="8">
        <v>31.79</v>
      </c>
      <c r="N11" s="8">
        <v>359718.45</v>
      </c>
      <c r="O11" s="8">
        <v>240999.99</v>
      </c>
      <c r="P11" s="8">
        <v>118718.46</v>
      </c>
    </row>
    <row r="12" spans="1:21" x14ac:dyDescent="0.25">
      <c r="A12" t="s">
        <v>14</v>
      </c>
      <c r="B12" t="s">
        <v>48</v>
      </c>
      <c r="C12" t="str">
        <f t="shared" si="0"/>
        <v>Western Europe</v>
      </c>
      <c r="D12" t="s">
        <v>49</v>
      </c>
      <c r="E12" t="s">
        <v>22</v>
      </c>
      <c r="F12" t="s">
        <v>23</v>
      </c>
      <c r="G12" t="str" cm="1">
        <f t="array" ref="G12">_xlfn.IFS(F12="C", "CRITICAL", F12="L", "LOW",F12="M", "MEDIUM",F12="H", "HIGH")</f>
        <v>MEDIUM</v>
      </c>
      <c r="H12" s="3">
        <v>42339</v>
      </c>
      <c r="I12">
        <v>519380223</v>
      </c>
      <c r="J12" s="1">
        <v>42021</v>
      </c>
      <c r="K12">
        <v>5005</v>
      </c>
      <c r="L12" s="8">
        <v>152.58000000000001</v>
      </c>
      <c r="M12" s="8">
        <v>97.44</v>
      </c>
      <c r="N12" s="8">
        <v>763662.9</v>
      </c>
      <c r="O12" s="8">
        <v>487687.2</v>
      </c>
      <c r="P12" s="8">
        <v>275975.7</v>
      </c>
      <c r="U12"/>
    </row>
    <row r="13" spans="1:21" x14ac:dyDescent="0.25">
      <c r="A13" t="s">
        <v>14</v>
      </c>
      <c r="B13" t="s">
        <v>51</v>
      </c>
      <c r="C13" t="str">
        <f t="shared" si="0"/>
        <v>Southern Europe</v>
      </c>
      <c r="D13" t="s">
        <v>29</v>
      </c>
      <c r="E13" t="s">
        <v>22</v>
      </c>
      <c r="F13" t="s">
        <v>45</v>
      </c>
      <c r="G13" t="str" cm="1">
        <f t="array" ref="G13">_xlfn.IFS(F13="C", "CRITICAL", F13="L", "LOW",F13="M", "MEDIUM",F13="H", "HIGH")</f>
        <v>HIGH</v>
      </c>
      <c r="H13" s="3">
        <v>41742</v>
      </c>
      <c r="I13">
        <v>904589211</v>
      </c>
      <c r="J13" s="1">
        <v>41734</v>
      </c>
      <c r="K13">
        <v>6905</v>
      </c>
      <c r="L13" s="8">
        <v>651.21</v>
      </c>
      <c r="M13" s="8">
        <v>524.96</v>
      </c>
      <c r="N13" s="8">
        <v>4496605.05</v>
      </c>
      <c r="O13" s="8">
        <v>3624848.8</v>
      </c>
      <c r="P13" s="8">
        <v>871756.25</v>
      </c>
    </row>
    <row r="14" spans="1:21" x14ac:dyDescent="0.25">
      <c r="A14" t="s">
        <v>14</v>
      </c>
      <c r="B14" t="s">
        <v>20</v>
      </c>
      <c r="C14" t="str">
        <f t="shared" si="0"/>
        <v>Southern Europe</v>
      </c>
      <c r="D14" t="s">
        <v>53</v>
      </c>
      <c r="E14" t="s">
        <v>22</v>
      </c>
      <c r="F14" t="s">
        <v>18</v>
      </c>
      <c r="G14" t="str" cm="1">
        <f t="array" ref="G14">_xlfn.IFS(F14="C", "CRITICAL", F14="L", "LOW",F14="M", "MEDIUM",F14="H", "HIGH")</f>
        <v>CRITICAL</v>
      </c>
      <c r="H14" s="3">
        <v>42098</v>
      </c>
      <c r="I14">
        <v>184412229</v>
      </c>
      <c r="J14" s="1">
        <v>42189</v>
      </c>
      <c r="K14">
        <v>531</v>
      </c>
      <c r="L14" s="8">
        <v>255.28</v>
      </c>
      <c r="M14" s="8">
        <v>159.41999999999999</v>
      </c>
      <c r="N14" s="8">
        <v>135553.68</v>
      </c>
      <c r="O14" s="8">
        <v>84652.02</v>
      </c>
      <c r="P14" s="8">
        <v>50901.66</v>
      </c>
      <c r="U14"/>
    </row>
    <row r="15" spans="1:21" x14ac:dyDescent="0.25">
      <c r="A15" t="s">
        <v>14</v>
      </c>
      <c r="B15" t="s">
        <v>54</v>
      </c>
      <c r="C15" t="str">
        <f t="shared" si="0"/>
        <v>Western Europe</v>
      </c>
      <c r="D15" t="s">
        <v>42</v>
      </c>
      <c r="E15" t="s">
        <v>17</v>
      </c>
      <c r="F15" t="s">
        <v>23</v>
      </c>
      <c r="G15" t="str" cm="1">
        <f t="array" ref="G15">_xlfn.IFS(F15="C", "CRITICAL", F15="L", "LOW",F15="M", "MEDIUM",F15="H", "HIGH")</f>
        <v>MEDIUM</v>
      </c>
      <c r="H15" s="3">
        <v>42950</v>
      </c>
      <c r="I15">
        <v>747774398</v>
      </c>
      <c r="J15" s="1">
        <v>42798</v>
      </c>
      <c r="K15">
        <v>1916</v>
      </c>
      <c r="L15" s="8">
        <v>421.89</v>
      </c>
      <c r="M15" s="8">
        <v>364.69</v>
      </c>
      <c r="N15" s="8">
        <v>808341.24</v>
      </c>
      <c r="O15" s="8">
        <v>698746.04</v>
      </c>
      <c r="P15" s="8">
        <v>109595.2</v>
      </c>
      <c r="U15"/>
    </row>
    <row r="16" spans="1:21" x14ac:dyDescent="0.25">
      <c r="A16" t="s">
        <v>14</v>
      </c>
      <c r="B16" t="s">
        <v>55</v>
      </c>
      <c r="C16" t="str">
        <f t="shared" si="0"/>
        <v>Eastern Europe</v>
      </c>
      <c r="D16" t="s">
        <v>56</v>
      </c>
      <c r="E16" t="s">
        <v>22</v>
      </c>
      <c r="F16" t="s">
        <v>23</v>
      </c>
      <c r="G16" t="str" cm="1">
        <f t="array" ref="G16">_xlfn.IFS(F16="C", "CRITICAL", F16="L", "LOW",F16="M", "MEDIUM",F16="H", "HIGH")</f>
        <v>MEDIUM</v>
      </c>
      <c r="H16" s="3">
        <v>43015</v>
      </c>
      <c r="I16">
        <v>194176757</v>
      </c>
      <c r="J16" s="1">
        <v>42967</v>
      </c>
      <c r="K16">
        <v>72</v>
      </c>
      <c r="L16" s="8">
        <v>668.27</v>
      </c>
      <c r="M16" s="8">
        <v>502.54</v>
      </c>
      <c r="N16" s="8">
        <v>48115.44</v>
      </c>
      <c r="O16" s="8">
        <v>36182.879999999997</v>
      </c>
      <c r="P16" s="8">
        <v>11932.56</v>
      </c>
      <c r="U16"/>
    </row>
    <row r="17" spans="1:21" x14ac:dyDescent="0.25">
      <c r="A17" t="s">
        <v>14</v>
      </c>
      <c r="B17" t="s">
        <v>58</v>
      </c>
      <c r="C17" t="str">
        <f t="shared" si="0"/>
        <v>Eastern Europe</v>
      </c>
      <c r="D17" t="s">
        <v>59</v>
      </c>
      <c r="E17" t="s">
        <v>22</v>
      </c>
      <c r="F17" t="s">
        <v>45</v>
      </c>
      <c r="G17" t="str" cm="1">
        <f t="array" ref="G17">_xlfn.IFS(F17="C", "CRITICAL", F17="L", "LOW",F17="M", "MEDIUM",F17="H", "HIGH")</f>
        <v>HIGH</v>
      </c>
      <c r="H17" s="3">
        <v>40565</v>
      </c>
      <c r="I17">
        <v>773645913</v>
      </c>
      <c r="J17" s="1">
        <v>40571</v>
      </c>
      <c r="K17">
        <v>7873</v>
      </c>
      <c r="L17" s="8">
        <v>437.2</v>
      </c>
      <c r="M17" s="8">
        <v>263.33</v>
      </c>
      <c r="N17" s="8">
        <v>3442075.6</v>
      </c>
      <c r="O17" s="8">
        <v>2073197.09</v>
      </c>
      <c r="P17" s="8">
        <v>1368878.51</v>
      </c>
    </row>
    <row r="18" spans="1:21" x14ac:dyDescent="0.25">
      <c r="A18" t="s">
        <v>14</v>
      </c>
      <c r="B18" t="s">
        <v>20</v>
      </c>
      <c r="C18" t="str">
        <f t="shared" si="0"/>
        <v>Southern Europe</v>
      </c>
      <c r="D18" t="s">
        <v>42</v>
      </c>
      <c r="E18" t="s">
        <v>22</v>
      </c>
      <c r="F18" t="s">
        <v>45</v>
      </c>
      <c r="G18" t="str" cm="1">
        <f t="array" ref="G18">_xlfn.IFS(F18="C", "CRITICAL", F18="L", "LOW",F18="M", "MEDIUM",F18="H", "HIGH")</f>
        <v>HIGH</v>
      </c>
      <c r="H18" s="3">
        <v>41114</v>
      </c>
      <c r="I18">
        <v>410740888</v>
      </c>
      <c r="J18" s="1">
        <v>40917</v>
      </c>
      <c r="K18">
        <v>6211</v>
      </c>
      <c r="L18" s="8">
        <v>421.89</v>
      </c>
      <c r="M18" s="8">
        <v>364.69</v>
      </c>
      <c r="N18" s="8">
        <v>2620358.79</v>
      </c>
      <c r="O18" s="8">
        <v>2265089.59</v>
      </c>
      <c r="P18" s="8">
        <v>355269.2</v>
      </c>
    </row>
    <row r="19" spans="1:21" x14ac:dyDescent="0.25">
      <c r="A19" t="s">
        <v>14</v>
      </c>
      <c r="B19" t="s">
        <v>63</v>
      </c>
      <c r="C19" t="str">
        <f t="shared" si="0"/>
        <v>Northern Europe</v>
      </c>
      <c r="D19" t="s">
        <v>42</v>
      </c>
      <c r="E19" t="s">
        <v>17</v>
      </c>
      <c r="F19" t="s">
        <v>23</v>
      </c>
      <c r="G19" t="str" cm="1">
        <f t="array" ref="G19">_xlfn.IFS(F19="C", "CRITICAL", F19="L", "LOW",F19="M", "MEDIUM",F19="H", "HIGH")</f>
        <v>MEDIUM</v>
      </c>
      <c r="H19" s="3">
        <v>40892</v>
      </c>
      <c r="I19">
        <v>847317397</v>
      </c>
      <c r="J19" s="1">
        <v>40895</v>
      </c>
      <c r="K19">
        <v>8902</v>
      </c>
      <c r="L19" s="8">
        <v>421.89</v>
      </c>
      <c r="M19" s="8">
        <v>364.69</v>
      </c>
      <c r="N19" s="8">
        <v>3755664.78</v>
      </c>
      <c r="O19" s="8">
        <v>3246470.38</v>
      </c>
      <c r="P19" s="8">
        <v>509194.4</v>
      </c>
    </row>
    <row r="20" spans="1:21" x14ac:dyDescent="0.25">
      <c r="A20" t="s">
        <v>14</v>
      </c>
      <c r="B20" t="s">
        <v>66</v>
      </c>
      <c r="C20" t="str">
        <f t="shared" si="0"/>
        <v>Southern Europe</v>
      </c>
      <c r="D20" t="s">
        <v>16</v>
      </c>
      <c r="E20" t="s">
        <v>22</v>
      </c>
      <c r="F20" t="s">
        <v>30</v>
      </c>
      <c r="G20" t="str" cm="1">
        <f t="array" ref="G20">_xlfn.IFS(F20="C", "CRITICAL", F20="L", "LOW",F20="M", "MEDIUM",F20="H", "HIGH")</f>
        <v>LOW</v>
      </c>
      <c r="H20" s="3">
        <v>40977</v>
      </c>
      <c r="I20">
        <v>599624192</v>
      </c>
      <c r="J20" s="1">
        <v>41173</v>
      </c>
      <c r="K20">
        <v>978</v>
      </c>
      <c r="L20" s="8">
        <v>47.45</v>
      </c>
      <c r="M20" s="8">
        <v>31.79</v>
      </c>
      <c r="N20" s="8">
        <v>46406.1</v>
      </c>
      <c r="O20" s="8">
        <v>31090.62</v>
      </c>
      <c r="P20" s="8">
        <v>15315.48</v>
      </c>
      <c r="U20"/>
    </row>
    <row r="21" spans="1:21" x14ac:dyDescent="0.25">
      <c r="A21" t="s">
        <v>14</v>
      </c>
      <c r="B21" t="s">
        <v>68</v>
      </c>
      <c r="C21" t="str">
        <f t="shared" si="0"/>
        <v>Southern Europe</v>
      </c>
      <c r="D21" t="s">
        <v>29</v>
      </c>
      <c r="E21" t="s">
        <v>22</v>
      </c>
      <c r="F21" t="s">
        <v>23</v>
      </c>
      <c r="G21" t="str" cm="1">
        <f t="array" ref="G21">_xlfn.IFS(F21="C", "CRITICAL", F21="L", "LOW",F21="M", "MEDIUM",F21="H", "HIGH")</f>
        <v>MEDIUM</v>
      </c>
      <c r="H21" s="3">
        <v>41660</v>
      </c>
      <c r="I21">
        <v>734318292</v>
      </c>
      <c r="J21" s="1">
        <v>41732</v>
      </c>
      <c r="K21">
        <v>9956</v>
      </c>
      <c r="L21" s="8">
        <v>651.21</v>
      </c>
      <c r="M21" s="8">
        <v>524.96</v>
      </c>
      <c r="N21" s="8">
        <v>6483446.7599999998</v>
      </c>
      <c r="O21" s="8">
        <v>5226501.76</v>
      </c>
      <c r="P21" s="8">
        <v>1256945</v>
      </c>
    </row>
    <row r="22" spans="1:21" x14ac:dyDescent="0.25">
      <c r="A22" t="s">
        <v>14</v>
      </c>
      <c r="B22" t="s">
        <v>70</v>
      </c>
      <c r="C22" t="str">
        <f t="shared" si="0"/>
        <v>Eastern Europe</v>
      </c>
      <c r="D22" t="s">
        <v>56</v>
      </c>
      <c r="E22" t="s">
        <v>17</v>
      </c>
      <c r="F22" t="s">
        <v>30</v>
      </c>
      <c r="G22" t="str" cm="1">
        <f t="array" ref="G22">_xlfn.IFS(F22="C", "CRITICAL", F22="L", "LOW",F22="M", "MEDIUM",F22="H", "HIGH")</f>
        <v>LOW</v>
      </c>
      <c r="H22" s="3">
        <v>42923</v>
      </c>
      <c r="I22">
        <v>232196319</v>
      </c>
      <c r="J22" s="1">
        <v>42833</v>
      </c>
      <c r="K22">
        <v>905</v>
      </c>
      <c r="L22" s="8">
        <v>668.27</v>
      </c>
      <c r="M22" s="8">
        <v>502.54</v>
      </c>
      <c r="N22" s="8">
        <v>604784.35</v>
      </c>
      <c r="O22" s="8">
        <v>454798.7</v>
      </c>
      <c r="P22" s="8">
        <v>149985.65</v>
      </c>
      <c r="U22"/>
    </row>
    <row r="23" spans="1:21" x14ac:dyDescent="0.25">
      <c r="A23" t="s">
        <v>14</v>
      </c>
      <c r="B23" t="s">
        <v>71</v>
      </c>
      <c r="C23" t="str">
        <f t="shared" si="0"/>
        <v>Western Europe</v>
      </c>
      <c r="D23" t="s">
        <v>59</v>
      </c>
      <c r="E23" t="s">
        <v>22</v>
      </c>
      <c r="F23" t="s">
        <v>30</v>
      </c>
      <c r="G23" t="str" cm="1">
        <f t="array" ref="G23">_xlfn.IFS(F23="C", "CRITICAL", F23="L", "LOW",F23="M", "MEDIUM",F23="H", "HIGH")</f>
        <v>LOW</v>
      </c>
      <c r="H23" s="3">
        <v>41105</v>
      </c>
      <c r="I23">
        <v>229693067</v>
      </c>
      <c r="J23" s="1">
        <v>41105</v>
      </c>
      <c r="K23">
        <v>138</v>
      </c>
      <c r="L23" s="8">
        <v>437.2</v>
      </c>
      <c r="M23" s="8">
        <v>263.33</v>
      </c>
      <c r="N23" s="8">
        <v>60333.599999999999</v>
      </c>
      <c r="O23" s="8">
        <v>36339.54</v>
      </c>
      <c r="P23" s="8">
        <v>23994.06</v>
      </c>
    </row>
    <row r="24" spans="1:21" x14ac:dyDescent="0.25">
      <c r="A24" t="s">
        <v>14</v>
      </c>
      <c r="B24" t="s">
        <v>73</v>
      </c>
      <c r="C24" t="str">
        <f t="shared" si="0"/>
        <v>Northern Europe</v>
      </c>
      <c r="D24" t="s">
        <v>16</v>
      </c>
      <c r="E24" t="s">
        <v>22</v>
      </c>
      <c r="F24" t="s">
        <v>18</v>
      </c>
      <c r="G24" t="str" cm="1">
        <f t="array" ref="G24">_xlfn.IFS(F24="C", "CRITICAL", F24="L", "LOW",F24="M", "MEDIUM",F24="H", "HIGH")</f>
        <v>CRITICAL</v>
      </c>
      <c r="H24" s="3">
        <v>42951</v>
      </c>
      <c r="I24">
        <v>121945512</v>
      </c>
      <c r="J24" s="1">
        <v>43073</v>
      </c>
      <c r="K24">
        <v>5242</v>
      </c>
      <c r="L24" s="8">
        <v>47.45</v>
      </c>
      <c r="M24" s="8">
        <v>31.79</v>
      </c>
      <c r="N24" s="8">
        <v>248732.9</v>
      </c>
      <c r="O24" s="8">
        <v>166643.18</v>
      </c>
      <c r="P24" s="8">
        <v>82089.72</v>
      </c>
      <c r="U24"/>
    </row>
    <row r="25" spans="1:21" x14ac:dyDescent="0.25">
      <c r="A25" t="s">
        <v>14</v>
      </c>
      <c r="B25" t="s">
        <v>74</v>
      </c>
      <c r="C25" t="str">
        <f t="shared" si="0"/>
        <v>Southern Europe</v>
      </c>
      <c r="D25" t="s">
        <v>34</v>
      </c>
      <c r="E25" t="s">
        <v>22</v>
      </c>
      <c r="F25" t="s">
        <v>45</v>
      </c>
      <c r="G25" t="str" cm="1">
        <f t="array" ref="G25">_xlfn.IFS(F25="C", "CRITICAL", F25="L", "LOW",F25="M", "MEDIUM",F25="H", "HIGH")</f>
        <v>HIGH</v>
      </c>
      <c r="H25" s="3">
        <v>41204</v>
      </c>
      <c r="I25">
        <v>169799983</v>
      </c>
      <c r="J25" s="1">
        <v>41233</v>
      </c>
      <c r="K25">
        <v>6443</v>
      </c>
      <c r="L25" s="8">
        <v>9.33</v>
      </c>
      <c r="M25" s="8">
        <v>6.92</v>
      </c>
      <c r="N25" s="8">
        <v>60113.19</v>
      </c>
      <c r="O25" s="8">
        <v>44585.56</v>
      </c>
      <c r="P25" s="8">
        <v>15527.63</v>
      </c>
    </row>
    <row r="26" spans="1:21" x14ac:dyDescent="0.25">
      <c r="A26" t="s">
        <v>14</v>
      </c>
      <c r="B26" t="s">
        <v>77</v>
      </c>
      <c r="C26" t="str">
        <f t="shared" si="0"/>
        <v>Southern Europe</v>
      </c>
      <c r="D26" t="s">
        <v>39</v>
      </c>
      <c r="E26" t="s">
        <v>22</v>
      </c>
      <c r="F26" t="s">
        <v>23</v>
      </c>
      <c r="G26" t="str" cm="1">
        <f t="array" ref="G26">_xlfn.IFS(F26="C", "CRITICAL", F26="L", "LOW",F26="M", "MEDIUM",F26="H", "HIGH")</f>
        <v>MEDIUM</v>
      </c>
      <c r="H26" s="3">
        <v>41946</v>
      </c>
      <c r="I26">
        <v>894589078</v>
      </c>
      <c r="J26" s="1">
        <v>41916</v>
      </c>
      <c r="K26">
        <v>7643</v>
      </c>
      <c r="L26" s="8">
        <v>154.06</v>
      </c>
      <c r="M26" s="8">
        <v>90.93</v>
      </c>
      <c r="N26" s="8">
        <v>1177480.58</v>
      </c>
      <c r="O26" s="8">
        <v>694977.99</v>
      </c>
      <c r="P26" s="8">
        <v>482502.59</v>
      </c>
      <c r="U26"/>
    </row>
    <row r="27" spans="1:21" x14ac:dyDescent="0.25">
      <c r="A27" t="s">
        <v>14</v>
      </c>
      <c r="B27" t="s">
        <v>58</v>
      </c>
      <c r="C27" t="str">
        <f t="shared" si="0"/>
        <v>Eastern Europe</v>
      </c>
      <c r="D27" t="s">
        <v>78</v>
      </c>
      <c r="E27" t="s">
        <v>22</v>
      </c>
      <c r="F27" t="s">
        <v>23</v>
      </c>
      <c r="G27" t="str" cm="1">
        <f t="array" ref="G27">_xlfn.IFS(F27="C", "CRITICAL", F27="L", "LOW",F27="M", "MEDIUM",F27="H", "HIGH")</f>
        <v>MEDIUM</v>
      </c>
      <c r="H27" s="3">
        <v>40375</v>
      </c>
      <c r="I27">
        <v>987459170</v>
      </c>
      <c r="J27" s="1">
        <v>40417</v>
      </c>
      <c r="K27">
        <v>9967</v>
      </c>
      <c r="L27" s="8">
        <v>81.73</v>
      </c>
      <c r="M27" s="8">
        <v>56.67</v>
      </c>
      <c r="N27" s="8">
        <v>814602.91</v>
      </c>
      <c r="O27" s="8">
        <v>564829.89</v>
      </c>
      <c r="P27" s="8">
        <v>249773.02</v>
      </c>
    </row>
    <row r="28" spans="1:21" x14ac:dyDescent="0.25">
      <c r="A28" t="s">
        <v>14</v>
      </c>
      <c r="B28" t="s">
        <v>81</v>
      </c>
      <c r="C28" t="str">
        <f t="shared" si="0"/>
        <v>Southern Europe</v>
      </c>
      <c r="D28" t="s">
        <v>34</v>
      </c>
      <c r="E28" t="s">
        <v>17</v>
      </c>
      <c r="F28" t="s">
        <v>23</v>
      </c>
      <c r="G28" t="str" cm="1">
        <f t="array" ref="G28">_xlfn.IFS(F28="C", "CRITICAL", F28="L", "LOW",F28="M", "MEDIUM",F28="H", "HIGH")</f>
        <v>MEDIUM</v>
      </c>
      <c r="H28" s="3">
        <v>42345</v>
      </c>
      <c r="I28">
        <v>600515115</v>
      </c>
      <c r="J28" s="1">
        <v>42246</v>
      </c>
      <c r="K28">
        <v>4622</v>
      </c>
      <c r="L28" s="8">
        <v>9.33</v>
      </c>
      <c r="M28" s="8">
        <v>6.92</v>
      </c>
      <c r="N28" s="8">
        <v>43123.26</v>
      </c>
      <c r="O28" s="8">
        <v>31984.240000000002</v>
      </c>
      <c r="P28" s="8">
        <v>11139.02</v>
      </c>
      <c r="U28"/>
    </row>
    <row r="29" spans="1:21" x14ac:dyDescent="0.25">
      <c r="A29" t="s">
        <v>14</v>
      </c>
      <c r="B29" t="s">
        <v>70</v>
      </c>
      <c r="C29" t="str">
        <f t="shared" si="0"/>
        <v>Eastern Europe</v>
      </c>
      <c r="D29" t="s">
        <v>29</v>
      </c>
      <c r="E29" t="s">
        <v>17</v>
      </c>
      <c r="F29" t="s">
        <v>23</v>
      </c>
      <c r="G29" t="str" cm="1">
        <f t="array" ref="G29">_xlfn.IFS(F29="C", "CRITICAL", F29="L", "LOW",F29="M", "MEDIUM",F29="H", "HIGH")</f>
        <v>MEDIUM</v>
      </c>
      <c r="H29" s="3">
        <v>42335</v>
      </c>
      <c r="I29">
        <v>208365428</v>
      </c>
      <c r="J29" s="1">
        <v>42367</v>
      </c>
      <c r="K29">
        <v>8815</v>
      </c>
      <c r="L29" s="8">
        <v>651.21</v>
      </c>
      <c r="M29" s="8">
        <v>524.96</v>
      </c>
      <c r="N29" s="8">
        <v>5740416.1500000004</v>
      </c>
      <c r="O29" s="8">
        <v>4627522.4000000004</v>
      </c>
      <c r="P29" s="8">
        <v>1112893.75</v>
      </c>
    </row>
    <row r="30" spans="1:21" x14ac:dyDescent="0.25">
      <c r="A30" t="s">
        <v>14</v>
      </c>
      <c r="B30" t="s">
        <v>85</v>
      </c>
      <c r="C30" t="str">
        <f t="shared" si="0"/>
        <v>Western Europe</v>
      </c>
      <c r="D30" t="s">
        <v>78</v>
      </c>
      <c r="E30" t="s">
        <v>22</v>
      </c>
      <c r="F30" t="s">
        <v>30</v>
      </c>
      <c r="G30" t="str" cm="1">
        <f t="array" ref="G30">_xlfn.IFS(F30="C", "CRITICAL", F30="L", "LOW",F30="M", "MEDIUM",F30="H", "HIGH")</f>
        <v>LOW</v>
      </c>
      <c r="H30" s="3">
        <v>41857</v>
      </c>
      <c r="I30">
        <v>263098371</v>
      </c>
      <c r="J30" s="1">
        <v>41736</v>
      </c>
      <c r="K30">
        <v>5509</v>
      </c>
      <c r="L30" s="8">
        <v>81.73</v>
      </c>
      <c r="M30" s="8">
        <v>56.67</v>
      </c>
      <c r="N30" s="8">
        <v>450250.57</v>
      </c>
      <c r="O30" s="8">
        <v>312195.03000000003</v>
      </c>
      <c r="P30" s="8">
        <v>138055.54</v>
      </c>
      <c r="U30"/>
    </row>
    <row r="31" spans="1:21" x14ac:dyDescent="0.25">
      <c r="A31" t="s">
        <v>14</v>
      </c>
      <c r="B31" t="s">
        <v>33</v>
      </c>
      <c r="C31" t="str">
        <f t="shared" si="0"/>
        <v>Northern Europe</v>
      </c>
      <c r="D31" t="s">
        <v>59</v>
      </c>
      <c r="E31" t="s">
        <v>22</v>
      </c>
      <c r="F31" t="s">
        <v>18</v>
      </c>
      <c r="G31" t="str" cm="1">
        <f t="array" ref="G31">_xlfn.IFS(F31="C", "CRITICAL", F31="L", "LOW",F31="M", "MEDIUM",F31="H", "HIGH")</f>
        <v>CRITICAL</v>
      </c>
      <c r="H31" s="3">
        <v>40686</v>
      </c>
      <c r="I31">
        <v>790149009</v>
      </c>
      <c r="J31" s="1">
        <v>40692</v>
      </c>
      <c r="K31">
        <v>1505</v>
      </c>
      <c r="L31" s="8">
        <v>437.2</v>
      </c>
      <c r="M31" s="8">
        <v>263.33</v>
      </c>
      <c r="N31" s="8">
        <v>657986</v>
      </c>
      <c r="O31" s="8">
        <v>396311.65</v>
      </c>
      <c r="P31" s="8">
        <v>261674.35</v>
      </c>
    </row>
    <row r="32" spans="1:21" x14ac:dyDescent="0.25">
      <c r="A32" t="s">
        <v>14</v>
      </c>
      <c r="B32" t="s">
        <v>88</v>
      </c>
      <c r="C32" t="str">
        <f t="shared" si="0"/>
        <v>Northern Europe</v>
      </c>
      <c r="D32" t="s">
        <v>26</v>
      </c>
      <c r="E32" t="s">
        <v>22</v>
      </c>
      <c r="F32" t="s">
        <v>23</v>
      </c>
      <c r="G32" t="str" cm="1">
        <f t="array" ref="G32">_xlfn.IFS(F32="C", "CRITICAL", F32="L", "LOW",F32="M", "MEDIUM",F32="H", "HIGH")</f>
        <v>MEDIUM</v>
      </c>
      <c r="H32" s="3">
        <v>41861</v>
      </c>
      <c r="I32">
        <v>100640618</v>
      </c>
      <c r="J32" s="1">
        <v>41930</v>
      </c>
      <c r="K32">
        <v>650</v>
      </c>
      <c r="L32" s="8">
        <v>205.7</v>
      </c>
      <c r="M32" s="8">
        <v>117.11</v>
      </c>
      <c r="N32" s="8">
        <v>133705</v>
      </c>
      <c r="O32" s="8">
        <v>76121.5</v>
      </c>
      <c r="P32" s="8">
        <v>57583.5</v>
      </c>
      <c r="U32"/>
    </row>
    <row r="33" spans="1:21" x14ac:dyDescent="0.25">
      <c r="A33" t="s">
        <v>14</v>
      </c>
      <c r="B33" t="s">
        <v>38</v>
      </c>
      <c r="C33" t="str">
        <f t="shared" si="0"/>
        <v>Western Europe</v>
      </c>
      <c r="D33" t="s">
        <v>49</v>
      </c>
      <c r="E33" t="s">
        <v>22</v>
      </c>
      <c r="F33" t="s">
        <v>45</v>
      </c>
      <c r="G33" t="str" cm="1">
        <f t="array" ref="G33">_xlfn.IFS(F33="C", "CRITICAL", F33="L", "LOW",F33="M", "MEDIUM",F33="H", "HIGH")</f>
        <v>HIGH</v>
      </c>
      <c r="H33" s="3">
        <v>40545</v>
      </c>
      <c r="I33">
        <v>977324712</v>
      </c>
      <c r="J33" s="1">
        <v>40819</v>
      </c>
      <c r="K33">
        <v>955</v>
      </c>
      <c r="L33" s="8">
        <v>152.58000000000001</v>
      </c>
      <c r="M33" s="8">
        <v>97.44</v>
      </c>
      <c r="N33" s="8">
        <v>145713.9</v>
      </c>
      <c r="O33" s="8">
        <v>93055.2</v>
      </c>
      <c r="P33" s="8">
        <v>52658.7</v>
      </c>
      <c r="U33"/>
    </row>
    <row r="34" spans="1:21" x14ac:dyDescent="0.25">
      <c r="A34" t="s">
        <v>14</v>
      </c>
      <c r="B34" t="s">
        <v>38</v>
      </c>
      <c r="C34" t="str">
        <f t="shared" si="0"/>
        <v>Western Europe</v>
      </c>
      <c r="D34" t="s">
        <v>49</v>
      </c>
      <c r="E34" t="s">
        <v>22</v>
      </c>
      <c r="F34" t="s">
        <v>45</v>
      </c>
      <c r="G34" t="str" cm="1">
        <f t="array" ref="G34">_xlfn.IFS(F34="C", "CRITICAL", F34="L", "LOW",F34="M", "MEDIUM",F34="H", "HIGH")</f>
        <v>HIGH</v>
      </c>
      <c r="H34" s="3">
        <v>40368</v>
      </c>
      <c r="I34">
        <v>510956799</v>
      </c>
      <c r="J34" s="1">
        <v>40444</v>
      </c>
      <c r="K34">
        <v>2326</v>
      </c>
      <c r="L34" s="8">
        <v>152.58000000000001</v>
      </c>
      <c r="M34" s="8">
        <v>97.44</v>
      </c>
      <c r="N34" s="8">
        <v>354901.08</v>
      </c>
      <c r="O34" s="8">
        <v>226645.44</v>
      </c>
      <c r="P34" s="8">
        <v>128255.64</v>
      </c>
      <c r="U34"/>
    </row>
    <row r="35" spans="1:21" x14ac:dyDescent="0.25">
      <c r="A35" t="s">
        <v>14</v>
      </c>
      <c r="B35" t="s">
        <v>91</v>
      </c>
      <c r="C35" t="str">
        <f t="shared" si="0"/>
        <v>Eastern Europe</v>
      </c>
      <c r="D35" t="s">
        <v>34</v>
      </c>
      <c r="E35" t="s">
        <v>22</v>
      </c>
      <c r="F35" t="s">
        <v>23</v>
      </c>
      <c r="G35" t="str" cm="1">
        <f t="array" ref="G35">_xlfn.IFS(F35="C", "CRITICAL", F35="L", "LOW",F35="M", "MEDIUM",F35="H", "HIGH")</f>
        <v>MEDIUM</v>
      </c>
      <c r="H35" s="3">
        <v>40625</v>
      </c>
      <c r="I35">
        <v>120977771</v>
      </c>
      <c r="J35" s="1">
        <v>40579</v>
      </c>
      <c r="K35">
        <v>8866</v>
      </c>
      <c r="L35" s="8">
        <v>9.33</v>
      </c>
      <c r="M35" s="8">
        <v>6.92</v>
      </c>
      <c r="N35" s="8">
        <v>82719.78</v>
      </c>
      <c r="O35" s="8">
        <v>61352.72</v>
      </c>
      <c r="P35" s="8">
        <v>21367.06</v>
      </c>
    </row>
    <row r="36" spans="1:21" x14ac:dyDescent="0.25">
      <c r="A36" t="s">
        <v>14</v>
      </c>
      <c r="B36" t="s">
        <v>28</v>
      </c>
      <c r="C36" t="str">
        <f t="shared" si="0"/>
        <v>Southern Europe</v>
      </c>
      <c r="D36" t="s">
        <v>49</v>
      </c>
      <c r="E36" t="s">
        <v>17</v>
      </c>
      <c r="F36" t="s">
        <v>30</v>
      </c>
      <c r="G36" t="str" cm="1">
        <f t="array" ref="G36">_xlfn.IFS(F36="C", "CRITICAL", F36="L", "LOW",F36="M", "MEDIUM",F36="H", "HIGH")</f>
        <v>LOW</v>
      </c>
      <c r="H36" s="3">
        <v>43042</v>
      </c>
      <c r="I36">
        <v>476991450</v>
      </c>
      <c r="J36" s="1">
        <v>42821</v>
      </c>
      <c r="K36">
        <v>1225</v>
      </c>
      <c r="L36" s="8">
        <v>152.58000000000001</v>
      </c>
      <c r="M36" s="8">
        <v>97.44</v>
      </c>
      <c r="N36" s="8">
        <v>186910.5</v>
      </c>
      <c r="O36" s="8">
        <v>119364</v>
      </c>
      <c r="P36" s="8">
        <v>67546.5</v>
      </c>
      <c r="U36"/>
    </row>
    <row r="37" spans="1:21" x14ac:dyDescent="0.25">
      <c r="A37" t="s">
        <v>14</v>
      </c>
      <c r="B37" t="s">
        <v>94</v>
      </c>
      <c r="C37" t="str">
        <f t="shared" si="0"/>
        <v>Northern Europe</v>
      </c>
      <c r="D37" t="s">
        <v>16</v>
      </c>
      <c r="E37" t="s">
        <v>22</v>
      </c>
      <c r="F37" t="s">
        <v>45</v>
      </c>
      <c r="G37" t="str" cm="1">
        <f t="array" ref="G37">_xlfn.IFS(F37="C", "CRITICAL", F37="L", "LOW",F37="M", "MEDIUM",F37="H", "HIGH")</f>
        <v>HIGH</v>
      </c>
      <c r="H37" s="3">
        <v>42496</v>
      </c>
      <c r="I37">
        <v>973268353</v>
      </c>
      <c r="J37" s="1">
        <v>42547</v>
      </c>
      <c r="K37">
        <v>589</v>
      </c>
      <c r="L37" s="8">
        <v>47.45</v>
      </c>
      <c r="M37" s="8">
        <v>31.79</v>
      </c>
      <c r="N37" s="8">
        <v>27948.05</v>
      </c>
      <c r="O37" s="8">
        <v>18724.310000000001</v>
      </c>
      <c r="P37" s="8">
        <v>9223.74</v>
      </c>
      <c r="U37"/>
    </row>
    <row r="38" spans="1:21" x14ac:dyDescent="0.25">
      <c r="A38" t="s">
        <v>14</v>
      </c>
      <c r="B38" t="s">
        <v>44</v>
      </c>
      <c r="C38" t="str">
        <f t="shared" si="0"/>
        <v>Northern Europe</v>
      </c>
      <c r="D38" t="s">
        <v>39</v>
      </c>
      <c r="E38" t="s">
        <v>17</v>
      </c>
      <c r="F38" t="s">
        <v>30</v>
      </c>
      <c r="G38" t="str" cm="1">
        <f t="array" ref="G38">_xlfn.IFS(F38="C", "CRITICAL", F38="L", "LOW",F38="M", "MEDIUM",F38="H", "HIGH")</f>
        <v>LOW</v>
      </c>
      <c r="H38" s="3">
        <v>41319</v>
      </c>
      <c r="I38">
        <v>771674382</v>
      </c>
      <c r="J38" s="1">
        <v>41354</v>
      </c>
      <c r="K38">
        <v>4453</v>
      </c>
      <c r="L38" s="8">
        <v>154.06</v>
      </c>
      <c r="M38" s="8">
        <v>90.93</v>
      </c>
      <c r="N38" s="8">
        <v>686029.18</v>
      </c>
      <c r="O38" s="8">
        <v>404911.29</v>
      </c>
      <c r="P38" s="8">
        <v>281117.89</v>
      </c>
    </row>
    <row r="39" spans="1:21" x14ac:dyDescent="0.25">
      <c r="A39" t="s">
        <v>14</v>
      </c>
      <c r="B39" t="s">
        <v>98</v>
      </c>
      <c r="C39" t="str">
        <f t="shared" si="0"/>
        <v>Southeastern Europe</v>
      </c>
      <c r="D39" t="s">
        <v>34</v>
      </c>
      <c r="E39" t="s">
        <v>22</v>
      </c>
      <c r="F39" t="s">
        <v>30</v>
      </c>
      <c r="G39" t="str" cm="1">
        <f t="array" ref="G39">_xlfn.IFS(F39="C", "CRITICAL", F39="L", "LOW",F39="M", "MEDIUM",F39="H", "HIGH")</f>
        <v>LOW</v>
      </c>
      <c r="H39" s="3">
        <v>40214</v>
      </c>
      <c r="I39">
        <v>291995418</v>
      </c>
      <c r="J39" s="1">
        <v>40335</v>
      </c>
      <c r="K39">
        <v>6788</v>
      </c>
      <c r="L39" s="8">
        <v>9.33</v>
      </c>
      <c r="M39" s="8">
        <v>6.92</v>
      </c>
      <c r="N39" s="8">
        <v>63332.04</v>
      </c>
      <c r="O39" s="8">
        <v>46972.959999999999</v>
      </c>
      <c r="P39" s="8">
        <v>16359.08</v>
      </c>
      <c r="U39"/>
    </row>
    <row r="40" spans="1:21" x14ac:dyDescent="0.25">
      <c r="A40" t="s">
        <v>14</v>
      </c>
      <c r="B40" t="s">
        <v>99</v>
      </c>
      <c r="C40" t="str">
        <f t="shared" si="0"/>
        <v>Eastern Europe</v>
      </c>
      <c r="D40" t="s">
        <v>53</v>
      </c>
      <c r="E40" t="s">
        <v>22</v>
      </c>
      <c r="F40" t="s">
        <v>23</v>
      </c>
      <c r="G40" t="str" cm="1">
        <f t="array" ref="G40">_xlfn.IFS(F40="C", "CRITICAL", F40="L", "LOW",F40="M", "MEDIUM",F40="H", "HIGH")</f>
        <v>MEDIUM</v>
      </c>
      <c r="H40" s="3">
        <v>40568</v>
      </c>
      <c r="I40">
        <v>128686225</v>
      </c>
      <c r="J40" s="1">
        <v>40615</v>
      </c>
      <c r="K40">
        <v>9968</v>
      </c>
      <c r="L40" s="8">
        <v>255.28</v>
      </c>
      <c r="M40" s="8">
        <v>159.41999999999999</v>
      </c>
      <c r="N40" s="8">
        <v>2544631.04</v>
      </c>
      <c r="O40" s="8">
        <v>1589098.56</v>
      </c>
      <c r="P40" s="8">
        <v>955532.48</v>
      </c>
    </row>
    <row r="41" spans="1:21" x14ac:dyDescent="0.25">
      <c r="A41" t="s">
        <v>14</v>
      </c>
      <c r="B41" t="s">
        <v>102</v>
      </c>
      <c r="C41" t="str">
        <f t="shared" si="0"/>
        <v>Northern Europe</v>
      </c>
      <c r="D41" t="s">
        <v>59</v>
      </c>
      <c r="E41" t="s">
        <v>17</v>
      </c>
      <c r="F41" t="s">
        <v>30</v>
      </c>
      <c r="G41" t="str" cm="1">
        <f t="array" ref="G41">_xlfn.IFS(F41="C", "CRITICAL", F41="L", "LOW",F41="M", "MEDIUM",F41="H", "HIGH")</f>
        <v>LOW</v>
      </c>
      <c r="H41" s="3">
        <v>41061</v>
      </c>
      <c r="I41">
        <v>420875346</v>
      </c>
      <c r="J41" s="1">
        <v>40957</v>
      </c>
      <c r="K41">
        <v>5223</v>
      </c>
      <c r="L41" s="8">
        <v>437.2</v>
      </c>
      <c r="M41" s="8">
        <v>263.33</v>
      </c>
      <c r="N41" s="8">
        <v>2283495.6</v>
      </c>
      <c r="O41" s="8">
        <v>1375372.59</v>
      </c>
      <c r="P41" s="8">
        <v>908123.01</v>
      </c>
      <c r="U41"/>
    </row>
    <row r="42" spans="1:21" x14ac:dyDescent="0.25">
      <c r="A42" t="s">
        <v>14</v>
      </c>
      <c r="B42" t="s">
        <v>104</v>
      </c>
      <c r="C42" t="str">
        <f t="shared" si="0"/>
        <v>Southern Europe</v>
      </c>
      <c r="D42" t="s">
        <v>39</v>
      </c>
      <c r="E42" t="s">
        <v>22</v>
      </c>
      <c r="F42" t="s">
        <v>18</v>
      </c>
      <c r="G42" t="str" cm="1">
        <f t="array" ref="G42">_xlfn.IFS(F42="C", "CRITICAL", F42="L", "LOW",F42="M", "MEDIUM",F42="H", "HIGH")</f>
        <v>CRITICAL</v>
      </c>
      <c r="H42" s="3">
        <v>41039</v>
      </c>
      <c r="I42">
        <v>476633536</v>
      </c>
      <c r="J42" s="1">
        <v>40979</v>
      </c>
      <c r="K42">
        <v>5310</v>
      </c>
      <c r="L42" s="8">
        <v>154.06</v>
      </c>
      <c r="M42" s="8">
        <v>90.93</v>
      </c>
      <c r="N42" s="8">
        <v>818058.6</v>
      </c>
      <c r="O42" s="8">
        <v>482838.3</v>
      </c>
      <c r="P42" s="8">
        <v>335220.3</v>
      </c>
      <c r="U42"/>
    </row>
    <row r="43" spans="1:21" x14ac:dyDescent="0.25">
      <c r="A43" t="s">
        <v>14</v>
      </c>
      <c r="B43" t="s">
        <v>81</v>
      </c>
      <c r="C43" t="str">
        <f t="shared" si="0"/>
        <v>Southern Europe</v>
      </c>
      <c r="D43" t="s">
        <v>39</v>
      </c>
      <c r="E43" t="s">
        <v>17</v>
      </c>
      <c r="F43" t="s">
        <v>18</v>
      </c>
      <c r="G43" t="str" cm="1">
        <f t="array" ref="G43">_xlfn.IFS(F43="C", "CRITICAL", F43="L", "LOW",F43="M", "MEDIUM",F43="H", "HIGH")</f>
        <v>CRITICAL</v>
      </c>
      <c r="H43" s="3">
        <v>41677</v>
      </c>
      <c r="I43">
        <v>727997720</v>
      </c>
      <c r="J43" s="1">
        <v>41839</v>
      </c>
      <c r="K43">
        <v>9558</v>
      </c>
      <c r="L43" s="8">
        <v>154.06</v>
      </c>
      <c r="M43" s="8">
        <v>90.93</v>
      </c>
      <c r="N43" s="8">
        <v>1472505.48</v>
      </c>
      <c r="O43" s="8">
        <v>869108.94</v>
      </c>
      <c r="P43" s="8">
        <v>603396.54</v>
      </c>
      <c r="U43"/>
    </row>
    <row r="44" spans="1:21" x14ac:dyDescent="0.25">
      <c r="A44" t="s">
        <v>14</v>
      </c>
      <c r="B44" t="s">
        <v>1142</v>
      </c>
      <c r="C44" t="str">
        <f>IF(OR(B44="Estonia", B44="Finland", B44="Latvia", B44="Lithuania", B44="Iceland", B44="Norway", B44="Sweden", B44="Denmark", B44="United Kingdom", B44="Ireland"), "Northern Europe",
IF(OR(B44="Austria", B44="Belgium", B44="France", B44="Germany", B44="Luxembourg", B44="Netherlands", B44="Switzerland", B44="Liechtenstein", B44="Monaco", B44="Andorra"), "Western Europe",
IF(OR(B44="Albania", B44="Andorra", B44="Bosnia and Herzegovina", B44="Bulgaria", B44="Croatia", B44="Cyprus", B44="Greece", B44="Italy", B44="Malta", B44="Montenegro", B44="North Macedonia", B44="Portugal", B44="San Marino", B44="Serbia", B44="Slovenia", B44="Spain", B44="Vatican City"), "Southern Europe",
IF(OR(B44="Armenia", B44="Belarus", B44="Czech Republic", B44="Georgia", B44="Hungary", B44="Moldova", B44="Poland", B44="Romania", B44="Russia", B44="Slovakia", B44="Ukraine"), "Eastern Europe",
IF(OR(B44="Albania", B44="Bosnia and Herzegovina", B44="Bulgaria", B44="Croatia", B44="Greece", B44="Kosovo", B44="Montenegro", B44="North Macedonia", B44="Romania", B44="Serbia", B44="Slovenia"), "Southeastern Europe",
"Unknown")))))</f>
        <v>Eastern Europe</v>
      </c>
      <c r="D44" t="s">
        <v>78</v>
      </c>
      <c r="E44" t="s">
        <v>22</v>
      </c>
      <c r="F44" t="s">
        <v>23</v>
      </c>
      <c r="G44" t="str" cm="1">
        <f t="array" ref="G44">_xlfn.IFS(F44="C", "CRITICAL", F44="L", "LOW",F44="M", "MEDIUM",F44="H", "HIGH")</f>
        <v>MEDIUM</v>
      </c>
      <c r="H44" s="3">
        <v>41581</v>
      </c>
      <c r="I44">
        <v>467045819</v>
      </c>
      <c r="J44" s="1">
        <v>41612</v>
      </c>
      <c r="K44">
        <v>8092</v>
      </c>
      <c r="L44" s="8">
        <v>81.73</v>
      </c>
      <c r="M44" s="8">
        <v>56.67</v>
      </c>
      <c r="N44" s="8">
        <v>661359.16</v>
      </c>
      <c r="O44" s="8">
        <v>458573.64</v>
      </c>
      <c r="P44" s="8">
        <v>202785.52</v>
      </c>
      <c r="U44"/>
    </row>
    <row r="45" spans="1:21" x14ac:dyDescent="0.25">
      <c r="A45" t="s">
        <v>14</v>
      </c>
      <c r="B45" t="s">
        <v>130</v>
      </c>
      <c r="C45" t="str">
        <f>IF(OR(B45="Estonia", B45="Finland", B45="Latvia", B45="Lithuania", B45="Iceland", B45="Norway", B45="Sweden", B45="Denmark", B45="United Kingdom", B45="Ireland"), "Northern Europe",
IF(OR(B45="Austria", B45="Belgium", B45="France", B45="Germany", B45="Luxembourg", B45="Netherlands", B45="Switzerland", B45="Liechtenstein", B45="Monaco", B45="Andorra"), "Western Europe",
IF(OR(B45="Albania", B45="Andorra", B45="Bosnia and Herzegovina", B45="Bulgaria", B45="Croatia", B45="Cyprus", B45="Greece", B45="Italy", B45="Malta", B45="Montenegro", B45="North Macedonia", B45="Portugal", B45="San Marino", B45="Serbia", B45="Slovenia", B45="Spain", B45="Vatican City"), "Southern Europe",
IF(OR(B45="Armenia", B45="Belarus", B45="Czech Republic", B45="Georgia", B45="Hungary", B45="Moldova", B45="Poland", B45="Romania", B45="Russia", B45="Slovakia", B45="Ukraine"), "Eastern Europe",
IF(OR(B45="Albania", B45="Bosnia and Herzegovina", B45="Bulgaria", B45="Croatia", B45="Greece", B45="Kosovo", B45="Montenegro", B45="Macedonia", B45="Romania", B45="Serbia", B45="Slovenia"), "Southeastern Europe",
"Unknown")))))</f>
        <v>Southeastern Europe</v>
      </c>
      <c r="D45" t="s">
        <v>59</v>
      </c>
      <c r="E45" t="s">
        <v>17</v>
      </c>
      <c r="F45" t="s">
        <v>18</v>
      </c>
      <c r="G45" t="str" cm="1">
        <f t="array" ref="G45">_xlfn.IFS(F45="C", "CRITICAL", F45="L", "LOW",F45="M", "MEDIUM",F45="H", "HIGH")</f>
        <v>CRITICAL</v>
      </c>
      <c r="H45" s="3">
        <v>40919</v>
      </c>
      <c r="I45">
        <v>813973891</v>
      </c>
      <c r="J45" s="1">
        <v>41226</v>
      </c>
      <c r="K45">
        <v>1818</v>
      </c>
      <c r="L45" s="8">
        <v>437.2</v>
      </c>
      <c r="M45" s="8">
        <v>263.33</v>
      </c>
      <c r="N45" s="8">
        <v>794829.6</v>
      </c>
      <c r="O45" s="8">
        <v>478733.94</v>
      </c>
      <c r="P45" s="8">
        <v>316095.65999999997</v>
      </c>
      <c r="U45"/>
    </row>
    <row r="46" spans="1:21" x14ac:dyDescent="0.25">
      <c r="A46" t="s">
        <v>14</v>
      </c>
      <c r="B46" t="s">
        <v>1142</v>
      </c>
      <c r="C46" t="str">
        <f t="shared" si="0"/>
        <v>Eastern Europe</v>
      </c>
      <c r="D46" t="s">
        <v>59</v>
      </c>
      <c r="E46" t="s">
        <v>17</v>
      </c>
      <c r="F46" t="s">
        <v>30</v>
      </c>
      <c r="G46" t="str" cm="1">
        <f t="array" ref="G46">_xlfn.IFS(F46="C", "CRITICAL", F46="L", "LOW",F46="M", "MEDIUM",F46="H", "HIGH")</f>
        <v>LOW</v>
      </c>
      <c r="H46" s="3">
        <v>42643</v>
      </c>
      <c r="I46">
        <v>576944720</v>
      </c>
      <c r="J46" s="1">
        <v>42623</v>
      </c>
      <c r="K46">
        <v>9619</v>
      </c>
      <c r="L46" s="8">
        <v>437.2</v>
      </c>
      <c r="M46" s="8">
        <v>263.33</v>
      </c>
      <c r="N46" s="8">
        <v>4205426.8</v>
      </c>
      <c r="O46" s="8">
        <v>2532971.27</v>
      </c>
      <c r="P46" s="8">
        <v>1672455.53</v>
      </c>
    </row>
    <row r="47" spans="1:21" x14ac:dyDescent="0.25">
      <c r="A47" t="s">
        <v>14</v>
      </c>
      <c r="B47" t="s">
        <v>130</v>
      </c>
      <c r="C47" t="str">
        <f>IF(OR(B47="Estonia", B47="Finland", B47="Latvia", B47="Lithuania", B47="Iceland", B47="Norway", B47="Sweden", B47="Denmark", B47="United Kingdom", B47="Ireland"), "Northern Europe",
IF(OR(B47="Austria", B47="Belgium", B47="France", B47="Germany", B47="Luxembourg", B47="Netherlands", B47="Switzerland", B47="Liechtenstein", B47="Monaco", B47="Andorra"), "Western Europe",
IF(OR(B47="Albania", B47="Andorra", B47="Bosnia and Herzegovina", B47="Bulgaria", B47="Croatia", B47="Cyprus", B47="Greece", B47="Italy", B47="Malta", B47="Montenegro", B47="North Macedonia", B47="Portugal", B47="San Marino", B47="Serbia", B47="Slovenia", B47="Spain", B47="Vatican City"), "Southern Europe",
IF(OR(B47="Armenia", B47="Belarus", B47="Czech Republic", B47="Georgia", B47="Hungary", B47="Moldova", B47="Poland", B47="Romania", B47="Russia", B47="Slovakia", B47="Ukraine"), "Eastern Europe",
IF(OR(B47="Albania", B47="Bosnia and Herzegovina", B47="Bulgaria", B47="Croatia", B47="Greece", B47="Kosovo", B47="Montenegro", B47="Macedonia", B47="Romania", B47="Serbia", B47="Slovenia"), "Southeastern Europe",
"Unknown")))))</f>
        <v>Southeastern Europe</v>
      </c>
      <c r="D47" t="s">
        <v>53</v>
      </c>
      <c r="E47" t="s">
        <v>22</v>
      </c>
      <c r="F47" t="s">
        <v>30</v>
      </c>
      <c r="G47" t="str" cm="1">
        <f t="array" ref="G47">_xlfn.IFS(F47="C", "CRITICAL", F47="L", "LOW",F47="M", "MEDIUM",F47="H", "HIGH")</f>
        <v>LOW</v>
      </c>
      <c r="H47" s="3">
        <v>42071</v>
      </c>
      <c r="I47">
        <v>404789817</v>
      </c>
      <c r="J47" s="1">
        <v>42225</v>
      </c>
      <c r="K47">
        <v>5157</v>
      </c>
      <c r="L47" s="8">
        <v>255.28</v>
      </c>
      <c r="M47" s="8">
        <v>159.41999999999999</v>
      </c>
      <c r="N47" s="8">
        <v>1316478.96</v>
      </c>
      <c r="O47" s="8">
        <v>822128.94</v>
      </c>
      <c r="P47" s="8">
        <v>494350.02</v>
      </c>
      <c r="U47"/>
    </row>
    <row r="48" spans="1:21" x14ac:dyDescent="0.25">
      <c r="A48" t="s">
        <v>14</v>
      </c>
      <c r="B48" t="s">
        <v>1142</v>
      </c>
      <c r="C48" t="str">
        <f t="shared" si="0"/>
        <v>Eastern Europe</v>
      </c>
      <c r="D48" t="s">
        <v>53</v>
      </c>
      <c r="E48" t="s">
        <v>22</v>
      </c>
      <c r="F48" t="s">
        <v>18</v>
      </c>
      <c r="G48" t="str" cm="1">
        <f t="array" ref="G48">_xlfn.IFS(F48="C", "CRITICAL", F48="L", "LOW",F48="M", "MEDIUM",F48="H", "HIGH")</f>
        <v>CRITICAL</v>
      </c>
      <c r="H48" s="3">
        <v>41759</v>
      </c>
      <c r="I48">
        <v>871923768</v>
      </c>
      <c r="J48" s="1">
        <v>41789</v>
      </c>
      <c r="K48">
        <v>474</v>
      </c>
      <c r="L48" s="8">
        <v>255.28</v>
      </c>
      <c r="M48" s="8">
        <v>159.41999999999999</v>
      </c>
      <c r="N48" s="8">
        <v>121002.72</v>
      </c>
      <c r="O48" s="8">
        <v>75565.08</v>
      </c>
      <c r="P48" s="8">
        <v>45437.64</v>
      </c>
    </row>
    <row r="49" spans="1:21" x14ac:dyDescent="0.25">
      <c r="A49" t="s">
        <v>14</v>
      </c>
      <c r="B49" t="s">
        <v>1142</v>
      </c>
      <c r="C49" t="str">
        <f t="shared" si="0"/>
        <v>Eastern Europe</v>
      </c>
      <c r="D49" t="s">
        <v>39</v>
      </c>
      <c r="E49" t="s">
        <v>17</v>
      </c>
      <c r="F49" t="s">
        <v>18</v>
      </c>
      <c r="G49" t="str" cm="1">
        <f t="array" ref="G49">_xlfn.IFS(F49="C", "CRITICAL", F49="L", "LOW",F49="M", "MEDIUM",F49="H", "HIGH")</f>
        <v>CRITICAL</v>
      </c>
      <c r="H49" s="3">
        <v>41261</v>
      </c>
      <c r="I49">
        <v>818976962</v>
      </c>
      <c r="J49" s="1">
        <v>41264</v>
      </c>
      <c r="K49">
        <v>2337</v>
      </c>
      <c r="L49" s="8">
        <v>154.06</v>
      </c>
      <c r="M49" s="8">
        <v>90.93</v>
      </c>
      <c r="N49" s="8">
        <v>360038.22</v>
      </c>
      <c r="O49" s="8">
        <v>212503.41</v>
      </c>
      <c r="P49" s="8">
        <v>147534.81</v>
      </c>
    </row>
    <row r="50" spans="1:21" x14ac:dyDescent="0.25">
      <c r="A50" t="s">
        <v>14</v>
      </c>
      <c r="B50" t="s">
        <v>130</v>
      </c>
      <c r="C50" t="str">
        <f t="shared" ref="C50:C56" si="1">IF(OR(B50="Estonia", B50="Finland", B50="Latvia", B50="Lithuania", B50="Iceland", B50="Norway", B50="Sweden", B50="Denmark", B50="United Kingdom", B50="Ireland"), "Northern Europe",
IF(OR(B50="Austria", B50="Belgium", B50="France", B50="Germany", B50="Luxembourg", B50="Netherlands", B50="Switzerland", B50="Liechtenstein", B50="Monaco", B50="Andorra"), "Western Europe",
IF(OR(B50="Albania", B50="Andorra", B50="Bosnia and Herzegovina", B50="Bulgaria", B50="Croatia", B50="Cyprus", B50="Greece", B50="Italy", B50="Malta", B50="Montenegro", B50="North Macedonia", B50="Portugal", B50="San Marino", B50="Serbia", B50="Slovenia", B50="Spain", B50="Vatican City"), "Southern Europe",
IF(OR(B50="Armenia", B50="Belarus", B50="Czech Republic", B50="Georgia", B50="Hungary", B50="Moldova", B50="Poland", B50="Romania", B50="Russia", B50="Slovakia", B50="Ukraine"), "Eastern Europe",
IF(OR(B50="Albania", B50="Bosnia and Herzegovina", B50="Bulgaria", B50="Croatia", B50="Greece", B50="Kosovo", B50="Montenegro", B50="Macedonia", B50="Romania", B50="Serbia", B50="Slovenia"), "Southeastern Europe",
"Unknown")))))</f>
        <v>Southeastern Europe</v>
      </c>
      <c r="D50" t="s">
        <v>59</v>
      </c>
      <c r="E50" t="s">
        <v>22</v>
      </c>
      <c r="F50" t="s">
        <v>18</v>
      </c>
      <c r="G50" t="str" cm="1">
        <f t="array" ref="G50">_xlfn.IFS(F50="C", "CRITICAL", F50="L", "LOW",F50="M", "MEDIUM",F50="H", "HIGH")</f>
        <v>CRITICAL</v>
      </c>
      <c r="H50" s="3">
        <v>42936</v>
      </c>
      <c r="I50">
        <v>233811223</v>
      </c>
      <c r="J50" s="1">
        <v>42936</v>
      </c>
      <c r="K50">
        <v>8792</v>
      </c>
      <c r="L50" s="8">
        <v>437.2</v>
      </c>
      <c r="M50" s="8">
        <v>263.33</v>
      </c>
      <c r="N50" s="8">
        <v>3843862.4</v>
      </c>
      <c r="O50" s="8">
        <v>2315197.36</v>
      </c>
      <c r="P50" s="8">
        <v>1528665.04</v>
      </c>
    </row>
    <row r="51" spans="1:21" x14ac:dyDescent="0.25">
      <c r="A51" t="s">
        <v>14</v>
      </c>
      <c r="B51" t="s">
        <v>130</v>
      </c>
      <c r="C51" t="str">
        <f t="shared" si="1"/>
        <v>Southeastern Europe</v>
      </c>
      <c r="D51" t="s">
        <v>29</v>
      </c>
      <c r="E51" t="s">
        <v>17</v>
      </c>
      <c r="F51" t="s">
        <v>18</v>
      </c>
      <c r="G51" t="str" cm="1">
        <f t="array" ref="G51">_xlfn.IFS(F51="C", "CRITICAL", F51="L", "LOW",F51="M", "MEDIUM",F51="H", "HIGH")</f>
        <v>CRITICAL</v>
      </c>
      <c r="H51" s="3">
        <v>42719</v>
      </c>
      <c r="I51">
        <v>112330758</v>
      </c>
      <c r="J51" s="1">
        <v>43040</v>
      </c>
      <c r="K51">
        <v>22</v>
      </c>
      <c r="L51" s="8">
        <v>651.21</v>
      </c>
      <c r="M51" s="8">
        <v>524.96</v>
      </c>
      <c r="N51" s="8">
        <v>14326.62</v>
      </c>
      <c r="O51" s="8">
        <v>11549.12</v>
      </c>
      <c r="P51" s="8">
        <v>2777.5</v>
      </c>
    </row>
    <row r="52" spans="1:21" x14ac:dyDescent="0.25">
      <c r="A52" t="s">
        <v>14</v>
      </c>
      <c r="B52" t="s">
        <v>130</v>
      </c>
      <c r="C52" t="str">
        <f t="shared" si="1"/>
        <v>Southeastern Europe</v>
      </c>
      <c r="D52" t="s">
        <v>29</v>
      </c>
      <c r="E52" t="s">
        <v>17</v>
      </c>
      <c r="F52" t="s">
        <v>45</v>
      </c>
      <c r="G52" t="str" cm="1">
        <f t="array" ref="G52">_xlfn.IFS(F52="C", "CRITICAL", F52="L", "LOW",F52="M", "MEDIUM",F52="H", "HIGH")</f>
        <v>HIGH</v>
      </c>
      <c r="H52" s="3">
        <v>41677</v>
      </c>
      <c r="I52">
        <v>256095016</v>
      </c>
      <c r="J52" s="1">
        <v>41872</v>
      </c>
      <c r="K52">
        <v>3061</v>
      </c>
      <c r="L52" s="8">
        <v>651.21</v>
      </c>
      <c r="M52" s="8">
        <v>524.96</v>
      </c>
      <c r="N52" s="8">
        <v>1993353.81</v>
      </c>
      <c r="O52" s="8">
        <v>1606902.56</v>
      </c>
      <c r="P52" s="8">
        <v>386451.25</v>
      </c>
      <c r="U52"/>
    </row>
    <row r="53" spans="1:21" x14ac:dyDescent="0.25">
      <c r="A53" t="s">
        <v>14</v>
      </c>
      <c r="B53" t="s">
        <v>130</v>
      </c>
      <c r="C53" t="str">
        <f t="shared" si="1"/>
        <v>Southeastern Europe</v>
      </c>
      <c r="D53" t="s">
        <v>42</v>
      </c>
      <c r="E53" t="s">
        <v>22</v>
      </c>
      <c r="F53" t="s">
        <v>30</v>
      </c>
      <c r="G53" t="str" cm="1">
        <f t="array" ref="G53">_xlfn.IFS(F53="C", "CRITICAL", F53="L", "LOW",F53="M", "MEDIUM",F53="H", "HIGH")</f>
        <v>LOW</v>
      </c>
      <c r="H53" s="3">
        <v>42336</v>
      </c>
      <c r="I53">
        <v>245440852</v>
      </c>
      <c r="J53" s="1">
        <v>42355</v>
      </c>
      <c r="K53">
        <v>257</v>
      </c>
      <c r="L53" s="8">
        <v>421.89</v>
      </c>
      <c r="M53" s="8">
        <v>364.69</v>
      </c>
      <c r="N53" s="8">
        <v>108425.73</v>
      </c>
      <c r="O53" s="8">
        <v>93725.33</v>
      </c>
      <c r="P53" s="8">
        <v>14700.4</v>
      </c>
    </row>
    <row r="54" spans="1:21" x14ac:dyDescent="0.25">
      <c r="A54" t="s">
        <v>14</v>
      </c>
      <c r="B54" t="s">
        <v>130</v>
      </c>
      <c r="C54" t="str">
        <f t="shared" si="1"/>
        <v>Southeastern Europe</v>
      </c>
      <c r="D54" t="s">
        <v>34</v>
      </c>
      <c r="E54" t="s">
        <v>22</v>
      </c>
      <c r="F54" t="s">
        <v>45</v>
      </c>
      <c r="G54" t="str" cm="1">
        <f t="array" ref="G54">_xlfn.IFS(F54="C", "CRITICAL", F54="L", "LOW",F54="M", "MEDIUM",F54="H", "HIGH")</f>
        <v>HIGH</v>
      </c>
      <c r="H54" s="3">
        <v>40838</v>
      </c>
      <c r="I54">
        <v>817006289</v>
      </c>
      <c r="J54" s="1">
        <v>40861</v>
      </c>
      <c r="K54">
        <v>9172</v>
      </c>
      <c r="L54" s="8">
        <v>9.33</v>
      </c>
      <c r="M54" s="8">
        <v>6.92</v>
      </c>
      <c r="N54" s="8">
        <v>85574.76</v>
      </c>
      <c r="O54" s="8">
        <v>63470.239999999998</v>
      </c>
      <c r="P54" s="8">
        <v>22104.52</v>
      </c>
    </row>
    <row r="55" spans="1:21" x14ac:dyDescent="0.25">
      <c r="A55" t="s">
        <v>14</v>
      </c>
      <c r="B55" t="s">
        <v>130</v>
      </c>
      <c r="C55" t="str">
        <f t="shared" si="1"/>
        <v>Southeastern Europe</v>
      </c>
      <c r="D55" t="s">
        <v>39</v>
      </c>
      <c r="E55" t="s">
        <v>22</v>
      </c>
      <c r="F55" t="s">
        <v>45</v>
      </c>
      <c r="G55" t="str" cm="1">
        <f t="array" ref="G55">_xlfn.IFS(F55="C", "CRITICAL", F55="L", "LOW",F55="M", "MEDIUM",F55="H", "HIGH")</f>
        <v>HIGH</v>
      </c>
      <c r="H55" s="3">
        <v>40441</v>
      </c>
      <c r="I55">
        <v>298228013</v>
      </c>
      <c r="J55" s="1">
        <v>40476</v>
      </c>
      <c r="K55">
        <v>1151</v>
      </c>
      <c r="L55" s="8">
        <v>154.06</v>
      </c>
      <c r="M55" s="8">
        <v>90.93</v>
      </c>
      <c r="N55" s="8">
        <v>177323.06</v>
      </c>
      <c r="O55" s="8">
        <v>104660.43</v>
      </c>
      <c r="P55" s="8">
        <v>72662.63</v>
      </c>
    </row>
    <row r="56" spans="1:21" x14ac:dyDescent="0.25">
      <c r="A56" t="s">
        <v>14</v>
      </c>
      <c r="B56" t="s">
        <v>130</v>
      </c>
      <c r="C56" t="str">
        <f t="shared" si="1"/>
        <v>Southeastern Europe</v>
      </c>
      <c r="D56" t="s">
        <v>49</v>
      </c>
      <c r="E56" t="s">
        <v>22</v>
      </c>
      <c r="F56" t="s">
        <v>18</v>
      </c>
      <c r="G56" t="str" cm="1">
        <f t="array" ref="G56">_xlfn.IFS(F56="C", "CRITICAL", F56="L", "LOW",F56="M", "MEDIUM",F56="H", "HIGH")</f>
        <v>CRITICAL</v>
      </c>
      <c r="H56" s="3">
        <v>42809</v>
      </c>
      <c r="I56">
        <v>972981679</v>
      </c>
      <c r="J56" s="1">
        <v>42982</v>
      </c>
      <c r="K56">
        <v>5755</v>
      </c>
      <c r="L56" s="8">
        <v>152.58000000000001</v>
      </c>
      <c r="M56" s="8">
        <v>97.44</v>
      </c>
      <c r="N56" s="8">
        <v>878097.9</v>
      </c>
      <c r="O56" s="8">
        <v>560767.19999999995</v>
      </c>
      <c r="P56" s="8">
        <v>317330.7</v>
      </c>
    </row>
    <row r="57" spans="1:21" x14ac:dyDescent="0.25">
      <c r="A57" t="s">
        <v>14</v>
      </c>
      <c r="B57" t="s">
        <v>1142</v>
      </c>
      <c r="C57" t="str">
        <f t="shared" si="0"/>
        <v>Eastern Europe</v>
      </c>
      <c r="D57" t="s">
        <v>78</v>
      </c>
      <c r="E57" t="s">
        <v>17</v>
      </c>
      <c r="F57" t="s">
        <v>23</v>
      </c>
      <c r="G57" t="str" cm="1">
        <f t="array" ref="G57">_xlfn.IFS(F57="C", "CRITICAL", F57="L", "LOW",F57="M", "MEDIUM",F57="H", "HIGH")</f>
        <v>MEDIUM</v>
      </c>
      <c r="H57" s="3">
        <v>41127</v>
      </c>
      <c r="I57">
        <v>594813811</v>
      </c>
      <c r="J57" s="1">
        <v>41077</v>
      </c>
      <c r="K57">
        <v>7480</v>
      </c>
      <c r="L57" s="8">
        <v>81.73</v>
      </c>
      <c r="M57" s="8">
        <v>56.67</v>
      </c>
      <c r="N57" s="8">
        <v>611340.4</v>
      </c>
      <c r="O57" s="8">
        <v>423891.6</v>
      </c>
      <c r="P57" s="8">
        <v>187448.8</v>
      </c>
      <c r="U57"/>
    </row>
    <row r="58" spans="1:21" x14ac:dyDescent="0.25">
      <c r="A58" t="s">
        <v>14</v>
      </c>
      <c r="B58" t="s">
        <v>130</v>
      </c>
      <c r="C58" t="str">
        <f>IF(OR(B58="Estonia", B58="Finland", B58="Latvia", B58="Lithuania", B58="Iceland", B58="Norway", B58="Sweden", B58="Denmark", B58="United Kingdom", B58="Ireland"), "Northern Europe",
IF(OR(B58="Austria", B58="Belgium", B58="France", B58="Germany", B58="Luxembourg", B58="Netherlands", B58="Switzerland", B58="Liechtenstein", B58="Monaco", B58="Andorra"), "Western Europe",
IF(OR(B58="Albania", B58="Andorra", B58="Bosnia and Herzegovina", B58="Bulgaria", B58="Croatia", B58="Cyprus", B58="Greece", B58="Italy", B58="Malta", B58="Montenegro", B58="North Macedonia", B58="Portugal", B58="San Marino", B58="Serbia", B58="Slovenia", B58="Spain", B58="Vatican City"), "Southern Europe",
IF(OR(B58="Armenia", B58="Belarus", B58="Czech Republic", B58="Georgia", B58="Hungary", B58="Moldova", B58="Poland", B58="Romania", B58="Russia", B58="Slovakia", B58="Ukraine"), "Eastern Europe",
IF(OR(B58="Albania", B58="Bosnia and Herzegovina", B58="Bulgaria", B58="Croatia", B58="Greece", B58="Kosovo", B58="Montenegro", B58="Macedonia", B58="Romania", B58="Serbia", B58="Slovenia"), "Southeastern Europe",
"Unknown")))))</f>
        <v>Southeastern Europe</v>
      </c>
      <c r="D58" t="s">
        <v>21</v>
      </c>
      <c r="E58" t="s">
        <v>22</v>
      </c>
      <c r="F58" t="s">
        <v>45</v>
      </c>
      <c r="G58" t="str" cm="1">
        <f t="array" ref="G58">_xlfn.IFS(F58="C", "CRITICAL", F58="L", "LOW",F58="M", "MEDIUM",F58="H", "HIGH")</f>
        <v>HIGH</v>
      </c>
      <c r="H58" s="3">
        <v>41130</v>
      </c>
      <c r="I58">
        <v>176722657</v>
      </c>
      <c r="J58" s="1">
        <v>41168</v>
      </c>
      <c r="K58">
        <v>5016</v>
      </c>
      <c r="L58" s="8">
        <v>109.28</v>
      </c>
      <c r="M58" s="8">
        <v>35.840000000000003</v>
      </c>
      <c r="N58" s="8">
        <v>548148.47999999998</v>
      </c>
      <c r="O58" s="8">
        <v>179773.44</v>
      </c>
      <c r="P58" s="8">
        <v>368375.03999999998</v>
      </c>
      <c r="U58"/>
    </row>
    <row r="59" spans="1:21" x14ac:dyDescent="0.25">
      <c r="A59" t="s">
        <v>14</v>
      </c>
      <c r="B59" t="s">
        <v>1142</v>
      </c>
      <c r="C59" t="str">
        <f t="shared" si="0"/>
        <v>Eastern Europe</v>
      </c>
      <c r="D59" t="s">
        <v>78</v>
      </c>
      <c r="E59" t="s">
        <v>17</v>
      </c>
      <c r="F59" t="s">
        <v>23</v>
      </c>
      <c r="G59" t="str" cm="1">
        <f t="array" ref="G59">_xlfn.IFS(F59="C", "CRITICAL", F59="L", "LOW",F59="M", "MEDIUM",F59="H", "HIGH")</f>
        <v>MEDIUM</v>
      </c>
      <c r="H59" s="3">
        <v>40771</v>
      </c>
      <c r="I59">
        <v>466988742</v>
      </c>
      <c r="J59" s="1">
        <v>40771</v>
      </c>
      <c r="K59">
        <v>1201</v>
      </c>
      <c r="L59" s="8">
        <v>81.73</v>
      </c>
      <c r="M59" s="8">
        <v>56.67</v>
      </c>
      <c r="N59" s="8">
        <v>98157.73</v>
      </c>
      <c r="O59" s="8">
        <v>68060.67</v>
      </c>
      <c r="P59" s="8">
        <v>30097.06</v>
      </c>
    </row>
    <row r="60" spans="1:21" x14ac:dyDescent="0.25">
      <c r="A60" t="s">
        <v>14</v>
      </c>
      <c r="B60" t="s">
        <v>130</v>
      </c>
      <c r="C60" t="str">
        <f>IF(OR(B60="Estonia", B60="Finland", B60="Latvia", B60="Lithuania", B60="Iceland", B60="Norway", B60="Sweden", B60="Denmark", B60="United Kingdom", B60="Ireland"), "Northern Europe",
IF(OR(B60="Austria", B60="Belgium", B60="France", B60="Germany", B60="Luxembourg", B60="Netherlands", B60="Switzerland", B60="Liechtenstein", B60="Monaco", B60="Andorra"), "Western Europe",
IF(OR(B60="Albania", B60="Andorra", B60="Bosnia and Herzegovina", B60="Bulgaria", B60="Croatia", B60="Cyprus", B60="Greece", B60="Italy", B60="Malta", B60="Montenegro", B60="North Macedonia", B60="Portugal", B60="San Marino", B60="Serbia", B60="Slovenia", B60="Spain", B60="Vatican City"), "Southern Europe",
IF(OR(B60="Armenia", B60="Belarus", B60="Czech Republic", B60="Georgia", B60="Hungary", B60="Moldova", B60="Poland", B60="Romania", B60="Russia", B60="Slovakia", B60="Ukraine"), "Eastern Europe",
IF(OR(B60="Albania", B60="Bosnia and Herzegovina", B60="Bulgaria", B60="Croatia", B60="Greece", B60="Kosovo", B60="Montenegro", B60="Macedonia", B60="Romania", B60="Serbia", B60="Slovenia"), "Southeastern Europe",
"Unknown")))))</f>
        <v>Southeastern Europe</v>
      </c>
      <c r="D60" t="s">
        <v>26</v>
      </c>
      <c r="E60" t="s">
        <v>22</v>
      </c>
      <c r="F60" t="s">
        <v>18</v>
      </c>
      <c r="G60" t="str" cm="1">
        <f t="array" ref="G60">_xlfn.IFS(F60="C", "CRITICAL", F60="L", "LOW",F60="M", "MEDIUM",F60="H", "HIGH")</f>
        <v>CRITICAL</v>
      </c>
      <c r="H60" s="3">
        <v>42316</v>
      </c>
      <c r="I60">
        <v>615080583</v>
      </c>
      <c r="J60" s="1">
        <v>42266</v>
      </c>
      <c r="K60">
        <v>4868</v>
      </c>
      <c r="L60" s="8">
        <v>205.7</v>
      </c>
      <c r="M60" s="8">
        <v>117.11</v>
      </c>
      <c r="N60" s="8">
        <v>1001347.6</v>
      </c>
      <c r="O60" s="8">
        <v>570091.48</v>
      </c>
      <c r="P60" s="8">
        <v>431256.12</v>
      </c>
      <c r="U60"/>
    </row>
    <row r="61" spans="1:21" x14ac:dyDescent="0.25">
      <c r="A61" t="s">
        <v>14</v>
      </c>
      <c r="B61" t="s">
        <v>1142</v>
      </c>
      <c r="C61" t="str">
        <f>IF(OR(B61="Estonia", B61="Finland", B61="Latvia", B61="Lithuania", B61="Iceland", B61="Norway", B61="Sweden", B61="Denmark", B61="United Kingdom", B61="Ireland"), "Northern Europe",
IF(OR(B61="Austria", B61="Belgium", B61="France", B61="Germany", B61="Luxembourg", B61="Netherlands", B61="Switzerland", B61="Liechtenstein", B61="Monaco", B61="Andorra"), "Western Europe",
IF(OR(B61="Albania", B61="Andorra", B61="Bosnia and Herzegovina", B61="Bulgaria", B61="Croatia", B61="Cyprus", B61="Greece", B61="Italy", B61="Malta", B61="Montenegro", B61="North Macedonia", B61="Portugal", B61="San Marino", B61="Serbia", B61="Slovenia", B61="Spain", B61="Vatican City"), "Southern Europe",
IF(OR(B61="Armenia", B61="Belarus", B61="Czech Republic", B61="Georgia", B61="Hungary", B61="Moldova", B61="Poland", B61="Romania", B61="Russia", B61="Slovakia", B61="Ukraine"), "Eastern Europe",
IF(OR(B61="Albania", B61="Bosnia and Herzegovina", B61="Bulgaria", B61="Croatia", B61="Greece", B61="Kosovo", B61="Montenegro", B61="North Macedonia", B61="Romania", B61="Serbia", B61="Slovenia"), "Southeastern Europe",
"Unknown")))))</f>
        <v>Eastern Europe</v>
      </c>
      <c r="D61" t="s">
        <v>59</v>
      </c>
      <c r="E61" t="s">
        <v>22</v>
      </c>
      <c r="F61" t="s">
        <v>18</v>
      </c>
      <c r="G61" t="str" cm="1">
        <f t="array" ref="G61">_xlfn.IFS(F61="C", "CRITICAL", F61="L", "LOW",F61="M", "MEDIUM",F61="H", "HIGH")</f>
        <v>CRITICAL</v>
      </c>
      <c r="H61" s="3">
        <v>40538</v>
      </c>
      <c r="I61">
        <v>350977408</v>
      </c>
      <c r="J61" s="1">
        <v>40565</v>
      </c>
      <c r="K61">
        <v>869</v>
      </c>
      <c r="L61" s="8">
        <v>437.2</v>
      </c>
      <c r="M61" s="8">
        <v>263.33</v>
      </c>
      <c r="N61" s="8">
        <v>379926.8</v>
      </c>
      <c r="O61" s="8">
        <v>228833.77</v>
      </c>
      <c r="P61" s="8">
        <v>151093.03</v>
      </c>
    </row>
    <row r="62" spans="1:21" x14ac:dyDescent="0.25">
      <c r="A62" t="s">
        <v>14</v>
      </c>
      <c r="B62" t="s">
        <v>130</v>
      </c>
      <c r="C62" t="str">
        <f>IF(OR(B62="Estonia", B62="Finland", B62="Latvia", B62="Lithuania", B62="Iceland", B62="Norway", B62="Sweden", B62="Denmark", B62="United Kingdom", B62="Ireland"), "Northern Europe",
IF(OR(B62="Austria", B62="Belgium", B62="France", B62="Germany", B62="Luxembourg", B62="Netherlands", B62="Switzerland", B62="Liechtenstein", B62="Monaco", B62="Andorra"), "Western Europe",
IF(OR(B62="Albania", B62="Andorra", B62="Bosnia and Herzegovina", B62="Bulgaria", B62="Croatia", B62="Cyprus", B62="Greece", B62="Italy", B62="Malta", B62="Montenegro", B62="North Macedonia", B62="Portugal", B62="San Marino", B62="Serbia", B62="Slovenia", B62="Spain", B62="Vatican City"), "Southern Europe",
IF(OR(B62="Armenia", B62="Belarus", B62="Czech Republic", B62="Georgia", B62="Hungary", B62="Moldova", B62="Poland", B62="Romania", B62="Russia", B62="Slovakia", B62="Ukraine"), "Eastern Europe",
IF(OR(B62="Albania", B62="Bosnia and Herzegovina", B62="Bulgaria", B62="Croatia", B62="Greece", B62="Kosovo", B62="Montenegro", B62="Macedonia", B62="Romania", B62="Serbia", B62="Slovenia"), "Southeastern Europe",
"Unknown")))))</f>
        <v>Southeastern Europe</v>
      </c>
      <c r="D62" t="s">
        <v>78</v>
      </c>
      <c r="E62" t="s">
        <v>17</v>
      </c>
      <c r="F62" t="s">
        <v>23</v>
      </c>
      <c r="G62" t="str" cm="1">
        <f t="array" ref="G62">_xlfn.IFS(F62="C", "CRITICAL", F62="L", "LOW",F62="M", "MEDIUM",F62="H", "HIGH")</f>
        <v>MEDIUM</v>
      </c>
      <c r="H62" s="3">
        <v>40767</v>
      </c>
      <c r="I62">
        <v>701298367</v>
      </c>
      <c r="J62" s="1">
        <v>41061</v>
      </c>
      <c r="K62">
        <v>8626</v>
      </c>
      <c r="L62" s="8">
        <v>81.73</v>
      </c>
      <c r="M62" s="8">
        <v>56.67</v>
      </c>
      <c r="N62" s="8">
        <v>705002.98</v>
      </c>
      <c r="O62" s="8">
        <v>488835.42</v>
      </c>
      <c r="P62" s="8">
        <v>216167.56</v>
      </c>
      <c r="U62"/>
    </row>
    <row r="63" spans="1:21" x14ac:dyDescent="0.25">
      <c r="A63" t="s">
        <v>14</v>
      </c>
      <c r="B63" t="s">
        <v>130</v>
      </c>
      <c r="C63" t="str">
        <f>IF(OR(B63="Estonia", B63="Finland", B63="Latvia", B63="Lithuania", B63="Iceland", B63="Norway", B63="Sweden", B63="Denmark", B63="United Kingdom", B63="Ireland"), "Northern Europe",
IF(OR(B63="Austria", B63="Belgium", B63="France", B63="Germany", B63="Luxembourg", B63="Netherlands", B63="Switzerland", B63="Liechtenstein", B63="Monaco", B63="Andorra"), "Western Europe",
IF(OR(B63="Albania", B63="Andorra", B63="Bosnia and Herzegovina", B63="Bulgaria", B63="Croatia", B63="Cyprus", B63="Greece", B63="Italy", B63="Malta", B63="Montenegro", B63="North Macedonia", B63="Portugal", B63="San Marino", B63="Serbia", B63="Slovenia", B63="Spain", B63="Vatican City"), "Southern Europe",
IF(OR(B63="Armenia", B63="Belarus", B63="Czech Republic", B63="Georgia", B63="Hungary", B63="Moldova", B63="Poland", B63="Romania", B63="Russia", B63="Slovakia", B63="Ukraine"), "Eastern Europe",
IF(OR(B63="Albania", B63="Bosnia and Herzegovina", B63="Bulgaria", B63="Croatia", B63="Greece", B63="Kosovo", B63="Montenegro", B63="Macedonia", B63="Romania", B63="Serbia", B63="Slovenia"), "Southeastern Europe",
"Unknown")))))</f>
        <v>Southeastern Europe</v>
      </c>
      <c r="D63" t="s">
        <v>78</v>
      </c>
      <c r="E63" t="s">
        <v>22</v>
      </c>
      <c r="F63" t="s">
        <v>18</v>
      </c>
      <c r="G63" t="str" cm="1">
        <f t="array" ref="G63">_xlfn.IFS(F63="C", "CRITICAL", F63="L", "LOW",F63="M", "MEDIUM",F63="H", "HIGH")</f>
        <v>CRITICAL</v>
      </c>
      <c r="H63" s="3">
        <v>40599</v>
      </c>
      <c r="I63">
        <v>309342658</v>
      </c>
      <c r="J63" s="1">
        <v>40630</v>
      </c>
      <c r="K63">
        <v>222</v>
      </c>
      <c r="L63" s="8">
        <v>81.73</v>
      </c>
      <c r="M63" s="8">
        <v>56.67</v>
      </c>
      <c r="N63" s="8">
        <v>18144.060000000001</v>
      </c>
      <c r="O63" s="8">
        <v>12580.74</v>
      </c>
      <c r="P63" s="8">
        <v>5563.32</v>
      </c>
    </row>
    <row r="64" spans="1:21" x14ac:dyDescent="0.25">
      <c r="A64" t="s">
        <v>14</v>
      </c>
      <c r="B64" t="s">
        <v>1142</v>
      </c>
      <c r="C64" t="str">
        <f t="shared" si="0"/>
        <v>Eastern Europe</v>
      </c>
      <c r="D64" t="s">
        <v>56</v>
      </c>
      <c r="E64" t="s">
        <v>17</v>
      </c>
      <c r="F64" t="s">
        <v>23</v>
      </c>
      <c r="G64" t="str" cm="1">
        <f t="array" ref="G64">_xlfn.IFS(F64="C", "CRITICAL", F64="L", "LOW",F64="M", "MEDIUM",F64="H", "HIGH")</f>
        <v>MEDIUM</v>
      </c>
      <c r="H64" s="3">
        <v>40257</v>
      </c>
      <c r="I64">
        <v>384128224</v>
      </c>
      <c r="J64" s="1">
        <v>40294</v>
      </c>
      <c r="K64">
        <v>933</v>
      </c>
      <c r="L64" s="8">
        <v>668.27</v>
      </c>
      <c r="M64" s="8">
        <v>502.54</v>
      </c>
      <c r="N64" s="8">
        <v>623495.91</v>
      </c>
      <c r="O64" s="8">
        <v>468869.82</v>
      </c>
      <c r="P64" s="8">
        <v>154626.09</v>
      </c>
    </row>
    <row r="65" spans="1:21" x14ac:dyDescent="0.25">
      <c r="A65" t="s">
        <v>14</v>
      </c>
      <c r="B65" t="s">
        <v>130</v>
      </c>
      <c r="C65" t="str">
        <f>IF(OR(B65="Estonia", B65="Finland", B65="Latvia", B65="Lithuania", B65="Iceland", B65="Norway", B65="Sweden", B65="Denmark", B65="United Kingdom", B65="Ireland"), "Northern Europe",
IF(OR(B65="Austria", B65="Belgium", B65="France", B65="Germany", B65="Luxembourg", B65="Netherlands", B65="Switzerland", B65="Liechtenstein", B65="Monaco", B65="Andorra"), "Western Europe",
IF(OR(B65="Albania", B65="Andorra", B65="Bosnia and Herzegovina", B65="Bulgaria", B65="Croatia", B65="Cyprus", B65="Greece", B65="Italy", B65="Malta", B65="Montenegro", B65="North Macedonia", B65="Portugal", B65="San Marino", B65="Serbia", B65="Slovenia", B65="Spain", B65="Vatican City"), "Southern Europe",
IF(OR(B65="Armenia", B65="Belarus", B65="Czech Republic", B65="Georgia", B65="Hungary", B65="Moldova", B65="Poland", B65="Romania", B65="Russia", B65="Slovakia", B65="Ukraine"), "Eastern Europe",
IF(OR(B65="Albania", B65="Bosnia and Herzegovina", B65="Bulgaria", B65="Croatia", B65="Greece", B65="Kosovo", B65="Montenegro", B65="Macedonia", B65="Romania", B65="Serbia", B65="Slovenia"), "Southeastern Europe",
"Unknown")))))</f>
        <v>Southeastern Europe</v>
      </c>
      <c r="D65" t="s">
        <v>56</v>
      </c>
      <c r="E65" t="s">
        <v>17</v>
      </c>
      <c r="F65" t="s">
        <v>18</v>
      </c>
      <c r="G65" t="str" cm="1">
        <f t="array" ref="G65">_xlfn.IFS(F65="C", "CRITICAL", F65="L", "LOW",F65="M", "MEDIUM",F65="H", "HIGH")</f>
        <v>CRITICAL</v>
      </c>
      <c r="H65" s="3">
        <v>41656</v>
      </c>
      <c r="I65">
        <v>990774810</v>
      </c>
      <c r="J65" s="1">
        <v>41688</v>
      </c>
      <c r="K65">
        <v>1138</v>
      </c>
      <c r="L65" s="8">
        <v>668.27</v>
      </c>
      <c r="M65" s="8">
        <v>502.54</v>
      </c>
      <c r="N65" s="8">
        <v>760491.26</v>
      </c>
      <c r="O65" s="8">
        <v>571890.52</v>
      </c>
      <c r="P65" s="8">
        <v>188600.74</v>
      </c>
    </row>
    <row r="66" spans="1:21" x14ac:dyDescent="0.25">
      <c r="A66" t="s">
        <v>14</v>
      </c>
      <c r="B66" t="s">
        <v>1142</v>
      </c>
      <c r="C66" t="str">
        <f t="shared" si="0"/>
        <v>Eastern Europe</v>
      </c>
      <c r="D66" t="s">
        <v>39</v>
      </c>
      <c r="E66" t="s">
        <v>17</v>
      </c>
      <c r="F66" t="s">
        <v>18</v>
      </c>
      <c r="G66" t="str" cm="1">
        <f t="array" ref="G66">_xlfn.IFS(F66="C", "CRITICAL", F66="L", "LOW",F66="M", "MEDIUM",F66="H", "HIGH")</f>
        <v>CRITICAL</v>
      </c>
      <c r="H66" s="3">
        <v>40903</v>
      </c>
      <c r="I66">
        <v>394110763</v>
      </c>
      <c r="J66" s="1">
        <v>40906</v>
      </c>
      <c r="K66">
        <v>4988</v>
      </c>
      <c r="L66" s="8">
        <v>154.06</v>
      </c>
      <c r="M66" s="8">
        <v>90.93</v>
      </c>
      <c r="N66" s="8">
        <v>768451.28</v>
      </c>
      <c r="O66" s="8">
        <v>453558.84</v>
      </c>
      <c r="P66" s="8">
        <v>314892.44</v>
      </c>
    </row>
    <row r="67" spans="1:21" x14ac:dyDescent="0.25">
      <c r="A67" t="s">
        <v>14</v>
      </c>
      <c r="B67" t="s">
        <v>1142</v>
      </c>
      <c r="C67" t="str">
        <f t="shared" ref="C67:C130" si="2">IF(OR(B67="Estonia", B67="Finland", B67="Latvia", B67="Lithuania", B67="Iceland", B67="Norway", B67="Sweden", B67="Denmark", B67="United Kingdom", B67="Ireland"), "Northern Europe",
IF(OR(B67="Austria", B67="Belgium", B67="France", B67="Germany", B67="Luxembourg", B67="Netherlands", B67="Switzerland", B67="Liechtenstein", B67="Monaco", B67="Andorra"), "Western Europe",
IF(OR(B67="Albania", B67="Andorra", B67="Bosnia and Herzegovina", B67="Bulgaria", B67="Croatia", B67="Cyprus", B67="Greece", B67="Italy", B67="Malta", B67="Montenegro", B67="North Macedonia", B67="Portugal", B67="San Marino", B67="Serbia", B67="Slovenia", B67="Spain", B67="Vatican City"), "Southern Europe",
IF(OR(B67="Armenia", B67="Belarus", B67="Czech Republic", B67="Georgia", B67="Hungary", B67="Moldova", B67="Poland", B67="Romania", B67="Russia", B67="Slovakia", B67="Ukraine"), "Eastern Europe",
IF(OR(B67="Albania", B67="Bosnia and Herzegovina", B67="Bulgaria", B67="Croatia", B67="Greece", B67="Kosovo", B67="Montenegro", B67="North Macedonia", B67="Romania", B67="Serbia", B67="Slovenia"), "Southeastern Europe",
"Unknown")))))</f>
        <v>Eastern Europe</v>
      </c>
      <c r="D67" t="s">
        <v>34</v>
      </c>
      <c r="E67" t="s">
        <v>22</v>
      </c>
      <c r="F67" t="s">
        <v>18</v>
      </c>
      <c r="G67" t="str" cm="1">
        <f t="array" ref="G67">_xlfn.IFS(F67="C", "CRITICAL", F67="L", "LOW",F67="M", "MEDIUM",F67="H", "HIGH")</f>
        <v>CRITICAL</v>
      </c>
      <c r="H67" s="3">
        <v>40942</v>
      </c>
      <c r="I67">
        <v>899868094</v>
      </c>
      <c r="J67" s="1">
        <v>40994</v>
      </c>
      <c r="K67">
        <v>9821</v>
      </c>
      <c r="L67" s="8">
        <v>9.33</v>
      </c>
      <c r="M67" s="8">
        <v>6.92</v>
      </c>
      <c r="N67" s="8">
        <v>91629.93</v>
      </c>
      <c r="O67" s="8">
        <v>67961.320000000007</v>
      </c>
      <c r="P67" s="8">
        <v>23668.61</v>
      </c>
      <c r="U67"/>
    </row>
    <row r="68" spans="1:21" x14ac:dyDescent="0.25">
      <c r="A68" t="s">
        <v>14</v>
      </c>
      <c r="B68" t="s">
        <v>130</v>
      </c>
      <c r="C68" t="str">
        <f>IF(OR(B68="Estonia", B68="Finland", B68="Latvia", B68="Lithuania", B68="Iceland", B68="Norway", B68="Sweden", B68="Denmark", B68="United Kingdom", B68="Ireland"), "Northern Europe",
IF(OR(B68="Austria", B68="Belgium", B68="France", B68="Germany", B68="Luxembourg", B68="Netherlands", B68="Switzerland", B68="Liechtenstein", B68="Monaco", B68="Andorra"), "Western Europe",
IF(OR(B68="Albania", B68="Andorra", B68="Bosnia and Herzegovina", B68="Bulgaria", B68="Croatia", B68="Cyprus", B68="Greece", B68="Italy", B68="Malta", B68="Montenegro", B68="North Macedonia", B68="Portugal", B68="San Marino", B68="Serbia", B68="Slovenia", B68="Spain", B68="Vatican City"), "Southern Europe",
IF(OR(B68="Armenia", B68="Belarus", B68="Czech Republic", B68="Georgia", B68="Hungary", B68="Moldova", B68="Poland", B68="Romania", B68="Russia", B68="Slovakia", B68="Ukraine"), "Eastern Europe",
IF(OR(B68="Albania", B68="Bosnia and Herzegovina", B68="Bulgaria", B68="Croatia", B68="Greece", B68="Kosovo", B68="Montenegro", B68="Macedonia", B68="Romania", B68="Serbia", B68="Slovenia"), "Southeastern Europe",
"Unknown")))))</f>
        <v>Southeastern Europe</v>
      </c>
      <c r="D68" t="s">
        <v>53</v>
      </c>
      <c r="E68" t="s">
        <v>17</v>
      </c>
      <c r="F68" t="s">
        <v>30</v>
      </c>
      <c r="G68" t="str" cm="1">
        <f t="array" ref="G68">_xlfn.IFS(F68="C", "CRITICAL", F68="L", "LOW",F68="M", "MEDIUM",F68="H", "HIGH")</f>
        <v>LOW</v>
      </c>
      <c r="H68" s="3">
        <v>42887</v>
      </c>
      <c r="I68">
        <v>361311852</v>
      </c>
      <c r="J68" s="1">
        <v>42781</v>
      </c>
      <c r="K68">
        <v>9061</v>
      </c>
      <c r="L68" s="8">
        <v>255.28</v>
      </c>
      <c r="M68" s="8">
        <v>159.41999999999999</v>
      </c>
      <c r="N68" s="8">
        <v>2313092.08</v>
      </c>
      <c r="O68" s="8">
        <v>1444504.62</v>
      </c>
      <c r="P68" s="8">
        <v>868587.46</v>
      </c>
      <c r="U68"/>
    </row>
    <row r="69" spans="1:21" x14ac:dyDescent="0.25">
      <c r="A69" t="s">
        <v>14</v>
      </c>
      <c r="B69" t="s">
        <v>130</v>
      </c>
      <c r="C69" t="str">
        <f>IF(OR(B69="Estonia", B69="Finland", B69="Latvia", B69="Lithuania", B69="Iceland", B69="Norway", B69="Sweden", B69="Denmark", B69="United Kingdom", B69="Ireland"), "Northern Europe",
IF(OR(B69="Austria", B69="Belgium", B69="France", B69="Germany", B69="Luxembourg", B69="Netherlands", B69="Switzerland", B69="Liechtenstein", B69="Monaco", B69="Andorra"), "Western Europe",
IF(OR(B69="Albania", B69="Andorra", B69="Bosnia and Herzegovina", B69="Bulgaria", B69="Croatia", B69="Cyprus", B69="Greece", B69="Italy", B69="Malta", B69="Montenegro", B69="North Macedonia", B69="Portugal", B69="San Marino", B69="Serbia", B69="Slovenia", B69="Spain", B69="Vatican City"), "Southern Europe",
IF(OR(B69="Armenia", B69="Belarus", B69="Czech Republic", B69="Georgia", B69="Hungary", B69="Moldova", B69="Poland", B69="Romania", B69="Russia", B69="Slovakia", B69="Ukraine"), "Eastern Europe",
IF(OR(B69="Albania", B69="Bosnia and Herzegovina", B69="Bulgaria", B69="Croatia", B69="Greece", B69="Kosovo", B69="Montenegro", B69="Macedonia", B69="Romania", B69="Serbia", B69="Slovenia"), "Southeastern Europe",
"Unknown")))))</f>
        <v>Southeastern Europe</v>
      </c>
      <c r="D69" t="s">
        <v>16</v>
      </c>
      <c r="E69" t="s">
        <v>22</v>
      </c>
      <c r="F69" t="s">
        <v>30</v>
      </c>
      <c r="G69" t="str" cm="1">
        <f t="array" ref="G69">_xlfn.IFS(F69="C", "CRITICAL", F69="L", "LOW",F69="M", "MEDIUM",F69="H", "HIGH")</f>
        <v>LOW</v>
      </c>
      <c r="H69" s="3">
        <v>41779</v>
      </c>
      <c r="I69">
        <v>930136287</v>
      </c>
      <c r="J69" s="1">
        <v>41811</v>
      </c>
      <c r="K69">
        <v>6852</v>
      </c>
      <c r="L69" s="8">
        <v>47.45</v>
      </c>
      <c r="M69" s="8">
        <v>31.79</v>
      </c>
      <c r="N69" s="8">
        <v>325127.40000000002</v>
      </c>
      <c r="O69" s="8">
        <v>217825.08</v>
      </c>
      <c r="P69" s="8">
        <v>107302.32</v>
      </c>
    </row>
    <row r="70" spans="1:21" x14ac:dyDescent="0.25">
      <c r="A70" t="s">
        <v>14</v>
      </c>
      <c r="B70" t="s">
        <v>1142</v>
      </c>
      <c r="C70" t="str">
        <f t="shared" si="2"/>
        <v>Eastern Europe</v>
      </c>
      <c r="D70" t="s">
        <v>59</v>
      </c>
      <c r="E70" t="s">
        <v>22</v>
      </c>
      <c r="F70" t="s">
        <v>18</v>
      </c>
      <c r="G70" t="str" cm="1">
        <f t="array" ref="G70">_xlfn.IFS(F70="C", "CRITICAL", F70="L", "LOW",F70="M", "MEDIUM",F70="H", "HIGH")</f>
        <v>CRITICAL</v>
      </c>
      <c r="H70" s="3">
        <v>41034</v>
      </c>
      <c r="I70">
        <v>179819428</v>
      </c>
      <c r="J70" s="1">
        <v>40945</v>
      </c>
      <c r="K70">
        <v>1420</v>
      </c>
      <c r="L70" s="8">
        <v>437.2</v>
      </c>
      <c r="M70" s="8">
        <v>263.33</v>
      </c>
      <c r="N70" s="8">
        <v>620824</v>
      </c>
      <c r="O70" s="8">
        <v>373928.6</v>
      </c>
      <c r="P70" s="8">
        <v>246895.4</v>
      </c>
      <c r="U70"/>
    </row>
    <row r="71" spans="1:21" x14ac:dyDescent="0.25">
      <c r="A71" t="s">
        <v>14</v>
      </c>
      <c r="B71" t="s">
        <v>130</v>
      </c>
      <c r="C71" t="str">
        <f>IF(OR(B71="Estonia", B71="Finland", B71="Latvia", B71="Lithuania", B71="Iceland", B71="Norway", B71="Sweden", B71="Denmark", B71="United Kingdom", B71="Ireland"), "Northern Europe",
IF(OR(B71="Austria", B71="Belgium", B71="France", B71="Germany", B71="Luxembourg", B71="Netherlands", B71="Switzerland", B71="Liechtenstein", B71="Monaco", B71="Andorra"), "Western Europe",
IF(OR(B71="Albania", B71="Andorra", B71="Bosnia and Herzegovina", B71="Bulgaria", B71="Croatia", B71="Cyprus", B71="Greece", B71="Italy", B71="Malta", B71="Montenegro", B71="North Macedonia", B71="Portugal", B71="San Marino", B71="Serbia", B71="Slovenia", B71="Spain", B71="Vatican City"), "Southern Europe",
IF(OR(B71="Armenia", B71="Belarus", B71="Czech Republic", B71="Georgia", B71="Hungary", B71="Moldova", B71="Poland", B71="Romania", B71="Russia", B71="Slovakia", B71="Ukraine"), "Eastern Europe",
IF(OR(B71="Albania", B71="Bosnia and Herzegovina", B71="Bulgaria", B71="Croatia", B71="Greece", B71="Kosovo", B71="Montenegro", B71="Macedonia", B71="Romania", B71="Serbia", B71="Slovenia"), "Southeastern Europe",
"Unknown")))))</f>
        <v>Southeastern Europe</v>
      </c>
      <c r="D71" t="s">
        <v>34</v>
      </c>
      <c r="E71" t="s">
        <v>22</v>
      </c>
      <c r="F71" t="s">
        <v>45</v>
      </c>
      <c r="G71" t="str" cm="1">
        <f t="array" ref="G71">_xlfn.IFS(F71="C", "CRITICAL", F71="L", "LOW",F71="M", "MEDIUM",F71="H", "HIGH")</f>
        <v>HIGH</v>
      </c>
      <c r="H71" s="3">
        <v>41395</v>
      </c>
      <c r="I71">
        <v>291305768</v>
      </c>
      <c r="J71" s="1">
        <v>41426</v>
      </c>
      <c r="K71">
        <v>2705</v>
      </c>
      <c r="L71" s="8">
        <v>9.33</v>
      </c>
      <c r="M71" s="8">
        <v>6.92</v>
      </c>
      <c r="N71" s="8">
        <v>25237.65</v>
      </c>
      <c r="O71" s="8">
        <v>18718.599999999999</v>
      </c>
      <c r="P71" s="8">
        <v>6519.05</v>
      </c>
      <c r="U71"/>
    </row>
    <row r="72" spans="1:21" x14ac:dyDescent="0.25">
      <c r="A72" t="s">
        <v>14</v>
      </c>
      <c r="B72" t="s">
        <v>1142</v>
      </c>
      <c r="C72" t="str">
        <f t="shared" si="2"/>
        <v>Eastern Europe</v>
      </c>
      <c r="D72" t="s">
        <v>78</v>
      </c>
      <c r="E72" t="s">
        <v>22</v>
      </c>
      <c r="F72" t="s">
        <v>30</v>
      </c>
      <c r="G72" t="str" cm="1">
        <f t="array" ref="G72">_xlfn.IFS(F72="C", "CRITICAL", F72="L", "LOW",F72="M", "MEDIUM",F72="H", "HIGH")</f>
        <v>LOW</v>
      </c>
      <c r="H72" s="3">
        <v>42118</v>
      </c>
      <c r="I72">
        <v>602357041</v>
      </c>
      <c r="J72" s="1">
        <v>42129</v>
      </c>
      <c r="K72">
        <v>9689</v>
      </c>
      <c r="L72" s="8">
        <v>81.73</v>
      </c>
      <c r="M72" s="8">
        <v>56.67</v>
      </c>
      <c r="N72" s="8">
        <v>791881.97</v>
      </c>
      <c r="O72" s="8">
        <v>549075.63</v>
      </c>
      <c r="P72" s="8">
        <v>242806.34</v>
      </c>
    </row>
    <row r="73" spans="1:21" x14ac:dyDescent="0.25">
      <c r="A73" t="s">
        <v>14</v>
      </c>
      <c r="B73" t="s">
        <v>1142</v>
      </c>
      <c r="C73" t="str">
        <f t="shared" si="2"/>
        <v>Eastern Europe</v>
      </c>
      <c r="D73" t="s">
        <v>49</v>
      </c>
      <c r="E73" t="s">
        <v>22</v>
      </c>
      <c r="F73" t="s">
        <v>45</v>
      </c>
      <c r="G73" t="str" cm="1">
        <f t="array" ref="G73">_xlfn.IFS(F73="C", "CRITICAL", F73="L", "LOW",F73="M", "MEDIUM",F73="H", "HIGH")</f>
        <v>HIGH</v>
      </c>
      <c r="H73" s="3">
        <v>40221</v>
      </c>
      <c r="I73">
        <v>653087270</v>
      </c>
      <c r="J73" s="1">
        <v>40371</v>
      </c>
      <c r="K73">
        <v>1891</v>
      </c>
      <c r="L73" s="8">
        <v>152.58000000000001</v>
      </c>
      <c r="M73" s="8">
        <v>97.44</v>
      </c>
      <c r="N73" s="8">
        <v>288528.78000000003</v>
      </c>
      <c r="O73" s="8">
        <v>184259.04</v>
      </c>
      <c r="P73" s="8">
        <v>104269.74</v>
      </c>
      <c r="U73"/>
    </row>
    <row r="74" spans="1:21" x14ac:dyDescent="0.25">
      <c r="A74" t="s">
        <v>14</v>
      </c>
      <c r="B74" t="s">
        <v>1142</v>
      </c>
      <c r="C74" t="str">
        <f t="shared" si="2"/>
        <v>Eastern Europe</v>
      </c>
      <c r="D74" t="s">
        <v>34</v>
      </c>
      <c r="E74" t="s">
        <v>17</v>
      </c>
      <c r="F74" t="s">
        <v>23</v>
      </c>
      <c r="G74" t="str" cm="1">
        <f t="array" ref="G74">_xlfn.IFS(F74="C", "CRITICAL", F74="L", "LOW",F74="M", "MEDIUM",F74="H", "HIGH")</f>
        <v>MEDIUM</v>
      </c>
      <c r="H74" s="3">
        <v>41623</v>
      </c>
      <c r="I74">
        <v>812637078</v>
      </c>
      <c r="J74" s="1">
        <v>41760</v>
      </c>
      <c r="K74">
        <v>6225</v>
      </c>
      <c r="L74" s="8">
        <v>9.33</v>
      </c>
      <c r="M74" s="8">
        <v>6.92</v>
      </c>
      <c r="N74" s="8">
        <v>58079.25</v>
      </c>
      <c r="O74" s="8">
        <v>43077</v>
      </c>
      <c r="P74" s="8">
        <v>15002.25</v>
      </c>
    </row>
    <row r="75" spans="1:21" x14ac:dyDescent="0.25">
      <c r="A75" t="s">
        <v>14</v>
      </c>
      <c r="B75" t="s">
        <v>1142</v>
      </c>
      <c r="C75" t="str">
        <f>IF(OR(B75="Estonia", B75="Finland", B75="Latvia", B75="Lithuania", B75="Iceland", B75="Norway", B75="Sweden", B75="Denmark", B75="United Kingdom", B75="Ireland"), "Northern Europe",
IF(OR(B75="Austria", B75="Belgium", B75="France", B75="Germany", B75="Luxembourg", B75="Netherlands", B75="Switzerland", B75="Liechtenstein", B75="Monaco", B75="Andorra"), "Western Europe",
IF(OR(B75="Albania", B75="Andorra", B75="Bosnia and Herzegovina", B75="Bulgaria", B75="Croatia", B75="Cyprus", B75="Greece", B75="Italy", B75="Malta", B75="Montenegro", B75="North Macedonia", B75="Portugal", B75="San Marino", B75="Serbia", B75="Slovenia", B75="Spain", B75="Vatican City"), "Southern Europe",
IF(OR(B75="Armenia", B75="Belarus", B75="Czech Republic", B75="Georgia", B75="Hungary", B75="Moldova", B75="Poland", B75="Romania", B75="Russia", B75="Slovakia", B75="Ukraine"), "Eastern Europe",
IF(OR(B75="Albania", B75="Bosnia and Herzegovina", B75="Bulgaria", B75="Croatia", B75="Greece", B75="Kosovo", B75="Montenegro", B75="North Macedonia", B75="Romania", B75="Serbia", B75="Slovenia"), "Southeastern Europe",
"Unknown")))))</f>
        <v>Eastern Europe</v>
      </c>
      <c r="D75" t="s">
        <v>78</v>
      </c>
      <c r="E75" t="s">
        <v>22</v>
      </c>
      <c r="F75" t="s">
        <v>30</v>
      </c>
      <c r="G75" t="str" cm="1">
        <f t="array" ref="G75">_xlfn.IFS(F75="C", "CRITICAL", F75="L", "LOW",F75="M", "MEDIUM",F75="H", "HIGH")</f>
        <v>LOW</v>
      </c>
      <c r="H75" s="3">
        <v>41839</v>
      </c>
      <c r="I75">
        <v>456192958</v>
      </c>
      <c r="J75" s="1">
        <v>41869</v>
      </c>
      <c r="K75">
        <v>6489</v>
      </c>
      <c r="L75" s="8">
        <v>81.73</v>
      </c>
      <c r="M75" s="8">
        <v>56.67</v>
      </c>
      <c r="N75" s="8">
        <v>530345.97</v>
      </c>
      <c r="O75" s="8">
        <v>367731.63</v>
      </c>
      <c r="P75" s="8">
        <v>162614.34</v>
      </c>
    </row>
    <row r="76" spans="1:21" x14ac:dyDescent="0.25">
      <c r="A76" t="s">
        <v>14</v>
      </c>
      <c r="B76" t="s">
        <v>130</v>
      </c>
      <c r="C76" t="str">
        <f>IF(OR(B76="Estonia", B76="Finland", B76="Latvia", B76="Lithuania", B76="Iceland", B76="Norway", B76="Sweden", B76="Denmark", B76="United Kingdom", B76="Ireland"), "Northern Europe",
IF(OR(B76="Austria", B76="Belgium", B76="France", B76="Germany", B76="Luxembourg", B76="Netherlands", B76="Switzerland", B76="Liechtenstein", B76="Monaco", B76="Andorra"), "Western Europe",
IF(OR(B76="Albania", B76="Andorra", B76="Bosnia and Herzegovina", B76="Bulgaria", B76="Croatia", B76="Cyprus", B76="Greece", B76="Italy", B76="Malta", B76="Montenegro", B76="North Macedonia", B76="Portugal", B76="San Marino", B76="Serbia", B76="Slovenia", B76="Spain", B76="Vatican City"), "Southern Europe",
IF(OR(B76="Armenia", B76="Belarus", B76="Czech Republic", B76="Georgia", B76="Hungary", B76="Moldova", B76="Poland", B76="Romania", B76="Russia", B76="Slovakia", B76="Ukraine"), "Eastern Europe",
IF(OR(B76="Albania", B76="Bosnia and Herzegovina", B76="Bulgaria", B76="Croatia", B76="Greece", B76="Kosovo", B76="Montenegro", B76="Macedonia", B76="Romania", B76="Serbia", B76="Slovenia"), "Southeastern Europe",
"Unknown")))))</f>
        <v>Southeastern Europe</v>
      </c>
      <c r="D76" t="s">
        <v>42</v>
      </c>
      <c r="E76" t="s">
        <v>17</v>
      </c>
      <c r="F76" t="s">
        <v>45</v>
      </c>
      <c r="G76" t="str" cm="1">
        <f t="array" ref="G76">_xlfn.IFS(F76="C", "CRITICAL", F76="L", "LOW",F76="M", "MEDIUM",F76="H", "HIGH")</f>
        <v>HIGH</v>
      </c>
      <c r="H76" s="3">
        <v>41305</v>
      </c>
      <c r="I76">
        <v>986449801</v>
      </c>
      <c r="J76" s="1">
        <v>41346</v>
      </c>
      <c r="K76">
        <v>1272</v>
      </c>
      <c r="L76" s="8">
        <v>421.89</v>
      </c>
      <c r="M76" s="8">
        <v>364.69</v>
      </c>
      <c r="N76" s="8">
        <v>536644.07999999996</v>
      </c>
      <c r="O76" s="8">
        <v>463885.68</v>
      </c>
      <c r="P76" s="8">
        <v>72758.399999999994</v>
      </c>
    </row>
    <row r="77" spans="1:21" x14ac:dyDescent="0.25">
      <c r="A77" t="s">
        <v>14</v>
      </c>
      <c r="B77" t="s">
        <v>1142</v>
      </c>
      <c r="C77" t="str">
        <f t="shared" si="2"/>
        <v>Eastern Europe</v>
      </c>
      <c r="D77" t="s">
        <v>59</v>
      </c>
      <c r="E77" t="s">
        <v>22</v>
      </c>
      <c r="F77" t="s">
        <v>30</v>
      </c>
      <c r="G77" t="str" cm="1">
        <f t="array" ref="G77">_xlfn.IFS(F77="C", "CRITICAL", F77="L", "LOW",F77="M", "MEDIUM",F77="H", "HIGH")</f>
        <v>LOW</v>
      </c>
      <c r="H77" s="3">
        <v>42801</v>
      </c>
      <c r="I77">
        <v>910610234</v>
      </c>
      <c r="J77" s="1">
        <v>42947</v>
      </c>
      <c r="K77">
        <v>8659</v>
      </c>
      <c r="L77" s="8">
        <v>437.2</v>
      </c>
      <c r="M77" s="8">
        <v>263.33</v>
      </c>
      <c r="N77" s="8">
        <v>3785714.8</v>
      </c>
      <c r="O77" s="8">
        <v>2280174.4700000002</v>
      </c>
      <c r="P77" s="8">
        <v>1505540.33</v>
      </c>
      <c r="U77"/>
    </row>
    <row r="78" spans="1:21" x14ac:dyDescent="0.25">
      <c r="A78" t="s">
        <v>14</v>
      </c>
      <c r="B78" t="s">
        <v>1142</v>
      </c>
      <c r="C78" t="str">
        <f t="shared" si="2"/>
        <v>Eastern Europe</v>
      </c>
      <c r="D78" t="s">
        <v>42</v>
      </c>
      <c r="E78" t="s">
        <v>22</v>
      </c>
      <c r="F78" t="s">
        <v>23</v>
      </c>
      <c r="G78" t="str" cm="1">
        <f t="array" ref="G78">_xlfn.IFS(F78="C", "CRITICAL", F78="L", "LOW",F78="M", "MEDIUM",F78="H", "HIGH")</f>
        <v>MEDIUM</v>
      </c>
      <c r="H78" s="3">
        <v>42797</v>
      </c>
      <c r="I78">
        <v>696844613</v>
      </c>
      <c r="J78" s="1">
        <v>42816</v>
      </c>
      <c r="K78">
        <v>661</v>
      </c>
      <c r="L78" s="8">
        <v>421.89</v>
      </c>
      <c r="M78" s="8">
        <v>364.69</v>
      </c>
      <c r="N78" s="8">
        <v>278869.28999999998</v>
      </c>
      <c r="O78" s="8">
        <v>241060.09</v>
      </c>
      <c r="P78" s="8">
        <v>37809.199999999997</v>
      </c>
      <c r="U78"/>
    </row>
    <row r="79" spans="1:21" x14ac:dyDescent="0.25">
      <c r="A79" t="s">
        <v>14</v>
      </c>
      <c r="B79" t="s">
        <v>1142</v>
      </c>
      <c r="C79" t="str">
        <f t="shared" si="2"/>
        <v>Eastern Europe</v>
      </c>
      <c r="D79" t="s">
        <v>78</v>
      </c>
      <c r="E79" t="s">
        <v>22</v>
      </c>
      <c r="F79" t="s">
        <v>23</v>
      </c>
      <c r="G79" t="str" cm="1">
        <f t="array" ref="G79">_xlfn.IFS(F79="C", "CRITICAL", F79="L", "LOW",F79="M", "MEDIUM",F79="H", "HIGH")</f>
        <v>MEDIUM</v>
      </c>
      <c r="H79" s="3">
        <v>40280</v>
      </c>
      <c r="I79">
        <v>353415429</v>
      </c>
      <c r="J79" s="1">
        <v>40402</v>
      </c>
      <c r="K79">
        <v>2334</v>
      </c>
      <c r="L79" s="8">
        <v>81.73</v>
      </c>
      <c r="M79" s="8">
        <v>56.67</v>
      </c>
      <c r="N79" s="8">
        <v>190757.82</v>
      </c>
      <c r="O79" s="8">
        <v>132267.78</v>
      </c>
      <c r="P79" s="8">
        <v>58490.04</v>
      </c>
      <c r="U79"/>
    </row>
    <row r="80" spans="1:21" x14ac:dyDescent="0.25">
      <c r="A80" t="s">
        <v>14</v>
      </c>
      <c r="B80" t="s">
        <v>130</v>
      </c>
      <c r="C80" t="str">
        <f>IF(OR(B80="Estonia", B80="Finland", B80="Latvia", B80="Lithuania", B80="Iceland", B80="Norway", B80="Sweden", B80="Denmark", B80="United Kingdom", B80="Ireland"), "Northern Europe",
IF(OR(B80="Austria", B80="Belgium", B80="France", B80="Germany", B80="Luxembourg", B80="Netherlands", B80="Switzerland", B80="Liechtenstein", B80="Monaco", B80="Andorra"), "Western Europe",
IF(OR(B80="Albania", B80="Andorra", B80="Bosnia and Herzegovina", B80="Bulgaria", B80="Croatia", B80="Cyprus", B80="Greece", B80="Italy", B80="Malta", B80="Montenegro", B80="North Macedonia", B80="Portugal", B80="San Marino", B80="Serbia", B80="Slovenia", B80="Spain", B80="Vatican City"), "Southern Europe",
IF(OR(B80="Armenia", B80="Belarus", B80="Czech Republic", B80="Georgia", B80="Hungary", B80="Moldova", B80="Poland", B80="Romania", B80="Russia", B80="Slovakia", B80="Ukraine"), "Eastern Europe",
IF(OR(B80="Albania", B80="Bosnia and Herzegovina", B80="Bulgaria", B80="Croatia", B80="Greece", B80="Kosovo", B80="Montenegro", B80="Macedonia", B80="Romania", B80="Serbia", B80="Slovenia"), "Southeastern Europe",
"Unknown")))))</f>
        <v>Southeastern Europe</v>
      </c>
      <c r="D80" t="s">
        <v>26</v>
      </c>
      <c r="E80" t="s">
        <v>22</v>
      </c>
      <c r="F80" t="s">
        <v>45</v>
      </c>
      <c r="G80" t="str" cm="1">
        <f t="array" ref="G80">_xlfn.IFS(F80="C", "CRITICAL", F80="L", "LOW",F80="M", "MEDIUM",F80="H", "HIGH")</f>
        <v>HIGH</v>
      </c>
      <c r="H80" s="3">
        <v>40256</v>
      </c>
      <c r="I80">
        <v>696197879</v>
      </c>
      <c r="J80" s="1">
        <v>40263</v>
      </c>
      <c r="K80">
        <v>9278</v>
      </c>
      <c r="L80" s="8">
        <v>205.7</v>
      </c>
      <c r="M80" s="8">
        <v>117.11</v>
      </c>
      <c r="N80" s="8">
        <v>1908484.6</v>
      </c>
      <c r="O80" s="8">
        <v>1086546.58</v>
      </c>
      <c r="P80" s="8">
        <v>821938.02</v>
      </c>
    </row>
    <row r="81" spans="1:21" x14ac:dyDescent="0.25">
      <c r="A81" t="s">
        <v>14</v>
      </c>
      <c r="B81" t="s">
        <v>1142</v>
      </c>
      <c r="C81" t="str">
        <f t="shared" si="2"/>
        <v>Eastern Europe</v>
      </c>
      <c r="D81" t="s">
        <v>59</v>
      </c>
      <c r="E81" t="s">
        <v>22</v>
      </c>
      <c r="F81" t="s">
        <v>18</v>
      </c>
      <c r="G81" t="str" cm="1">
        <f t="array" ref="G81">_xlfn.IFS(F81="C", "CRITICAL", F81="L", "LOW",F81="M", "MEDIUM",F81="H", "HIGH")</f>
        <v>CRITICAL</v>
      </c>
      <c r="H81" s="3">
        <v>41033</v>
      </c>
      <c r="I81">
        <v>907349526</v>
      </c>
      <c r="J81" s="1">
        <v>41045</v>
      </c>
      <c r="K81">
        <v>3743</v>
      </c>
      <c r="L81" s="8">
        <v>437.2</v>
      </c>
      <c r="M81" s="8">
        <v>263.33</v>
      </c>
      <c r="N81" s="8">
        <v>1636439.6</v>
      </c>
      <c r="O81" s="8">
        <v>985644.19</v>
      </c>
      <c r="P81" s="8">
        <v>650795.41</v>
      </c>
      <c r="U81"/>
    </row>
    <row r="82" spans="1:21" x14ac:dyDescent="0.25">
      <c r="A82" t="s">
        <v>14</v>
      </c>
      <c r="B82" t="s">
        <v>130</v>
      </c>
      <c r="C82" t="str">
        <f>IF(OR(B82="Estonia", B82="Finland", B82="Latvia", B82="Lithuania", B82="Iceland", B82="Norway", B82="Sweden", B82="Denmark", B82="United Kingdom", B82="Ireland"), "Northern Europe",
IF(OR(B82="Austria", B82="Belgium", B82="France", B82="Germany", B82="Luxembourg", B82="Netherlands", B82="Switzerland", B82="Liechtenstein", B82="Monaco", B82="Andorra"), "Western Europe",
IF(OR(B82="Albania", B82="Andorra", B82="Bosnia and Herzegovina", B82="Bulgaria", B82="Croatia", B82="Cyprus", B82="Greece", B82="Italy", B82="Malta", B82="Montenegro", B82="North Macedonia", B82="Portugal", B82="San Marino", B82="Serbia", B82="Slovenia", B82="Spain", B82="Vatican City"), "Southern Europe",
IF(OR(B82="Armenia", B82="Belarus", B82="Czech Republic", B82="Georgia", B82="Hungary", B82="Moldova", B82="Poland", B82="Romania", B82="Russia", B82="Slovakia", B82="Ukraine"), "Eastern Europe",
IF(OR(B82="Albania", B82="Bosnia and Herzegovina", B82="Bulgaria", B82="Croatia", B82="Greece", B82="Kosovo", B82="Montenegro", B82="Macedonia", B82="Romania", B82="Serbia", B82="Slovenia"), "Southeastern Europe",
"Unknown")))))</f>
        <v>Southeastern Europe</v>
      </c>
      <c r="D82" t="s">
        <v>78</v>
      </c>
      <c r="E82" t="s">
        <v>17</v>
      </c>
      <c r="F82" t="s">
        <v>18</v>
      </c>
      <c r="G82" t="str" cm="1">
        <f t="array" ref="G82">_xlfn.IFS(F82="C", "CRITICAL", F82="L", "LOW",F82="M", "MEDIUM",F82="H", "HIGH")</f>
        <v>CRITICAL</v>
      </c>
      <c r="H82" s="3">
        <v>41763</v>
      </c>
      <c r="I82">
        <v>386440074</v>
      </c>
      <c r="J82" s="1">
        <v>41754</v>
      </c>
      <c r="K82">
        <v>5060</v>
      </c>
      <c r="L82" s="8">
        <v>81.73</v>
      </c>
      <c r="M82" s="8">
        <v>56.67</v>
      </c>
      <c r="N82" s="8">
        <v>413553.8</v>
      </c>
      <c r="O82" s="8">
        <v>286750.2</v>
      </c>
      <c r="P82" s="8">
        <v>126803.6</v>
      </c>
      <c r="U82"/>
    </row>
    <row r="83" spans="1:21" x14ac:dyDescent="0.25">
      <c r="A83" t="s">
        <v>14</v>
      </c>
      <c r="B83" t="s">
        <v>1142</v>
      </c>
      <c r="C83" t="str">
        <f t="shared" si="2"/>
        <v>Eastern Europe</v>
      </c>
      <c r="D83" t="s">
        <v>39</v>
      </c>
      <c r="E83" t="s">
        <v>22</v>
      </c>
      <c r="F83" t="s">
        <v>45</v>
      </c>
      <c r="G83" t="str" cm="1">
        <f t="array" ref="G83">_xlfn.IFS(F83="C", "CRITICAL", F83="L", "LOW",F83="M", "MEDIUM",F83="H", "HIGH")</f>
        <v>HIGH</v>
      </c>
      <c r="H83" s="3">
        <v>41180</v>
      </c>
      <c r="I83">
        <v>800352561</v>
      </c>
      <c r="J83" s="1">
        <v>41203</v>
      </c>
      <c r="K83">
        <v>963</v>
      </c>
      <c r="L83" s="8">
        <v>154.06</v>
      </c>
      <c r="M83" s="8">
        <v>90.93</v>
      </c>
      <c r="N83" s="8">
        <v>148359.78</v>
      </c>
      <c r="O83" s="8">
        <v>87565.59</v>
      </c>
      <c r="P83" s="8">
        <v>60794.19</v>
      </c>
    </row>
    <row r="84" spans="1:21" x14ac:dyDescent="0.25">
      <c r="A84" t="s">
        <v>14</v>
      </c>
      <c r="B84" t="s">
        <v>1142</v>
      </c>
      <c r="C84" t="str">
        <f t="shared" si="2"/>
        <v>Eastern Europe</v>
      </c>
      <c r="D84" t="s">
        <v>16</v>
      </c>
      <c r="E84" t="s">
        <v>17</v>
      </c>
      <c r="F84" t="s">
        <v>18</v>
      </c>
      <c r="G84" t="str" cm="1">
        <f t="array" ref="G84">_xlfn.IFS(F84="C", "CRITICAL", F84="L", "LOW",F84="M", "MEDIUM",F84="H", "HIGH")</f>
        <v>CRITICAL</v>
      </c>
      <c r="H84" s="3">
        <v>41852</v>
      </c>
      <c r="I84">
        <v>714165675</v>
      </c>
      <c r="J84" s="1">
        <v>41672</v>
      </c>
      <c r="K84">
        <v>6348</v>
      </c>
      <c r="L84" s="8">
        <v>47.45</v>
      </c>
      <c r="M84" s="8">
        <v>31.79</v>
      </c>
      <c r="N84" s="8">
        <v>301212.59999999998</v>
      </c>
      <c r="O84" s="8">
        <v>201802.92</v>
      </c>
      <c r="P84" s="8">
        <v>99409.68</v>
      </c>
      <c r="U84"/>
    </row>
    <row r="85" spans="1:21" x14ac:dyDescent="0.25">
      <c r="A85" t="s">
        <v>14</v>
      </c>
      <c r="B85" t="s">
        <v>130</v>
      </c>
      <c r="C85" t="str">
        <f>IF(OR(B85="Estonia", B85="Finland", B85="Latvia", B85="Lithuania", B85="Iceland", B85="Norway", B85="Sweden", B85="Denmark", B85="United Kingdom", B85="Ireland"), "Northern Europe",
IF(OR(B85="Austria", B85="Belgium", B85="France", B85="Germany", B85="Luxembourg", B85="Netherlands", B85="Switzerland", B85="Liechtenstein", B85="Monaco", B85="Andorra"), "Western Europe",
IF(OR(B85="Albania", B85="Andorra", B85="Bosnia and Herzegovina", B85="Bulgaria", B85="Croatia", B85="Cyprus", B85="Greece", B85="Italy", B85="Malta", B85="Montenegro", B85="North Macedonia", B85="Portugal", B85="San Marino", B85="Serbia", B85="Slovenia", B85="Spain", B85="Vatican City"), "Southern Europe",
IF(OR(B85="Armenia", B85="Belarus", B85="Czech Republic", B85="Georgia", B85="Hungary", B85="Moldova", B85="Poland", B85="Romania", B85="Russia", B85="Slovakia", B85="Ukraine"), "Eastern Europe",
IF(OR(B85="Albania", B85="Bosnia and Herzegovina", B85="Bulgaria", B85="Croatia", B85="Greece", B85="Kosovo", B85="Montenegro", B85="Macedonia", B85="Romania", B85="Serbia", B85="Slovenia"), "Southeastern Europe",
"Unknown")))))</f>
        <v>Southeastern Europe</v>
      </c>
      <c r="D85" t="s">
        <v>16</v>
      </c>
      <c r="E85" t="s">
        <v>17</v>
      </c>
      <c r="F85" t="s">
        <v>30</v>
      </c>
      <c r="G85" t="str" cm="1">
        <f t="array" ref="G85">_xlfn.IFS(F85="C", "CRITICAL", F85="L", "LOW",F85="M", "MEDIUM",F85="H", "HIGH")</f>
        <v>LOW</v>
      </c>
      <c r="H85" s="3">
        <v>41327</v>
      </c>
      <c r="I85">
        <v>189924275</v>
      </c>
      <c r="J85" s="1">
        <v>41354</v>
      </c>
      <c r="K85">
        <v>1668</v>
      </c>
      <c r="L85" s="8">
        <v>47.45</v>
      </c>
      <c r="M85" s="8">
        <v>31.79</v>
      </c>
      <c r="N85" s="8">
        <v>79146.600000000006</v>
      </c>
      <c r="O85" s="8">
        <v>53025.72</v>
      </c>
      <c r="P85" s="8">
        <v>26120.880000000001</v>
      </c>
    </row>
    <row r="86" spans="1:21" x14ac:dyDescent="0.25">
      <c r="A86" t="s">
        <v>14</v>
      </c>
      <c r="B86" t="s">
        <v>130</v>
      </c>
      <c r="C86" t="str">
        <f>IF(OR(B86="Estonia", B86="Finland", B86="Latvia", B86="Lithuania", B86="Iceland", B86="Norway", B86="Sweden", B86="Denmark", B86="United Kingdom", B86="Ireland"), "Northern Europe",
IF(OR(B86="Austria", B86="Belgium", B86="France", B86="Germany", B86="Luxembourg", B86="Netherlands", B86="Switzerland", B86="Liechtenstein", B86="Monaco", B86="Andorra"), "Western Europe",
IF(OR(B86="Albania", B86="Andorra", B86="Bosnia and Herzegovina", B86="Bulgaria", B86="Croatia", B86="Cyprus", B86="Greece", B86="Italy", B86="Malta", B86="Montenegro", B86="North Macedonia", B86="Portugal", B86="San Marino", B86="Serbia", B86="Slovenia", B86="Spain", B86="Vatican City"), "Southern Europe",
IF(OR(B86="Armenia", B86="Belarus", B86="Czech Republic", B86="Georgia", B86="Hungary", B86="Moldova", B86="Poland", B86="Romania", B86="Russia", B86="Slovakia", B86="Ukraine"), "Eastern Europe",
IF(OR(B86="Albania", B86="Bosnia and Herzegovina", B86="Bulgaria", B86="Croatia", B86="Greece", B86="Kosovo", B86="Montenegro", B86="Macedonia", B86="Romania", B86="Serbia", B86="Slovenia"), "Southeastern Europe",
"Unknown")))))</f>
        <v>Southeastern Europe</v>
      </c>
      <c r="D86" t="s">
        <v>42</v>
      </c>
      <c r="E86" t="s">
        <v>22</v>
      </c>
      <c r="F86" t="s">
        <v>45</v>
      </c>
      <c r="G86" t="str" cm="1">
        <f t="array" ref="G86">_xlfn.IFS(F86="C", "CRITICAL", F86="L", "LOW",F86="M", "MEDIUM",F86="H", "HIGH")</f>
        <v>HIGH</v>
      </c>
      <c r="H86" s="3">
        <v>41394</v>
      </c>
      <c r="I86">
        <v>546081721</v>
      </c>
      <c r="J86" s="1">
        <v>41416</v>
      </c>
      <c r="K86">
        <v>6571</v>
      </c>
      <c r="L86" s="8">
        <v>421.89</v>
      </c>
      <c r="M86" s="8">
        <v>364.69</v>
      </c>
      <c r="N86" s="8">
        <v>2772239.19</v>
      </c>
      <c r="O86" s="8">
        <v>2396377.9900000002</v>
      </c>
      <c r="P86" s="8">
        <v>375861.2</v>
      </c>
    </row>
    <row r="87" spans="1:21" x14ac:dyDescent="0.25">
      <c r="A87" t="s">
        <v>14</v>
      </c>
      <c r="B87" t="s">
        <v>130</v>
      </c>
      <c r="C87" t="str">
        <f>IF(OR(B87="Estonia", B87="Finland", B87="Latvia", B87="Lithuania", B87="Iceland", B87="Norway", B87="Sweden", B87="Denmark", B87="United Kingdom", B87="Ireland"), "Northern Europe",
IF(OR(B87="Austria", B87="Belgium", B87="France", B87="Germany", B87="Luxembourg", B87="Netherlands", B87="Switzerland", B87="Liechtenstein", B87="Monaco", B87="Andorra"), "Western Europe",
IF(OR(B87="Albania", B87="Andorra", B87="Bosnia and Herzegovina", B87="Bulgaria", B87="Croatia", B87="Cyprus", B87="Greece", B87="Italy", B87="Malta", B87="Montenegro", B87="North Macedonia", B87="Portugal", B87="San Marino", B87="Serbia", B87="Slovenia", B87="Spain", B87="Vatican City"), "Southern Europe",
IF(OR(B87="Armenia", B87="Belarus", B87="Czech Republic", B87="Georgia", B87="Hungary", B87="Moldova", B87="Poland", B87="Romania", B87="Russia", B87="Slovakia", B87="Ukraine"), "Eastern Europe",
IF(OR(B87="Albania", B87="Bosnia and Herzegovina", B87="Bulgaria", B87="Croatia", B87="Greece", B87="Kosovo", B87="Montenegro", B87="Macedonia", B87="Romania", B87="Serbia", B87="Slovenia"), "Southeastern Europe",
"Unknown")))))</f>
        <v>Southeastern Europe</v>
      </c>
      <c r="D87" t="s">
        <v>53</v>
      </c>
      <c r="E87" t="s">
        <v>22</v>
      </c>
      <c r="F87" t="s">
        <v>18</v>
      </c>
      <c r="G87" t="str" cm="1">
        <f t="array" ref="G87">_xlfn.IFS(F87="C", "CRITICAL", F87="L", "LOW",F87="M", "MEDIUM",F87="H", "HIGH")</f>
        <v>CRITICAL</v>
      </c>
      <c r="H87" s="3">
        <v>40355</v>
      </c>
      <c r="I87">
        <v>979073941</v>
      </c>
      <c r="J87" s="1">
        <v>40377</v>
      </c>
      <c r="K87">
        <v>8591</v>
      </c>
      <c r="L87" s="8">
        <v>255.28</v>
      </c>
      <c r="M87" s="8">
        <v>159.41999999999999</v>
      </c>
      <c r="N87" s="8">
        <v>2193110.48</v>
      </c>
      <c r="O87" s="8">
        <v>1369577.22</v>
      </c>
      <c r="P87" s="8">
        <v>823533.26</v>
      </c>
    </row>
    <row r="88" spans="1:21" x14ac:dyDescent="0.25">
      <c r="A88" t="s">
        <v>14</v>
      </c>
      <c r="B88" t="s">
        <v>130</v>
      </c>
      <c r="C88" t="str">
        <f>IF(OR(B88="Estonia", B88="Finland", B88="Latvia", B88="Lithuania", B88="Iceland", B88="Norway", B88="Sweden", B88="Denmark", B88="United Kingdom", B88="Ireland"), "Northern Europe",
IF(OR(B88="Austria", B88="Belgium", B88="France", B88="Germany", B88="Luxembourg", B88="Netherlands", B88="Switzerland", B88="Liechtenstein", B88="Monaco", B88="Andorra"), "Western Europe",
IF(OR(B88="Albania", B88="Andorra", B88="Bosnia and Herzegovina", B88="Bulgaria", B88="Croatia", B88="Cyprus", B88="Greece", B88="Italy", B88="Malta", B88="Montenegro", B88="North Macedonia", B88="Portugal", B88="San Marino", B88="Serbia", B88="Slovenia", B88="Spain", B88="Vatican City"), "Southern Europe",
IF(OR(B88="Armenia", B88="Belarus", B88="Czech Republic", B88="Georgia", B88="Hungary", B88="Moldova", B88="Poland", B88="Romania", B88="Russia", B88="Slovakia", B88="Ukraine"), "Eastern Europe",
IF(OR(B88="Albania", B88="Bosnia and Herzegovina", B88="Bulgaria", B88="Croatia", B88="Greece", B88="Kosovo", B88="Montenegro", B88="Macedonia", B88="Romania", B88="Serbia", B88="Slovenia"), "Southeastern Europe",
"Unknown")))))</f>
        <v>Southeastern Europe</v>
      </c>
      <c r="D88" t="s">
        <v>78</v>
      </c>
      <c r="E88" t="s">
        <v>17</v>
      </c>
      <c r="F88" t="s">
        <v>30</v>
      </c>
      <c r="G88" t="str" cm="1">
        <f t="array" ref="G88">_xlfn.IFS(F88="C", "CRITICAL", F88="L", "LOW",F88="M", "MEDIUM",F88="H", "HIGH")</f>
        <v>LOW</v>
      </c>
      <c r="H88" s="3">
        <v>40361</v>
      </c>
      <c r="I88">
        <v>396718728</v>
      </c>
      <c r="J88" s="1">
        <v>40255</v>
      </c>
      <c r="K88">
        <v>6742</v>
      </c>
      <c r="L88" s="8">
        <v>81.73</v>
      </c>
      <c r="M88" s="8">
        <v>56.67</v>
      </c>
      <c r="N88" s="8">
        <v>551023.66</v>
      </c>
      <c r="O88" s="8">
        <v>382069.14</v>
      </c>
      <c r="P88" s="8">
        <v>168954.52</v>
      </c>
      <c r="U88"/>
    </row>
    <row r="89" spans="1:21" x14ac:dyDescent="0.25">
      <c r="A89" t="s">
        <v>14</v>
      </c>
      <c r="B89" t="s">
        <v>1142</v>
      </c>
      <c r="C89" t="str">
        <f t="shared" si="2"/>
        <v>Eastern Europe</v>
      </c>
      <c r="D89" t="s">
        <v>16</v>
      </c>
      <c r="E89" t="s">
        <v>17</v>
      </c>
      <c r="F89" t="s">
        <v>23</v>
      </c>
      <c r="G89" t="str" cm="1">
        <f t="array" ref="G89">_xlfn.IFS(F89="C", "CRITICAL", F89="L", "LOW",F89="M", "MEDIUM",F89="H", "HIGH")</f>
        <v>MEDIUM</v>
      </c>
      <c r="H89" s="3">
        <v>40249</v>
      </c>
      <c r="I89">
        <v>948075759</v>
      </c>
      <c r="J89" s="1">
        <v>40634</v>
      </c>
      <c r="K89">
        <v>5540</v>
      </c>
      <c r="L89" s="8">
        <v>47.45</v>
      </c>
      <c r="M89" s="8">
        <v>31.79</v>
      </c>
      <c r="N89" s="8">
        <v>262873</v>
      </c>
      <c r="O89" s="8">
        <v>176116.6</v>
      </c>
      <c r="P89" s="8">
        <v>86756.4</v>
      </c>
      <c r="U89"/>
    </row>
    <row r="90" spans="1:21" x14ac:dyDescent="0.25">
      <c r="A90" t="s">
        <v>14</v>
      </c>
      <c r="B90" t="s">
        <v>130</v>
      </c>
      <c r="C90" t="str">
        <f>IF(OR(B90="Estonia", B90="Finland", B90="Latvia", B90="Lithuania", B90="Iceland", B90="Norway", B90="Sweden", B90="Denmark", B90="United Kingdom", B90="Ireland"), "Northern Europe",
IF(OR(B90="Austria", B90="Belgium", B90="France", B90="Germany", B90="Luxembourg", B90="Netherlands", B90="Switzerland", B90="Liechtenstein", B90="Monaco", B90="Andorra"), "Western Europe",
IF(OR(B90="Albania", B90="Andorra", B90="Bosnia and Herzegovina", B90="Bulgaria", B90="Croatia", B90="Cyprus", B90="Greece", B90="Italy", B90="Malta", B90="Montenegro", B90="North Macedonia", B90="Portugal", B90="San Marino", B90="Serbia", B90="Slovenia", B90="Spain", B90="Vatican City"), "Southern Europe",
IF(OR(B90="Armenia", B90="Belarus", B90="Czech Republic", B90="Georgia", B90="Hungary", B90="Moldova", B90="Poland", B90="Romania", B90="Russia", B90="Slovakia", B90="Ukraine"), "Eastern Europe",
IF(OR(B90="Albania", B90="Bosnia and Herzegovina", B90="Bulgaria", B90="Croatia", B90="Greece", B90="Kosovo", B90="Montenegro", B90="Macedonia", B90="Romania", B90="Serbia", B90="Slovenia"), "Southeastern Europe",
"Unknown")))))</f>
        <v>Southeastern Europe</v>
      </c>
      <c r="D90" t="s">
        <v>26</v>
      </c>
      <c r="E90" t="s">
        <v>17</v>
      </c>
      <c r="F90" t="s">
        <v>30</v>
      </c>
      <c r="G90" t="str" cm="1">
        <f t="array" ref="G90">_xlfn.IFS(F90="C", "CRITICAL", F90="L", "LOW",F90="M", "MEDIUM",F90="H", "HIGH")</f>
        <v>LOW</v>
      </c>
      <c r="H90" s="3">
        <v>41201</v>
      </c>
      <c r="I90">
        <v>737736070</v>
      </c>
      <c r="J90" s="1">
        <v>40979</v>
      </c>
      <c r="K90">
        <v>1352</v>
      </c>
      <c r="L90" s="8">
        <v>205.7</v>
      </c>
      <c r="M90" s="8">
        <v>117.11</v>
      </c>
      <c r="N90" s="8">
        <v>278106.40000000002</v>
      </c>
      <c r="O90" s="8">
        <v>158332.72</v>
      </c>
      <c r="P90" s="8">
        <v>119773.68</v>
      </c>
    </row>
    <row r="91" spans="1:21" x14ac:dyDescent="0.25">
      <c r="A91" t="s">
        <v>14</v>
      </c>
      <c r="B91" t="s">
        <v>130</v>
      </c>
      <c r="C91" t="str">
        <f>IF(OR(B91="Estonia", B91="Finland", B91="Latvia", B91="Lithuania", B91="Iceland", B91="Norway", B91="Sweden", B91="Denmark", B91="United Kingdom", B91="Ireland"), "Northern Europe",
IF(OR(B91="Austria", B91="Belgium", B91="France", B91="Germany", B91="Luxembourg", B91="Netherlands", B91="Switzerland", B91="Liechtenstein", B91="Monaco", B91="Andorra"), "Western Europe",
IF(OR(B91="Albania", B91="Andorra", B91="Bosnia and Herzegovina", B91="Bulgaria", B91="Croatia", B91="Cyprus", B91="Greece", B91="Italy", B91="Malta", B91="Montenegro", B91="North Macedonia", B91="Portugal", B91="San Marino", B91="Serbia", B91="Slovenia", B91="Spain", B91="Vatican City"), "Southern Europe",
IF(OR(B91="Armenia", B91="Belarus", B91="Czech Republic", B91="Georgia", B91="Hungary", B91="Moldova", B91="Poland", B91="Romania", B91="Russia", B91="Slovakia", B91="Ukraine"), "Eastern Europe",
IF(OR(B91="Albania", B91="Bosnia and Herzegovina", B91="Bulgaria", B91="Croatia", B91="Greece", B91="Kosovo", B91="Montenegro", B91="Macedonia", B91="Romania", B91="Serbia", B91="Slovenia"), "Southeastern Europe",
"Unknown")))))</f>
        <v>Southeastern Europe</v>
      </c>
      <c r="D91" t="s">
        <v>56</v>
      </c>
      <c r="E91" t="s">
        <v>17</v>
      </c>
      <c r="F91" t="s">
        <v>30</v>
      </c>
      <c r="G91" t="str" cm="1">
        <f t="array" ref="G91">_xlfn.IFS(F91="C", "CRITICAL", F91="L", "LOW",F91="M", "MEDIUM",F91="H", "HIGH")</f>
        <v>LOW</v>
      </c>
      <c r="H91" s="3">
        <v>40229</v>
      </c>
      <c r="I91">
        <v>585362994</v>
      </c>
      <c r="J91" s="1">
        <v>40486</v>
      </c>
      <c r="K91">
        <v>773</v>
      </c>
      <c r="L91" s="8">
        <v>668.27</v>
      </c>
      <c r="M91" s="8">
        <v>502.54</v>
      </c>
      <c r="N91" s="8">
        <v>516572.71</v>
      </c>
      <c r="O91" s="8">
        <v>388463.42</v>
      </c>
      <c r="P91" s="8">
        <v>128109.29</v>
      </c>
    </row>
    <row r="92" spans="1:21" x14ac:dyDescent="0.25">
      <c r="A92" t="s">
        <v>14</v>
      </c>
      <c r="B92" t="s">
        <v>130</v>
      </c>
      <c r="C92" t="str">
        <f>IF(OR(B92="Estonia", B92="Finland", B92="Latvia", B92="Lithuania", B92="Iceland", B92="Norway", B92="Sweden", B92="Denmark", B92="United Kingdom", B92="Ireland"), "Northern Europe",
IF(OR(B92="Austria", B92="Belgium", B92="France", B92="Germany", B92="Luxembourg", B92="Netherlands", B92="Switzerland", B92="Liechtenstein", B92="Monaco", B92="Andorra"), "Western Europe",
IF(OR(B92="Albania", B92="Andorra", B92="Bosnia and Herzegovina", B92="Bulgaria", B92="Croatia", B92="Cyprus", B92="Greece", B92="Italy", B92="Malta", B92="Montenegro", B92="North Macedonia", B92="Portugal", B92="San Marino", B92="Serbia", B92="Slovenia", B92="Spain", B92="Vatican City"), "Southern Europe",
IF(OR(B92="Armenia", B92="Belarus", B92="Czech Republic", B92="Georgia", B92="Hungary", B92="Moldova", B92="Poland", B92="Romania", B92="Russia", B92="Slovakia", B92="Ukraine"), "Eastern Europe",
IF(OR(B92="Albania", B92="Bosnia and Herzegovina", B92="Bulgaria", B92="Croatia", B92="Greece", B92="Kosovo", B92="Montenegro", B92="Macedonia", B92="Romania", B92="Serbia", B92="Slovenia"), "Southeastern Europe",
"Unknown")))))</f>
        <v>Southeastern Europe</v>
      </c>
      <c r="D92" t="s">
        <v>53</v>
      </c>
      <c r="E92" t="s">
        <v>17</v>
      </c>
      <c r="F92" t="s">
        <v>45</v>
      </c>
      <c r="G92" t="str" cm="1">
        <f t="array" ref="G92">_xlfn.IFS(F92="C", "CRITICAL", F92="L", "LOW",F92="M", "MEDIUM",F92="H", "HIGH")</f>
        <v>HIGH</v>
      </c>
      <c r="H92" s="3">
        <v>42203</v>
      </c>
      <c r="I92">
        <v>850872075</v>
      </c>
      <c r="J92" s="1">
        <v>42012</v>
      </c>
      <c r="K92">
        <v>810</v>
      </c>
      <c r="L92" s="8">
        <v>255.28</v>
      </c>
      <c r="M92" s="8">
        <v>159.41999999999999</v>
      </c>
      <c r="N92" s="8">
        <v>206776.8</v>
      </c>
      <c r="O92" s="8">
        <v>129130.2</v>
      </c>
      <c r="P92" s="8">
        <v>77646.600000000006</v>
      </c>
    </row>
    <row r="93" spans="1:21" x14ac:dyDescent="0.25">
      <c r="A93" t="s">
        <v>14</v>
      </c>
      <c r="B93" t="s">
        <v>1142</v>
      </c>
      <c r="C93" t="str">
        <f t="shared" si="2"/>
        <v>Eastern Europe</v>
      </c>
      <c r="D93" t="s">
        <v>29</v>
      </c>
      <c r="E93" t="s">
        <v>17</v>
      </c>
      <c r="F93" t="s">
        <v>18</v>
      </c>
      <c r="G93" t="str" cm="1">
        <f t="array" ref="G93">_xlfn.IFS(F93="C", "CRITICAL", F93="L", "LOW",F93="M", "MEDIUM",F93="H", "HIGH")</f>
        <v>CRITICAL</v>
      </c>
      <c r="H93" s="3">
        <v>41132</v>
      </c>
      <c r="I93">
        <v>575583016</v>
      </c>
      <c r="J93" s="1">
        <v>41237</v>
      </c>
      <c r="K93">
        <v>6660</v>
      </c>
      <c r="L93" s="8">
        <v>651.21</v>
      </c>
      <c r="M93" s="8">
        <v>524.96</v>
      </c>
      <c r="N93" s="8">
        <v>4337058.5999999996</v>
      </c>
      <c r="O93" s="8">
        <v>3496233.6</v>
      </c>
      <c r="P93" s="8">
        <v>840825</v>
      </c>
      <c r="U93"/>
    </row>
    <row r="94" spans="1:21" x14ac:dyDescent="0.25">
      <c r="A94" t="s">
        <v>14</v>
      </c>
      <c r="B94" t="s">
        <v>130</v>
      </c>
      <c r="C94" t="str">
        <f>IF(OR(B94="Estonia", B94="Finland", B94="Latvia", B94="Lithuania", B94="Iceland", B94="Norway", B94="Sweden", B94="Denmark", B94="United Kingdom", B94="Ireland"), "Northern Europe",
IF(OR(B94="Austria", B94="Belgium", B94="France", B94="Germany", B94="Luxembourg", B94="Netherlands", B94="Switzerland", B94="Liechtenstein", B94="Monaco", B94="Andorra"), "Western Europe",
IF(OR(B94="Albania", B94="Andorra", B94="Bosnia and Herzegovina", B94="Bulgaria", B94="Croatia", B94="Cyprus", B94="Greece", B94="Italy", B94="Malta", B94="Montenegro", B94="North Macedonia", B94="Portugal", B94="San Marino", B94="Serbia", B94="Slovenia", B94="Spain", B94="Vatican City"), "Southern Europe",
IF(OR(B94="Armenia", B94="Belarus", B94="Czech Republic", B94="Georgia", B94="Hungary", B94="Moldova", B94="Poland", B94="Romania", B94="Russia", B94="Slovakia", B94="Ukraine"), "Eastern Europe",
IF(OR(B94="Albania", B94="Bosnia and Herzegovina", B94="Bulgaria", B94="Croatia", B94="Greece", B94="Kosovo", B94="Montenegro", B94="Macedonia", B94="Romania", B94="Serbia", B94="Slovenia"), "Southeastern Europe",
"Unknown")))))</f>
        <v>Southeastern Europe</v>
      </c>
      <c r="D94" t="s">
        <v>42</v>
      </c>
      <c r="E94" t="s">
        <v>17</v>
      </c>
      <c r="F94" t="s">
        <v>45</v>
      </c>
      <c r="G94" t="str" cm="1">
        <f t="array" ref="G94">_xlfn.IFS(F94="C", "CRITICAL", F94="L", "LOW",F94="M", "MEDIUM",F94="H", "HIGH")</f>
        <v>HIGH</v>
      </c>
      <c r="H94" s="3">
        <v>40545</v>
      </c>
      <c r="I94">
        <v>515773189</v>
      </c>
      <c r="J94" s="1">
        <v>40591</v>
      </c>
      <c r="K94">
        <v>7603</v>
      </c>
      <c r="L94" s="8">
        <v>421.89</v>
      </c>
      <c r="M94" s="8">
        <v>364.69</v>
      </c>
      <c r="N94" s="8">
        <v>3207629.67</v>
      </c>
      <c r="O94" s="8">
        <v>2772738.07</v>
      </c>
      <c r="P94" s="8">
        <v>434891.6</v>
      </c>
      <c r="U94"/>
    </row>
    <row r="95" spans="1:21" x14ac:dyDescent="0.25">
      <c r="A95" t="s">
        <v>14</v>
      </c>
      <c r="B95" t="s">
        <v>130</v>
      </c>
      <c r="C95" t="str">
        <f>IF(OR(B95="Estonia", B95="Finland", B95="Latvia", B95="Lithuania", B95="Iceland", B95="Norway", B95="Sweden", B95="Denmark", B95="United Kingdom", B95="Ireland"), "Northern Europe",
IF(OR(B95="Austria", B95="Belgium", B95="France", B95="Germany", B95="Luxembourg", B95="Netherlands", B95="Switzerland", B95="Liechtenstein", B95="Monaco", B95="Andorra"), "Western Europe",
IF(OR(B95="Albania", B95="Andorra", B95="Bosnia and Herzegovina", B95="Bulgaria", B95="Croatia", B95="Cyprus", B95="Greece", B95="Italy", B95="Malta", B95="Montenegro", B95="North Macedonia", B95="Portugal", B95="San Marino", B95="Serbia", B95="Slovenia", B95="Spain", B95="Vatican City"), "Southern Europe",
IF(OR(B95="Armenia", B95="Belarus", B95="Czech Republic", B95="Georgia", B95="Hungary", B95="Moldova", B95="Poland", B95="Romania", B95="Russia", B95="Slovakia", B95="Ukraine"), "Eastern Europe",
IF(OR(B95="Albania", B95="Bosnia and Herzegovina", B95="Bulgaria", B95="Croatia", B95="Greece", B95="Kosovo", B95="Montenegro", B95="Macedonia", B95="Romania", B95="Serbia", B95="Slovenia"), "Southeastern Europe",
"Unknown")))))</f>
        <v>Southeastern Europe</v>
      </c>
      <c r="D95" t="s">
        <v>78</v>
      </c>
      <c r="E95" t="s">
        <v>22</v>
      </c>
      <c r="F95" t="s">
        <v>45</v>
      </c>
      <c r="G95" t="str" cm="1">
        <f t="array" ref="G95">_xlfn.IFS(F95="C", "CRITICAL", F95="L", "LOW",F95="M", "MEDIUM",F95="H", "HIGH")</f>
        <v>HIGH</v>
      </c>
      <c r="H95" s="3">
        <v>42458</v>
      </c>
      <c r="I95">
        <v>351247346</v>
      </c>
      <c r="J95" s="1">
        <v>42587</v>
      </c>
      <c r="K95">
        <v>750</v>
      </c>
      <c r="L95" s="8">
        <v>81.73</v>
      </c>
      <c r="M95" s="8">
        <v>56.67</v>
      </c>
      <c r="N95" s="8">
        <v>61297.5</v>
      </c>
      <c r="O95" s="8">
        <v>42502.5</v>
      </c>
      <c r="P95" s="8">
        <v>18795</v>
      </c>
    </row>
    <row r="96" spans="1:21" x14ac:dyDescent="0.25">
      <c r="A96" t="s">
        <v>14</v>
      </c>
      <c r="B96" t="s">
        <v>1142</v>
      </c>
      <c r="C96" t="str">
        <f t="shared" si="2"/>
        <v>Eastern Europe</v>
      </c>
      <c r="D96" t="s">
        <v>16</v>
      </c>
      <c r="E96" t="s">
        <v>17</v>
      </c>
      <c r="F96" t="s">
        <v>45</v>
      </c>
      <c r="G96" t="str" cm="1">
        <f t="array" ref="G96">_xlfn.IFS(F96="C", "CRITICAL", F96="L", "LOW",F96="M", "MEDIUM",F96="H", "HIGH")</f>
        <v>HIGH</v>
      </c>
      <c r="H96" s="3">
        <v>42389</v>
      </c>
      <c r="I96">
        <v>554721438</v>
      </c>
      <c r="J96" s="1">
        <v>42397</v>
      </c>
      <c r="K96">
        <v>3256</v>
      </c>
      <c r="L96" s="8">
        <v>47.45</v>
      </c>
      <c r="M96" s="8">
        <v>31.79</v>
      </c>
      <c r="N96" s="8">
        <v>154497.20000000001</v>
      </c>
      <c r="O96" s="8">
        <v>103508.24</v>
      </c>
      <c r="P96" s="8">
        <v>50988.959999999999</v>
      </c>
    </row>
    <row r="97" spans="1:21" x14ac:dyDescent="0.25">
      <c r="A97" t="s">
        <v>14</v>
      </c>
      <c r="B97" t="s">
        <v>1142</v>
      </c>
      <c r="C97" t="str">
        <f t="shared" si="2"/>
        <v>Eastern Europe</v>
      </c>
      <c r="D97" t="s">
        <v>26</v>
      </c>
      <c r="E97" t="s">
        <v>17</v>
      </c>
      <c r="F97" t="s">
        <v>18</v>
      </c>
      <c r="G97" t="str" cm="1">
        <f t="array" ref="G97">_xlfn.IFS(F97="C", "CRITICAL", F97="L", "LOW",F97="M", "MEDIUM",F97="H", "HIGH")</f>
        <v>CRITICAL</v>
      </c>
      <c r="H97" s="3">
        <v>40228</v>
      </c>
      <c r="I97">
        <v>398333632</v>
      </c>
      <c r="J97" s="1">
        <v>40212</v>
      </c>
      <c r="K97">
        <v>4629</v>
      </c>
      <c r="L97" s="8">
        <v>205.7</v>
      </c>
      <c r="M97" s="8">
        <v>117.11</v>
      </c>
      <c r="N97" s="8">
        <v>952185.3</v>
      </c>
      <c r="O97" s="8">
        <v>542102.18999999994</v>
      </c>
      <c r="P97" s="8">
        <v>410083.11</v>
      </c>
    </row>
    <row r="98" spans="1:21" x14ac:dyDescent="0.25">
      <c r="A98" t="s">
        <v>14</v>
      </c>
      <c r="B98" t="s">
        <v>1142</v>
      </c>
      <c r="C98" t="str">
        <f t="shared" si="2"/>
        <v>Eastern Europe</v>
      </c>
      <c r="D98" t="s">
        <v>16</v>
      </c>
      <c r="E98" t="s">
        <v>22</v>
      </c>
      <c r="F98" t="s">
        <v>18</v>
      </c>
      <c r="G98" t="str" cm="1">
        <f t="array" ref="G98">_xlfn.IFS(F98="C", "CRITICAL", F98="L", "LOW",F98="M", "MEDIUM",F98="H", "HIGH")</f>
        <v>CRITICAL</v>
      </c>
      <c r="H98" s="3">
        <v>42365</v>
      </c>
      <c r="I98">
        <v>370484149</v>
      </c>
      <c r="J98" s="1">
        <v>42388</v>
      </c>
      <c r="K98">
        <v>3348</v>
      </c>
      <c r="L98" s="8">
        <v>47.45</v>
      </c>
      <c r="M98" s="8">
        <v>31.79</v>
      </c>
      <c r="N98" s="8">
        <v>158862.6</v>
      </c>
      <c r="O98" s="8">
        <v>106432.92</v>
      </c>
      <c r="P98" s="8">
        <v>52429.68</v>
      </c>
    </row>
    <row r="99" spans="1:21" x14ac:dyDescent="0.25">
      <c r="A99" t="s">
        <v>14</v>
      </c>
      <c r="B99" t="s">
        <v>130</v>
      </c>
      <c r="C99" t="str">
        <f>IF(OR(B99="Estonia", B99="Finland", B99="Latvia", B99="Lithuania", B99="Iceland", B99="Norway", B99="Sweden", B99="Denmark", B99="United Kingdom", B99="Ireland"), "Northern Europe",
IF(OR(B99="Austria", B99="Belgium", B99="France", B99="Germany", B99="Luxembourg", B99="Netherlands", B99="Switzerland", B99="Liechtenstein", B99="Monaco", B99="Andorra"), "Western Europe",
IF(OR(B99="Albania", B99="Andorra", B99="Bosnia and Herzegovina", B99="Bulgaria", B99="Croatia", B99="Cyprus", B99="Greece", B99="Italy", B99="Malta", B99="Montenegro", B99="North Macedonia", B99="Portugal", B99="San Marino", B99="Serbia", B99="Slovenia", B99="Spain", B99="Vatican City"), "Southern Europe",
IF(OR(B99="Armenia", B99="Belarus", B99="Czech Republic", B99="Georgia", B99="Hungary", B99="Moldova", B99="Poland", B99="Romania", B99="Russia", B99="Slovakia", B99="Ukraine"), "Eastern Europe",
IF(OR(B99="Albania", B99="Bosnia and Herzegovina", B99="Bulgaria", B99="Croatia", B99="Greece", B99="Kosovo", B99="Montenegro", B99="Macedonia", B99="Romania", B99="Serbia", B99="Slovenia"), "Southeastern Europe",
"Unknown")))))</f>
        <v>Southeastern Europe</v>
      </c>
      <c r="D99" t="s">
        <v>53</v>
      </c>
      <c r="E99" t="s">
        <v>17</v>
      </c>
      <c r="F99" t="s">
        <v>45</v>
      </c>
      <c r="G99" t="str" cm="1">
        <f t="array" ref="G99">_xlfn.IFS(F99="C", "CRITICAL", F99="L", "LOW",F99="M", "MEDIUM",F99="H", "HIGH")</f>
        <v>HIGH</v>
      </c>
      <c r="H99" s="3">
        <v>41546</v>
      </c>
      <c r="I99">
        <v>306839406</v>
      </c>
      <c r="J99" s="1">
        <v>41284</v>
      </c>
      <c r="K99">
        <v>9454</v>
      </c>
      <c r="L99" s="8">
        <v>255.28</v>
      </c>
      <c r="M99" s="8">
        <v>159.41999999999999</v>
      </c>
      <c r="N99" s="8">
        <v>2413417.12</v>
      </c>
      <c r="O99" s="8">
        <v>1507156.68</v>
      </c>
      <c r="P99" s="8">
        <v>906260.44</v>
      </c>
    </row>
    <row r="100" spans="1:21" x14ac:dyDescent="0.25">
      <c r="A100" t="s">
        <v>14</v>
      </c>
      <c r="B100" t="s">
        <v>33</v>
      </c>
      <c r="C100" t="str">
        <f t="shared" si="2"/>
        <v>Northern Europe</v>
      </c>
      <c r="D100" t="s">
        <v>16</v>
      </c>
      <c r="E100" t="s">
        <v>17</v>
      </c>
      <c r="F100" t="s">
        <v>18</v>
      </c>
      <c r="G100" t="str" cm="1">
        <f t="array" ref="G100">_xlfn.IFS(F100="C", "CRITICAL", F100="L", "LOW",F100="M", "MEDIUM",F100="H", "HIGH")</f>
        <v>CRITICAL</v>
      </c>
      <c r="H100" s="3">
        <v>42980</v>
      </c>
      <c r="I100">
        <v>653548610</v>
      </c>
      <c r="J100" s="1">
        <v>42787</v>
      </c>
      <c r="K100">
        <v>8412</v>
      </c>
      <c r="L100" s="8">
        <v>47.45</v>
      </c>
      <c r="M100" s="8">
        <v>31.79</v>
      </c>
      <c r="N100" s="8">
        <v>399149.4</v>
      </c>
      <c r="O100" s="8">
        <v>267417.48</v>
      </c>
      <c r="P100" s="8">
        <v>131731.92000000001</v>
      </c>
      <c r="U100"/>
    </row>
    <row r="101" spans="1:21" x14ac:dyDescent="0.25">
      <c r="A101" t="s">
        <v>14</v>
      </c>
      <c r="B101" t="s">
        <v>184</v>
      </c>
      <c r="C101" t="str">
        <f t="shared" si="2"/>
        <v>Eastern Europe</v>
      </c>
      <c r="D101" t="s">
        <v>39</v>
      </c>
      <c r="E101" t="s">
        <v>22</v>
      </c>
      <c r="F101" t="s">
        <v>30</v>
      </c>
      <c r="G101" t="str" cm="1">
        <f t="array" ref="G101">_xlfn.IFS(F101="C", "CRITICAL", F101="L", "LOW",F101="M", "MEDIUM",F101="H", "HIGH")</f>
        <v>LOW</v>
      </c>
      <c r="H101" s="3">
        <v>41274</v>
      </c>
      <c r="I101">
        <v>413078916</v>
      </c>
      <c r="J101" s="1">
        <v>41579</v>
      </c>
      <c r="K101">
        <v>8086</v>
      </c>
      <c r="L101" s="8">
        <v>154.06</v>
      </c>
      <c r="M101" s="8">
        <v>90.93</v>
      </c>
      <c r="N101" s="8">
        <v>1245729.1599999999</v>
      </c>
      <c r="O101" s="8">
        <v>735259.98</v>
      </c>
      <c r="P101" s="8">
        <v>510469.18</v>
      </c>
    </row>
    <row r="102" spans="1:21" x14ac:dyDescent="0.25">
      <c r="A102" t="s">
        <v>14</v>
      </c>
      <c r="B102" t="s">
        <v>133</v>
      </c>
      <c r="C102" t="str">
        <f t="shared" si="2"/>
        <v>Southern Europe</v>
      </c>
      <c r="D102" t="s">
        <v>49</v>
      </c>
      <c r="E102" t="s">
        <v>22</v>
      </c>
      <c r="F102" t="s">
        <v>23</v>
      </c>
      <c r="G102" t="str" cm="1">
        <f t="array" ref="G102">_xlfn.IFS(F102="C", "CRITICAL", F102="L", "LOW",F102="M", "MEDIUM",F102="H", "HIGH")</f>
        <v>MEDIUM</v>
      </c>
      <c r="H102" s="3">
        <v>40526</v>
      </c>
      <c r="I102">
        <v>307721745</v>
      </c>
      <c r="J102" s="1">
        <v>40544</v>
      </c>
      <c r="K102">
        <v>558</v>
      </c>
      <c r="L102" s="8">
        <v>152.58000000000001</v>
      </c>
      <c r="M102" s="8">
        <v>97.44</v>
      </c>
      <c r="N102" s="8">
        <v>85139.64</v>
      </c>
      <c r="O102" s="8">
        <v>54371.519999999997</v>
      </c>
      <c r="P102" s="8">
        <v>30768.12</v>
      </c>
    </row>
    <row r="103" spans="1:21" x14ac:dyDescent="0.25">
      <c r="A103" t="s">
        <v>14</v>
      </c>
      <c r="B103" t="s">
        <v>98</v>
      </c>
      <c r="C103" t="str">
        <f t="shared" si="2"/>
        <v>Southeastern Europe</v>
      </c>
      <c r="D103" t="s">
        <v>29</v>
      </c>
      <c r="E103" t="s">
        <v>22</v>
      </c>
      <c r="F103" t="s">
        <v>18</v>
      </c>
      <c r="G103" t="str" cm="1">
        <f t="array" ref="G103">_xlfn.IFS(F103="C", "CRITICAL", F103="L", "LOW",F103="M", "MEDIUM",F103="H", "HIGH")</f>
        <v>CRITICAL</v>
      </c>
      <c r="H103" s="3">
        <v>40797</v>
      </c>
      <c r="I103">
        <v>374663245</v>
      </c>
      <c r="J103" s="1">
        <v>40873</v>
      </c>
      <c r="K103">
        <v>35</v>
      </c>
      <c r="L103" s="8">
        <v>651.21</v>
      </c>
      <c r="M103" s="8">
        <v>524.96</v>
      </c>
      <c r="N103" s="8">
        <v>22792.35</v>
      </c>
      <c r="O103" s="8">
        <v>18373.599999999999</v>
      </c>
      <c r="P103" s="8">
        <v>4418.75</v>
      </c>
      <c r="U103"/>
    </row>
    <row r="104" spans="1:21" x14ac:dyDescent="0.25">
      <c r="A104" t="s">
        <v>14</v>
      </c>
      <c r="B104" t="s">
        <v>188</v>
      </c>
      <c r="C104" t="str">
        <f t="shared" si="2"/>
        <v>Northern Europe</v>
      </c>
      <c r="D104" t="s">
        <v>39</v>
      </c>
      <c r="E104" t="s">
        <v>17</v>
      </c>
      <c r="F104" t="s">
        <v>18</v>
      </c>
      <c r="G104" t="str" cm="1">
        <f t="array" ref="G104">_xlfn.IFS(F104="C", "CRITICAL", F104="L", "LOW",F104="M", "MEDIUM",F104="H", "HIGH")</f>
        <v>CRITICAL</v>
      </c>
      <c r="H104" s="3">
        <v>40498</v>
      </c>
      <c r="I104">
        <v>901670968</v>
      </c>
      <c r="J104" s="1">
        <v>40494</v>
      </c>
      <c r="K104">
        <v>3331</v>
      </c>
      <c r="L104" s="8">
        <v>154.06</v>
      </c>
      <c r="M104" s="8">
        <v>90.93</v>
      </c>
      <c r="N104" s="8">
        <v>513173.86</v>
      </c>
      <c r="O104" s="8">
        <v>302887.83</v>
      </c>
      <c r="P104" s="8">
        <v>210286.03</v>
      </c>
    </row>
    <row r="105" spans="1:21" x14ac:dyDescent="0.25">
      <c r="A105" t="s">
        <v>14</v>
      </c>
      <c r="B105" t="s">
        <v>36</v>
      </c>
      <c r="C105" t="str">
        <f t="shared" si="2"/>
        <v>Southern Europe</v>
      </c>
      <c r="D105" t="s">
        <v>59</v>
      </c>
      <c r="E105" t="s">
        <v>17</v>
      </c>
      <c r="F105" t="s">
        <v>30</v>
      </c>
      <c r="G105" t="str" cm="1">
        <f t="array" ref="G105">_xlfn.IFS(F105="C", "CRITICAL", F105="L", "LOW",F105="M", "MEDIUM",F105="H", "HIGH")</f>
        <v>LOW</v>
      </c>
      <c r="H105" s="3">
        <v>41140</v>
      </c>
      <c r="I105">
        <v>353320157</v>
      </c>
      <c r="J105" s="1">
        <v>41143</v>
      </c>
      <c r="K105">
        <v>4141</v>
      </c>
      <c r="L105" s="8">
        <v>437.2</v>
      </c>
      <c r="M105" s="8">
        <v>263.33</v>
      </c>
      <c r="N105" s="8">
        <v>1810445.2</v>
      </c>
      <c r="O105" s="8">
        <v>1090449.53</v>
      </c>
      <c r="P105" s="8">
        <v>719995.67</v>
      </c>
    </row>
    <row r="106" spans="1:21" x14ac:dyDescent="0.25">
      <c r="A106" t="s">
        <v>14</v>
      </c>
      <c r="B106" t="s">
        <v>88</v>
      </c>
      <c r="C106" t="str">
        <f t="shared" si="2"/>
        <v>Northern Europe</v>
      </c>
      <c r="D106" t="s">
        <v>26</v>
      </c>
      <c r="E106" t="s">
        <v>17</v>
      </c>
      <c r="F106" t="s">
        <v>30</v>
      </c>
      <c r="G106" t="str" cm="1">
        <f t="array" ref="G106">_xlfn.IFS(F106="C", "CRITICAL", F106="L", "LOW",F106="M", "MEDIUM",F106="H", "HIGH")</f>
        <v>LOW</v>
      </c>
      <c r="H106" s="3">
        <v>41445</v>
      </c>
      <c r="I106">
        <v>645701968</v>
      </c>
      <c r="J106" s="1">
        <v>41476</v>
      </c>
      <c r="K106">
        <v>6416</v>
      </c>
      <c r="L106" s="8">
        <v>205.7</v>
      </c>
      <c r="M106" s="8">
        <v>117.11</v>
      </c>
      <c r="N106" s="8">
        <v>1319771.2</v>
      </c>
      <c r="O106" s="8">
        <v>751377.76</v>
      </c>
      <c r="P106" s="8">
        <v>568393.43999999994</v>
      </c>
    </row>
    <row r="107" spans="1:21" x14ac:dyDescent="0.25">
      <c r="A107" t="s">
        <v>14</v>
      </c>
      <c r="B107" t="s">
        <v>70</v>
      </c>
      <c r="C107" t="str">
        <f t="shared" si="2"/>
        <v>Eastern Europe</v>
      </c>
      <c r="D107" t="s">
        <v>29</v>
      </c>
      <c r="E107" t="s">
        <v>22</v>
      </c>
      <c r="F107" t="s">
        <v>45</v>
      </c>
      <c r="G107" t="str" cm="1">
        <f t="array" ref="G107">_xlfn.IFS(F107="C", "CRITICAL", F107="L", "LOW",F107="M", "MEDIUM",F107="H", "HIGH")</f>
        <v>HIGH</v>
      </c>
      <c r="H107" s="3">
        <v>41536</v>
      </c>
      <c r="I107">
        <v>148894631</v>
      </c>
      <c r="J107" s="1">
        <v>41542</v>
      </c>
      <c r="K107">
        <v>85</v>
      </c>
      <c r="L107" s="8">
        <v>651.21</v>
      </c>
      <c r="M107" s="8">
        <v>524.96</v>
      </c>
      <c r="N107" s="8">
        <v>55352.85</v>
      </c>
      <c r="O107" s="8">
        <v>44621.599999999999</v>
      </c>
      <c r="P107" s="8">
        <v>10731.25</v>
      </c>
    </row>
    <row r="108" spans="1:21" x14ac:dyDescent="0.25">
      <c r="A108" t="s">
        <v>14</v>
      </c>
      <c r="B108" t="s">
        <v>122</v>
      </c>
      <c r="C108" t="str">
        <f t="shared" si="2"/>
        <v>Northern Europe</v>
      </c>
      <c r="D108" t="s">
        <v>53</v>
      </c>
      <c r="E108" t="s">
        <v>22</v>
      </c>
      <c r="F108" t="s">
        <v>30</v>
      </c>
      <c r="G108" t="str" cm="1">
        <f t="array" ref="G108">_xlfn.IFS(F108="C", "CRITICAL", F108="L", "LOW",F108="M", "MEDIUM",F108="H", "HIGH")</f>
        <v>LOW</v>
      </c>
      <c r="H108" s="3">
        <v>41337</v>
      </c>
      <c r="I108">
        <v>443551385</v>
      </c>
      <c r="J108" s="1">
        <v>41522</v>
      </c>
      <c r="K108">
        <v>5566</v>
      </c>
      <c r="L108" s="8">
        <v>255.28</v>
      </c>
      <c r="M108" s="8">
        <v>159.41999999999999</v>
      </c>
      <c r="N108" s="8">
        <v>1420888.48</v>
      </c>
      <c r="O108" s="8">
        <v>887331.72</v>
      </c>
      <c r="P108" s="8">
        <v>533556.76</v>
      </c>
      <c r="U108"/>
    </row>
    <row r="109" spans="1:21" x14ac:dyDescent="0.25">
      <c r="A109" t="s">
        <v>14</v>
      </c>
      <c r="B109" t="s">
        <v>179</v>
      </c>
      <c r="C109" t="str">
        <f t="shared" si="2"/>
        <v>Southern Europe</v>
      </c>
      <c r="D109" t="s">
        <v>21</v>
      </c>
      <c r="E109" t="s">
        <v>17</v>
      </c>
      <c r="F109" t="s">
        <v>45</v>
      </c>
      <c r="G109" t="str" cm="1">
        <f t="array" ref="G109">_xlfn.IFS(F109="C", "CRITICAL", F109="L", "LOW",F109="M", "MEDIUM",F109="H", "HIGH")</f>
        <v>HIGH</v>
      </c>
      <c r="H109" s="3">
        <v>41946</v>
      </c>
      <c r="I109">
        <v>508014523</v>
      </c>
      <c r="J109" s="1">
        <v>41718</v>
      </c>
      <c r="K109">
        <v>1642</v>
      </c>
      <c r="L109" s="8">
        <v>109.28</v>
      </c>
      <c r="M109" s="8">
        <v>35.840000000000003</v>
      </c>
      <c r="N109" s="8">
        <v>179437.76</v>
      </c>
      <c r="O109" s="8">
        <v>58849.279999999999</v>
      </c>
      <c r="P109" s="8">
        <v>120588.48</v>
      </c>
      <c r="U109"/>
    </row>
    <row r="110" spans="1:21" x14ac:dyDescent="0.25">
      <c r="A110" t="s">
        <v>14</v>
      </c>
      <c r="B110" t="s">
        <v>102</v>
      </c>
      <c r="C110" t="str">
        <f t="shared" si="2"/>
        <v>Northern Europe</v>
      </c>
      <c r="D110" t="s">
        <v>29</v>
      </c>
      <c r="E110" t="s">
        <v>22</v>
      </c>
      <c r="F110" t="s">
        <v>18</v>
      </c>
      <c r="G110" t="str" cm="1">
        <f t="array" ref="G110">_xlfn.IFS(F110="C", "CRITICAL", F110="L", "LOW",F110="M", "MEDIUM",F110="H", "HIGH")</f>
        <v>CRITICAL</v>
      </c>
      <c r="H110" s="3">
        <v>41128</v>
      </c>
      <c r="I110">
        <v>987767302</v>
      </c>
      <c r="J110" s="1">
        <v>40916</v>
      </c>
      <c r="K110">
        <v>1150</v>
      </c>
      <c r="L110" s="8">
        <v>651.21</v>
      </c>
      <c r="M110" s="8">
        <v>524.96</v>
      </c>
      <c r="N110" s="8">
        <v>748891.5</v>
      </c>
      <c r="O110" s="8">
        <v>603704</v>
      </c>
      <c r="P110" s="8">
        <v>145187.5</v>
      </c>
      <c r="U110"/>
    </row>
    <row r="111" spans="1:21" x14ac:dyDescent="0.25">
      <c r="A111" t="s">
        <v>14</v>
      </c>
      <c r="B111" t="s">
        <v>162</v>
      </c>
      <c r="C111" t="str">
        <f t="shared" si="2"/>
        <v>Southern Europe</v>
      </c>
      <c r="D111" t="s">
        <v>53</v>
      </c>
      <c r="E111" t="s">
        <v>17</v>
      </c>
      <c r="F111" t="s">
        <v>45</v>
      </c>
      <c r="G111" t="str" cm="1">
        <f t="array" ref="G111">_xlfn.IFS(F111="C", "CRITICAL", F111="L", "LOW",F111="M", "MEDIUM",F111="H", "HIGH")</f>
        <v>HIGH</v>
      </c>
      <c r="H111" s="3">
        <v>41171</v>
      </c>
      <c r="I111">
        <v>103832662</v>
      </c>
      <c r="J111" s="1">
        <v>41202</v>
      </c>
      <c r="K111">
        <v>5247</v>
      </c>
      <c r="L111" s="8">
        <v>255.28</v>
      </c>
      <c r="M111" s="8">
        <v>159.41999999999999</v>
      </c>
      <c r="N111" s="8">
        <v>1339454.1599999999</v>
      </c>
      <c r="O111" s="8">
        <v>836476.74</v>
      </c>
      <c r="P111" s="8">
        <v>502977.42</v>
      </c>
    </row>
    <row r="112" spans="1:21" x14ac:dyDescent="0.25">
      <c r="A112" t="s">
        <v>14</v>
      </c>
      <c r="B112" t="s">
        <v>77</v>
      </c>
      <c r="C112" t="str">
        <f t="shared" si="2"/>
        <v>Southern Europe</v>
      </c>
      <c r="D112" t="s">
        <v>78</v>
      </c>
      <c r="E112" t="s">
        <v>22</v>
      </c>
      <c r="F112" t="s">
        <v>45</v>
      </c>
      <c r="G112" t="str" cm="1">
        <f t="array" ref="G112">_xlfn.IFS(F112="C", "CRITICAL", F112="L", "LOW",F112="M", "MEDIUM",F112="H", "HIGH")</f>
        <v>HIGH</v>
      </c>
      <c r="H112" s="3">
        <v>41689</v>
      </c>
      <c r="I112">
        <v>445708739</v>
      </c>
      <c r="J112" s="1">
        <v>41697</v>
      </c>
      <c r="K112">
        <v>3975</v>
      </c>
      <c r="L112" s="8">
        <v>81.73</v>
      </c>
      <c r="M112" s="8">
        <v>56.67</v>
      </c>
      <c r="N112" s="8">
        <v>324876.75</v>
      </c>
      <c r="O112" s="8">
        <v>225263.25</v>
      </c>
      <c r="P112" s="8">
        <v>99613.5</v>
      </c>
    </row>
    <row r="113" spans="1:21" x14ac:dyDescent="0.25">
      <c r="A113" t="s">
        <v>14</v>
      </c>
      <c r="B113" t="s">
        <v>1142</v>
      </c>
      <c r="C113" t="str">
        <f>IF(OR(B113="Estonia", B113="Finland", B113="Latvia", B113="Lithuania", B113="Iceland", B113="Norway", B113="Sweden", B113="Denmark", B113="United Kingdom", B113="Ireland"), "Northern Europe",
IF(OR(B113="Austria", B113="Belgium", B113="France", B113="Germany", B113="Luxembourg", B113="Netherlands", B113="Switzerland", B113="Liechtenstein", B113="Monaco", B113="Andorra"), "Western Europe",
IF(OR(B113="Albania", B113="Andorra", B113="Bosnia and Herzegovina", B113="Bulgaria", B113="Croatia", B113="Cyprus", B113="Greece", B113="Italy", B113="Malta", B113="Montenegro", B113="North Macedonia", B113="Portugal", B113="San Marino", B113="Serbia", B113="Slovenia", B113="Spain", B113="Vatican City"), "Southern Europe",
IF(OR(B113="Armenia", B113="Belarus", B113="Czech Republic", B113="Georgia", B113="Hungary", B113="Moldova", B113="Poland", B113="Romania", B113="Russia", B113="Slovakia", B113="Ukraine"), "Eastern Europe",
IF(OR(B113="Albania", B113="Bosnia and Herzegovina", B113="Bulgaria", B113="Croatia", B113="Greece", B113="Kosovo", B113="Montenegro", B113="North Macedonia", B113="Romania", B113="Serbia", B113="Slovenia"), "Southeastern Europe",
"Unknown")))))</f>
        <v>Eastern Europe</v>
      </c>
      <c r="D113" t="s">
        <v>16</v>
      </c>
      <c r="E113" t="s">
        <v>17</v>
      </c>
      <c r="F113" t="s">
        <v>23</v>
      </c>
      <c r="G113" t="str" cm="1">
        <f t="array" ref="G113">_xlfn.IFS(F113="C", "CRITICAL", F113="L", "LOW",F113="M", "MEDIUM",F113="H", "HIGH")</f>
        <v>MEDIUM</v>
      </c>
      <c r="H113" s="3">
        <v>41114</v>
      </c>
      <c r="I113">
        <v>354655683</v>
      </c>
      <c r="J113" s="1">
        <v>41121</v>
      </c>
      <c r="K113">
        <v>9353</v>
      </c>
      <c r="L113" s="8">
        <v>47.45</v>
      </c>
      <c r="M113" s="8">
        <v>31.79</v>
      </c>
      <c r="N113" s="8">
        <v>443799.85</v>
      </c>
      <c r="O113" s="8">
        <v>297331.87</v>
      </c>
      <c r="P113" s="8">
        <v>146467.98000000001</v>
      </c>
    </row>
    <row r="114" spans="1:21" x14ac:dyDescent="0.25">
      <c r="A114" t="s">
        <v>14</v>
      </c>
      <c r="B114" t="s">
        <v>184</v>
      </c>
      <c r="C114" t="str">
        <f t="shared" si="2"/>
        <v>Eastern Europe</v>
      </c>
      <c r="D114" t="s">
        <v>29</v>
      </c>
      <c r="E114" t="s">
        <v>17</v>
      </c>
      <c r="F114" t="s">
        <v>18</v>
      </c>
      <c r="G114" t="str" cm="1">
        <f t="array" ref="G114">_xlfn.IFS(F114="C", "CRITICAL", F114="L", "LOW",F114="M", "MEDIUM",F114="H", "HIGH")</f>
        <v>CRITICAL</v>
      </c>
      <c r="H114" s="3">
        <v>42916</v>
      </c>
      <c r="I114">
        <v>624398362</v>
      </c>
      <c r="J114" s="1">
        <v>42940</v>
      </c>
      <c r="K114">
        <v>2206</v>
      </c>
      <c r="L114" s="8">
        <v>651.21</v>
      </c>
      <c r="M114" s="8">
        <v>524.96</v>
      </c>
      <c r="N114" s="8">
        <v>1436569.26</v>
      </c>
      <c r="O114" s="8">
        <v>1158061.76</v>
      </c>
      <c r="P114" s="8">
        <v>278507.5</v>
      </c>
    </row>
    <row r="115" spans="1:21" x14ac:dyDescent="0.25">
      <c r="A115" t="s">
        <v>14</v>
      </c>
      <c r="B115" t="s">
        <v>71</v>
      </c>
      <c r="C115" t="str">
        <f t="shared" si="2"/>
        <v>Western Europe</v>
      </c>
      <c r="D115" t="s">
        <v>16</v>
      </c>
      <c r="E115" t="s">
        <v>22</v>
      </c>
      <c r="F115" t="s">
        <v>18</v>
      </c>
      <c r="G115" t="str" cm="1">
        <f t="array" ref="G115">_xlfn.IFS(F115="C", "CRITICAL", F115="L", "LOW",F115="M", "MEDIUM",F115="H", "HIGH")</f>
        <v>CRITICAL</v>
      </c>
      <c r="H115" s="3">
        <v>42499</v>
      </c>
      <c r="I115">
        <v>264163959</v>
      </c>
      <c r="J115" s="1">
        <v>42635</v>
      </c>
      <c r="K115">
        <v>840</v>
      </c>
      <c r="L115" s="8">
        <v>47.45</v>
      </c>
      <c r="M115" s="8">
        <v>31.79</v>
      </c>
      <c r="N115" s="8">
        <v>39858</v>
      </c>
      <c r="O115" s="8">
        <v>26703.599999999999</v>
      </c>
      <c r="P115" s="8">
        <v>13154.4</v>
      </c>
      <c r="U115"/>
    </row>
    <row r="116" spans="1:21" x14ac:dyDescent="0.25">
      <c r="A116" t="s">
        <v>14</v>
      </c>
      <c r="B116" t="s">
        <v>55</v>
      </c>
      <c r="C116" t="str">
        <f t="shared" si="2"/>
        <v>Eastern Europe</v>
      </c>
      <c r="D116" t="s">
        <v>29</v>
      </c>
      <c r="E116" t="s">
        <v>17</v>
      </c>
      <c r="F116" t="s">
        <v>45</v>
      </c>
      <c r="G116" t="str" cm="1">
        <f t="array" ref="G116">_xlfn.IFS(F116="C", "CRITICAL", F116="L", "LOW",F116="M", "MEDIUM",F116="H", "HIGH")</f>
        <v>HIGH</v>
      </c>
      <c r="H116" s="3">
        <v>40832</v>
      </c>
      <c r="I116">
        <v>520915305</v>
      </c>
      <c r="J116" s="1">
        <v>40735</v>
      </c>
      <c r="K116">
        <v>9270</v>
      </c>
      <c r="L116" s="8">
        <v>651.21</v>
      </c>
      <c r="M116" s="8">
        <v>524.96</v>
      </c>
      <c r="N116" s="8">
        <v>6036716.7000000002</v>
      </c>
      <c r="O116" s="8">
        <v>4866379.2</v>
      </c>
      <c r="P116" s="8">
        <v>1170337.5</v>
      </c>
    </row>
    <row r="117" spans="1:21" x14ac:dyDescent="0.25">
      <c r="A117" t="s">
        <v>14</v>
      </c>
      <c r="B117" t="s">
        <v>91</v>
      </c>
      <c r="C117" t="str">
        <f t="shared" si="2"/>
        <v>Eastern Europe</v>
      </c>
      <c r="D117" t="s">
        <v>26</v>
      </c>
      <c r="E117" t="s">
        <v>22</v>
      </c>
      <c r="F117" t="s">
        <v>45</v>
      </c>
      <c r="G117" t="str" cm="1">
        <f t="array" ref="G117">_xlfn.IFS(F117="C", "CRITICAL", F117="L", "LOW",F117="M", "MEDIUM",F117="H", "HIGH")</f>
        <v>HIGH</v>
      </c>
      <c r="H117" s="3">
        <v>41396</v>
      </c>
      <c r="I117">
        <v>424181544</v>
      </c>
      <c r="J117" s="1">
        <v>41367</v>
      </c>
      <c r="K117">
        <v>3600</v>
      </c>
      <c r="L117" s="8">
        <v>205.7</v>
      </c>
      <c r="M117" s="8">
        <v>117.11</v>
      </c>
      <c r="N117" s="8">
        <v>740520</v>
      </c>
      <c r="O117" s="8">
        <v>421596</v>
      </c>
      <c r="P117" s="8">
        <v>318924</v>
      </c>
      <c r="U117"/>
    </row>
    <row r="118" spans="1:21" x14ac:dyDescent="0.25">
      <c r="A118" t="s">
        <v>14</v>
      </c>
      <c r="B118" t="s">
        <v>73</v>
      </c>
      <c r="C118" t="str">
        <f t="shared" si="2"/>
        <v>Northern Europe</v>
      </c>
      <c r="D118" t="s">
        <v>29</v>
      </c>
      <c r="E118" t="s">
        <v>22</v>
      </c>
      <c r="F118" t="s">
        <v>45</v>
      </c>
      <c r="G118" t="str" cm="1">
        <f t="array" ref="G118">_xlfn.IFS(F118="C", "CRITICAL", F118="L", "LOW",F118="M", "MEDIUM",F118="H", "HIGH")</f>
        <v>HIGH</v>
      </c>
      <c r="H118" s="3">
        <v>42070</v>
      </c>
      <c r="I118">
        <v>560762631</v>
      </c>
      <c r="J118" s="1">
        <v>42201</v>
      </c>
      <c r="K118">
        <v>979</v>
      </c>
      <c r="L118" s="8">
        <v>651.21</v>
      </c>
      <c r="M118" s="8">
        <v>524.96</v>
      </c>
      <c r="N118" s="8">
        <v>637534.59</v>
      </c>
      <c r="O118" s="8">
        <v>513935.84</v>
      </c>
      <c r="P118" s="8">
        <v>123598.75</v>
      </c>
      <c r="U118"/>
    </row>
    <row r="119" spans="1:21" x14ac:dyDescent="0.25">
      <c r="A119" t="s">
        <v>14</v>
      </c>
      <c r="B119" t="s">
        <v>1142</v>
      </c>
      <c r="C119" t="str">
        <f>IF(OR(B119="Estonia", B119="Finland", B119="Latvia", B119="Lithuania", B119="Iceland", B119="Norway", B119="Sweden", B119="Denmark", B119="United Kingdom", B119="Ireland"), "Northern Europe",
IF(OR(B119="Austria", B119="Belgium", B119="France", B119="Germany", B119="Luxembourg", B119="Netherlands", B119="Switzerland", B119="Liechtenstein", B119="Monaco", B119="Andorra"), "Western Europe",
IF(OR(B119="Albania", B119="Andorra", B119="Bosnia and Herzegovina", B119="Bulgaria", B119="Croatia", B119="Cyprus", B119="Greece", B119="Italy", B119="Malta", B119="Montenegro", B119="North Macedonia", B119="Portugal", B119="San Marino", B119="Serbia", B119="Slovenia", B119="Spain", B119="Vatican City"), "Southern Europe",
IF(OR(B119="Armenia", B119="Belarus", B119="Czech Republic", B119="Georgia", B119="Hungary", B119="Moldova", B119="Poland", B119="Romania", B119="Russia", B119="Slovakia", B119="Ukraine"), "Eastern Europe",
IF(OR(B119="Albania", B119="Bosnia and Herzegovina", B119="Bulgaria", B119="Croatia", B119="Greece", B119="Kosovo", B119="Montenegro", B119="North Macedonia", B119="Romania", B119="Serbia", B119="Slovenia"), "Southeastern Europe",
"Unknown")))))</f>
        <v>Eastern Europe</v>
      </c>
      <c r="D119" t="s">
        <v>29</v>
      </c>
      <c r="E119" t="s">
        <v>17</v>
      </c>
      <c r="F119" t="s">
        <v>30</v>
      </c>
      <c r="G119" t="str" cm="1">
        <f t="array" ref="G119">_xlfn.IFS(F119="C", "CRITICAL", F119="L", "LOW",F119="M", "MEDIUM",F119="H", "HIGH")</f>
        <v>LOW</v>
      </c>
      <c r="H119" s="3">
        <v>42098</v>
      </c>
      <c r="I119">
        <v>458816373</v>
      </c>
      <c r="J119" s="1">
        <v>42110</v>
      </c>
      <c r="K119">
        <v>2815</v>
      </c>
      <c r="L119" s="8">
        <v>651.21</v>
      </c>
      <c r="M119" s="8">
        <v>524.96</v>
      </c>
      <c r="N119" s="8">
        <v>1833156.15</v>
      </c>
      <c r="O119" s="8">
        <v>1477762.4</v>
      </c>
      <c r="P119" s="8">
        <v>355393.75</v>
      </c>
      <c r="U119"/>
    </row>
    <row r="120" spans="1:21" x14ac:dyDescent="0.25">
      <c r="A120" t="s">
        <v>14</v>
      </c>
      <c r="B120" t="s">
        <v>54</v>
      </c>
      <c r="C120" t="str">
        <f t="shared" si="2"/>
        <v>Western Europe</v>
      </c>
      <c r="D120" t="s">
        <v>56</v>
      </c>
      <c r="E120" t="s">
        <v>17</v>
      </c>
      <c r="F120" t="s">
        <v>30</v>
      </c>
      <c r="G120" t="str" cm="1">
        <f t="array" ref="G120">_xlfn.IFS(F120="C", "CRITICAL", F120="L", "LOW",F120="M", "MEDIUM",F120="H", "HIGH")</f>
        <v>LOW</v>
      </c>
      <c r="H120" s="3">
        <v>41504</v>
      </c>
      <c r="I120">
        <v>142987763</v>
      </c>
      <c r="J120" s="1">
        <v>41283</v>
      </c>
      <c r="K120">
        <v>2112</v>
      </c>
      <c r="L120" s="8">
        <v>668.27</v>
      </c>
      <c r="M120" s="8">
        <v>502.54</v>
      </c>
      <c r="N120" s="8">
        <v>1411386.24</v>
      </c>
      <c r="O120" s="8">
        <v>1061364.48</v>
      </c>
      <c r="P120" s="8">
        <v>350021.76</v>
      </c>
    </row>
    <row r="121" spans="1:21" x14ac:dyDescent="0.25">
      <c r="A121" t="s">
        <v>14</v>
      </c>
      <c r="B121" t="s">
        <v>154</v>
      </c>
      <c r="C121" t="str">
        <f t="shared" si="2"/>
        <v>Western Europe</v>
      </c>
      <c r="D121" t="s">
        <v>49</v>
      </c>
      <c r="E121" t="s">
        <v>17</v>
      </c>
      <c r="F121" t="s">
        <v>18</v>
      </c>
      <c r="G121" t="str" cm="1">
        <f t="array" ref="G121">_xlfn.IFS(F121="C", "CRITICAL", F121="L", "LOW",F121="M", "MEDIUM",F121="H", "HIGH")</f>
        <v>CRITICAL</v>
      </c>
      <c r="H121" s="3">
        <v>40201</v>
      </c>
      <c r="I121">
        <v>480904042</v>
      </c>
      <c r="J121" s="1">
        <v>40300</v>
      </c>
      <c r="K121">
        <v>9048</v>
      </c>
      <c r="L121" s="8">
        <v>152.58000000000001</v>
      </c>
      <c r="M121" s="8">
        <v>97.44</v>
      </c>
      <c r="N121" s="8">
        <v>1380543.84</v>
      </c>
      <c r="O121" s="8">
        <v>881637.12</v>
      </c>
      <c r="P121" s="8">
        <v>498906.72</v>
      </c>
    </row>
    <row r="122" spans="1:21" x14ac:dyDescent="0.25">
      <c r="A122" t="s">
        <v>14</v>
      </c>
      <c r="B122" t="s">
        <v>91</v>
      </c>
      <c r="C122" t="str">
        <f t="shared" si="2"/>
        <v>Eastern Europe</v>
      </c>
      <c r="D122" t="s">
        <v>39</v>
      </c>
      <c r="E122" t="s">
        <v>22</v>
      </c>
      <c r="F122" t="s">
        <v>23</v>
      </c>
      <c r="G122" t="str" cm="1">
        <f t="array" ref="G122">_xlfn.IFS(F122="C", "CRITICAL", F122="L", "LOW",F122="M", "MEDIUM",F122="H", "HIGH")</f>
        <v>MEDIUM</v>
      </c>
      <c r="H122" s="3">
        <v>42563</v>
      </c>
      <c r="I122">
        <v>571323239</v>
      </c>
      <c r="J122" s="1">
        <v>42736</v>
      </c>
      <c r="K122">
        <v>6097</v>
      </c>
      <c r="L122" s="8">
        <v>154.06</v>
      </c>
      <c r="M122" s="8">
        <v>90.93</v>
      </c>
      <c r="N122" s="8">
        <v>939303.82</v>
      </c>
      <c r="O122" s="8">
        <v>554400.21</v>
      </c>
      <c r="P122" s="8">
        <v>384903.61</v>
      </c>
      <c r="U122"/>
    </row>
    <row r="123" spans="1:21" x14ac:dyDescent="0.25">
      <c r="A123" t="s">
        <v>14</v>
      </c>
      <c r="B123" t="s">
        <v>133</v>
      </c>
      <c r="C123" t="str">
        <f t="shared" si="2"/>
        <v>Southern Europe</v>
      </c>
      <c r="D123" t="s">
        <v>49</v>
      </c>
      <c r="E123" t="s">
        <v>22</v>
      </c>
      <c r="F123" t="s">
        <v>45</v>
      </c>
      <c r="G123" t="str" cm="1">
        <f t="array" ref="G123">_xlfn.IFS(F123="C", "CRITICAL", F123="L", "LOW",F123="M", "MEDIUM",F123="H", "HIGH")</f>
        <v>HIGH</v>
      </c>
      <c r="H123" s="3">
        <v>41168</v>
      </c>
      <c r="I123">
        <v>281100928</v>
      </c>
      <c r="J123" s="1">
        <v>40979</v>
      </c>
      <c r="K123">
        <v>2866</v>
      </c>
      <c r="L123" s="8">
        <v>152.58000000000001</v>
      </c>
      <c r="M123" s="8">
        <v>97.44</v>
      </c>
      <c r="N123" s="8">
        <v>437294.28</v>
      </c>
      <c r="O123" s="8">
        <v>279263.03999999998</v>
      </c>
      <c r="P123" s="8">
        <v>158031.24</v>
      </c>
    </row>
    <row r="124" spans="1:21" x14ac:dyDescent="0.25">
      <c r="A124" t="s">
        <v>14</v>
      </c>
      <c r="B124" t="s">
        <v>162</v>
      </c>
      <c r="C124" t="str">
        <f t="shared" si="2"/>
        <v>Southern Europe</v>
      </c>
      <c r="D124" t="s">
        <v>56</v>
      </c>
      <c r="E124" t="s">
        <v>22</v>
      </c>
      <c r="F124" t="s">
        <v>30</v>
      </c>
      <c r="G124" t="str" cm="1">
        <f t="array" ref="G124">_xlfn.IFS(F124="C", "CRITICAL", F124="L", "LOW",F124="M", "MEDIUM",F124="H", "HIGH")</f>
        <v>LOW</v>
      </c>
      <c r="H124" s="3">
        <v>41390</v>
      </c>
      <c r="I124">
        <v>659196269</v>
      </c>
      <c r="J124" s="1">
        <v>41280</v>
      </c>
      <c r="K124">
        <v>9680</v>
      </c>
      <c r="L124" s="8">
        <v>668.27</v>
      </c>
      <c r="M124" s="8">
        <v>502.54</v>
      </c>
      <c r="N124" s="8">
        <v>6468853.5999999996</v>
      </c>
      <c r="O124" s="8">
        <v>4864587.2</v>
      </c>
      <c r="P124" s="8">
        <v>1604266.4</v>
      </c>
    </row>
    <row r="125" spans="1:21" x14ac:dyDescent="0.25">
      <c r="A125" t="s">
        <v>14</v>
      </c>
      <c r="B125" t="s">
        <v>28</v>
      </c>
      <c r="C125" t="str">
        <f t="shared" si="2"/>
        <v>Southern Europe</v>
      </c>
      <c r="D125" t="s">
        <v>78</v>
      </c>
      <c r="E125" t="s">
        <v>17</v>
      </c>
      <c r="F125" t="s">
        <v>45</v>
      </c>
      <c r="G125" t="str" cm="1">
        <f t="array" ref="G125">_xlfn.IFS(F125="C", "CRITICAL", F125="L", "LOW",F125="M", "MEDIUM",F125="H", "HIGH")</f>
        <v>HIGH</v>
      </c>
      <c r="H125" s="3">
        <v>41206</v>
      </c>
      <c r="I125">
        <v>595496594</v>
      </c>
      <c r="J125" s="1">
        <v>41010</v>
      </c>
      <c r="K125">
        <v>9530</v>
      </c>
      <c r="L125" s="8">
        <v>81.73</v>
      </c>
      <c r="M125" s="8">
        <v>56.67</v>
      </c>
      <c r="N125" s="8">
        <v>778886.9</v>
      </c>
      <c r="O125" s="8">
        <v>540065.1</v>
      </c>
      <c r="P125" s="8">
        <v>238821.8</v>
      </c>
    </row>
    <row r="126" spans="1:21" x14ac:dyDescent="0.25">
      <c r="A126" t="s">
        <v>14</v>
      </c>
      <c r="B126" t="s">
        <v>188</v>
      </c>
      <c r="C126" t="str">
        <f t="shared" si="2"/>
        <v>Northern Europe</v>
      </c>
      <c r="D126" t="s">
        <v>78</v>
      </c>
      <c r="E126" t="s">
        <v>17</v>
      </c>
      <c r="F126" t="s">
        <v>45</v>
      </c>
      <c r="G126" t="str" cm="1">
        <f t="array" ref="G126">_xlfn.IFS(F126="C", "CRITICAL", F126="L", "LOW",F126="M", "MEDIUM",F126="H", "HIGH")</f>
        <v>HIGH</v>
      </c>
      <c r="H126" s="3">
        <v>40328</v>
      </c>
      <c r="I126">
        <v>354931628</v>
      </c>
      <c r="J126" s="1">
        <v>40396</v>
      </c>
      <c r="K126">
        <v>1011</v>
      </c>
      <c r="L126" s="8">
        <v>81.73</v>
      </c>
      <c r="M126" s="8">
        <v>56.67</v>
      </c>
      <c r="N126" s="8">
        <v>82629.03</v>
      </c>
      <c r="O126" s="8">
        <v>57293.37</v>
      </c>
      <c r="P126" s="8">
        <v>25335.66</v>
      </c>
    </row>
    <row r="127" spans="1:21" x14ac:dyDescent="0.25">
      <c r="A127" t="s">
        <v>14</v>
      </c>
      <c r="B127" t="s">
        <v>119</v>
      </c>
      <c r="C127" t="str">
        <f t="shared" si="2"/>
        <v>Southern Europe</v>
      </c>
      <c r="D127" t="s">
        <v>42</v>
      </c>
      <c r="E127" t="s">
        <v>17</v>
      </c>
      <c r="F127" t="s">
        <v>18</v>
      </c>
      <c r="G127" t="str" cm="1">
        <f t="array" ref="G127">_xlfn.IFS(F127="C", "CRITICAL", F127="L", "LOW",F127="M", "MEDIUM",F127="H", "HIGH")</f>
        <v>CRITICAL</v>
      </c>
      <c r="H127" s="3">
        <v>40876</v>
      </c>
      <c r="I127">
        <v>436969029</v>
      </c>
      <c r="J127" s="1">
        <v>40894</v>
      </c>
      <c r="K127">
        <v>7701</v>
      </c>
      <c r="L127" s="8">
        <v>421.89</v>
      </c>
      <c r="M127" s="8">
        <v>364.69</v>
      </c>
      <c r="N127" s="8">
        <v>3248974.89</v>
      </c>
      <c r="O127" s="8">
        <v>2808477.69</v>
      </c>
      <c r="P127" s="8">
        <v>440497.2</v>
      </c>
    </row>
    <row r="128" spans="1:21" x14ac:dyDescent="0.25">
      <c r="A128" t="s">
        <v>14</v>
      </c>
      <c r="B128" t="s">
        <v>1142</v>
      </c>
      <c r="C128" t="str">
        <f>IF(OR(B128="Estonia", B128="Finland", B128="Latvia", B128="Lithuania", B128="Iceland", B128="Norway", B128="Sweden", B128="Denmark", B128="United Kingdom", B128="Ireland"), "Northern Europe",
IF(OR(B128="Austria", B128="Belgium", B128="France", B128="Germany", B128="Luxembourg", B128="Netherlands", B128="Switzerland", B128="Liechtenstein", B128="Monaco", B128="Andorra"), "Western Europe",
IF(OR(B128="Albania", B128="Andorra", B128="Bosnia and Herzegovina", B128="Bulgaria", B128="Croatia", B128="Cyprus", B128="Greece", B128="Italy", B128="Malta", B128="Montenegro", B128="North Macedonia", B128="Portugal", B128="San Marino", B128="Serbia", B128="Slovenia", B128="Spain", B128="Vatican City"), "Southern Europe",
IF(OR(B128="Armenia", B128="Belarus", B128="Czech Republic", B128="Georgia", B128="Hungary", B128="Moldova", B128="Poland", B128="Romania", B128="Russia", B128="Slovakia", B128="Ukraine"), "Eastern Europe",
IF(OR(B128="Albania", B128="Bosnia and Herzegovina", B128="Bulgaria", B128="Croatia", B128="Greece", B128="Kosovo", B128="Montenegro", B128="North Macedonia", B128="Romania", B128="Serbia", B128="Slovenia"), "Southeastern Europe",
"Unknown")))))</f>
        <v>Eastern Europe</v>
      </c>
      <c r="D128" t="s">
        <v>39</v>
      </c>
      <c r="E128" t="s">
        <v>22</v>
      </c>
      <c r="F128" t="s">
        <v>30</v>
      </c>
      <c r="G128" t="str" cm="1">
        <f t="array" ref="G128">_xlfn.IFS(F128="C", "CRITICAL", F128="L", "LOW",F128="M", "MEDIUM",F128="H", "HIGH")</f>
        <v>LOW</v>
      </c>
      <c r="H128" s="3">
        <v>42457</v>
      </c>
      <c r="I128">
        <v>810752236</v>
      </c>
      <c r="J128" s="1">
        <v>42465</v>
      </c>
      <c r="K128">
        <v>8458</v>
      </c>
      <c r="L128" s="8">
        <v>154.06</v>
      </c>
      <c r="M128" s="8">
        <v>90.93</v>
      </c>
      <c r="N128" s="8">
        <v>1303039.48</v>
      </c>
      <c r="O128" s="8">
        <v>769085.94</v>
      </c>
      <c r="P128" s="8">
        <v>533953.54</v>
      </c>
    </row>
    <row r="129" spans="1:21" x14ac:dyDescent="0.25">
      <c r="A129" t="s">
        <v>14</v>
      </c>
      <c r="B129" t="s">
        <v>133</v>
      </c>
      <c r="C129" t="str">
        <f t="shared" si="2"/>
        <v>Southern Europe</v>
      </c>
      <c r="D129" t="s">
        <v>29</v>
      </c>
      <c r="E129" t="s">
        <v>17</v>
      </c>
      <c r="F129" t="s">
        <v>18</v>
      </c>
      <c r="G129" t="str" cm="1">
        <f t="array" ref="G129">_xlfn.IFS(F129="C", "CRITICAL", F129="L", "LOW",F129="M", "MEDIUM",F129="H", "HIGH")</f>
        <v>CRITICAL</v>
      </c>
      <c r="H129" s="3">
        <v>40762</v>
      </c>
      <c r="I129">
        <v>886620128</v>
      </c>
      <c r="J129" s="1">
        <v>40749</v>
      </c>
      <c r="K129">
        <v>9453</v>
      </c>
      <c r="L129" s="8">
        <v>651.21</v>
      </c>
      <c r="M129" s="8">
        <v>524.96</v>
      </c>
      <c r="N129" s="8">
        <v>6155888.1299999999</v>
      </c>
      <c r="O129" s="8">
        <v>4962446.88</v>
      </c>
      <c r="P129" s="8">
        <v>1193441.25</v>
      </c>
      <c r="U129"/>
    </row>
    <row r="130" spans="1:21" x14ac:dyDescent="0.25">
      <c r="A130" t="s">
        <v>14</v>
      </c>
      <c r="B130" t="s">
        <v>44</v>
      </c>
      <c r="C130" t="str">
        <f t="shared" si="2"/>
        <v>Northern Europe</v>
      </c>
      <c r="D130" t="s">
        <v>26</v>
      </c>
      <c r="E130" t="s">
        <v>17</v>
      </c>
      <c r="F130" t="s">
        <v>23</v>
      </c>
      <c r="G130" t="str" cm="1">
        <f t="array" ref="G130">_xlfn.IFS(F130="C", "CRITICAL", F130="L", "LOW",F130="M", "MEDIUM",F130="H", "HIGH")</f>
        <v>MEDIUM</v>
      </c>
      <c r="H130" s="3">
        <v>40455</v>
      </c>
      <c r="I130">
        <v>889093768</v>
      </c>
      <c r="J130" s="1">
        <v>40318</v>
      </c>
      <c r="K130">
        <v>1458</v>
      </c>
      <c r="L130" s="8">
        <v>205.7</v>
      </c>
      <c r="M130" s="8">
        <v>117.11</v>
      </c>
      <c r="N130" s="8">
        <v>299910.59999999998</v>
      </c>
      <c r="O130" s="8">
        <v>170746.38</v>
      </c>
      <c r="P130" s="8">
        <v>129164.22</v>
      </c>
      <c r="U130"/>
    </row>
    <row r="131" spans="1:21" x14ac:dyDescent="0.25">
      <c r="A131" t="s">
        <v>14</v>
      </c>
      <c r="B131" t="s">
        <v>70</v>
      </c>
      <c r="C131" t="str">
        <f t="shared" ref="C131:C194" si="3">IF(OR(B131="Estonia", B131="Finland", B131="Latvia", B131="Lithuania", B131="Iceland", B131="Norway", B131="Sweden", B131="Denmark", B131="United Kingdom", B131="Ireland"), "Northern Europe",
IF(OR(B131="Austria", B131="Belgium", B131="France", B131="Germany", B131="Luxembourg", B131="Netherlands", B131="Switzerland", B131="Liechtenstein", B131="Monaco", B131="Andorra"), "Western Europe",
IF(OR(B131="Albania", B131="Andorra", B131="Bosnia and Herzegovina", B131="Bulgaria", B131="Croatia", B131="Cyprus", B131="Greece", B131="Italy", B131="Malta", B131="Montenegro", B131="North Macedonia", B131="Portugal", B131="San Marino", B131="Serbia", B131="Slovenia", B131="Spain", B131="Vatican City"), "Southern Europe",
IF(OR(B131="Armenia", B131="Belarus", B131="Czech Republic", B131="Georgia", B131="Hungary", B131="Moldova", B131="Poland", B131="Romania", B131="Russia", B131="Slovakia", B131="Ukraine"), "Eastern Europe",
IF(OR(B131="Albania", B131="Bosnia and Herzegovina", B131="Bulgaria", B131="Croatia", B131="Greece", B131="Kosovo", B131="Montenegro", B131="North Macedonia", B131="Romania", B131="Serbia", B131="Slovenia"), "Southeastern Europe",
"Unknown")))))</f>
        <v>Eastern Europe</v>
      </c>
      <c r="D131" t="s">
        <v>26</v>
      </c>
      <c r="E131" t="s">
        <v>22</v>
      </c>
      <c r="F131" t="s">
        <v>18</v>
      </c>
      <c r="G131" t="str" cm="1">
        <f t="array" ref="G131">_xlfn.IFS(F131="C", "CRITICAL", F131="L", "LOW",F131="M", "MEDIUM",F131="H", "HIGH")</f>
        <v>CRITICAL</v>
      </c>
      <c r="H131" s="3">
        <v>40702</v>
      </c>
      <c r="I131">
        <v>454550588</v>
      </c>
      <c r="J131" s="1">
        <v>40703</v>
      </c>
      <c r="K131">
        <v>475</v>
      </c>
      <c r="L131" s="8">
        <v>205.7</v>
      </c>
      <c r="M131" s="8">
        <v>117.11</v>
      </c>
      <c r="N131" s="8">
        <v>97707.5</v>
      </c>
      <c r="O131" s="8">
        <v>55627.25</v>
      </c>
      <c r="P131" s="8">
        <v>42080.25</v>
      </c>
      <c r="U131"/>
    </row>
    <row r="132" spans="1:21" x14ac:dyDescent="0.25">
      <c r="A132" t="s">
        <v>14</v>
      </c>
      <c r="B132" t="s">
        <v>25</v>
      </c>
      <c r="C132" t="str">
        <f t="shared" si="3"/>
        <v>Western Europe</v>
      </c>
      <c r="D132" t="s">
        <v>29</v>
      </c>
      <c r="E132" t="s">
        <v>22</v>
      </c>
      <c r="F132" t="s">
        <v>30</v>
      </c>
      <c r="G132" t="str" cm="1">
        <f t="array" ref="G132">_xlfn.IFS(F132="C", "CRITICAL", F132="L", "LOW",F132="M", "MEDIUM",F132="H", "HIGH")</f>
        <v>LOW</v>
      </c>
      <c r="H132" s="3">
        <v>42784</v>
      </c>
      <c r="I132">
        <v>926064479</v>
      </c>
      <c r="J132" s="1">
        <v>43011</v>
      </c>
      <c r="K132">
        <v>1913</v>
      </c>
      <c r="L132" s="8">
        <v>651.21</v>
      </c>
      <c r="M132" s="8">
        <v>524.96</v>
      </c>
      <c r="N132" s="8">
        <v>1245764.73</v>
      </c>
      <c r="O132" s="8">
        <v>1004248.48</v>
      </c>
      <c r="P132" s="8">
        <v>241516.25</v>
      </c>
    </row>
    <row r="133" spans="1:21" x14ac:dyDescent="0.25">
      <c r="A133" t="s">
        <v>14</v>
      </c>
      <c r="B133" t="s">
        <v>154</v>
      </c>
      <c r="C133" t="str">
        <f t="shared" si="3"/>
        <v>Western Europe</v>
      </c>
      <c r="D133" t="s">
        <v>34</v>
      </c>
      <c r="E133" t="s">
        <v>17</v>
      </c>
      <c r="F133" t="s">
        <v>18</v>
      </c>
      <c r="G133" t="str" cm="1">
        <f t="array" ref="G133">_xlfn.IFS(F133="C", "CRITICAL", F133="L", "LOW",F133="M", "MEDIUM",F133="H", "HIGH")</f>
        <v>CRITICAL</v>
      </c>
      <c r="H133" s="3">
        <v>42550</v>
      </c>
      <c r="I133">
        <v>413245427</v>
      </c>
      <c r="J133" s="1">
        <v>42407</v>
      </c>
      <c r="K133">
        <v>7360</v>
      </c>
      <c r="L133" s="8">
        <v>9.33</v>
      </c>
      <c r="M133" s="8">
        <v>6.92</v>
      </c>
      <c r="N133" s="8">
        <v>68668.800000000003</v>
      </c>
      <c r="O133" s="8">
        <v>50931.199999999997</v>
      </c>
      <c r="P133" s="8">
        <v>17737.599999999999</v>
      </c>
    </row>
    <row r="134" spans="1:21" x14ac:dyDescent="0.25">
      <c r="A134" t="s">
        <v>14</v>
      </c>
      <c r="B134" t="s">
        <v>44</v>
      </c>
      <c r="C134" t="str">
        <f t="shared" si="3"/>
        <v>Northern Europe</v>
      </c>
      <c r="D134" t="s">
        <v>16</v>
      </c>
      <c r="E134" t="s">
        <v>22</v>
      </c>
      <c r="F134" t="s">
        <v>45</v>
      </c>
      <c r="G134" t="str" cm="1">
        <f t="array" ref="G134">_xlfn.IFS(F134="C", "CRITICAL", F134="L", "LOW",F134="M", "MEDIUM",F134="H", "HIGH")</f>
        <v>HIGH</v>
      </c>
      <c r="H134" s="3">
        <v>40804</v>
      </c>
      <c r="I134">
        <v>884147775</v>
      </c>
      <c r="J134" s="1">
        <v>40835</v>
      </c>
      <c r="K134">
        <v>7829</v>
      </c>
      <c r="L134" s="8">
        <v>47.45</v>
      </c>
      <c r="M134" s="8">
        <v>31.79</v>
      </c>
      <c r="N134" s="8">
        <v>371486.05</v>
      </c>
      <c r="O134" s="8">
        <v>248883.91</v>
      </c>
      <c r="P134" s="8">
        <v>122602.14</v>
      </c>
    </row>
    <row r="135" spans="1:21" x14ac:dyDescent="0.25">
      <c r="A135" t="s">
        <v>14</v>
      </c>
      <c r="B135" t="s">
        <v>154</v>
      </c>
      <c r="C135" t="str">
        <f t="shared" si="3"/>
        <v>Western Europe</v>
      </c>
      <c r="D135" t="s">
        <v>59</v>
      </c>
      <c r="E135" t="s">
        <v>22</v>
      </c>
      <c r="F135" t="s">
        <v>18</v>
      </c>
      <c r="G135" t="str" cm="1">
        <f t="array" ref="G135">_xlfn.IFS(F135="C", "CRITICAL", F135="L", "LOW",F135="M", "MEDIUM",F135="H", "HIGH")</f>
        <v>CRITICAL</v>
      </c>
      <c r="H135" s="3">
        <v>41090</v>
      </c>
      <c r="I135">
        <v>328322827</v>
      </c>
      <c r="J135" s="1">
        <v>41109</v>
      </c>
      <c r="K135">
        <v>6876</v>
      </c>
      <c r="L135" s="8">
        <v>437.2</v>
      </c>
      <c r="M135" s="8">
        <v>263.33</v>
      </c>
      <c r="N135" s="8">
        <v>3006187.2</v>
      </c>
      <c r="O135" s="8">
        <v>1810657.08</v>
      </c>
      <c r="P135" s="8">
        <v>1195530.1200000001</v>
      </c>
    </row>
    <row r="136" spans="1:21" x14ac:dyDescent="0.25">
      <c r="A136" t="s">
        <v>14</v>
      </c>
      <c r="B136" t="s">
        <v>143</v>
      </c>
      <c r="C136" t="str">
        <f t="shared" si="3"/>
        <v>Western Europe</v>
      </c>
      <c r="D136" t="s">
        <v>49</v>
      </c>
      <c r="E136" t="s">
        <v>22</v>
      </c>
      <c r="F136" t="s">
        <v>45</v>
      </c>
      <c r="G136" t="str" cm="1">
        <f t="array" ref="G136">_xlfn.IFS(F136="C", "CRITICAL", F136="L", "LOW",F136="M", "MEDIUM",F136="H", "HIGH")</f>
        <v>HIGH</v>
      </c>
      <c r="H136" s="3">
        <v>41720</v>
      </c>
      <c r="I136">
        <v>158673751</v>
      </c>
      <c r="J136" s="1">
        <v>41917</v>
      </c>
      <c r="K136">
        <v>3944</v>
      </c>
      <c r="L136" s="8">
        <v>152.58000000000001</v>
      </c>
      <c r="M136" s="8">
        <v>97.44</v>
      </c>
      <c r="N136" s="8">
        <v>601775.52</v>
      </c>
      <c r="O136" s="8">
        <v>384303.35999999999</v>
      </c>
      <c r="P136" s="8">
        <v>217472.16</v>
      </c>
    </row>
    <row r="137" spans="1:21" x14ac:dyDescent="0.25">
      <c r="A137" t="s">
        <v>14</v>
      </c>
      <c r="B137" t="s">
        <v>133</v>
      </c>
      <c r="C137" t="str">
        <f t="shared" si="3"/>
        <v>Southern Europe</v>
      </c>
      <c r="D137" t="s">
        <v>49</v>
      </c>
      <c r="E137" t="s">
        <v>17</v>
      </c>
      <c r="F137" t="s">
        <v>30</v>
      </c>
      <c r="G137" t="str" cm="1">
        <f t="array" ref="G137">_xlfn.IFS(F137="C", "CRITICAL", F137="L", "LOW",F137="M", "MEDIUM",F137="H", "HIGH")</f>
        <v>LOW</v>
      </c>
      <c r="H137" s="3">
        <v>41821</v>
      </c>
      <c r="I137">
        <v>464911210</v>
      </c>
      <c r="J137" s="1">
        <v>41914</v>
      </c>
      <c r="K137">
        <v>6413</v>
      </c>
      <c r="L137" s="8">
        <v>152.58000000000001</v>
      </c>
      <c r="M137" s="8">
        <v>97.44</v>
      </c>
      <c r="N137" s="8">
        <v>978495.54</v>
      </c>
      <c r="O137" s="8">
        <v>624882.72</v>
      </c>
      <c r="P137" s="8">
        <v>353612.82</v>
      </c>
      <c r="U137"/>
    </row>
    <row r="138" spans="1:21" x14ac:dyDescent="0.25">
      <c r="A138" t="s">
        <v>14</v>
      </c>
      <c r="B138" t="s">
        <v>66</v>
      </c>
      <c r="C138" t="str">
        <f t="shared" si="3"/>
        <v>Southern Europe</v>
      </c>
      <c r="D138" t="s">
        <v>16</v>
      </c>
      <c r="E138" t="s">
        <v>22</v>
      </c>
      <c r="F138" t="s">
        <v>18</v>
      </c>
      <c r="G138" t="str" cm="1">
        <f t="array" ref="G138">_xlfn.IFS(F138="C", "CRITICAL", F138="L", "LOW",F138="M", "MEDIUM",F138="H", "HIGH")</f>
        <v>CRITICAL</v>
      </c>
      <c r="H138" s="3">
        <v>40522</v>
      </c>
      <c r="I138">
        <v>395562589</v>
      </c>
      <c r="J138" s="1">
        <v>40190</v>
      </c>
      <c r="K138">
        <v>4615</v>
      </c>
      <c r="L138" s="8">
        <v>47.45</v>
      </c>
      <c r="M138" s="8">
        <v>31.79</v>
      </c>
      <c r="N138" s="8">
        <v>218981.75</v>
      </c>
      <c r="O138" s="8">
        <v>146710.85</v>
      </c>
      <c r="P138" s="8">
        <v>72270.899999999994</v>
      </c>
      <c r="U138"/>
    </row>
    <row r="139" spans="1:21" x14ac:dyDescent="0.25">
      <c r="A139" t="s">
        <v>14</v>
      </c>
      <c r="B139" t="s">
        <v>133</v>
      </c>
      <c r="C139" t="str">
        <f t="shared" si="3"/>
        <v>Southern Europe</v>
      </c>
      <c r="D139" t="s">
        <v>53</v>
      </c>
      <c r="E139" t="s">
        <v>17</v>
      </c>
      <c r="F139" t="s">
        <v>45</v>
      </c>
      <c r="G139" t="str" cm="1">
        <f t="array" ref="G139">_xlfn.IFS(F139="C", "CRITICAL", F139="L", "LOW",F139="M", "MEDIUM",F139="H", "HIGH")</f>
        <v>HIGH</v>
      </c>
      <c r="H139" s="3">
        <v>40911</v>
      </c>
      <c r="I139">
        <v>459372985</v>
      </c>
      <c r="J139" s="1">
        <v>40990</v>
      </c>
      <c r="K139">
        <v>7529</v>
      </c>
      <c r="L139" s="8">
        <v>255.28</v>
      </c>
      <c r="M139" s="8">
        <v>159.41999999999999</v>
      </c>
      <c r="N139" s="8">
        <v>1922003.12</v>
      </c>
      <c r="O139" s="8">
        <v>1200273.18</v>
      </c>
      <c r="P139" s="8">
        <v>721729.94</v>
      </c>
      <c r="U139"/>
    </row>
    <row r="140" spans="1:21" x14ac:dyDescent="0.25">
      <c r="A140" t="s">
        <v>14</v>
      </c>
      <c r="B140" t="s">
        <v>91</v>
      </c>
      <c r="C140" t="str">
        <f t="shared" si="3"/>
        <v>Eastern Europe</v>
      </c>
      <c r="D140" t="s">
        <v>42</v>
      </c>
      <c r="E140" t="s">
        <v>22</v>
      </c>
      <c r="F140" t="s">
        <v>30</v>
      </c>
      <c r="G140" t="str" cm="1">
        <f t="array" ref="G140">_xlfn.IFS(F140="C", "CRITICAL", F140="L", "LOW",F140="M", "MEDIUM",F140="H", "HIGH")</f>
        <v>LOW</v>
      </c>
      <c r="H140" s="3">
        <v>41085</v>
      </c>
      <c r="I140">
        <v>693210542</v>
      </c>
      <c r="J140" s="1">
        <v>41134</v>
      </c>
      <c r="K140">
        <v>5259</v>
      </c>
      <c r="L140" s="8">
        <v>421.89</v>
      </c>
      <c r="M140" s="8">
        <v>364.69</v>
      </c>
      <c r="N140" s="8">
        <v>2218719.5099999998</v>
      </c>
      <c r="O140" s="8">
        <v>1917904.71</v>
      </c>
      <c r="P140" s="8">
        <v>300814.8</v>
      </c>
    </row>
    <row r="141" spans="1:21" x14ac:dyDescent="0.25">
      <c r="A141" t="s">
        <v>14</v>
      </c>
      <c r="B141" t="s">
        <v>122</v>
      </c>
      <c r="C141" t="str">
        <f t="shared" si="3"/>
        <v>Northern Europe</v>
      </c>
      <c r="D141" t="s">
        <v>34</v>
      </c>
      <c r="E141" t="s">
        <v>17</v>
      </c>
      <c r="F141" t="s">
        <v>30</v>
      </c>
      <c r="G141" t="str" cm="1">
        <f t="array" ref="G141">_xlfn.IFS(F141="C", "CRITICAL", F141="L", "LOW",F141="M", "MEDIUM",F141="H", "HIGH")</f>
        <v>LOW</v>
      </c>
      <c r="H141" s="3">
        <v>40777</v>
      </c>
      <c r="I141">
        <v>153974950</v>
      </c>
      <c r="J141" s="1">
        <v>40806</v>
      </c>
      <c r="K141">
        <v>3464</v>
      </c>
      <c r="L141" s="8">
        <v>9.33</v>
      </c>
      <c r="M141" s="8">
        <v>6.92</v>
      </c>
      <c r="N141" s="8">
        <v>32319.119999999999</v>
      </c>
      <c r="O141" s="8">
        <v>23970.880000000001</v>
      </c>
      <c r="P141" s="8">
        <v>8348.24</v>
      </c>
    </row>
    <row r="142" spans="1:21" x14ac:dyDescent="0.25">
      <c r="A142" t="s">
        <v>14</v>
      </c>
      <c r="B142" t="s">
        <v>230</v>
      </c>
      <c r="C142" t="str">
        <f t="shared" si="3"/>
        <v>Eastern Europe</v>
      </c>
      <c r="D142" t="s">
        <v>49</v>
      </c>
      <c r="E142" t="s">
        <v>22</v>
      </c>
      <c r="F142" t="s">
        <v>45</v>
      </c>
      <c r="G142" t="str" cm="1">
        <f t="array" ref="G142">_xlfn.IFS(F142="C", "CRITICAL", F142="L", "LOW",F142="M", "MEDIUM",F142="H", "HIGH")</f>
        <v>HIGH</v>
      </c>
      <c r="H142" s="3">
        <v>41869</v>
      </c>
      <c r="I142">
        <v>747327220</v>
      </c>
      <c r="J142" s="1">
        <v>41897</v>
      </c>
      <c r="K142">
        <v>9587</v>
      </c>
      <c r="L142" s="8">
        <v>152.58000000000001</v>
      </c>
      <c r="M142" s="8">
        <v>97.44</v>
      </c>
      <c r="N142" s="8">
        <v>1462784.46</v>
      </c>
      <c r="O142" s="8">
        <v>934157.28</v>
      </c>
      <c r="P142" s="8">
        <v>528627.18000000005</v>
      </c>
    </row>
    <row r="143" spans="1:21" x14ac:dyDescent="0.25">
      <c r="A143" t="s">
        <v>14</v>
      </c>
      <c r="B143" t="s">
        <v>20</v>
      </c>
      <c r="C143" t="str">
        <f t="shared" si="3"/>
        <v>Southern Europe</v>
      </c>
      <c r="D143" t="s">
        <v>21</v>
      </c>
      <c r="E143" t="s">
        <v>22</v>
      </c>
      <c r="F143" t="s">
        <v>23</v>
      </c>
      <c r="G143" t="str" cm="1">
        <f t="array" ref="G143">_xlfn.IFS(F143="C", "CRITICAL", F143="L", "LOW",F143="M", "MEDIUM",F143="H", "HIGH")</f>
        <v>MEDIUM</v>
      </c>
      <c r="H143" s="3">
        <v>40826</v>
      </c>
      <c r="I143">
        <v>166810500</v>
      </c>
      <c r="J143" s="1">
        <v>40868</v>
      </c>
      <c r="K143">
        <v>1789</v>
      </c>
      <c r="L143" s="8">
        <v>109.28</v>
      </c>
      <c r="M143" s="8">
        <v>35.840000000000003</v>
      </c>
      <c r="N143" s="8">
        <v>195501.92</v>
      </c>
      <c r="O143" s="8">
        <v>64117.760000000002</v>
      </c>
      <c r="P143" s="8">
        <v>131384.16</v>
      </c>
      <c r="U143"/>
    </row>
    <row r="144" spans="1:21" x14ac:dyDescent="0.25">
      <c r="A144" t="s">
        <v>14</v>
      </c>
      <c r="B144" t="s">
        <v>102</v>
      </c>
      <c r="C144" t="str">
        <f t="shared" si="3"/>
        <v>Northern Europe</v>
      </c>
      <c r="D144" t="s">
        <v>78</v>
      </c>
      <c r="E144" t="s">
        <v>17</v>
      </c>
      <c r="F144" t="s">
        <v>23</v>
      </c>
      <c r="G144" t="str" cm="1">
        <f t="array" ref="G144">_xlfn.IFS(F144="C", "CRITICAL", F144="L", "LOW",F144="M", "MEDIUM",F144="H", "HIGH")</f>
        <v>MEDIUM</v>
      </c>
      <c r="H144" s="3">
        <v>41364</v>
      </c>
      <c r="I144">
        <v>386009633</v>
      </c>
      <c r="J144" s="1">
        <v>41398</v>
      </c>
      <c r="K144">
        <v>7683</v>
      </c>
      <c r="L144" s="8">
        <v>81.73</v>
      </c>
      <c r="M144" s="8">
        <v>56.67</v>
      </c>
      <c r="N144" s="8">
        <v>627931.59</v>
      </c>
      <c r="O144" s="8">
        <v>435395.61</v>
      </c>
      <c r="P144" s="8">
        <v>192535.98</v>
      </c>
    </row>
    <row r="145" spans="1:21" x14ac:dyDescent="0.25">
      <c r="A145" t="s">
        <v>14</v>
      </c>
      <c r="B145" t="s">
        <v>143</v>
      </c>
      <c r="C145" t="str">
        <f t="shared" si="3"/>
        <v>Western Europe</v>
      </c>
      <c r="D145" t="s">
        <v>78</v>
      </c>
      <c r="E145" t="s">
        <v>17</v>
      </c>
      <c r="F145" t="s">
        <v>45</v>
      </c>
      <c r="G145" t="str" cm="1">
        <f t="array" ref="G145">_xlfn.IFS(F145="C", "CRITICAL", F145="L", "LOW",F145="M", "MEDIUM",F145="H", "HIGH")</f>
        <v>HIGH</v>
      </c>
      <c r="H145" s="3">
        <v>42584</v>
      </c>
      <c r="I145">
        <v>993368613</v>
      </c>
      <c r="J145" s="1">
        <v>42416</v>
      </c>
      <c r="K145">
        <v>8702</v>
      </c>
      <c r="L145" s="8">
        <v>81.73</v>
      </c>
      <c r="M145" s="8">
        <v>56.67</v>
      </c>
      <c r="N145" s="8">
        <v>711214.46</v>
      </c>
      <c r="O145" s="8">
        <v>493142.34</v>
      </c>
      <c r="P145" s="8">
        <v>218072.12</v>
      </c>
      <c r="U145"/>
    </row>
    <row r="146" spans="1:21" x14ac:dyDescent="0.25">
      <c r="A146" t="s">
        <v>14</v>
      </c>
      <c r="B146" t="s">
        <v>143</v>
      </c>
      <c r="C146" t="str">
        <f t="shared" si="3"/>
        <v>Western Europe</v>
      </c>
      <c r="D146" t="s">
        <v>53</v>
      </c>
      <c r="E146" t="s">
        <v>22</v>
      </c>
      <c r="F146" t="s">
        <v>30</v>
      </c>
      <c r="G146" t="str" cm="1">
        <f t="array" ref="G146">_xlfn.IFS(F146="C", "CRITICAL", F146="L", "LOW",F146="M", "MEDIUM",F146="H", "HIGH")</f>
        <v>LOW</v>
      </c>
      <c r="H146" s="3">
        <v>41894</v>
      </c>
      <c r="I146">
        <v>405986297</v>
      </c>
      <c r="J146" s="1">
        <v>42036</v>
      </c>
      <c r="K146">
        <v>9222</v>
      </c>
      <c r="L146" s="8">
        <v>255.28</v>
      </c>
      <c r="M146" s="8">
        <v>159.41999999999999</v>
      </c>
      <c r="N146" s="8">
        <v>2354192.16</v>
      </c>
      <c r="O146" s="8">
        <v>1470171.24</v>
      </c>
      <c r="P146" s="8">
        <v>884020.92</v>
      </c>
      <c r="U146"/>
    </row>
    <row r="147" spans="1:21" x14ac:dyDescent="0.25">
      <c r="A147" t="s">
        <v>14</v>
      </c>
      <c r="B147" t="s">
        <v>28</v>
      </c>
      <c r="C147" t="str">
        <f t="shared" si="3"/>
        <v>Southern Europe</v>
      </c>
      <c r="D147" t="s">
        <v>16</v>
      </c>
      <c r="E147" t="s">
        <v>22</v>
      </c>
      <c r="F147" t="s">
        <v>45</v>
      </c>
      <c r="G147" t="str" cm="1">
        <f t="array" ref="G147">_xlfn.IFS(F147="C", "CRITICAL", F147="L", "LOW",F147="M", "MEDIUM",F147="H", "HIGH")</f>
        <v>HIGH</v>
      </c>
      <c r="H147" s="3">
        <v>42462</v>
      </c>
      <c r="I147">
        <v>476794040</v>
      </c>
      <c r="J147" s="1">
        <v>42554</v>
      </c>
      <c r="K147">
        <v>2807</v>
      </c>
      <c r="L147" s="8">
        <v>47.45</v>
      </c>
      <c r="M147" s="8">
        <v>31.79</v>
      </c>
      <c r="N147" s="8">
        <v>133192.15</v>
      </c>
      <c r="O147" s="8">
        <v>89234.53</v>
      </c>
      <c r="P147" s="8">
        <v>43957.62</v>
      </c>
      <c r="U147"/>
    </row>
    <row r="148" spans="1:21" x14ac:dyDescent="0.25">
      <c r="A148" t="s">
        <v>14</v>
      </c>
      <c r="B148" t="s">
        <v>66</v>
      </c>
      <c r="C148" t="str">
        <f t="shared" si="3"/>
        <v>Southern Europe</v>
      </c>
      <c r="D148" t="s">
        <v>42</v>
      </c>
      <c r="E148" t="s">
        <v>17</v>
      </c>
      <c r="F148" t="s">
        <v>18</v>
      </c>
      <c r="G148" t="str" cm="1">
        <f t="array" ref="G148">_xlfn.IFS(F148="C", "CRITICAL", F148="L", "LOW",F148="M", "MEDIUM",F148="H", "HIGH")</f>
        <v>CRITICAL</v>
      </c>
      <c r="H148" s="3">
        <v>40898</v>
      </c>
      <c r="I148">
        <v>380610454</v>
      </c>
      <c r="J148" s="1">
        <v>40906</v>
      </c>
      <c r="K148">
        <v>9946</v>
      </c>
      <c r="L148" s="8">
        <v>421.89</v>
      </c>
      <c r="M148" s="8">
        <v>364.69</v>
      </c>
      <c r="N148" s="8">
        <v>4196117.9400000004</v>
      </c>
      <c r="O148" s="8">
        <v>3627206.74</v>
      </c>
      <c r="P148" s="8">
        <v>568911.19999999995</v>
      </c>
    </row>
    <row r="149" spans="1:21" x14ac:dyDescent="0.25">
      <c r="A149" t="s">
        <v>14</v>
      </c>
      <c r="B149" t="s">
        <v>116</v>
      </c>
      <c r="C149" t="str">
        <f t="shared" si="3"/>
        <v>Western Europe</v>
      </c>
      <c r="D149" t="s">
        <v>39</v>
      </c>
      <c r="E149" t="s">
        <v>17</v>
      </c>
      <c r="F149" t="s">
        <v>30</v>
      </c>
      <c r="G149" t="str" cm="1">
        <f t="array" ref="G149">_xlfn.IFS(F149="C", "CRITICAL", F149="L", "LOW",F149="M", "MEDIUM",F149="H", "HIGH")</f>
        <v>LOW</v>
      </c>
      <c r="H149" s="3">
        <v>40910</v>
      </c>
      <c r="I149">
        <v>455040681</v>
      </c>
      <c r="J149" s="1">
        <v>40941</v>
      </c>
      <c r="K149">
        <v>5504</v>
      </c>
      <c r="L149" s="8">
        <v>154.06</v>
      </c>
      <c r="M149" s="8">
        <v>90.93</v>
      </c>
      <c r="N149" s="8">
        <v>847946.23999999999</v>
      </c>
      <c r="O149" s="8">
        <v>500478.71999999997</v>
      </c>
      <c r="P149" s="8">
        <v>347467.52000000002</v>
      </c>
      <c r="U149"/>
    </row>
    <row r="150" spans="1:21" x14ac:dyDescent="0.25">
      <c r="A150" t="s">
        <v>14</v>
      </c>
      <c r="B150" t="s">
        <v>157</v>
      </c>
      <c r="C150" t="str">
        <f t="shared" si="3"/>
        <v>Northern Europe</v>
      </c>
      <c r="D150" t="s">
        <v>21</v>
      </c>
      <c r="E150" t="s">
        <v>22</v>
      </c>
      <c r="F150" t="s">
        <v>23</v>
      </c>
      <c r="G150" t="str" cm="1">
        <f t="array" ref="G150">_xlfn.IFS(F150="C", "CRITICAL", F150="L", "LOW",F150="M", "MEDIUM",F150="H", "HIGH")</f>
        <v>MEDIUM</v>
      </c>
      <c r="H150" s="3">
        <v>41556</v>
      </c>
      <c r="I150">
        <v>917792117</v>
      </c>
      <c r="J150" s="1">
        <v>41465</v>
      </c>
      <c r="K150">
        <v>3938</v>
      </c>
      <c r="L150" s="8">
        <v>109.28</v>
      </c>
      <c r="M150" s="8">
        <v>35.840000000000003</v>
      </c>
      <c r="N150" s="8">
        <v>430344.64</v>
      </c>
      <c r="O150" s="8">
        <v>141137.92000000001</v>
      </c>
      <c r="P150" s="8">
        <v>289206.71999999997</v>
      </c>
      <c r="U150"/>
    </row>
    <row r="151" spans="1:21" x14ac:dyDescent="0.25">
      <c r="A151" t="s">
        <v>14</v>
      </c>
      <c r="B151" t="s">
        <v>104</v>
      </c>
      <c r="C151" t="str">
        <f t="shared" si="3"/>
        <v>Southern Europe</v>
      </c>
      <c r="D151" t="s">
        <v>59</v>
      </c>
      <c r="E151" t="s">
        <v>17</v>
      </c>
      <c r="F151" t="s">
        <v>30</v>
      </c>
      <c r="G151" t="str" cm="1">
        <f t="array" ref="G151">_xlfn.IFS(F151="C", "CRITICAL", F151="L", "LOW",F151="M", "MEDIUM",F151="H", "HIGH")</f>
        <v>LOW</v>
      </c>
      <c r="H151" s="3">
        <v>40721</v>
      </c>
      <c r="I151">
        <v>728793370</v>
      </c>
      <c r="J151" s="1">
        <v>40885</v>
      </c>
      <c r="K151">
        <v>5009</v>
      </c>
      <c r="L151" s="8">
        <v>437.2</v>
      </c>
      <c r="M151" s="8">
        <v>263.33</v>
      </c>
      <c r="N151" s="8">
        <v>2189934.7999999998</v>
      </c>
      <c r="O151" s="8">
        <v>1319019.97</v>
      </c>
      <c r="P151" s="8">
        <v>870914.83</v>
      </c>
    </row>
    <row r="152" spans="1:21" x14ac:dyDescent="0.25">
      <c r="A152" t="s">
        <v>14</v>
      </c>
      <c r="B152" t="s">
        <v>25</v>
      </c>
      <c r="C152" t="str">
        <f t="shared" si="3"/>
        <v>Western Europe</v>
      </c>
      <c r="D152" t="s">
        <v>34</v>
      </c>
      <c r="E152" t="s">
        <v>17</v>
      </c>
      <c r="F152" t="s">
        <v>23</v>
      </c>
      <c r="G152" t="str" cm="1">
        <f t="array" ref="G152">_xlfn.IFS(F152="C", "CRITICAL", F152="L", "LOW",F152="M", "MEDIUM",F152="H", "HIGH")</f>
        <v>MEDIUM</v>
      </c>
      <c r="H152" s="3">
        <v>40653</v>
      </c>
      <c r="I152">
        <v>185960614</v>
      </c>
      <c r="J152" s="1">
        <v>40691</v>
      </c>
      <c r="K152">
        <v>8733</v>
      </c>
      <c r="L152" s="8">
        <v>9.33</v>
      </c>
      <c r="M152" s="8">
        <v>6.92</v>
      </c>
      <c r="N152" s="8">
        <v>81478.89</v>
      </c>
      <c r="O152" s="8">
        <v>60432.36</v>
      </c>
      <c r="P152" s="8">
        <v>21046.53</v>
      </c>
    </row>
    <row r="153" spans="1:21" x14ac:dyDescent="0.25">
      <c r="A153" t="s">
        <v>14</v>
      </c>
      <c r="B153" t="s">
        <v>44</v>
      </c>
      <c r="C153" t="str">
        <f t="shared" si="3"/>
        <v>Northern Europe</v>
      </c>
      <c r="D153" t="s">
        <v>29</v>
      </c>
      <c r="E153" t="s">
        <v>17</v>
      </c>
      <c r="F153" t="s">
        <v>45</v>
      </c>
      <c r="G153" t="str" cm="1">
        <f t="array" ref="G153">_xlfn.IFS(F153="C", "CRITICAL", F153="L", "LOW",F153="M", "MEDIUM",F153="H", "HIGH")</f>
        <v>HIGH</v>
      </c>
      <c r="H153" s="3">
        <v>40876</v>
      </c>
      <c r="I153">
        <v>445273578</v>
      </c>
      <c r="J153" s="1">
        <v>41153</v>
      </c>
      <c r="K153">
        <v>5201</v>
      </c>
      <c r="L153" s="8">
        <v>651.21</v>
      </c>
      <c r="M153" s="8">
        <v>524.96</v>
      </c>
      <c r="N153" s="8">
        <v>3386943.21</v>
      </c>
      <c r="O153" s="8">
        <v>2730316.96</v>
      </c>
      <c r="P153" s="8">
        <v>656626.25</v>
      </c>
    </row>
    <row r="154" spans="1:21" x14ac:dyDescent="0.25">
      <c r="A154" t="s">
        <v>14</v>
      </c>
      <c r="B154" t="s">
        <v>239</v>
      </c>
      <c r="C154" t="str">
        <f t="shared" si="3"/>
        <v>Eastern Europe</v>
      </c>
      <c r="D154" t="s">
        <v>53</v>
      </c>
      <c r="E154" t="s">
        <v>22</v>
      </c>
      <c r="F154" t="s">
        <v>30</v>
      </c>
      <c r="G154" t="str" cm="1">
        <f t="array" ref="G154">_xlfn.IFS(F154="C", "CRITICAL", F154="L", "LOW",F154="M", "MEDIUM",F154="H", "HIGH")</f>
        <v>LOW</v>
      </c>
      <c r="H154" s="3">
        <v>41665</v>
      </c>
      <c r="I154">
        <v>359197413</v>
      </c>
      <c r="J154" s="1">
        <v>41854</v>
      </c>
      <c r="K154">
        <v>3352</v>
      </c>
      <c r="L154" s="8">
        <v>255.28</v>
      </c>
      <c r="M154" s="8">
        <v>159.41999999999999</v>
      </c>
      <c r="N154" s="8">
        <v>855698.56</v>
      </c>
      <c r="O154" s="8">
        <v>534375.84</v>
      </c>
      <c r="P154" s="8">
        <v>321322.71999999997</v>
      </c>
    </row>
    <row r="155" spans="1:21" x14ac:dyDescent="0.25">
      <c r="A155" t="s">
        <v>14</v>
      </c>
      <c r="B155" t="s">
        <v>230</v>
      </c>
      <c r="C155" t="str">
        <f t="shared" si="3"/>
        <v>Eastern Europe</v>
      </c>
      <c r="D155" t="s">
        <v>78</v>
      </c>
      <c r="E155" t="s">
        <v>17</v>
      </c>
      <c r="F155" t="s">
        <v>30</v>
      </c>
      <c r="G155" t="str" cm="1">
        <f t="array" ref="G155">_xlfn.IFS(F155="C", "CRITICAL", F155="L", "LOW",F155="M", "MEDIUM",F155="H", "HIGH")</f>
        <v>LOW</v>
      </c>
      <c r="H155" s="3">
        <v>41408</v>
      </c>
      <c r="I155">
        <v>853036296</v>
      </c>
      <c r="J155" s="1">
        <v>41280</v>
      </c>
      <c r="K155">
        <v>1251</v>
      </c>
      <c r="L155" s="8">
        <v>81.73</v>
      </c>
      <c r="M155" s="8">
        <v>56.67</v>
      </c>
      <c r="N155" s="8">
        <v>102244.23</v>
      </c>
      <c r="O155" s="8">
        <v>70894.17</v>
      </c>
      <c r="P155" s="8">
        <v>31350.06</v>
      </c>
    </row>
    <row r="156" spans="1:21" x14ac:dyDescent="0.25">
      <c r="A156" t="s">
        <v>14</v>
      </c>
      <c r="B156" t="s">
        <v>41</v>
      </c>
      <c r="C156" t="str">
        <f t="shared" si="3"/>
        <v>Western Europe</v>
      </c>
      <c r="D156" t="s">
        <v>34</v>
      </c>
      <c r="E156" t="s">
        <v>17</v>
      </c>
      <c r="F156" t="s">
        <v>23</v>
      </c>
      <c r="G156" t="str" cm="1">
        <f t="array" ref="G156">_xlfn.IFS(F156="C", "CRITICAL", F156="L", "LOW",F156="M", "MEDIUM",F156="H", "HIGH")</f>
        <v>MEDIUM</v>
      </c>
      <c r="H156" s="3">
        <v>40989</v>
      </c>
      <c r="I156">
        <v>567412793</v>
      </c>
      <c r="J156" s="1">
        <v>40995</v>
      </c>
      <c r="K156">
        <v>8910</v>
      </c>
      <c r="L156" s="8">
        <v>9.33</v>
      </c>
      <c r="M156" s="8">
        <v>6.92</v>
      </c>
      <c r="N156" s="8">
        <v>83130.3</v>
      </c>
      <c r="O156" s="8">
        <v>61657.2</v>
      </c>
      <c r="P156" s="8">
        <v>21473.1</v>
      </c>
    </row>
    <row r="157" spans="1:21" x14ac:dyDescent="0.25">
      <c r="A157" t="s">
        <v>14</v>
      </c>
      <c r="B157" t="s">
        <v>188</v>
      </c>
      <c r="C157" t="str">
        <f t="shared" si="3"/>
        <v>Northern Europe</v>
      </c>
      <c r="D157" t="s">
        <v>59</v>
      </c>
      <c r="E157" t="s">
        <v>17</v>
      </c>
      <c r="F157" t="s">
        <v>45</v>
      </c>
      <c r="G157" t="str" cm="1">
        <f t="array" ref="G157">_xlfn.IFS(F157="C", "CRITICAL", F157="L", "LOW",F157="M", "MEDIUM",F157="H", "HIGH")</f>
        <v>HIGH</v>
      </c>
      <c r="H157" s="3">
        <v>42609</v>
      </c>
      <c r="I157">
        <v>139201343</v>
      </c>
      <c r="J157" s="1">
        <v>42530</v>
      </c>
      <c r="K157">
        <v>1625</v>
      </c>
      <c r="L157" s="8">
        <v>437.2</v>
      </c>
      <c r="M157" s="8">
        <v>263.33</v>
      </c>
      <c r="N157" s="8">
        <v>710450</v>
      </c>
      <c r="O157" s="8">
        <v>427911.25</v>
      </c>
      <c r="P157" s="8">
        <v>282538.75</v>
      </c>
    </row>
    <row r="158" spans="1:21" x14ac:dyDescent="0.25">
      <c r="A158" t="s">
        <v>14</v>
      </c>
      <c r="B158" t="s">
        <v>58</v>
      </c>
      <c r="C158" t="str">
        <f t="shared" si="3"/>
        <v>Eastern Europe</v>
      </c>
      <c r="D158" t="s">
        <v>59</v>
      </c>
      <c r="E158" t="s">
        <v>22</v>
      </c>
      <c r="F158" t="s">
        <v>18</v>
      </c>
      <c r="G158" t="str" cm="1">
        <f t="array" ref="G158">_xlfn.IFS(F158="C", "CRITICAL", F158="L", "LOW",F158="M", "MEDIUM",F158="H", "HIGH")</f>
        <v>CRITICAL</v>
      </c>
      <c r="H158" s="3">
        <v>41888</v>
      </c>
      <c r="I158">
        <v>183910119</v>
      </c>
      <c r="J158" s="1">
        <v>41949</v>
      </c>
      <c r="K158">
        <v>1946</v>
      </c>
      <c r="L158" s="8">
        <v>437.2</v>
      </c>
      <c r="M158" s="8">
        <v>263.33</v>
      </c>
      <c r="N158" s="8">
        <v>850791.2</v>
      </c>
      <c r="O158" s="8">
        <v>512440.18</v>
      </c>
      <c r="P158" s="8">
        <v>338351.02</v>
      </c>
      <c r="U158"/>
    </row>
    <row r="159" spans="1:21" x14ac:dyDescent="0.25">
      <c r="A159" t="s">
        <v>14</v>
      </c>
      <c r="B159" t="s">
        <v>38</v>
      </c>
      <c r="C159" t="str">
        <f t="shared" si="3"/>
        <v>Western Europe</v>
      </c>
      <c r="D159" t="s">
        <v>21</v>
      </c>
      <c r="E159" t="s">
        <v>22</v>
      </c>
      <c r="F159" t="s">
        <v>45</v>
      </c>
      <c r="G159" t="str" cm="1">
        <f t="array" ref="G159">_xlfn.IFS(F159="C", "CRITICAL", F159="L", "LOW",F159="M", "MEDIUM",F159="H", "HIGH")</f>
        <v>HIGH</v>
      </c>
      <c r="H159" s="3">
        <v>41466</v>
      </c>
      <c r="I159">
        <v>922363460</v>
      </c>
      <c r="J159" s="1">
        <v>41601</v>
      </c>
      <c r="K159">
        <v>6700</v>
      </c>
      <c r="L159" s="8">
        <v>109.28</v>
      </c>
      <c r="M159" s="8">
        <v>35.840000000000003</v>
      </c>
      <c r="N159" s="8">
        <v>732176</v>
      </c>
      <c r="O159" s="8">
        <v>240128</v>
      </c>
      <c r="P159" s="8">
        <v>492048</v>
      </c>
      <c r="U159"/>
    </row>
    <row r="160" spans="1:21" x14ac:dyDescent="0.25">
      <c r="A160" t="s">
        <v>14</v>
      </c>
      <c r="B160" t="s">
        <v>25</v>
      </c>
      <c r="C160" t="str">
        <f t="shared" si="3"/>
        <v>Western Europe</v>
      </c>
      <c r="D160" t="s">
        <v>16</v>
      </c>
      <c r="E160" t="s">
        <v>17</v>
      </c>
      <c r="F160" t="s">
        <v>18</v>
      </c>
      <c r="G160" t="str" cm="1">
        <f t="array" ref="G160">_xlfn.IFS(F160="C", "CRITICAL", F160="L", "LOW",F160="M", "MEDIUM",F160="H", "HIGH")</f>
        <v>CRITICAL</v>
      </c>
      <c r="H160" s="3">
        <v>40943</v>
      </c>
      <c r="I160">
        <v>192922341</v>
      </c>
      <c r="J160" s="1">
        <v>40913</v>
      </c>
      <c r="K160">
        <v>8863</v>
      </c>
      <c r="L160" s="8">
        <v>47.45</v>
      </c>
      <c r="M160" s="8">
        <v>31.79</v>
      </c>
      <c r="N160" s="8">
        <v>420549.35</v>
      </c>
      <c r="O160" s="8">
        <v>281754.77</v>
      </c>
      <c r="P160" s="8">
        <v>138794.57999999999</v>
      </c>
      <c r="U160"/>
    </row>
    <row r="161" spans="1:21" x14ac:dyDescent="0.25">
      <c r="A161" t="s">
        <v>14</v>
      </c>
      <c r="B161" t="s">
        <v>85</v>
      </c>
      <c r="C161" t="str">
        <f t="shared" si="3"/>
        <v>Western Europe</v>
      </c>
      <c r="D161" t="s">
        <v>26</v>
      </c>
      <c r="E161" t="s">
        <v>22</v>
      </c>
      <c r="F161" t="s">
        <v>30</v>
      </c>
      <c r="G161" t="str" cm="1">
        <f t="array" ref="G161">_xlfn.IFS(F161="C", "CRITICAL", F161="L", "LOW",F161="M", "MEDIUM",F161="H", "HIGH")</f>
        <v>LOW</v>
      </c>
      <c r="H161" s="3">
        <v>42800</v>
      </c>
      <c r="I161">
        <v>792178905</v>
      </c>
      <c r="J161" s="1">
        <v>42937</v>
      </c>
      <c r="K161">
        <v>2197</v>
      </c>
      <c r="L161" s="8">
        <v>205.7</v>
      </c>
      <c r="M161" s="8">
        <v>117.11</v>
      </c>
      <c r="N161" s="8">
        <v>451922.9</v>
      </c>
      <c r="O161" s="8">
        <v>257290.67</v>
      </c>
      <c r="P161" s="8">
        <v>194632.23</v>
      </c>
      <c r="U161"/>
    </row>
    <row r="162" spans="1:21" x14ac:dyDescent="0.25">
      <c r="A162" t="s">
        <v>14</v>
      </c>
      <c r="B162" t="s">
        <v>66</v>
      </c>
      <c r="C162" t="str">
        <f t="shared" si="3"/>
        <v>Southern Europe</v>
      </c>
      <c r="D162" t="s">
        <v>16</v>
      </c>
      <c r="E162" t="s">
        <v>22</v>
      </c>
      <c r="F162" t="s">
        <v>23</v>
      </c>
      <c r="G162" t="str" cm="1">
        <f t="array" ref="G162">_xlfn.IFS(F162="C", "CRITICAL", F162="L", "LOW",F162="M", "MEDIUM",F162="H", "HIGH")</f>
        <v>MEDIUM</v>
      </c>
      <c r="H162" s="3">
        <v>40897</v>
      </c>
      <c r="I162">
        <v>424297845</v>
      </c>
      <c r="J162" s="1">
        <v>41122</v>
      </c>
      <c r="K162">
        <v>8016</v>
      </c>
      <c r="L162" s="8">
        <v>47.45</v>
      </c>
      <c r="M162" s="8">
        <v>31.79</v>
      </c>
      <c r="N162" s="8">
        <v>380359.2</v>
      </c>
      <c r="O162" s="8">
        <v>254828.64</v>
      </c>
      <c r="P162" s="8">
        <v>125530.56</v>
      </c>
    </row>
    <row r="163" spans="1:21" x14ac:dyDescent="0.25">
      <c r="A163" t="s">
        <v>14</v>
      </c>
      <c r="B163" t="s">
        <v>188</v>
      </c>
      <c r="C163" t="str">
        <f t="shared" si="3"/>
        <v>Northern Europe</v>
      </c>
      <c r="D163" t="s">
        <v>53</v>
      </c>
      <c r="E163" t="s">
        <v>22</v>
      </c>
      <c r="F163" t="s">
        <v>45</v>
      </c>
      <c r="G163" t="str" cm="1">
        <f t="array" ref="G163">_xlfn.IFS(F163="C", "CRITICAL", F163="L", "LOW",F163="M", "MEDIUM",F163="H", "HIGH")</f>
        <v>HIGH</v>
      </c>
      <c r="H163" s="3">
        <v>42878</v>
      </c>
      <c r="I163">
        <v>243684327</v>
      </c>
      <c r="J163" s="1">
        <v>42885</v>
      </c>
      <c r="K163">
        <v>462</v>
      </c>
      <c r="L163" s="8">
        <v>255.28</v>
      </c>
      <c r="M163" s="8">
        <v>159.41999999999999</v>
      </c>
      <c r="N163" s="8">
        <v>117939.36</v>
      </c>
      <c r="O163" s="8">
        <v>73652.039999999994</v>
      </c>
      <c r="P163" s="8">
        <v>44287.32</v>
      </c>
    </row>
    <row r="164" spans="1:21" x14ac:dyDescent="0.25">
      <c r="A164" t="s">
        <v>14</v>
      </c>
      <c r="B164" t="s">
        <v>51</v>
      </c>
      <c r="C164" t="str">
        <f t="shared" si="3"/>
        <v>Southern Europe</v>
      </c>
      <c r="D164" t="s">
        <v>21</v>
      </c>
      <c r="E164" t="s">
        <v>17</v>
      </c>
      <c r="F164" t="s">
        <v>23</v>
      </c>
      <c r="G164" t="str" cm="1">
        <f t="array" ref="G164">_xlfn.IFS(F164="C", "CRITICAL", F164="L", "LOW",F164="M", "MEDIUM",F164="H", "HIGH")</f>
        <v>MEDIUM</v>
      </c>
      <c r="H164" s="3">
        <v>41095</v>
      </c>
      <c r="I164">
        <v>152505099</v>
      </c>
      <c r="J164" s="1">
        <v>41048</v>
      </c>
      <c r="K164">
        <v>8503</v>
      </c>
      <c r="L164" s="8">
        <v>109.28</v>
      </c>
      <c r="M164" s="8">
        <v>35.840000000000003</v>
      </c>
      <c r="N164" s="8">
        <v>929207.84</v>
      </c>
      <c r="O164" s="8">
        <v>304747.52000000002</v>
      </c>
      <c r="P164" s="8">
        <v>624460.31999999995</v>
      </c>
      <c r="U164"/>
    </row>
    <row r="165" spans="1:21" x14ac:dyDescent="0.25">
      <c r="A165" t="s">
        <v>14</v>
      </c>
      <c r="B165" t="s">
        <v>239</v>
      </c>
      <c r="C165" t="str">
        <f t="shared" si="3"/>
        <v>Eastern Europe</v>
      </c>
      <c r="D165" t="s">
        <v>53</v>
      </c>
      <c r="E165" t="s">
        <v>22</v>
      </c>
      <c r="F165" t="s">
        <v>30</v>
      </c>
      <c r="G165" t="str" cm="1">
        <f t="array" ref="G165">_xlfn.IFS(F165="C", "CRITICAL", F165="L", "LOW",F165="M", "MEDIUM",F165="H", "HIGH")</f>
        <v>LOW</v>
      </c>
      <c r="H165" s="3">
        <v>42179</v>
      </c>
      <c r="I165">
        <v>203036630</v>
      </c>
      <c r="J165" s="1">
        <v>42213</v>
      </c>
      <c r="K165">
        <v>1905</v>
      </c>
      <c r="L165" s="8">
        <v>255.28</v>
      </c>
      <c r="M165" s="8">
        <v>159.41999999999999</v>
      </c>
      <c r="N165" s="8">
        <v>486308.4</v>
      </c>
      <c r="O165" s="8">
        <v>303695.09999999998</v>
      </c>
      <c r="P165" s="8">
        <v>182613.3</v>
      </c>
    </row>
    <row r="166" spans="1:21" x14ac:dyDescent="0.25">
      <c r="A166" t="s">
        <v>14</v>
      </c>
      <c r="B166" t="s">
        <v>58</v>
      </c>
      <c r="C166" t="str">
        <f t="shared" si="3"/>
        <v>Eastern Europe</v>
      </c>
      <c r="D166" t="s">
        <v>49</v>
      </c>
      <c r="E166" t="s">
        <v>17</v>
      </c>
      <c r="F166" t="s">
        <v>18</v>
      </c>
      <c r="G166" t="str" cm="1">
        <f t="array" ref="G166">_xlfn.IFS(F166="C", "CRITICAL", F166="L", "LOW",F166="M", "MEDIUM",F166="H", "HIGH")</f>
        <v>CRITICAL</v>
      </c>
      <c r="H166" s="3">
        <v>42394</v>
      </c>
      <c r="I166">
        <v>611791121</v>
      </c>
      <c r="J166" s="1">
        <v>42432</v>
      </c>
      <c r="K166">
        <v>1443</v>
      </c>
      <c r="L166" s="8">
        <v>152.58000000000001</v>
      </c>
      <c r="M166" s="8">
        <v>97.44</v>
      </c>
      <c r="N166" s="8">
        <v>220172.94</v>
      </c>
      <c r="O166" s="8">
        <v>140605.92000000001</v>
      </c>
      <c r="P166" s="8">
        <v>79567.02</v>
      </c>
    </row>
    <row r="167" spans="1:21" x14ac:dyDescent="0.25">
      <c r="A167" t="s">
        <v>14</v>
      </c>
      <c r="B167" t="s">
        <v>51</v>
      </c>
      <c r="C167" t="str">
        <f t="shared" si="3"/>
        <v>Southern Europe</v>
      </c>
      <c r="D167" t="s">
        <v>26</v>
      </c>
      <c r="E167" t="s">
        <v>17</v>
      </c>
      <c r="F167" t="s">
        <v>18</v>
      </c>
      <c r="G167" t="str" cm="1">
        <f t="array" ref="G167">_xlfn.IFS(F167="C", "CRITICAL", F167="L", "LOW",F167="M", "MEDIUM",F167="H", "HIGH")</f>
        <v>CRITICAL</v>
      </c>
      <c r="H167" s="3">
        <v>41112</v>
      </c>
      <c r="I167">
        <v>554554927</v>
      </c>
      <c r="J167" s="1">
        <v>41068</v>
      </c>
      <c r="K167">
        <v>3981</v>
      </c>
      <c r="L167" s="8">
        <v>205.7</v>
      </c>
      <c r="M167" s="8">
        <v>117.11</v>
      </c>
      <c r="N167" s="8">
        <v>818891.7</v>
      </c>
      <c r="O167" s="8">
        <v>466214.91</v>
      </c>
      <c r="P167" s="8">
        <v>352676.79</v>
      </c>
    </row>
    <row r="168" spans="1:21" x14ac:dyDescent="0.25">
      <c r="A168" t="s">
        <v>14</v>
      </c>
      <c r="B168" t="s">
        <v>20</v>
      </c>
      <c r="C168" t="str">
        <f t="shared" si="3"/>
        <v>Southern Europe</v>
      </c>
      <c r="D168" t="s">
        <v>29</v>
      </c>
      <c r="E168" t="s">
        <v>17</v>
      </c>
      <c r="F168" t="s">
        <v>45</v>
      </c>
      <c r="G168" t="str" cm="1">
        <f t="array" ref="G168">_xlfn.IFS(F168="C", "CRITICAL", F168="L", "LOW",F168="M", "MEDIUM",F168="H", "HIGH")</f>
        <v>HIGH</v>
      </c>
      <c r="H168" s="3">
        <v>41220</v>
      </c>
      <c r="I168">
        <v>434275662</v>
      </c>
      <c r="J168" s="1">
        <v>41134</v>
      </c>
      <c r="K168">
        <v>674</v>
      </c>
      <c r="L168" s="8">
        <v>651.21</v>
      </c>
      <c r="M168" s="8">
        <v>524.96</v>
      </c>
      <c r="N168" s="8">
        <v>438915.54</v>
      </c>
      <c r="O168" s="8">
        <v>353823.04</v>
      </c>
      <c r="P168" s="8">
        <v>85092.5</v>
      </c>
      <c r="U168"/>
    </row>
    <row r="169" spans="1:21" x14ac:dyDescent="0.25">
      <c r="A169" t="s">
        <v>14</v>
      </c>
      <c r="B169" t="s">
        <v>143</v>
      </c>
      <c r="C169" t="str">
        <f t="shared" si="3"/>
        <v>Western Europe</v>
      </c>
      <c r="D169" t="s">
        <v>78</v>
      </c>
      <c r="E169" t="s">
        <v>17</v>
      </c>
      <c r="F169" t="s">
        <v>45</v>
      </c>
      <c r="G169" t="str" cm="1">
        <f t="array" ref="G169">_xlfn.IFS(F169="C", "CRITICAL", F169="L", "LOW",F169="M", "MEDIUM",F169="H", "HIGH")</f>
        <v>HIGH</v>
      </c>
      <c r="H169" s="3">
        <v>41847</v>
      </c>
      <c r="I169">
        <v>835093390</v>
      </c>
      <c r="J169" s="1">
        <v>41849</v>
      </c>
      <c r="K169">
        <v>1547</v>
      </c>
      <c r="L169" s="8">
        <v>81.73</v>
      </c>
      <c r="M169" s="8">
        <v>56.67</v>
      </c>
      <c r="N169" s="8">
        <v>126436.31</v>
      </c>
      <c r="O169" s="8">
        <v>87668.49</v>
      </c>
      <c r="P169" s="8">
        <v>38767.82</v>
      </c>
    </row>
    <row r="170" spans="1:21" x14ac:dyDescent="0.25">
      <c r="A170" t="s">
        <v>14</v>
      </c>
      <c r="B170" t="s">
        <v>162</v>
      </c>
      <c r="C170" t="str">
        <f t="shared" si="3"/>
        <v>Southern Europe</v>
      </c>
      <c r="D170" t="s">
        <v>16</v>
      </c>
      <c r="E170" t="s">
        <v>22</v>
      </c>
      <c r="F170" t="s">
        <v>23</v>
      </c>
      <c r="G170" t="str" cm="1">
        <f t="array" ref="G170">_xlfn.IFS(F170="C", "CRITICAL", F170="L", "LOW",F170="M", "MEDIUM",F170="H", "HIGH")</f>
        <v>MEDIUM</v>
      </c>
      <c r="H170" s="3">
        <v>42888</v>
      </c>
      <c r="I170">
        <v>976323497</v>
      </c>
      <c r="J170" s="1">
        <v>43010</v>
      </c>
      <c r="K170">
        <v>4674</v>
      </c>
      <c r="L170" s="8">
        <v>47.45</v>
      </c>
      <c r="M170" s="8">
        <v>31.79</v>
      </c>
      <c r="N170" s="8">
        <v>221781.3</v>
      </c>
      <c r="O170" s="8">
        <v>148586.46</v>
      </c>
      <c r="P170" s="8">
        <v>73194.84</v>
      </c>
      <c r="U170"/>
    </row>
    <row r="171" spans="1:21" x14ac:dyDescent="0.25">
      <c r="A171" t="s">
        <v>14</v>
      </c>
      <c r="B171" t="s">
        <v>102</v>
      </c>
      <c r="C171" t="str">
        <f t="shared" si="3"/>
        <v>Northern Europe</v>
      </c>
      <c r="D171" t="s">
        <v>16</v>
      </c>
      <c r="E171" t="s">
        <v>22</v>
      </c>
      <c r="F171" t="s">
        <v>45</v>
      </c>
      <c r="G171" t="str" cm="1">
        <f t="array" ref="G171">_xlfn.IFS(F171="C", "CRITICAL", F171="L", "LOW",F171="M", "MEDIUM",F171="H", "HIGH")</f>
        <v>HIGH</v>
      </c>
      <c r="H171" s="3">
        <v>41883</v>
      </c>
      <c r="I171">
        <v>732703387</v>
      </c>
      <c r="J171" s="1">
        <v>41667</v>
      </c>
      <c r="K171">
        <v>2069</v>
      </c>
      <c r="L171" s="8">
        <v>47.45</v>
      </c>
      <c r="M171" s="8">
        <v>31.79</v>
      </c>
      <c r="N171" s="8">
        <v>98174.05</v>
      </c>
      <c r="O171" s="8">
        <v>65773.509999999995</v>
      </c>
      <c r="P171" s="8">
        <v>32400.54</v>
      </c>
      <c r="U171"/>
    </row>
    <row r="172" spans="1:21" x14ac:dyDescent="0.25">
      <c r="A172" t="s">
        <v>14</v>
      </c>
      <c r="B172" t="s">
        <v>74</v>
      </c>
      <c r="C172" t="str">
        <f t="shared" si="3"/>
        <v>Southern Europe</v>
      </c>
      <c r="D172" t="s">
        <v>56</v>
      </c>
      <c r="E172" t="s">
        <v>22</v>
      </c>
      <c r="F172" t="s">
        <v>18</v>
      </c>
      <c r="G172" t="str" cm="1">
        <f t="array" ref="G172">_xlfn.IFS(F172="C", "CRITICAL", F172="L", "LOW",F172="M", "MEDIUM",F172="H", "HIGH")</f>
        <v>CRITICAL</v>
      </c>
      <c r="H172" s="3">
        <v>41921</v>
      </c>
      <c r="I172">
        <v>873432672</v>
      </c>
      <c r="J172" s="1">
        <v>41899</v>
      </c>
      <c r="K172">
        <v>6992</v>
      </c>
      <c r="L172" s="8">
        <v>668.27</v>
      </c>
      <c r="M172" s="8">
        <v>502.54</v>
      </c>
      <c r="N172" s="8">
        <v>4672543.84</v>
      </c>
      <c r="O172" s="8">
        <v>3513759.68</v>
      </c>
      <c r="P172" s="8">
        <v>1158784.1599999999</v>
      </c>
      <c r="U172"/>
    </row>
    <row r="173" spans="1:21" x14ac:dyDescent="0.25">
      <c r="A173" t="s">
        <v>14</v>
      </c>
      <c r="B173" t="s">
        <v>66</v>
      </c>
      <c r="C173" t="str">
        <f t="shared" si="3"/>
        <v>Southern Europe</v>
      </c>
      <c r="D173" t="s">
        <v>21</v>
      </c>
      <c r="E173" t="s">
        <v>22</v>
      </c>
      <c r="F173" t="s">
        <v>18</v>
      </c>
      <c r="G173" t="str" cm="1">
        <f t="array" ref="G173">_xlfn.IFS(F173="C", "CRITICAL", F173="L", "LOW",F173="M", "MEDIUM",F173="H", "HIGH")</f>
        <v>CRITICAL</v>
      </c>
      <c r="H173" s="3">
        <v>40719</v>
      </c>
      <c r="I173">
        <v>523580348</v>
      </c>
      <c r="J173" s="1">
        <v>40641</v>
      </c>
      <c r="K173">
        <v>7915</v>
      </c>
      <c r="L173" s="8">
        <v>109.28</v>
      </c>
      <c r="M173" s="8">
        <v>35.840000000000003</v>
      </c>
      <c r="N173" s="8">
        <v>864951.2</v>
      </c>
      <c r="O173" s="8">
        <v>283673.59999999998</v>
      </c>
      <c r="P173" s="8">
        <v>581277.6</v>
      </c>
    </row>
    <row r="174" spans="1:21" x14ac:dyDescent="0.25">
      <c r="A174" t="s">
        <v>14</v>
      </c>
      <c r="B174" t="s">
        <v>132</v>
      </c>
      <c r="C174" t="str">
        <f t="shared" si="3"/>
        <v>Southern Europe</v>
      </c>
      <c r="D174" t="s">
        <v>78</v>
      </c>
      <c r="E174" t="s">
        <v>22</v>
      </c>
      <c r="F174" t="s">
        <v>23</v>
      </c>
      <c r="G174" t="str" cm="1">
        <f t="array" ref="G174">_xlfn.IFS(F174="C", "CRITICAL", F174="L", "LOW",F174="M", "MEDIUM",F174="H", "HIGH")</f>
        <v>MEDIUM</v>
      </c>
      <c r="H174" s="3">
        <v>42841</v>
      </c>
      <c r="I174">
        <v>800045716</v>
      </c>
      <c r="J174" s="1">
        <v>42869</v>
      </c>
      <c r="K174">
        <v>161</v>
      </c>
      <c r="L174" s="8">
        <v>81.73</v>
      </c>
      <c r="M174" s="8">
        <v>56.67</v>
      </c>
      <c r="N174" s="8">
        <v>13158.53</v>
      </c>
      <c r="O174" s="8">
        <v>9123.8700000000008</v>
      </c>
      <c r="P174" s="8">
        <v>4034.66</v>
      </c>
    </row>
    <row r="175" spans="1:21" x14ac:dyDescent="0.25">
      <c r="A175" t="s">
        <v>14</v>
      </c>
      <c r="B175" t="s">
        <v>77</v>
      </c>
      <c r="C175" t="str">
        <f t="shared" si="3"/>
        <v>Southern Europe</v>
      </c>
      <c r="D175" t="s">
        <v>39</v>
      </c>
      <c r="E175" t="s">
        <v>22</v>
      </c>
      <c r="F175" t="s">
        <v>23</v>
      </c>
      <c r="G175" t="str" cm="1">
        <f t="array" ref="G175">_xlfn.IFS(F175="C", "CRITICAL", F175="L", "LOW",F175="M", "MEDIUM",F175="H", "HIGH")</f>
        <v>MEDIUM</v>
      </c>
      <c r="H175" s="3">
        <v>42648</v>
      </c>
      <c r="I175">
        <v>743769109</v>
      </c>
      <c r="J175" s="1">
        <v>42679</v>
      </c>
      <c r="K175">
        <v>6662</v>
      </c>
      <c r="L175" s="8">
        <v>154.06</v>
      </c>
      <c r="M175" s="8">
        <v>90.93</v>
      </c>
      <c r="N175" s="8">
        <v>1026347.72</v>
      </c>
      <c r="O175" s="8">
        <v>605775.66</v>
      </c>
      <c r="P175" s="8">
        <v>420572.06</v>
      </c>
      <c r="U175"/>
    </row>
    <row r="176" spans="1:21" x14ac:dyDescent="0.25">
      <c r="A176" t="s">
        <v>14</v>
      </c>
      <c r="B176" t="s">
        <v>51</v>
      </c>
      <c r="C176" t="str">
        <f t="shared" si="3"/>
        <v>Southern Europe</v>
      </c>
      <c r="D176" t="s">
        <v>49</v>
      </c>
      <c r="E176" t="s">
        <v>17</v>
      </c>
      <c r="F176" t="s">
        <v>30</v>
      </c>
      <c r="G176" t="str" cm="1">
        <f t="array" ref="G176">_xlfn.IFS(F176="C", "CRITICAL", F176="L", "LOW",F176="M", "MEDIUM",F176="H", "HIGH")</f>
        <v>LOW</v>
      </c>
      <c r="H176" s="3">
        <v>41518</v>
      </c>
      <c r="I176">
        <v>201294267</v>
      </c>
      <c r="J176" s="1">
        <v>41519</v>
      </c>
      <c r="K176">
        <v>6302</v>
      </c>
      <c r="L176" s="8">
        <v>152.58000000000001</v>
      </c>
      <c r="M176" s="8">
        <v>97.44</v>
      </c>
      <c r="N176" s="8">
        <v>961559.16</v>
      </c>
      <c r="O176" s="8">
        <v>614066.88</v>
      </c>
      <c r="P176" s="8">
        <v>347492.28</v>
      </c>
      <c r="U176"/>
    </row>
    <row r="177" spans="1:21" x14ac:dyDescent="0.25">
      <c r="A177" t="s">
        <v>14</v>
      </c>
      <c r="B177" t="s">
        <v>68</v>
      </c>
      <c r="C177" t="str">
        <f t="shared" si="3"/>
        <v>Southern Europe</v>
      </c>
      <c r="D177" t="s">
        <v>42</v>
      </c>
      <c r="E177" t="s">
        <v>22</v>
      </c>
      <c r="F177" t="s">
        <v>30</v>
      </c>
      <c r="G177" t="str" cm="1">
        <f t="array" ref="G177">_xlfn.IFS(F177="C", "CRITICAL", F177="L", "LOW",F177="M", "MEDIUM",F177="H", "HIGH")</f>
        <v>LOW</v>
      </c>
      <c r="H177" s="3">
        <v>41580</v>
      </c>
      <c r="I177">
        <v>668280589</v>
      </c>
      <c r="J177" s="1">
        <v>41361</v>
      </c>
      <c r="K177">
        <v>7932</v>
      </c>
      <c r="L177" s="8">
        <v>421.89</v>
      </c>
      <c r="M177" s="8">
        <v>364.69</v>
      </c>
      <c r="N177" s="8">
        <v>3346431.48</v>
      </c>
      <c r="O177" s="8">
        <v>2892721.08</v>
      </c>
      <c r="P177" s="8">
        <v>453710.4</v>
      </c>
      <c r="U177"/>
    </row>
    <row r="178" spans="1:21" x14ac:dyDescent="0.25">
      <c r="A178" t="s">
        <v>14</v>
      </c>
      <c r="B178" t="s">
        <v>104</v>
      </c>
      <c r="C178" t="str">
        <f t="shared" si="3"/>
        <v>Southern Europe</v>
      </c>
      <c r="D178" t="s">
        <v>56</v>
      </c>
      <c r="E178" t="s">
        <v>22</v>
      </c>
      <c r="F178" t="s">
        <v>18</v>
      </c>
      <c r="G178" t="str" cm="1">
        <f t="array" ref="G178">_xlfn.IFS(F178="C", "CRITICAL", F178="L", "LOW",F178="M", "MEDIUM",F178="H", "HIGH")</f>
        <v>CRITICAL</v>
      </c>
      <c r="H178" s="3">
        <v>42930</v>
      </c>
      <c r="I178">
        <v>380379998</v>
      </c>
      <c r="J178" s="1">
        <v>42932</v>
      </c>
      <c r="K178">
        <v>1749</v>
      </c>
      <c r="L178" s="8">
        <v>668.27</v>
      </c>
      <c r="M178" s="8">
        <v>502.54</v>
      </c>
      <c r="N178" s="8">
        <v>1168804.23</v>
      </c>
      <c r="O178" s="8">
        <v>878942.46</v>
      </c>
      <c r="P178" s="8">
        <v>289861.77</v>
      </c>
    </row>
    <row r="179" spans="1:21" x14ac:dyDescent="0.25">
      <c r="A179" t="s">
        <v>14</v>
      </c>
      <c r="B179" t="s">
        <v>54</v>
      </c>
      <c r="C179" t="str">
        <f t="shared" si="3"/>
        <v>Western Europe</v>
      </c>
      <c r="D179" t="s">
        <v>21</v>
      </c>
      <c r="E179" t="s">
        <v>22</v>
      </c>
      <c r="F179" t="s">
        <v>45</v>
      </c>
      <c r="G179" t="str" cm="1">
        <f t="array" ref="G179">_xlfn.IFS(F179="C", "CRITICAL", F179="L", "LOW",F179="M", "MEDIUM",F179="H", "HIGH")</f>
        <v>HIGH</v>
      </c>
      <c r="H179" s="3">
        <v>42385</v>
      </c>
      <c r="I179">
        <v>767490565</v>
      </c>
      <c r="J179" s="1">
        <v>42423</v>
      </c>
      <c r="K179">
        <v>6368</v>
      </c>
      <c r="L179" s="8">
        <v>109.28</v>
      </c>
      <c r="M179" s="8">
        <v>35.840000000000003</v>
      </c>
      <c r="N179" s="8">
        <v>695895.04000000004</v>
      </c>
      <c r="O179" s="8">
        <v>228229.12</v>
      </c>
      <c r="P179" s="8">
        <v>467665.91999999998</v>
      </c>
    </row>
    <row r="180" spans="1:21" x14ac:dyDescent="0.25">
      <c r="A180" t="s">
        <v>14</v>
      </c>
      <c r="B180" t="s">
        <v>157</v>
      </c>
      <c r="C180" t="str">
        <f t="shared" si="3"/>
        <v>Northern Europe</v>
      </c>
      <c r="D180" t="s">
        <v>49</v>
      </c>
      <c r="E180" t="s">
        <v>17</v>
      </c>
      <c r="F180" t="s">
        <v>30</v>
      </c>
      <c r="G180" t="str" cm="1">
        <f t="array" ref="G180">_xlfn.IFS(F180="C", "CRITICAL", F180="L", "LOW",F180="M", "MEDIUM",F180="H", "HIGH")</f>
        <v>LOW</v>
      </c>
      <c r="H180" s="3">
        <v>41212</v>
      </c>
      <c r="I180">
        <v>720931279</v>
      </c>
      <c r="J180" s="1">
        <v>41231</v>
      </c>
      <c r="K180">
        <v>8441</v>
      </c>
      <c r="L180" s="8">
        <v>152.58000000000001</v>
      </c>
      <c r="M180" s="8">
        <v>97.44</v>
      </c>
      <c r="N180" s="8">
        <v>1287927.78</v>
      </c>
      <c r="O180" s="8">
        <v>822491.04</v>
      </c>
      <c r="P180" s="8">
        <v>465436.74</v>
      </c>
    </row>
    <row r="181" spans="1:21" x14ac:dyDescent="0.25">
      <c r="A181" t="s">
        <v>14</v>
      </c>
      <c r="B181" t="s">
        <v>73</v>
      </c>
      <c r="C181" t="str">
        <f t="shared" si="3"/>
        <v>Northern Europe</v>
      </c>
      <c r="D181" t="s">
        <v>49</v>
      </c>
      <c r="E181" t="s">
        <v>22</v>
      </c>
      <c r="F181" t="s">
        <v>30</v>
      </c>
      <c r="G181" t="str" cm="1">
        <f t="array" ref="G181">_xlfn.IFS(F181="C", "CRITICAL", F181="L", "LOW",F181="M", "MEDIUM",F181="H", "HIGH")</f>
        <v>LOW</v>
      </c>
      <c r="H181" s="3">
        <v>41468</v>
      </c>
      <c r="I181">
        <v>138025033</v>
      </c>
      <c r="J181" s="1">
        <v>41341</v>
      </c>
      <c r="K181">
        <v>3529</v>
      </c>
      <c r="L181" s="8">
        <v>152.58000000000001</v>
      </c>
      <c r="M181" s="8">
        <v>97.44</v>
      </c>
      <c r="N181" s="8">
        <v>538454.81999999995</v>
      </c>
      <c r="O181" s="8">
        <v>343865.76</v>
      </c>
      <c r="P181" s="8">
        <v>194589.06</v>
      </c>
    </row>
    <row r="182" spans="1:21" x14ac:dyDescent="0.25">
      <c r="A182" t="s">
        <v>14</v>
      </c>
      <c r="B182" t="s">
        <v>154</v>
      </c>
      <c r="C182" t="str">
        <f t="shared" si="3"/>
        <v>Western Europe</v>
      </c>
      <c r="D182" t="s">
        <v>42</v>
      </c>
      <c r="E182" t="s">
        <v>17</v>
      </c>
      <c r="F182" t="s">
        <v>45</v>
      </c>
      <c r="G182" t="str" cm="1">
        <f t="array" ref="G182">_xlfn.IFS(F182="C", "CRITICAL", F182="L", "LOW",F182="M", "MEDIUM",F182="H", "HIGH")</f>
        <v>HIGH</v>
      </c>
      <c r="H182" s="3">
        <v>42598</v>
      </c>
      <c r="I182">
        <v>552931869</v>
      </c>
      <c r="J182" s="1">
        <v>42622</v>
      </c>
      <c r="K182">
        <v>3682</v>
      </c>
      <c r="L182" s="8">
        <v>421.89</v>
      </c>
      <c r="M182" s="8">
        <v>364.69</v>
      </c>
      <c r="N182" s="8">
        <v>1553398.98</v>
      </c>
      <c r="O182" s="8">
        <v>1342788.58</v>
      </c>
      <c r="P182" s="8">
        <v>210610.4</v>
      </c>
    </row>
    <row r="183" spans="1:21" x14ac:dyDescent="0.25">
      <c r="A183" t="s">
        <v>14</v>
      </c>
      <c r="B183" t="s">
        <v>71</v>
      </c>
      <c r="C183" t="str">
        <f t="shared" si="3"/>
        <v>Western Europe</v>
      </c>
      <c r="D183" t="s">
        <v>34</v>
      </c>
      <c r="E183" t="s">
        <v>22</v>
      </c>
      <c r="F183" t="s">
        <v>30</v>
      </c>
      <c r="G183" t="str" cm="1">
        <f t="array" ref="G183">_xlfn.IFS(F183="C", "CRITICAL", F183="L", "LOW",F183="M", "MEDIUM",F183="H", "HIGH")</f>
        <v>LOW</v>
      </c>
      <c r="H183" s="3">
        <v>41853</v>
      </c>
      <c r="I183">
        <v>142375361</v>
      </c>
      <c r="J183" s="1">
        <v>41689</v>
      </c>
      <c r="K183">
        <v>888</v>
      </c>
      <c r="L183" s="8">
        <v>9.33</v>
      </c>
      <c r="M183" s="8">
        <v>6.92</v>
      </c>
      <c r="N183" s="8">
        <v>8285.0400000000009</v>
      </c>
      <c r="O183" s="8">
        <v>6144.96</v>
      </c>
      <c r="P183" s="8">
        <v>2140.08</v>
      </c>
      <c r="U183"/>
    </row>
    <row r="184" spans="1:21" x14ac:dyDescent="0.25">
      <c r="A184" t="s">
        <v>14</v>
      </c>
      <c r="B184" t="s">
        <v>48</v>
      </c>
      <c r="C184" t="str">
        <f t="shared" si="3"/>
        <v>Western Europe</v>
      </c>
      <c r="D184" t="s">
        <v>59</v>
      </c>
      <c r="E184" t="s">
        <v>17</v>
      </c>
      <c r="F184" t="s">
        <v>18</v>
      </c>
      <c r="G184" t="str" cm="1">
        <f t="array" ref="G184">_xlfn.IFS(F184="C", "CRITICAL", F184="L", "LOW",F184="M", "MEDIUM",F184="H", "HIGH")</f>
        <v>CRITICAL</v>
      </c>
      <c r="H184" s="3">
        <v>41817</v>
      </c>
      <c r="I184">
        <v>916089236</v>
      </c>
      <c r="J184" s="1">
        <v>41848</v>
      </c>
      <c r="K184">
        <v>17</v>
      </c>
      <c r="L184" s="8">
        <v>437.2</v>
      </c>
      <c r="M184" s="8">
        <v>263.33</v>
      </c>
      <c r="N184" s="8">
        <v>7432.4</v>
      </c>
      <c r="O184" s="8">
        <v>4476.6099999999997</v>
      </c>
      <c r="P184" s="8">
        <v>2955.79</v>
      </c>
    </row>
    <row r="185" spans="1:21" x14ac:dyDescent="0.25">
      <c r="A185" t="s">
        <v>14</v>
      </c>
      <c r="B185" t="s">
        <v>38</v>
      </c>
      <c r="C185" t="str">
        <f t="shared" si="3"/>
        <v>Western Europe</v>
      </c>
      <c r="D185" t="s">
        <v>34</v>
      </c>
      <c r="E185" t="s">
        <v>17</v>
      </c>
      <c r="F185" t="s">
        <v>30</v>
      </c>
      <c r="G185" t="str" cm="1">
        <f t="array" ref="G185">_xlfn.IFS(F185="C", "CRITICAL", F185="L", "LOW",F185="M", "MEDIUM",F185="H", "HIGH")</f>
        <v>LOW</v>
      </c>
      <c r="H185" s="3">
        <v>40706</v>
      </c>
      <c r="I185">
        <v>242265546</v>
      </c>
      <c r="J185" s="1">
        <v>41091</v>
      </c>
      <c r="K185">
        <v>614</v>
      </c>
      <c r="L185" s="8">
        <v>9.33</v>
      </c>
      <c r="M185" s="8">
        <v>6.92</v>
      </c>
      <c r="N185" s="8">
        <v>5728.62</v>
      </c>
      <c r="O185" s="8">
        <v>4248.88</v>
      </c>
      <c r="P185" s="8">
        <v>1479.74</v>
      </c>
      <c r="U185"/>
    </row>
    <row r="186" spans="1:21" x14ac:dyDescent="0.25">
      <c r="A186" t="s">
        <v>14</v>
      </c>
      <c r="B186" t="s">
        <v>77</v>
      </c>
      <c r="C186" t="str">
        <f t="shared" si="3"/>
        <v>Southern Europe</v>
      </c>
      <c r="D186" t="s">
        <v>59</v>
      </c>
      <c r="E186" t="s">
        <v>22</v>
      </c>
      <c r="F186" t="s">
        <v>23</v>
      </c>
      <c r="G186" t="str" cm="1">
        <f t="array" ref="G186">_xlfn.IFS(F186="C", "CRITICAL", F186="L", "LOW",F186="M", "MEDIUM",F186="H", "HIGH")</f>
        <v>MEDIUM</v>
      </c>
      <c r="H186" s="3">
        <v>42339</v>
      </c>
      <c r="I186">
        <v>265914475</v>
      </c>
      <c r="J186" s="1">
        <v>42056</v>
      </c>
      <c r="K186">
        <v>8857</v>
      </c>
      <c r="L186" s="8">
        <v>437.2</v>
      </c>
      <c r="M186" s="8">
        <v>263.33</v>
      </c>
      <c r="N186" s="8">
        <v>3872280.4</v>
      </c>
      <c r="O186" s="8">
        <v>2332313.81</v>
      </c>
      <c r="P186" s="8">
        <v>1539966.59</v>
      </c>
      <c r="U186"/>
    </row>
    <row r="187" spans="1:21" x14ac:dyDescent="0.25">
      <c r="A187" t="s">
        <v>14</v>
      </c>
      <c r="B187" t="s">
        <v>170</v>
      </c>
      <c r="C187" t="str">
        <f t="shared" si="3"/>
        <v>Eastern Europe</v>
      </c>
      <c r="D187" t="s">
        <v>49</v>
      </c>
      <c r="E187" t="s">
        <v>22</v>
      </c>
      <c r="F187" t="s">
        <v>30</v>
      </c>
      <c r="G187" t="str" cm="1">
        <f t="array" ref="G187">_xlfn.IFS(F187="C", "CRITICAL", F187="L", "LOW",F187="M", "MEDIUM",F187="H", "HIGH")</f>
        <v>LOW</v>
      </c>
      <c r="H187" s="3">
        <v>42211</v>
      </c>
      <c r="I187">
        <v>637040793</v>
      </c>
      <c r="J187" s="1">
        <v>42102</v>
      </c>
      <c r="K187">
        <v>3382</v>
      </c>
      <c r="L187" s="8">
        <v>152.58000000000001</v>
      </c>
      <c r="M187" s="8">
        <v>97.44</v>
      </c>
      <c r="N187" s="8">
        <v>516025.56</v>
      </c>
      <c r="O187" s="8">
        <v>329542.08</v>
      </c>
      <c r="P187" s="8">
        <v>186483.48</v>
      </c>
    </row>
    <row r="188" spans="1:21" x14ac:dyDescent="0.25">
      <c r="A188" t="s">
        <v>14</v>
      </c>
      <c r="B188" t="s">
        <v>154</v>
      </c>
      <c r="C188" t="str">
        <f t="shared" si="3"/>
        <v>Western Europe</v>
      </c>
      <c r="D188" t="s">
        <v>78</v>
      </c>
      <c r="E188" t="s">
        <v>17</v>
      </c>
      <c r="F188" t="s">
        <v>30</v>
      </c>
      <c r="G188" t="str" cm="1">
        <f t="array" ref="G188">_xlfn.IFS(F188="C", "CRITICAL", F188="L", "LOW",F188="M", "MEDIUM",F188="H", "HIGH")</f>
        <v>LOW</v>
      </c>
      <c r="H188" s="3">
        <v>41985</v>
      </c>
      <c r="I188">
        <v>754541289</v>
      </c>
      <c r="J188" s="1">
        <v>41992</v>
      </c>
      <c r="K188">
        <v>4390</v>
      </c>
      <c r="L188" s="8">
        <v>81.73</v>
      </c>
      <c r="M188" s="8">
        <v>56.67</v>
      </c>
      <c r="N188" s="8">
        <v>358794.7</v>
      </c>
      <c r="O188" s="8">
        <v>248781.3</v>
      </c>
      <c r="P188" s="8">
        <v>110013.4</v>
      </c>
      <c r="U188"/>
    </row>
    <row r="189" spans="1:21" x14ac:dyDescent="0.25">
      <c r="A189" t="s">
        <v>14</v>
      </c>
      <c r="B189" t="s">
        <v>66</v>
      </c>
      <c r="C189" t="str">
        <f t="shared" si="3"/>
        <v>Southern Europe</v>
      </c>
      <c r="D189" t="s">
        <v>39</v>
      </c>
      <c r="E189" t="s">
        <v>17</v>
      </c>
      <c r="F189" t="s">
        <v>30</v>
      </c>
      <c r="G189" t="str" cm="1">
        <f t="array" ref="G189">_xlfn.IFS(F189="C", "CRITICAL", F189="L", "LOW",F189="M", "MEDIUM",F189="H", "HIGH")</f>
        <v>LOW</v>
      </c>
      <c r="H189" s="3">
        <v>42079</v>
      </c>
      <c r="I189">
        <v>697638976</v>
      </c>
      <c r="J189" s="1">
        <v>42089</v>
      </c>
      <c r="K189">
        <v>5731</v>
      </c>
      <c r="L189" s="8">
        <v>154.06</v>
      </c>
      <c r="M189" s="8">
        <v>90.93</v>
      </c>
      <c r="N189" s="8">
        <v>882917.86</v>
      </c>
      <c r="O189" s="8">
        <v>521119.83</v>
      </c>
      <c r="P189" s="8">
        <v>361798.03</v>
      </c>
    </row>
    <row r="190" spans="1:21" x14ac:dyDescent="0.25">
      <c r="A190" t="s">
        <v>14</v>
      </c>
      <c r="B190" t="s">
        <v>15</v>
      </c>
      <c r="C190" t="str">
        <f t="shared" si="3"/>
        <v>Eastern Europe</v>
      </c>
      <c r="D190" t="s">
        <v>53</v>
      </c>
      <c r="E190" t="s">
        <v>22</v>
      </c>
      <c r="F190" t="s">
        <v>18</v>
      </c>
      <c r="G190" t="str" cm="1">
        <f t="array" ref="G190">_xlfn.IFS(F190="C", "CRITICAL", F190="L", "LOW",F190="M", "MEDIUM",F190="H", "HIGH")</f>
        <v>CRITICAL</v>
      </c>
      <c r="H190" s="3">
        <v>42646</v>
      </c>
      <c r="I190">
        <v>467312324</v>
      </c>
      <c r="J190" s="1">
        <v>42586</v>
      </c>
      <c r="K190">
        <v>6956</v>
      </c>
      <c r="L190" s="8">
        <v>255.28</v>
      </c>
      <c r="M190" s="8">
        <v>159.41999999999999</v>
      </c>
      <c r="N190" s="8">
        <v>1775727.68</v>
      </c>
      <c r="O190" s="8">
        <v>1108925.52</v>
      </c>
      <c r="P190" s="8">
        <v>666802.16</v>
      </c>
      <c r="U190"/>
    </row>
    <row r="191" spans="1:21" x14ac:dyDescent="0.25">
      <c r="A191" t="s">
        <v>14</v>
      </c>
      <c r="B191" t="s">
        <v>74</v>
      </c>
      <c r="C191" t="str">
        <f t="shared" si="3"/>
        <v>Southern Europe</v>
      </c>
      <c r="D191" t="s">
        <v>21</v>
      </c>
      <c r="E191" t="s">
        <v>22</v>
      </c>
      <c r="F191" t="s">
        <v>30</v>
      </c>
      <c r="G191" t="str" cm="1">
        <f t="array" ref="G191">_xlfn.IFS(F191="C", "CRITICAL", F191="L", "LOW",F191="M", "MEDIUM",F191="H", "HIGH")</f>
        <v>LOW</v>
      </c>
      <c r="H191" s="3">
        <v>41055</v>
      </c>
      <c r="I191">
        <v>622441852</v>
      </c>
      <c r="J191" s="1">
        <v>41057</v>
      </c>
      <c r="K191">
        <v>3231</v>
      </c>
      <c r="L191" s="8">
        <v>109.28</v>
      </c>
      <c r="M191" s="8">
        <v>35.840000000000003</v>
      </c>
      <c r="N191" s="8">
        <v>353083.68</v>
      </c>
      <c r="O191" s="8">
        <v>115799.03999999999</v>
      </c>
      <c r="P191" s="8">
        <v>237284.64</v>
      </c>
    </row>
    <row r="192" spans="1:21" x14ac:dyDescent="0.25">
      <c r="A192" t="s">
        <v>14</v>
      </c>
      <c r="B192" t="s">
        <v>28</v>
      </c>
      <c r="C192" t="str">
        <f t="shared" si="3"/>
        <v>Southern Europe</v>
      </c>
      <c r="D192" t="s">
        <v>42</v>
      </c>
      <c r="E192" t="s">
        <v>22</v>
      </c>
      <c r="F192" t="s">
        <v>18</v>
      </c>
      <c r="G192" t="str" cm="1">
        <f t="array" ref="G192">_xlfn.IFS(F192="C", "CRITICAL", F192="L", "LOW",F192="M", "MEDIUM",F192="H", "HIGH")</f>
        <v>CRITICAL</v>
      </c>
      <c r="H192" s="3">
        <v>42578</v>
      </c>
      <c r="I192">
        <v>349212729</v>
      </c>
      <c r="J192" s="1">
        <v>42683</v>
      </c>
      <c r="K192">
        <v>8662</v>
      </c>
      <c r="L192" s="8">
        <v>421.89</v>
      </c>
      <c r="M192" s="8">
        <v>364.69</v>
      </c>
      <c r="N192" s="8">
        <v>3654411.18</v>
      </c>
      <c r="O192" s="8">
        <v>3158944.78</v>
      </c>
      <c r="P192" s="8">
        <v>495466.4</v>
      </c>
    </row>
    <row r="193" spans="1:21" x14ac:dyDescent="0.25">
      <c r="A193" t="s">
        <v>14</v>
      </c>
      <c r="B193" t="s">
        <v>99</v>
      </c>
      <c r="C193" t="str">
        <f t="shared" si="3"/>
        <v>Eastern Europe</v>
      </c>
      <c r="D193" t="s">
        <v>59</v>
      </c>
      <c r="E193" t="s">
        <v>22</v>
      </c>
      <c r="F193" t="s">
        <v>45</v>
      </c>
      <c r="G193" t="str" cm="1">
        <f t="array" ref="G193">_xlfn.IFS(F193="C", "CRITICAL", F193="L", "LOW",F193="M", "MEDIUM",F193="H", "HIGH")</f>
        <v>HIGH</v>
      </c>
      <c r="H193" s="3">
        <v>40339</v>
      </c>
      <c r="I193">
        <v>332353007</v>
      </c>
      <c r="J193" s="1">
        <v>40504</v>
      </c>
      <c r="K193">
        <v>9495</v>
      </c>
      <c r="L193" s="8">
        <v>437.2</v>
      </c>
      <c r="M193" s="8">
        <v>263.33</v>
      </c>
      <c r="N193" s="8">
        <v>4151214</v>
      </c>
      <c r="O193" s="8">
        <v>2500318.35</v>
      </c>
      <c r="P193" s="8">
        <v>1650895.65</v>
      </c>
      <c r="U193"/>
    </row>
    <row r="194" spans="1:21" x14ac:dyDescent="0.25">
      <c r="A194" t="s">
        <v>14</v>
      </c>
      <c r="B194" t="s">
        <v>170</v>
      </c>
      <c r="C194" t="str">
        <f t="shared" si="3"/>
        <v>Eastern Europe</v>
      </c>
      <c r="D194" t="s">
        <v>42</v>
      </c>
      <c r="E194" t="s">
        <v>17</v>
      </c>
      <c r="F194" t="s">
        <v>45</v>
      </c>
      <c r="G194" t="str" cm="1">
        <f t="array" ref="G194">_xlfn.IFS(F194="C", "CRITICAL", F194="L", "LOW",F194="M", "MEDIUM",F194="H", "HIGH")</f>
        <v>HIGH</v>
      </c>
      <c r="H194" s="3">
        <v>41494</v>
      </c>
      <c r="I194">
        <v>876856458</v>
      </c>
      <c r="J194" s="1">
        <v>41515</v>
      </c>
      <c r="K194">
        <v>166</v>
      </c>
      <c r="L194" s="8">
        <v>421.89</v>
      </c>
      <c r="M194" s="8">
        <v>364.69</v>
      </c>
      <c r="N194" s="8">
        <v>70033.740000000005</v>
      </c>
      <c r="O194" s="8">
        <v>60538.54</v>
      </c>
      <c r="P194" s="8">
        <v>9495.2000000000007</v>
      </c>
      <c r="U194"/>
    </row>
    <row r="195" spans="1:21" x14ac:dyDescent="0.25">
      <c r="A195" t="s">
        <v>14</v>
      </c>
      <c r="B195" t="s">
        <v>28</v>
      </c>
      <c r="C195" t="str">
        <f t="shared" ref="C195:C258" si="4">IF(OR(B195="Estonia", B195="Finland", B195="Latvia", B195="Lithuania", B195="Iceland", B195="Norway", B195="Sweden", B195="Denmark", B195="United Kingdom", B195="Ireland"), "Northern Europe",
IF(OR(B195="Austria", B195="Belgium", B195="France", B195="Germany", B195="Luxembourg", B195="Netherlands", B195="Switzerland", B195="Liechtenstein", B195="Monaco", B195="Andorra"), "Western Europe",
IF(OR(B195="Albania", B195="Andorra", B195="Bosnia and Herzegovina", B195="Bulgaria", B195="Croatia", B195="Cyprus", B195="Greece", B195="Italy", B195="Malta", B195="Montenegro", B195="North Macedonia", B195="Portugal", B195="San Marino", B195="Serbia", B195="Slovenia", B195="Spain", B195="Vatican City"), "Southern Europe",
IF(OR(B195="Armenia", B195="Belarus", B195="Czech Republic", B195="Georgia", B195="Hungary", B195="Moldova", B195="Poland", B195="Romania", B195="Russia", B195="Slovakia", B195="Ukraine"), "Eastern Europe",
IF(OR(B195="Albania", B195="Bosnia and Herzegovina", B195="Bulgaria", B195="Croatia", B195="Greece", B195="Kosovo", B195="Montenegro", B195="North Macedonia", B195="Romania", B195="Serbia", B195="Slovenia"), "Southeastern Europe",
"Unknown")))))</f>
        <v>Southern Europe</v>
      </c>
      <c r="D195" t="s">
        <v>16</v>
      </c>
      <c r="E195" t="s">
        <v>17</v>
      </c>
      <c r="F195" t="s">
        <v>18</v>
      </c>
      <c r="G195" t="str" cm="1">
        <f t="array" ref="G195">_xlfn.IFS(F195="C", "CRITICAL", F195="L", "LOW",F195="M", "MEDIUM",F195="H", "HIGH")</f>
        <v>CRITICAL</v>
      </c>
      <c r="H195" s="3">
        <v>41566</v>
      </c>
      <c r="I195">
        <v>313178002</v>
      </c>
      <c r="J195" s="1">
        <v>41437</v>
      </c>
      <c r="K195">
        <v>5185</v>
      </c>
      <c r="L195" s="8">
        <v>47.45</v>
      </c>
      <c r="M195" s="8">
        <v>31.79</v>
      </c>
      <c r="N195" s="8">
        <v>246028.25</v>
      </c>
      <c r="O195" s="8">
        <v>164831.15</v>
      </c>
      <c r="P195" s="8">
        <v>81197.100000000006</v>
      </c>
    </row>
    <row r="196" spans="1:21" x14ac:dyDescent="0.25">
      <c r="A196" t="s">
        <v>14</v>
      </c>
      <c r="B196" t="s">
        <v>98</v>
      </c>
      <c r="C196" t="str">
        <f t="shared" si="4"/>
        <v>Southeastern Europe</v>
      </c>
      <c r="D196" t="s">
        <v>78</v>
      </c>
      <c r="E196" t="s">
        <v>22</v>
      </c>
      <c r="F196" t="s">
        <v>30</v>
      </c>
      <c r="G196" t="str" cm="1">
        <f t="array" ref="G196">_xlfn.IFS(F196="C", "CRITICAL", F196="L", "LOW",F196="M", "MEDIUM",F196="H", "HIGH")</f>
        <v>LOW</v>
      </c>
      <c r="H196" s="3">
        <v>42417</v>
      </c>
      <c r="I196">
        <v>461445796</v>
      </c>
      <c r="J196" s="1">
        <v>42451</v>
      </c>
      <c r="K196">
        <v>920</v>
      </c>
      <c r="L196" s="8">
        <v>81.73</v>
      </c>
      <c r="M196" s="8">
        <v>56.67</v>
      </c>
      <c r="N196" s="8">
        <v>75191.600000000006</v>
      </c>
      <c r="O196" s="8">
        <v>52136.4</v>
      </c>
      <c r="P196" s="8">
        <v>23055.200000000001</v>
      </c>
    </row>
    <row r="197" spans="1:21" x14ac:dyDescent="0.25">
      <c r="A197" t="s">
        <v>14</v>
      </c>
      <c r="B197" t="s">
        <v>119</v>
      </c>
      <c r="C197" t="str">
        <f t="shared" si="4"/>
        <v>Southern Europe</v>
      </c>
      <c r="D197" t="s">
        <v>59</v>
      </c>
      <c r="E197" t="s">
        <v>17</v>
      </c>
      <c r="F197" t="s">
        <v>18</v>
      </c>
      <c r="G197" t="str" cm="1">
        <f t="array" ref="G197">_xlfn.IFS(F197="C", "CRITICAL", F197="L", "LOW",F197="M", "MEDIUM",F197="H", "HIGH")</f>
        <v>CRITICAL</v>
      </c>
      <c r="H197" s="3">
        <v>42795</v>
      </c>
      <c r="I197">
        <v>391026866</v>
      </c>
      <c r="J197" s="1">
        <v>42948</v>
      </c>
      <c r="K197">
        <v>2394</v>
      </c>
      <c r="L197" s="8">
        <v>437.2</v>
      </c>
      <c r="M197" s="8">
        <v>263.33</v>
      </c>
      <c r="N197" s="8">
        <v>1046656.8</v>
      </c>
      <c r="O197" s="8">
        <v>630412.02</v>
      </c>
      <c r="P197" s="8">
        <v>416244.78</v>
      </c>
      <c r="U197"/>
    </row>
    <row r="198" spans="1:21" x14ac:dyDescent="0.25">
      <c r="A198" t="s">
        <v>14</v>
      </c>
      <c r="B198" t="s">
        <v>143</v>
      </c>
      <c r="C198" t="str">
        <f t="shared" si="4"/>
        <v>Western Europe</v>
      </c>
      <c r="D198" t="s">
        <v>39</v>
      </c>
      <c r="E198" t="s">
        <v>17</v>
      </c>
      <c r="F198" t="s">
        <v>18</v>
      </c>
      <c r="G198" t="str" cm="1">
        <f t="array" ref="G198">_xlfn.IFS(F198="C", "CRITICAL", F198="L", "LOW",F198="M", "MEDIUM",F198="H", "HIGH")</f>
        <v>CRITICAL</v>
      </c>
      <c r="H198" s="3">
        <v>42193</v>
      </c>
      <c r="I198">
        <v>204418504</v>
      </c>
      <c r="J198" s="1">
        <v>42072</v>
      </c>
      <c r="K198">
        <v>833</v>
      </c>
      <c r="L198" s="8">
        <v>154.06</v>
      </c>
      <c r="M198" s="8">
        <v>90.93</v>
      </c>
      <c r="N198" s="8">
        <v>128331.98</v>
      </c>
      <c r="O198" s="8">
        <v>75744.69</v>
      </c>
      <c r="P198" s="8">
        <v>52587.29</v>
      </c>
      <c r="U198"/>
    </row>
    <row r="199" spans="1:21" x14ac:dyDescent="0.25">
      <c r="A199" t="s">
        <v>14</v>
      </c>
      <c r="B199" t="s">
        <v>230</v>
      </c>
      <c r="C199" t="str">
        <f t="shared" si="4"/>
        <v>Eastern Europe</v>
      </c>
      <c r="D199" t="s">
        <v>42</v>
      </c>
      <c r="E199" t="s">
        <v>17</v>
      </c>
      <c r="F199" t="s">
        <v>30</v>
      </c>
      <c r="G199" t="str" cm="1">
        <f t="array" ref="G199">_xlfn.IFS(F199="C", "CRITICAL", F199="L", "LOW",F199="M", "MEDIUM",F199="H", "HIGH")</f>
        <v>LOW</v>
      </c>
      <c r="H199" s="3">
        <v>41265</v>
      </c>
      <c r="I199">
        <v>524972951</v>
      </c>
      <c r="J199" s="1">
        <v>41291</v>
      </c>
      <c r="K199">
        <v>17</v>
      </c>
      <c r="L199" s="8">
        <v>421.89</v>
      </c>
      <c r="M199" s="8">
        <v>364.69</v>
      </c>
      <c r="N199" s="8">
        <v>7172.13</v>
      </c>
      <c r="O199" s="8">
        <v>6199.73</v>
      </c>
      <c r="P199" s="8">
        <v>972.4</v>
      </c>
    </row>
    <row r="200" spans="1:21" x14ac:dyDescent="0.25">
      <c r="A200" t="s">
        <v>14</v>
      </c>
      <c r="B200" t="s">
        <v>63</v>
      </c>
      <c r="C200" t="str">
        <f t="shared" si="4"/>
        <v>Northern Europe</v>
      </c>
      <c r="D200" t="s">
        <v>16</v>
      </c>
      <c r="E200" t="s">
        <v>22</v>
      </c>
      <c r="F200" t="s">
        <v>18</v>
      </c>
      <c r="G200" t="str" cm="1">
        <f t="array" ref="G200">_xlfn.IFS(F200="C", "CRITICAL", F200="L", "LOW",F200="M", "MEDIUM",F200="H", "HIGH")</f>
        <v>CRITICAL</v>
      </c>
      <c r="H200" s="3">
        <v>41605</v>
      </c>
      <c r="I200">
        <v>469197165</v>
      </c>
      <c r="J200" s="1">
        <v>41590</v>
      </c>
      <c r="K200">
        <v>4723</v>
      </c>
      <c r="L200" s="8">
        <v>47.45</v>
      </c>
      <c r="M200" s="8">
        <v>31.79</v>
      </c>
      <c r="N200" s="8">
        <v>224106.35</v>
      </c>
      <c r="O200" s="8">
        <v>150144.17000000001</v>
      </c>
      <c r="P200" s="8">
        <v>73962.179999999993</v>
      </c>
    </row>
    <row r="201" spans="1:21" x14ac:dyDescent="0.25">
      <c r="A201" t="s">
        <v>14</v>
      </c>
      <c r="B201" t="s">
        <v>122</v>
      </c>
      <c r="C201" t="str">
        <f t="shared" si="4"/>
        <v>Northern Europe</v>
      </c>
      <c r="D201" t="s">
        <v>56</v>
      </c>
      <c r="E201" t="s">
        <v>17</v>
      </c>
      <c r="F201" t="s">
        <v>45</v>
      </c>
      <c r="G201" t="str" cm="1">
        <f t="array" ref="G201">_xlfn.IFS(F201="C", "CRITICAL", F201="L", "LOW",F201="M", "MEDIUM",F201="H", "HIGH")</f>
        <v>HIGH</v>
      </c>
      <c r="H201" s="3">
        <v>40352</v>
      </c>
      <c r="I201">
        <v>688650786</v>
      </c>
      <c r="J201" s="1">
        <v>40367</v>
      </c>
      <c r="K201">
        <v>5926</v>
      </c>
      <c r="L201" s="8">
        <v>668.27</v>
      </c>
      <c r="M201" s="8">
        <v>502.54</v>
      </c>
      <c r="N201" s="8">
        <v>3960168.02</v>
      </c>
      <c r="O201" s="8">
        <v>2978052.04</v>
      </c>
      <c r="P201" s="8">
        <v>982115.98</v>
      </c>
    </row>
    <row r="202" spans="1:21" x14ac:dyDescent="0.25">
      <c r="A202" t="s">
        <v>14</v>
      </c>
      <c r="B202" t="s">
        <v>1142</v>
      </c>
      <c r="C202" t="str">
        <f>IF(OR(B202="Estonia", B202="Finland", B202="Latvia", B202="Lithuania", B202="Iceland", B202="Norway", B202="Sweden", B202="Denmark", B202="United Kingdom", B202="Ireland"), "Northern Europe",
IF(OR(B202="Austria", B202="Belgium", B202="France", B202="Germany", B202="Luxembourg", B202="Netherlands", B202="Switzerland", B202="Liechtenstein", B202="Monaco", B202="Andorra"), "Western Europe",
IF(OR(B202="Albania", B202="Andorra", B202="Bosnia and Herzegovina", B202="Bulgaria", B202="Croatia", B202="Cyprus", B202="Greece", B202="Italy", B202="Malta", B202="Montenegro", B202="North Macedonia", B202="Portugal", B202="San Marino", B202="Serbia", B202="Slovenia", B202="Spain", B202="Vatican City"), "Southern Europe",
IF(OR(B202="Armenia", B202="Belarus", B202="Czech Republic", B202="Georgia", B202="Hungary", B202="Moldova", B202="Poland", B202="Romania", B202="Russia", B202="Slovakia", B202="Ukraine"), "Eastern Europe",
IF(OR(B202="Albania", B202="Bosnia and Herzegovina", B202="Bulgaria", B202="Croatia", B202="Greece", B202="Kosovo", B202="Montenegro", B202="North Macedonia", B202="Romania", B202="Serbia", B202="Slovenia"), "Southeastern Europe",
"Unknown")))))</f>
        <v>Eastern Europe</v>
      </c>
      <c r="D202" t="s">
        <v>29</v>
      </c>
      <c r="E202" t="s">
        <v>22</v>
      </c>
      <c r="F202" t="s">
        <v>23</v>
      </c>
      <c r="G202" t="str" cm="1">
        <f t="array" ref="G202">_xlfn.IFS(F202="C", "CRITICAL", F202="L", "LOW",F202="M", "MEDIUM",F202="H", "HIGH")</f>
        <v>MEDIUM</v>
      </c>
      <c r="H202" s="3">
        <v>42538</v>
      </c>
      <c r="I202">
        <v>823236739</v>
      </c>
      <c r="J202" s="1">
        <v>42377</v>
      </c>
      <c r="K202">
        <v>2900</v>
      </c>
      <c r="L202" s="8">
        <v>651.21</v>
      </c>
      <c r="M202" s="8">
        <v>524.96</v>
      </c>
      <c r="N202" s="8">
        <v>1888509</v>
      </c>
      <c r="O202" s="8">
        <v>1522384</v>
      </c>
      <c r="P202" s="8">
        <v>366125</v>
      </c>
    </row>
    <row r="203" spans="1:21" x14ac:dyDescent="0.25">
      <c r="A203" t="s">
        <v>14</v>
      </c>
      <c r="B203" t="s">
        <v>91</v>
      </c>
      <c r="C203" t="str">
        <f t="shared" si="4"/>
        <v>Eastern Europe</v>
      </c>
      <c r="D203" t="s">
        <v>34</v>
      </c>
      <c r="E203" t="s">
        <v>17</v>
      </c>
      <c r="F203" t="s">
        <v>30</v>
      </c>
      <c r="G203" t="str" cm="1">
        <f t="array" ref="G203">_xlfn.IFS(F203="C", "CRITICAL", F203="L", "LOW",F203="M", "MEDIUM",F203="H", "HIGH")</f>
        <v>LOW</v>
      </c>
      <c r="H203" s="3">
        <v>42080</v>
      </c>
      <c r="I203">
        <v>439725911</v>
      </c>
      <c r="J203" s="1">
        <v>42189</v>
      </c>
      <c r="K203">
        <v>3524</v>
      </c>
      <c r="L203" s="8">
        <v>9.33</v>
      </c>
      <c r="M203" s="8">
        <v>6.92</v>
      </c>
      <c r="N203" s="8">
        <v>32878.92</v>
      </c>
      <c r="O203" s="8">
        <v>24386.080000000002</v>
      </c>
      <c r="P203" s="8">
        <v>8492.84</v>
      </c>
    </row>
    <row r="204" spans="1:21" x14ac:dyDescent="0.25">
      <c r="A204" t="s">
        <v>14</v>
      </c>
      <c r="B204" t="s">
        <v>81</v>
      </c>
      <c r="C204" t="str">
        <f t="shared" si="4"/>
        <v>Southern Europe</v>
      </c>
      <c r="D204" t="s">
        <v>49</v>
      </c>
      <c r="E204" t="s">
        <v>22</v>
      </c>
      <c r="F204" t="s">
        <v>45</v>
      </c>
      <c r="G204" t="str" cm="1">
        <f t="array" ref="G204">_xlfn.IFS(F204="C", "CRITICAL", F204="L", "LOW",F204="M", "MEDIUM",F204="H", "HIGH")</f>
        <v>HIGH</v>
      </c>
      <c r="H204" s="3">
        <v>40918</v>
      </c>
      <c r="I204">
        <v>255047452</v>
      </c>
      <c r="J204" s="1">
        <v>41212</v>
      </c>
      <c r="K204">
        <v>3064</v>
      </c>
      <c r="L204" s="8">
        <v>152.58000000000001</v>
      </c>
      <c r="M204" s="8">
        <v>97.44</v>
      </c>
      <c r="N204" s="8">
        <v>467505.12</v>
      </c>
      <c r="O204" s="8">
        <v>298556.15999999997</v>
      </c>
      <c r="P204" s="8">
        <v>168948.96</v>
      </c>
      <c r="U204"/>
    </row>
    <row r="205" spans="1:21" x14ac:dyDescent="0.25">
      <c r="A205" t="s">
        <v>14</v>
      </c>
      <c r="B205" t="s">
        <v>77</v>
      </c>
      <c r="C205" t="str">
        <f t="shared" si="4"/>
        <v>Southern Europe</v>
      </c>
      <c r="D205" t="s">
        <v>42</v>
      </c>
      <c r="E205" t="s">
        <v>17</v>
      </c>
      <c r="F205" t="s">
        <v>18</v>
      </c>
      <c r="G205" t="str" cm="1">
        <f t="array" ref="G205">_xlfn.IFS(F205="C", "CRITICAL", F205="L", "LOW",F205="M", "MEDIUM",F205="H", "HIGH")</f>
        <v>CRITICAL</v>
      </c>
      <c r="H205" s="3">
        <v>41816</v>
      </c>
      <c r="I205">
        <v>662623488</v>
      </c>
      <c r="J205" s="1">
        <v>41950</v>
      </c>
      <c r="K205">
        <v>3870</v>
      </c>
      <c r="L205" s="8">
        <v>421.89</v>
      </c>
      <c r="M205" s="8">
        <v>364.69</v>
      </c>
      <c r="N205" s="8">
        <v>1632714.3</v>
      </c>
      <c r="O205" s="8">
        <v>1411350.3</v>
      </c>
      <c r="P205" s="8">
        <v>221364</v>
      </c>
    </row>
    <row r="206" spans="1:21" x14ac:dyDescent="0.25">
      <c r="A206" t="s">
        <v>14</v>
      </c>
      <c r="B206" t="s">
        <v>51</v>
      </c>
      <c r="C206" t="str">
        <f t="shared" si="4"/>
        <v>Southern Europe</v>
      </c>
      <c r="D206" t="s">
        <v>39</v>
      </c>
      <c r="E206" t="s">
        <v>17</v>
      </c>
      <c r="F206" t="s">
        <v>23</v>
      </c>
      <c r="G206" t="str" cm="1">
        <f t="array" ref="G206">_xlfn.IFS(F206="C", "CRITICAL", F206="L", "LOW",F206="M", "MEDIUM",F206="H", "HIGH")</f>
        <v>MEDIUM</v>
      </c>
      <c r="H206" s="3">
        <v>42391</v>
      </c>
      <c r="I206">
        <v>560389268</v>
      </c>
      <c r="J206" s="1">
        <v>42422</v>
      </c>
      <c r="K206">
        <v>492</v>
      </c>
      <c r="L206" s="8">
        <v>154.06</v>
      </c>
      <c r="M206" s="8">
        <v>90.93</v>
      </c>
      <c r="N206" s="8">
        <v>75797.52</v>
      </c>
      <c r="O206" s="8">
        <v>44737.56</v>
      </c>
      <c r="P206" s="8">
        <v>31059.96</v>
      </c>
    </row>
    <row r="207" spans="1:21" x14ac:dyDescent="0.25">
      <c r="A207" t="s">
        <v>14</v>
      </c>
      <c r="B207" t="s">
        <v>116</v>
      </c>
      <c r="C207" t="str">
        <f t="shared" si="4"/>
        <v>Western Europe</v>
      </c>
      <c r="D207" t="s">
        <v>29</v>
      </c>
      <c r="E207" t="s">
        <v>17</v>
      </c>
      <c r="F207" t="s">
        <v>18</v>
      </c>
      <c r="G207" t="str" cm="1">
        <f t="array" ref="G207">_xlfn.IFS(F207="C", "CRITICAL", F207="L", "LOW",F207="M", "MEDIUM",F207="H", "HIGH")</f>
        <v>CRITICAL</v>
      </c>
      <c r="H207" s="3">
        <v>40884</v>
      </c>
      <c r="I207">
        <v>867138278</v>
      </c>
      <c r="J207" s="1">
        <v>40641</v>
      </c>
      <c r="K207">
        <v>4341</v>
      </c>
      <c r="L207" s="8">
        <v>651.21</v>
      </c>
      <c r="M207" s="8">
        <v>524.96</v>
      </c>
      <c r="N207" s="8">
        <v>2826902.61</v>
      </c>
      <c r="O207" s="8">
        <v>2278851.36</v>
      </c>
      <c r="P207" s="8">
        <v>548051.25</v>
      </c>
      <c r="U207"/>
    </row>
    <row r="208" spans="1:21" x14ac:dyDescent="0.25">
      <c r="A208" t="s">
        <v>14</v>
      </c>
      <c r="B208" t="s">
        <v>36</v>
      </c>
      <c r="C208" t="str">
        <f t="shared" si="4"/>
        <v>Southern Europe</v>
      </c>
      <c r="D208" t="s">
        <v>56</v>
      </c>
      <c r="E208" t="s">
        <v>22</v>
      </c>
      <c r="F208" t="s">
        <v>45</v>
      </c>
      <c r="G208" t="str" cm="1">
        <f t="array" ref="G208">_xlfn.IFS(F208="C", "CRITICAL", F208="L", "LOW",F208="M", "MEDIUM",F208="H", "HIGH")</f>
        <v>HIGH</v>
      </c>
      <c r="H208" s="3">
        <v>41998</v>
      </c>
      <c r="I208">
        <v>525321424</v>
      </c>
      <c r="J208" s="1">
        <v>42004</v>
      </c>
      <c r="K208">
        <v>3138</v>
      </c>
      <c r="L208" s="8">
        <v>668.27</v>
      </c>
      <c r="M208" s="8">
        <v>502.54</v>
      </c>
      <c r="N208" s="8">
        <v>2097031.26</v>
      </c>
      <c r="O208" s="8">
        <v>1576970.52</v>
      </c>
      <c r="P208" s="8">
        <v>520060.74</v>
      </c>
    </row>
    <row r="209" spans="1:21" x14ac:dyDescent="0.25">
      <c r="A209" t="s">
        <v>14</v>
      </c>
      <c r="B209" t="s">
        <v>81</v>
      </c>
      <c r="C209" t="str">
        <f t="shared" si="4"/>
        <v>Southern Europe</v>
      </c>
      <c r="D209" t="s">
        <v>21</v>
      </c>
      <c r="E209" t="s">
        <v>22</v>
      </c>
      <c r="F209" t="s">
        <v>45</v>
      </c>
      <c r="G209" t="str" cm="1">
        <f t="array" ref="G209">_xlfn.IFS(F209="C", "CRITICAL", F209="L", "LOW",F209="M", "MEDIUM",F209="H", "HIGH")</f>
        <v>HIGH</v>
      </c>
      <c r="H209" s="3">
        <v>41918</v>
      </c>
      <c r="I209">
        <v>497554337</v>
      </c>
      <c r="J209" s="1">
        <v>41848</v>
      </c>
      <c r="K209">
        <v>6240</v>
      </c>
      <c r="L209" s="8">
        <v>109.28</v>
      </c>
      <c r="M209" s="8">
        <v>35.840000000000003</v>
      </c>
      <c r="N209" s="8">
        <v>681907.19999999995</v>
      </c>
      <c r="O209" s="8">
        <v>223641.60000000001</v>
      </c>
      <c r="P209" s="8">
        <v>458265.59999999998</v>
      </c>
      <c r="U209"/>
    </row>
    <row r="210" spans="1:21" x14ac:dyDescent="0.25">
      <c r="A210" t="s">
        <v>14</v>
      </c>
      <c r="B210" t="s">
        <v>179</v>
      </c>
      <c r="C210" t="str">
        <f t="shared" si="4"/>
        <v>Southern Europe</v>
      </c>
      <c r="D210" t="s">
        <v>78</v>
      </c>
      <c r="E210" t="s">
        <v>17</v>
      </c>
      <c r="F210" t="s">
        <v>23</v>
      </c>
      <c r="G210" t="str" cm="1">
        <f t="array" ref="G210">_xlfn.IFS(F210="C", "CRITICAL", F210="L", "LOW",F210="M", "MEDIUM",F210="H", "HIGH")</f>
        <v>MEDIUM</v>
      </c>
      <c r="H210" s="3">
        <v>42475</v>
      </c>
      <c r="I210">
        <v>626322257</v>
      </c>
      <c r="J210" s="1">
        <v>42495</v>
      </c>
      <c r="K210">
        <v>1529</v>
      </c>
      <c r="L210" s="8">
        <v>81.73</v>
      </c>
      <c r="M210" s="8">
        <v>56.67</v>
      </c>
      <c r="N210" s="8">
        <v>124965.17</v>
      </c>
      <c r="O210" s="8">
        <v>86648.43</v>
      </c>
      <c r="P210" s="8">
        <v>38316.74</v>
      </c>
    </row>
    <row r="211" spans="1:21" x14ac:dyDescent="0.25">
      <c r="A211" t="s">
        <v>14</v>
      </c>
      <c r="B211" t="s">
        <v>54</v>
      </c>
      <c r="C211" t="str">
        <f t="shared" si="4"/>
        <v>Western Europe</v>
      </c>
      <c r="D211" t="s">
        <v>53</v>
      </c>
      <c r="E211" t="s">
        <v>17</v>
      </c>
      <c r="F211" t="s">
        <v>18</v>
      </c>
      <c r="G211" t="str" cm="1">
        <f t="array" ref="G211">_xlfn.IFS(F211="C", "CRITICAL", F211="L", "LOW",F211="M", "MEDIUM",F211="H", "HIGH")</f>
        <v>CRITICAL</v>
      </c>
      <c r="H211" s="3">
        <v>40564</v>
      </c>
      <c r="I211">
        <v>611766231</v>
      </c>
      <c r="J211" s="1">
        <v>40600</v>
      </c>
      <c r="K211">
        <v>4077</v>
      </c>
      <c r="L211" s="8">
        <v>255.28</v>
      </c>
      <c r="M211" s="8">
        <v>159.41999999999999</v>
      </c>
      <c r="N211" s="8">
        <v>1040776.56</v>
      </c>
      <c r="O211" s="8">
        <v>649955.34</v>
      </c>
      <c r="P211" s="8">
        <v>390821.22</v>
      </c>
    </row>
    <row r="212" spans="1:21" x14ac:dyDescent="0.25">
      <c r="A212" t="s">
        <v>14</v>
      </c>
      <c r="B212" t="s">
        <v>36</v>
      </c>
      <c r="C212" t="str">
        <f t="shared" si="4"/>
        <v>Southern Europe</v>
      </c>
      <c r="D212" t="s">
        <v>53</v>
      </c>
      <c r="E212" t="s">
        <v>17</v>
      </c>
      <c r="F212" t="s">
        <v>45</v>
      </c>
      <c r="G212" t="str" cm="1">
        <f t="array" ref="G212">_xlfn.IFS(F212="C", "CRITICAL", F212="L", "LOW",F212="M", "MEDIUM",F212="H", "HIGH")</f>
        <v>HIGH</v>
      </c>
      <c r="H212" s="3">
        <v>41336</v>
      </c>
      <c r="I212">
        <v>630931794</v>
      </c>
      <c r="J212" s="1">
        <v>41278</v>
      </c>
      <c r="K212">
        <v>5593</v>
      </c>
      <c r="L212" s="8">
        <v>255.28</v>
      </c>
      <c r="M212" s="8">
        <v>159.41999999999999</v>
      </c>
      <c r="N212" s="8">
        <v>1427781.04</v>
      </c>
      <c r="O212" s="8">
        <v>891636.06</v>
      </c>
      <c r="P212" s="8">
        <v>536144.98</v>
      </c>
      <c r="U212"/>
    </row>
    <row r="213" spans="1:21" x14ac:dyDescent="0.25">
      <c r="A213" t="s">
        <v>14</v>
      </c>
      <c r="B213" t="s">
        <v>51</v>
      </c>
      <c r="C213" t="str">
        <f t="shared" si="4"/>
        <v>Southern Europe</v>
      </c>
      <c r="D213" t="s">
        <v>29</v>
      </c>
      <c r="E213" t="s">
        <v>17</v>
      </c>
      <c r="F213" t="s">
        <v>30</v>
      </c>
      <c r="G213" t="str" cm="1">
        <f t="array" ref="G213">_xlfn.IFS(F213="C", "CRITICAL", F213="L", "LOW",F213="M", "MEDIUM",F213="H", "HIGH")</f>
        <v>LOW</v>
      </c>
      <c r="H213" s="3">
        <v>42828</v>
      </c>
      <c r="I213">
        <v>239386355</v>
      </c>
      <c r="J213" s="1">
        <v>42845</v>
      </c>
      <c r="K213">
        <v>8597</v>
      </c>
      <c r="L213" s="8">
        <v>651.21</v>
      </c>
      <c r="M213" s="8">
        <v>524.96</v>
      </c>
      <c r="N213" s="8">
        <v>5598452.3700000001</v>
      </c>
      <c r="O213" s="8">
        <v>4513081.12</v>
      </c>
      <c r="P213" s="8">
        <v>1085371.25</v>
      </c>
      <c r="U213"/>
    </row>
    <row r="214" spans="1:21" x14ac:dyDescent="0.25">
      <c r="A214" t="s">
        <v>14</v>
      </c>
      <c r="B214" t="s">
        <v>143</v>
      </c>
      <c r="C214" t="str">
        <f t="shared" si="4"/>
        <v>Western Europe</v>
      </c>
      <c r="D214" t="s">
        <v>56</v>
      </c>
      <c r="E214" t="s">
        <v>17</v>
      </c>
      <c r="F214" t="s">
        <v>23</v>
      </c>
      <c r="G214" t="str" cm="1">
        <f t="array" ref="G214">_xlfn.IFS(F214="C", "CRITICAL", F214="L", "LOW",F214="M", "MEDIUM",F214="H", "HIGH")</f>
        <v>MEDIUM</v>
      </c>
      <c r="H214" s="3">
        <v>42603</v>
      </c>
      <c r="I214">
        <v>874172532</v>
      </c>
      <c r="J214" s="1">
        <v>42410</v>
      </c>
      <c r="K214">
        <v>5933</v>
      </c>
      <c r="L214" s="8">
        <v>668.27</v>
      </c>
      <c r="M214" s="8">
        <v>502.54</v>
      </c>
      <c r="N214" s="8">
        <v>3964845.91</v>
      </c>
      <c r="O214" s="8">
        <v>2981569.82</v>
      </c>
      <c r="P214" s="8">
        <v>983276.09</v>
      </c>
    </row>
    <row r="215" spans="1:21" x14ac:dyDescent="0.25">
      <c r="A215" t="s">
        <v>14</v>
      </c>
      <c r="B215" t="s">
        <v>157</v>
      </c>
      <c r="C215" t="str">
        <f t="shared" si="4"/>
        <v>Northern Europe</v>
      </c>
      <c r="D215" t="s">
        <v>78</v>
      </c>
      <c r="E215" t="s">
        <v>17</v>
      </c>
      <c r="F215" t="s">
        <v>18</v>
      </c>
      <c r="G215" t="str" cm="1">
        <f t="array" ref="G215">_xlfn.IFS(F215="C", "CRITICAL", F215="L", "LOW",F215="M", "MEDIUM",F215="H", "HIGH")</f>
        <v>CRITICAL</v>
      </c>
      <c r="H215" s="3">
        <v>40440</v>
      </c>
      <c r="I215">
        <v>570703542</v>
      </c>
      <c r="J215" s="1">
        <v>40248</v>
      </c>
      <c r="K215">
        <v>2715</v>
      </c>
      <c r="L215" s="8">
        <v>81.73</v>
      </c>
      <c r="M215" s="8">
        <v>56.67</v>
      </c>
      <c r="N215" s="8">
        <v>221896.95</v>
      </c>
      <c r="O215" s="8">
        <v>153859.04999999999</v>
      </c>
      <c r="P215" s="8">
        <v>68037.899999999994</v>
      </c>
    </row>
    <row r="216" spans="1:21" x14ac:dyDescent="0.25">
      <c r="A216" t="s">
        <v>14</v>
      </c>
      <c r="B216" t="s">
        <v>99</v>
      </c>
      <c r="C216" t="str">
        <f t="shared" si="4"/>
        <v>Eastern Europe</v>
      </c>
      <c r="D216" t="s">
        <v>59</v>
      </c>
      <c r="E216" t="s">
        <v>22</v>
      </c>
      <c r="F216" t="s">
        <v>23</v>
      </c>
      <c r="G216" t="str" cm="1">
        <f t="array" ref="G216">_xlfn.IFS(F216="C", "CRITICAL", F216="L", "LOW",F216="M", "MEDIUM",F216="H", "HIGH")</f>
        <v>MEDIUM</v>
      </c>
      <c r="H216" s="3">
        <v>41172</v>
      </c>
      <c r="I216">
        <v>132603538</v>
      </c>
      <c r="J216" s="1">
        <v>41071</v>
      </c>
      <c r="K216">
        <v>9188</v>
      </c>
      <c r="L216" s="8">
        <v>437.2</v>
      </c>
      <c r="M216" s="8">
        <v>263.33</v>
      </c>
      <c r="N216" s="8">
        <v>4016993.6</v>
      </c>
      <c r="O216" s="8">
        <v>2419476.04</v>
      </c>
      <c r="P216" s="8">
        <v>1597517.56</v>
      </c>
    </row>
    <row r="217" spans="1:21" x14ac:dyDescent="0.25">
      <c r="A217" t="s">
        <v>14</v>
      </c>
      <c r="B217" t="s">
        <v>15</v>
      </c>
      <c r="C217" t="str">
        <f t="shared" si="4"/>
        <v>Eastern Europe</v>
      </c>
      <c r="D217" t="s">
        <v>42</v>
      </c>
      <c r="E217" t="s">
        <v>17</v>
      </c>
      <c r="F217" t="s">
        <v>30</v>
      </c>
      <c r="G217" t="str" cm="1">
        <f t="array" ref="G217">_xlfn.IFS(F217="C", "CRITICAL", F217="L", "LOW",F217="M", "MEDIUM",F217="H", "HIGH")</f>
        <v>LOW</v>
      </c>
      <c r="H217" s="3">
        <v>40702</v>
      </c>
      <c r="I217">
        <v>552276551</v>
      </c>
      <c r="J217" s="1">
        <v>40810</v>
      </c>
      <c r="K217">
        <v>9759</v>
      </c>
      <c r="L217" s="8">
        <v>421.89</v>
      </c>
      <c r="M217" s="8">
        <v>364.69</v>
      </c>
      <c r="N217" s="8">
        <v>4117224.51</v>
      </c>
      <c r="O217" s="8">
        <v>3559009.71</v>
      </c>
      <c r="P217" s="8">
        <v>558214.80000000005</v>
      </c>
      <c r="U217"/>
    </row>
    <row r="218" spans="1:21" x14ac:dyDescent="0.25">
      <c r="A218" t="s">
        <v>14</v>
      </c>
      <c r="B218" t="s">
        <v>1142</v>
      </c>
      <c r="C218" t="str">
        <f>IF(OR(B218="Estonia", B218="Finland", B218="Latvia", B218="Lithuania", B218="Iceland", B218="Norway", B218="Sweden", B218="Denmark", B218="United Kingdom", B218="Ireland"), "Northern Europe",
IF(OR(B218="Austria", B218="Belgium", B218="France", B218="Germany", B218="Luxembourg", B218="Netherlands", B218="Switzerland", B218="Liechtenstein", B218="Monaco", B218="Andorra"), "Western Europe",
IF(OR(B218="Albania", B218="Andorra", B218="Bosnia and Herzegovina", B218="Bulgaria", B218="Croatia", B218="Cyprus", B218="Greece", B218="Italy", B218="Malta", B218="Montenegro", B218="North Macedonia", B218="Portugal", B218="San Marino", B218="Serbia", B218="Slovenia", B218="Spain", B218="Vatican City"), "Southern Europe",
IF(OR(B218="Armenia", B218="Belarus", B218="Czech Republic", B218="Georgia", B218="Hungary", B218="Moldova", B218="Poland", B218="Romania", B218="Russia", B218="Slovakia", B218="Ukraine"), "Eastern Europe",
IF(OR(B218="Albania", B218="Bosnia and Herzegovina", B218="Bulgaria", B218="Croatia", B218="Greece", B218="Kosovo", B218="Montenegro", B218="North Macedonia", B218="Romania", B218="Serbia", B218="Slovenia"), "Southeastern Europe",
"Unknown")))))</f>
        <v>Eastern Europe</v>
      </c>
      <c r="D218" t="s">
        <v>49</v>
      </c>
      <c r="E218" t="s">
        <v>17</v>
      </c>
      <c r="F218" t="s">
        <v>23</v>
      </c>
      <c r="G218" t="str" cm="1">
        <f t="array" ref="G218">_xlfn.IFS(F218="C", "CRITICAL", F218="L", "LOW",F218="M", "MEDIUM",F218="H", "HIGH")</f>
        <v>MEDIUM</v>
      </c>
      <c r="H218" s="3">
        <v>42451</v>
      </c>
      <c r="I218">
        <v>163587558</v>
      </c>
      <c r="J218" s="1">
        <v>42479</v>
      </c>
      <c r="K218">
        <v>8048</v>
      </c>
      <c r="L218" s="8">
        <v>152.58000000000001</v>
      </c>
      <c r="M218" s="8">
        <v>97.44</v>
      </c>
      <c r="N218" s="8">
        <v>1227963.8400000001</v>
      </c>
      <c r="O218" s="8">
        <v>784197.12</v>
      </c>
      <c r="P218" s="8">
        <v>443766.72</v>
      </c>
    </row>
    <row r="219" spans="1:21" x14ac:dyDescent="0.25">
      <c r="A219" t="s">
        <v>14</v>
      </c>
      <c r="B219" t="s">
        <v>154</v>
      </c>
      <c r="C219" t="str">
        <f t="shared" si="4"/>
        <v>Western Europe</v>
      </c>
      <c r="D219" t="s">
        <v>53</v>
      </c>
      <c r="E219" t="s">
        <v>17</v>
      </c>
      <c r="F219" t="s">
        <v>23</v>
      </c>
      <c r="G219" t="str" cm="1">
        <f t="array" ref="G219">_xlfn.IFS(F219="C", "CRITICAL", F219="L", "LOW",F219="M", "MEDIUM",F219="H", "HIGH")</f>
        <v>MEDIUM</v>
      </c>
      <c r="H219" s="3">
        <v>41183</v>
      </c>
      <c r="I219">
        <v>415837943</v>
      </c>
      <c r="J219" s="1">
        <v>40962</v>
      </c>
      <c r="K219">
        <v>4543</v>
      </c>
      <c r="L219" s="8">
        <v>255.28</v>
      </c>
      <c r="M219" s="8">
        <v>159.41999999999999</v>
      </c>
      <c r="N219" s="8">
        <v>1159737.04</v>
      </c>
      <c r="O219" s="8">
        <v>724245.06</v>
      </c>
      <c r="P219" s="8">
        <v>435491.98</v>
      </c>
      <c r="U219"/>
    </row>
    <row r="220" spans="1:21" x14ac:dyDescent="0.25">
      <c r="A220" t="s">
        <v>14</v>
      </c>
      <c r="B220" t="s">
        <v>99</v>
      </c>
      <c r="C220" t="str">
        <f t="shared" si="4"/>
        <v>Eastern Europe</v>
      </c>
      <c r="D220" t="s">
        <v>53</v>
      </c>
      <c r="E220" t="s">
        <v>17</v>
      </c>
      <c r="F220" t="s">
        <v>45</v>
      </c>
      <c r="G220" t="str" cm="1">
        <f t="array" ref="G220">_xlfn.IFS(F220="C", "CRITICAL", F220="L", "LOW",F220="M", "MEDIUM",F220="H", "HIGH")</f>
        <v>HIGH</v>
      </c>
      <c r="H220" s="3">
        <v>41776</v>
      </c>
      <c r="I220">
        <v>398645198</v>
      </c>
      <c r="J220" s="1">
        <v>41785</v>
      </c>
      <c r="K220">
        <v>6828</v>
      </c>
      <c r="L220" s="8">
        <v>255.28</v>
      </c>
      <c r="M220" s="8">
        <v>159.41999999999999</v>
      </c>
      <c r="N220" s="8">
        <v>1743051.84</v>
      </c>
      <c r="O220" s="8">
        <v>1088519.76</v>
      </c>
      <c r="P220" s="8">
        <v>654532.07999999996</v>
      </c>
    </row>
    <row r="221" spans="1:21" x14ac:dyDescent="0.25">
      <c r="A221" t="s">
        <v>14</v>
      </c>
      <c r="B221" t="s">
        <v>63</v>
      </c>
      <c r="C221" t="str">
        <f t="shared" si="4"/>
        <v>Northern Europe</v>
      </c>
      <c r="D221" t="s">
        <v>78</v>
      </c>
      <c r="E221" t="s">
        <v>17</v>
      </c>
      <c r="F221" t="s">
        <v>45</v>
      </c>
      <c r="G221" t="str" cm="1">
        <f t="array" ref="G221">_xlfn.IFS(F221="C", "CRITICAL", F221="L", "LOW",F221="M", "MEDIUM",F221="H", "HIGH")</f>
        <v>HIGH</v>
      </c>
      <c r="H221" s="3">
        <v>41316</v>
      </c>
      <c r="I221">
        <v>913074433</v>
      </c>
      <c r="J221" s="1">
        <v>41625</v>
      </c>
      <c r="K221">
        <v>7870</v>
      </c>
      <c r="L221" s="8">
        <v>81.73</v>
      </c>
      <c r="M221" s="8">
        <v>56.67</v>
      </c>
      <c r="N221" s="8">
        <v>643215.1</v>
      </c>
      <c r="O221" s="8">
        <v>445992.9</v>
      </c>
      <c r="P221" s="8">
        <v>197222.2</v>
      </c>
      <c r="U221"/>
    </row>
    <row r="222" spans="1:21" x14ac:dyDescent="0.25">
      <c r="A222" t="s">
        <v>14</v>
      </c>
      <c r="B222" t="s">
        <v>154</v>
      </c>
      <c r="C222" t="str">
        <f t="shared" si="4"/>
        <v>Western Europe</v>
      </c>
      <c r="D222" t="s">
        <v>34</v>
      </c>
      <c r="E222" t="s">
        <v>17</v>
      </c>
      <c r="F222" t="s">
        <v>45</v>
      </c>
      <c r="G222" t="str" cm="1">
        <f t="array" ref="G222">_xlfn.IFS(F222="C", "CRITICAL", F222="L", "LOW",F222="M", "MEDIUM",F222="H", "HIGH")</f>
        <v>HIGH</v>
      </c>
      <c r="H222" s="3">
        <v>41786</v>
      </c>
      <c r="I222">
        <v>889125955</v>
      </c>
      <c r="J222" s="1">
        <v>41805</v>
      </c>
      <c r="K222">
        <v>983</v>
      </c>
      <c r="L222" s="8">
        <v>9.33</v>
      </c>
      <c r="M222" s="8">
        <v>6.92</v>
      </c>
      <c r="N222" s="8">
        <v>9171.39</v>
      </c>
      <c r="O222" s="8">
        <v>6802.36</v>
      </c>
      <c r="P222" s="8">
        <v>2369.0300000000002</v>
      </c>
    </row>
    <row r="223" spans="1:21" x14ac:dyDescent="0.25">
      <c r="A223" t="s">
        <v>14</v>
      </c>
      <c r="B223" t="s">
        <v>25</v>
      </c>
      <c r="C223" t="str">
        <f t="shared" si="4"/>
        <v>Western Europe</v>
      </c>
      <c r="D223" t="s">
        <v>34</v>
      </c>
      <c r="E223" t="s">
        <v>17</v>
      </c>
      <c r="F223" t="s">
        <v>45</v>
      </c>
      <c r="G223" t="str" cm="1">
        <f t="array" ref="G223">_xlfn.IFS(F223="C", "CRITICAL", F223="L", "LOW",F223="M", "MEDIUM",F223="H", "HIGH")</f>
        <v>HIGH</v>
      </c>
      <c r="H223" s="3">
        <v>40702</v>
      </c>
      <c r="I223">
        <v>263427960</v>
      </c>
      <c r="J223" s="1">
        <v>40806</v>
      </c>
      <c r="K223">
        <v>3042</v>
      </c>
      <c r="L223" s="8">
        <v>9.33</v>
      </c>
      <c r="M223" s="8">
        <v>6.92</v>
      </c>
      <c r="N223" s="8">
        <v>28381.86</v>
      </c>
      <c r="O223" s="8">
        <v>21050.639999999999</v>
      </c>
      <c r="P223" s="8">
        <v>7331.22</v>
      </c>
      <c r="U223"/>
    </row>
    <row r="224" spans="1:21" x14ac:dyDescent="0.25">
      <c r="A224" t="s">
        <v>14</v>
      </c>
      <c r="B224" t="s">
        <v>71</v>
      </c>
      <c r="C224" t="str">
        <f t="shared" si="4"/>
        <v>Western Europe</v>
      </c>
      <c r="D224" t="s">
        <v>42</v>
      </c>
      <c r="E224" t="s">
        <v>22</v>
      </c>
      <c r="F224" t="s">
        <v>45</v>
      </c>
      <c r="G224" t="str" cm="1">
        <f t="array" ref="G224">_xlfn.IFS(F224="C", "CRITICAL", F224="L", "LOW",F224="M", "MEDIUM",F224="H", "HIGH")</f>
        <v>HIGH</v>
      </c>
      <c r="H224" s="3">
        <v>40519</v>
      </c>
      <c r="I224">
        <v>730490243</v>
      </c>
      <c r="J224" s="1">
        <v>40373</v>
      </c>
      <c r="K224">
        <v>7151</v>
      </c>
      <c r="L224" s="8">
        <v>421.89</v>
      </c>
      <c r="M224" s="8">
        <v>364.69</v>
      </c>
      <c r="N224" s="8">
        <v>3016935.39</v>
      </c>
      <c r="O224" s="8">
        <v>2607898.19</v>
      </c>
      <c r="P224" s="8">
        <v>409037.2</v>
      </c>
      <c r="U224"/>
    </row>
    <row r="225" spans="1:21" x14ac:dyDescent="0.25">
      <c r="A225" t="s">
        <v>14</v>
      </c>
      <c r="B225" t="s">
        <v>70</v>
      </c>
      <c r="C225" t="str">
        <f t="shared" si="4"/>
        <v>Eastern Europe</v>
      </c>
      <c r="D225" t="s">
        <v>26</v>
      </c>
      <c r="E225" t="s">
        <v>22</v>
      </c>
      <c r="F225" t="s">
        <v>30</v>
      </c>
      <c r="G225" t="str" cm="1">
        <f t="array" ref="G225">_xlfn.IFS(F225="C", "CRITICAL", F225="L", "LOW",F225="M", "MEDIUM",F225="H", "HIGH")</f>
        <v>LOW</v>
      </c>
      <c r="H225" s="3">
        <v>42380</v>
      </c>
      <c r="I225">
        <v>905036389</v>
      </c>
      <c r="J225" s="1">
        <v>42694</v>
      </c>
      <c r="K225">
        <v>9234</v>
      </c>
      <c r="L225" s="8">
        <v>205.7</v>
      </c>
      <c r="M225" s="8">
        <v>117.11</v>
      </c>
      <c r="N225" s="8">
        <v>1899433.8</v>
      </c>
      <c r="O225" s="8">
        <v>1081393.74</v>
      </c>
      <c r="P225" s="8">
        <v>818040.06</v>
      </c>
      <c r="U225"/>
    </row>
    <row r="226" spans="1:21" x14ac:dyDescent="0.25">
      <c r="A226" t="s">
        <v>14</v>
      </c>
      <c r="B226" t="s">
        <v>36</v>
      </c>
      <c r="C226" t="str">
        <f t="shared" si="4"/>
        <v>Southern Europe</v>
      </c>
      <c r="D226" t="s">
        <v>21</v>
      </c>
      <c r="E226" t="s">
        <v>22</v>
      </c>
      <c r="F226" t="s">
        <v>18</v>
      </c>
      <c r="G226" t="str" cm="1">
        <f t="array" ref="G226">_xlfn.IFS(F226="C", "CRITICAL", F226="L", "LOW",F226="M", "MEDIUM",F226="H", "HIGH")</f>
        <v>CRITICAL</v>
      </c>
      <c r="H226" s="3">
        <v>41002</v>
      </c>
      <c r="I226">
        <v>381759297</v>
      </c>
      <c r="J226" s="1">
        <v>40993</v>
      </c>
      <c r="K226">
        <v>9914</v>
      </c>
      <c r="L226" s="8">
        <v>109.28</v>
      </c>
      <c r="M226" s="8">
        <v>35.840000000000003</v>
      </c>
      <c r="N226" s="8">
        <v>1083401.92</v>
      </c>
      <c r="O226" s="8">
        <v>355317.76000000001</v>
      </c>
      <c r="P226" s="8">
        <v>728084.16</v>
      </c>
      <c r="U226"/>
    </row>
    <row r="227" spans="1:21" x14ac:dyDescent="0.25">
      <c r="A227" t="s">
        <v>14</v>
      </c>
      <c r="B227" t="s">
        <v>184</v>
      </c>
      <c r="C227" t="str">
        <f t="shared" si="4"/>
        <v>Eastern Europe</v>
      </c>
      <c r="D227" t="s">
        <v>59</v>
      </c>
      <c r="E227" t="s">
        <v>17</v>
      </c>
      <c r="F227" t="s">
        <v>23</v>
      </c>
      <c r="G227" t="str" cm="1">
        <f t="array" ref="G227">_xlfn.IFS(F227="C", "CRITICAL", F227="L", "LOW",F227="M", "MEDIUM",F227="H", "HIGH")</f>
        <v>MEDIUM</v>
      </c>
      <c r="H227" s="3">
        <v>40583</v>
      </c>
      <c r="I227">
        <v>613166129</v>
      </c>
      <c r="J227" s="1">
        <v>40837</v>
      </c>
      <c r="K227">
        <v>8338</v>
      </c>
      <c r="L227" s="8">
        <v>437.2</v>
      </c>
      <c r="M227" s="8">
        <v>263.33</v>
      </c>
      <c r="N227" s="8">
        <v>3645373.6</v>
      </c>
      <c r="O227" s="8">
        <v>2195645.54</v>
      </c>
      <c r="P227" s="8">
        <v>1449728.06</v>
      </c>
      <c r="U227"/>
    </row>
    <row r="228" spans="1:21" x14ac:dyDescent="0.25">
      <c r="A228" t="s">
        <v>14</v>
      </c>
      <c r="B228" t="s">
        <v>58</v>
      </c>
      <c r="C228" t="str">
        <f t="shared" si="4"/>
        <v>Eastern Europe</v>
      </c>
      <c r="D228" t="s">
        <v>29</v>
      </c>
      <c r="E228" t="s">
        <v>17</v>
      </c>
      <c r="F228" t="s">
        <v>23</v>
      </c>
      <c r="G228" t="str" cm="1">
        <f t="array" ref="G228">_xlfn.IFS(F228="C", "CRITICAL", F228="L", "LOW",F228="M", "MEDIUM",F228="H", "HIGH")</f>
        <v>MEDIUM</v>
      </c>
      <c r="H228" s="3">
        <v>42799</v>
      </c>
      <c r="I228">
        <v>181260526</v>
      </c>
      <c r="J228" s="1">
        <v>42800</v>
      </c>
      <c r="K228">
        <v>7872</v>
      </c>
      <c r="L228" s="8">
        <v>651.21</v>
      </c>
      <c r="M228" s="8">
        <v>524.96</v>
      </c>
      <c r="N228" s="8">
        <v>5126325.12</v>
      </c>
      <c r="O228" s="8">
        <v>4132485.1200000001</v>
      </c>
      <c r="P228" s="8">
        <v>993840</v>
      </c>
      <c r="U228"/>
    </row>
    <row r="229" spans="1:21" x14ac:dyDescent="0.25">
      <c r="A229" t="s">
        <v>14</v>
      </c>
      <c r="B229" t="s">
        <v>239</v>
      </c>
      <c r="C229" t="str">
        <f t="shared" si="4"/>
        <v>Eastern Europe</v>
      </c>
      <c r="D229" t="s">
        <v>49</v>
      </c>
      <c r="E229" t="s">
        <v>22</v>
      </c>
      <c r="F229" t="s">
        <v>18</v>
      </c>
      <c r="G229" t="str" cm="1">
        <f t="array" ref="G229">_xlfn.IFS(F229="C", "CRITICAL", F229="L", "LOW",F229="M", "MEDIUM",F229="H", "HIGH")</f>
        <v>CRITICAL</v>
      </c>
      <c r="H229" s="3">
        <v>41283</v>
      </c>
      <c r="I229">
        <v>264959609</v>
      </c>
      <c r="J229" s="1">
        <v>41565</v>
      </c>
      <c r="K229">
        <v>6291</v>
      </c>
      <c r="L229" s="8">
        <v>152.58000000000001</v>
      </c>
      <c r="M229" s="8">
        <v>97.44</v>
      </c>
      <c r="N229" s="8">
        <v>959880.78</v>
      </c>
      <c r="O229" s="8">
        <v>612995.04</v>
      </c>
      <c r="P229" s="8">
        <v>346885.74</v>
      </c>
      <c r="U229"/>
    </row>
    <row r="230" spans="1:21" x14ac:dyDescent="0.25">
      <c r="A230" t="s">
        <v>14</v>
      </c>
      <c r="B230" t="s">
        <v>77</v>
      </c>
      <c r="C230" t="str">
        <f t="shared" si="4"/>
        <v>Southern Europe</v>
      </c>
      <c r="D230" t="s">
        <v>34</v>
      </c>
      <c r="E230" t="s">
        <v>22</v>
      </c>
      <c r="F230" t="s">
        <v>30</v>
      </c>
      <c r="G230" t="str" cm="1">
        <f t="array" ref="G230">_xlfn.IFS(F230="C", "CRITICAL", F230="L", "LOW",F230="M", "MEDIUM",F230="H", "HIGH")</f>
        <v>LOW</v>
      </c>
      <c r="H230" s="3">
        <v>40390</v>
      </c>
      <c r="I230">
        <v>475176560</v>
      </c>
      <c r="J230" s="1">
        <v>40277</v>
      </c>
      <c r="K230">
        <v>4159</v>
      </c>
      <c r="L230" s="8">
        <v>9.33</v>
      </c>
      <c r="M230" s="8">
        <v>6.92</v>
      </c>
      <c r="N230" s="8">
        <v>38803.47</v>
      </c>
      <c r="O230" s="8">
        <v>28780.28</v>
      </c>
      <c r="P230" s="8">
        <v>10023.19</v>
      </c>
    </row>
    <row r="231" spans="1:21" x14ac:dyDescent="0.25">
      <c r="A231" t="s">
        <v>14</v>
      </c>
      <c r="B231" t="s">
        <v>91</v>
      </c>
      <c r="C231" t="str">
        <f t="shared" si="4"/>
        <v>Eastern Europe</v>
      </c>
      <c r="D231" t="s">
        <v>53</v>
      </c>
      <c r="E231" t="s">
        <v>17</v>
      </c>
      <c r="F231" t="s">
        <v>45</v>
      </c>
      <c r="G231" t="str" cm="1">
        <f t="array" ref="G231">_xlfn.IFS(F231="C", "CRITICAL", F231="L", "LOW",F231="M", "MEDIUM",F231="H", "HIGH")</f>
        <v>HIGH</v>
      </c>
      <c r="H231" s="3">
        <v>40931</v>
      </c>
      <c r="I231">
        <v>194922626</v>
      </c>
      <c r="J231" s="1">
        <v>41092</v>
      </c>
      <c r="K231">
        <v>791</v>
      </c>
      <c r="L231" s="8">
        <v>255.28</v>
      </c>
      <c r="M231" s="8">
        <v>159.41999999999999</v>
      </c>
      <c r="N231" s="8">
        <v>201926.48</v>
      </c>
      <c r="O231" s="8">
        <v>126101.22</v>
      </c>
      <c r="P231" s="8">
        <v>75825.259999999995</v>
      </c>
    </row>
    <row r="232" spans="1:21" x14ac:dyDescent="0.25">
      <c r="A232" t="s">
        <v>14</v>
      </c>
      <c r="B232" t="s">
        <v>116</v>
      </c>
      <c r="C232" t="str">
        <f t="shared" si="4"/>
        <v>Western Europe</v>
      </c>
      <c r="D232" t="s">
        <v>49</v>
      </c>
      <c r="E232" t="s">
        <v>17</v>
      </c>
      <c r="F232" t="s">
        <v>23</v>
      </c>
      <c r="G232" t="str" cm="1">
        <f t="array" ref="G232">_xlfn.IFS(F232="C", "CRITICAL", F232="L", "LOW",F232="M", "MEDIUM",F232="H", "HIGH")</f>
        <v>MEDIUM</v>
      </c>
      <c r="H232" s="3">
        <v>42436</v>
      </c>
      <c r="I232">
        <v>447684133</v>
      </c>
      <c r="J232" s="1">
        <v>42596</v>
      </c>
      <c r="K232">
        <v>8538</v>
      </c>
      <c r="L232" s="8">
        <v>152.58000000000001</v>
      </c>
      <c r="M232" s="8">
        <v>97.44</v>
      </c>
      <c r="N232" s="8">
        <v>1302728.04</v>
      </c>
      <c r="O232" s="8">
        <v>831942.72</v>
      </c>
      <c r="P232" s="8">
        <v>470785.32</v>
      </c>
      <c r="U232"/>
    </row>
    <row r="233" spans="1:21" x14ac:dyDescent="0.25">
      <c r="A233" t="s">
        <v>14</v>
      </c>
      <c r="B233" t="s">
        <v>71</v>
      </c>
      <c r="C233" t="str">
        <f t="shared" si="4"/>
        <v>Western Europe</v>
      </c>
      <c r="D233" t="s">
        <v>78</v>
      </c>
      <c r="E233" t="s">
        <v>22</v>
      </c>
      <c r="F233" t="s">
        <v>45</v>
      </c>
      <c r="G233" t="str" cm="1">
        <f t="array" ref="G233">_xlfn.IFS(F233="C", "CRITICAL", F233="L", "LOW",F233="M", "MEDIUM",F233="H", "HIGH")</f>
        <v>HIGH</v>
      </c>
      <c r="H233" s="3">
        <v>41000</v>
      </c>
      <c r="I233">
        <v>527259910</v>
      </c>
      <c r="J233" s="1">
        <v>41214</v>
      </c>
      <c r="K233">
        <v>6779</v>
      </c>
      <c r="L233" s="8">
        <v>81.73</v>
      </c>
      <c r="M233" s="8">
        <v>56.67</v>
      </c>
      <c r="N233" s="8">
        <v>554047.67000000004</v>
      </c>
      <c r="O233" s="8">
        <v>384165.93</v>
      </c>
      <c r="P233" s="8">
        <v>169881.74</v>
      </c>
      <c r="U233"/>
    </row>
    <row r="234" spans="1:21" x14ac:dyDescent="0.25">
      <c r="A234" t="s">
        <v>14</v>
      </c>
      <c r="B234" t="s">
        <v>99</v>
      </c>
      <c r="C234" t="str">
        <f t="shared" si="4"/>
        <v>Eastern Europe</v>
      </c>
      <c r="D234" t="s">
        <v>53</v>
      </c>
      <c r="E234" t="s">
        <v>22</v>
      </c>
      <c r="F234" t="s">
        <v>23</v>
      </c>
      <c r="G234" t="str" cm="1">
        <f t="array" ref="G234">_xlfn.IFS(F234="C", "CRITICAL", F234="L", "LOW",F234="M", "MEDIUM",F234="H", "HIGH")</f>
        <v>MEDIUM</v>
      </c>
      <c r="H234" s="3">
        <v>41920</v>
      </c>
      <c r="I234">
        <v>879923617</v>
      </c>
      <c r="J234" s="1">
        <v>41897</v>
      </c>
      <c r="K234">
        <v>7807</v>
      </c>
      <c r="L234" s="8">
        <v>255.28</v>
      </c>
      <c r="M234" s="8">
        <v>159.41999999999999</v>
      </c>
      <c r="N234" s="8">
        <v>1992970.96</v>
      </c>
      <c r="O234" s="8">
        <v>1244591.94</v>
      </c>
      <c r="P234" s="8">
        <v>748379.02</v>
      </c>
      <c r="U234"/>
    </row>
    <row r="235" spans="1:21" x14ac:dyDescent="0.25">
      <c r="A235" t="s">
        <v>14</v>
      </c>
      <c r="B235" t="s">
        <v>68</v>
      </c>
      <c r="C235" t="str">
        <f t="shared" si="4"/>
        <v>Southern Europe</v>
      </c>
      <c r="D235" t="s">
        <v>49</v>
      </c>
      <c r="E235" t="s">
        <v>17</v>
      </c>
      <c r="F235" t="s">
        <v>45</v>
      </c>
      <c r="G235" t="str" cm="1">
        <f t="array" ref="G235">_xlfn.IFS(F235="C", "CRITICAL", F235="L", "LOW",F235="M", "MEDIUM",F235="H", "HIGH")</f>
        <v>HIGH</v>
      </c>
      <c r="H235" s="3">
        <v>41885</v>
      </c>
      <c r="I235">
        <v>279816472</v>
      </c>
      <c r="J235" s="1">
        <v>41743</v>
      </c>
      <c r="K235">
        <v>2767</v>
      </c>
      <c r="L235" s="8">
        <v>152.58000000000001</v>
      </c>
      <c r="M235" s="8">
        <v>97.44</v>
      </c>
      <c r="N235" s="8">
        <v>422188.86</v>
      </c>
      <c r="O235" s="8">
        <v>269616.48</v>
      </c>
      <c r="P235" s="8">
        <v>152572.38</v>
      </c>
      <c r="U235"/>
    </row>
    <row r="236" spans="1:21" x14ac:dyDescent="0.25">
      <c r="A236" t="s">
        <v>14</v>
      </c>
      <c r="B236" t="s">
        <v>81</v>
      </c>
      <c r="C236" t="str">
        <f t="shared" si="4"/>
        <v>Southern Europe</v>
      </c>
      <c r="D236" t="s">
        <v>49</v>
      </c>
      <c r="E236" t="s">
        <v>22</v>
      </c>
      <c r="F236" t="s">
        <v>23</v>
      </c>
      <c r="G236" t="str" cm="1">
        <f t="array" ref="G236">_xlfn.IFS(F236="C", "CRITICAL", F236="L", "LOW",F236="M", "MEDIUM",F236="H", "HIGH")</f>
        <v>MEDIUM</v>
      </c>
      <c r="H236" s="3">
        <v>41040</v>
      </c>
      <c r="I236">
        <v>593018233</v>
      </c>
      <c r="J236" s="1">
        <v>41225</v>
      </c>
      <c r="K236">
        <v>6128</v>
      </c>
      <c r="L236" s="8">
        <v>152.58000000000001</v>
      </c>
      <c r="M236" s="8">
        <v>97.44</v>
      </c>
      <c r="N236" s="8">
        <v>935010.24</v>
      </c>
      <c r="O236" s="8">
        <v>597112.31999999995</v>
      </c>
      <c r="P236" s="8">
        <v>337897.92</v>
      </c>
      <c r="U236"/>
    </row>
    <row r="237" spans="1:21" x14ac:dyDescent="0.25">
      <c r="A237" t="s">
        <v>14</v>
      </c>
      <c r="B237" t="s">
        <v>1142</v>
      </c>
      <c r="C237" t="str">
        <f>IF(OR(B237="Estonia", B237="Finland", B237="Latvia", B237="Lithuania", B237="Iceland", B237="Norway", B237="Sweden", B237="Denmark", B237="United Kingdom", B237="Ireland"), "Northern Europe",
IF(OR(B237="Austria", B237="Belgium", B237="France", B237="Germany", B237="Luxembourg", B237="Netherlands", B237="Switzerland", B237="Liechtenstein", B237="Monaco", B237="Andorra"), "Western Europe",
IF(OR(B237="Albania", B237="Andorra", B237="Bosnia and Herzegovina", B237="Bulgaria", B237="Croatia", B237="Cyprus", B237="Greece", B237="Italy", B237="Malta", B237="Montenegro", B237="North Macedonia", B237="Portugal", B237="San Marino", B237="Serbia", B237="Slovenia", B237="Spain", B237="Vatican City"), "Southern Europe",
IF(OR(B237="Armenia", B237="Belarus", B237="Czech Republic", B237="Georgia", B237="Hungary", B237="Moldova", B237="Poland", B237="Romania", B237="Russia", B237="Slovakia", B237="Ukraine"), "Eastern Europe",
IF(OR(B237="Albania", B237="Bosnia and Herzegovina", B237="Bulgaria", B237="Croatia", B237="Greece", B237="Kosovo", B237="Montenegro", B237="North Macedonia", B237="Romania", B237="Serbia", B237="Slovenia"), "Southeastern Europe",
"Unknown")))))</f>
        <v>Eastern Europe</v>
      </c>
      <c r="D237" t="s">
        <v>53</v>
      </c>
      <c r="E237" t="s">
        <v>22</v>
      </c>
      <c r="F237" t="s">
        <v>45</v>
      </c>
      <c r="G237" t="str" cm="1">
        <f t="array" ref="G237">_xlfn.IFS(F237="C", "CRITICAL", F237="L", "LOW",F237="M", "MEDIUM",F237="H", "HIGH")</f>
        <v>HIGH</v>
      </c>
      <c r="H237" s="3">
        <v>42629</v>
      </c>
      <c r="I237">
        <v>349060380</v>
      </c>
      <c r="J237" s="1">
        <v>42641</v>
      </c>
      <c r="K237">
        <v>3578</v>
      </c>
      <c r="L237" s="8">
        <v>255.28</v>
      </c>
      <c r="M237" s="8">
        <v>159.41999999999999</v>
      </c>
      <c r="N237" s="8">
        <v>913391.84</v>
      </c>
      <c r="O237" s="8">
        <v>570404.76</v>
      </c>
      <c r="P237" s="8">
        <v>342987.08</v>
      </c>
    </row>
    <row r="238" spans="1:21" x14ac:dyDescent="0.25">
      <c r="A238" t="s">
        <v>14</v>
      </c>
      <c r="B238" t="s">
        <v>63</v>
      </c>
      <c r="C238" t="str">
        <f t="shared" si="4"/>
        <v>Northern Europe</v>
      </c>
      <c r="D238" t="s">
        <v>56</v>
      </c>
      <c r="E238" t="s">
        <v>17</v>
      </c>
      <c r="F238" t="s">
        <v>18</v>
      </c>
      <c r="G238" t="str" cm="1">
        <f t="array" ref="G238">_xlfn.IFS(F238="C", "CRITICAL", F238="L", "LOW",F238="M", "MEDIUM",F238="H", "HIGH")</f>
        <v>CRITICAL</v>
      </c>
      <c r="H238" s="3">
        <v>40530</v>
      </c>
      <c r="I238">
        <v>863890445</v>
      </c>
      <c r="J238" s="1">
        <v>40537</v>
      </c>
      <c r="K238">
        <v>3235</v>
      </c>
      <c r="L238" s="8">
        <v>668.27</v>
      </c>
      <c r="M238" s="8">
        <v>502.54</v>
      </c>
      <c r="N238" s="8">
        <v>2161853.4500000002</v>
      </c>
      <c r="O238" s="8">
        <v>1625716.9</v>
      </c>
      <c r="P238" s="8">
        <v>536136.55000000005</v>
      </c>
    </row>
    <row r="239" spans="1:21" x14ac:dyDescent="0.25">
      <c r="A239" t="s">
        <v>14</v>
      </c>
      <c r="B239" t="s">
        <v>91</v>
      </c>
      <c r="C239" t="str">
        <f t="shared" si="4"/>
        <v>Eastern Europe</v>
      </c>
      <c r="D239" t="s">
        <v>78</v>
      </c>
      <c r="E239" t="s">
        <v>22</v>
      </c>
      <c r="F239" t="s">
        <v>18</v>
      </c>
      <c r="G239" t="str" cm="1">
        <f t="array" ref="G239">_xlfn.IFS(F239="C", "CRITICAL", F239="L", "LOW",F239="M", "MEDIUM",F239="H", "HIGH")</f>
        <v>CRITICAL</v>
      </c>
      <c r="H239" s="3">
        <v>40194</v>
      </c>
      <c r="I239">
        <v>667420995</v>
      </c>
      <c r="J239" s="1">
        <v>40196</v>
      </c>
      <c r="K239">
        <v>3559</v>
      </c>
      <c r="L239" s="8">
        <v>81.73</v>
      </c>
      <c r="M239" s="8">
        <v>56.67</v>
      </c>
      <c r="N239" s="8">
        <v>290877.07</v>
      </c>
      <c r="O239" s="8">
        <v>201688.53</v>
      </c>
      <c r="P239" s="8">
        <v>89188.54</v>
      </c>
    </row>
    <row r="240" spans="1:21" x14ac:dyDescent="0.25">
      <c r="A240" t="s">
        <v>14</v>
      </c>
      <c r="B240" t="s">
        <v>36</v>
      </c>
      <c r="C240" t="str">
        <f t="shared" si="4"/>
        <v>Southern Europe</v>
      </c>
      <c r="D240" t="s">
        <v>39</v>
      </c>
      <c r="E240" t="s">
        <v>17</v>
      </c>
      <c r="F240" t="s">
        <v>45</v>
      </c>
      <c r="G240" t="str" cm="1">
        <f t="array" ref="G240">_xlfn.IFS(F240="C", "CRITICAL", F240="L", "LOW",F240="M", "MEDIUM",F240="H", "HIGH")</f>
        <v>HIGH</v>
      </c>
      <c r="H240" s="3">
        <v>40820</v>
      </c>
      <c r="I240">
        <v>842687690</v>
      </c>
      <c r="J240" s="1">
        <v>40689</v>
      </c>
      <c r="K240">
        <v>8869</v>
      </c>
      <c r="L240" s="8">
        <v>154.06</v>
      </c>
      <c r="M240" s="8">
        <v>90.93</v>
      </c>
      <c r="N240" s="8">
        <v>1366358.14</v>
      </c>
      <c r="O240" s="8">
        <v>806458.17</v>
      </c>
      <c r="P240" s="8">
        <v>559899.97</v>
      </c>
      <c r="U240"/>
    </row>
    <row r="241" spans="1:21" x14ac:dyDescent="0.25">
      <c r="A241" t="s">
        <v>14</v>
      </c>
      <c r="B241" t="s">
        <v>51</v>
      </c>
      <c r="C241" t="str">
        <f t="shared" si="4"/>
        <v>Southern Europe</v>
      </c>
      <c r="D241" t="s">
        <v>16</v>
      </c>
      <c r="E241" t="s">
        <v>17</v>
      </c>
      <c r="F241" t="s">
        <v>30</v>
      </c>
      <c r="G241" t="str" cm="1">
        <f t="array" ref="G241">_xlfn.IFS(F241="C", "CRITICAL", F241="L", "LOW",F241="M", "MEDIUM",F241="H", "HIGH")</f>
        <v>LOW</v>
      </c>
      <c r="H241" s="3">
        <v>40940</v>
      </c>
      <c r="I241">
        <v>772893178</v>
      </c>
      <c r="J241" s="1">
        <v>40940</v>
      </c>
      <c r="K241">
        <v>5122</v>
      </c>
      <c r="L241" s="8">
        <v>47.45</v>
      </c>
      <c r="M241" s="8">
        <v>31.79</v>
      </c>
      <c r="N241" s="8">
        <v>243038.9</v>
      </c>
      <c r="O241" s="8">
        <v>162828.38</v>
      </c>
      <c r="P241" s="8">
        <v>80210.52</v>
      </c>
      <c r="U241"/>
    </row>
    <row r="242" spans="1:21" x14ac:dyDescent="0.25">
      <c r="A242" t="s">
        <v>14</v>
      </c>
      <c r="B242" t="s">
        <v>15</v>
      </c>
      <c r="C242" t="str">
        <f t="shared" si="4"/>
        <v>Eastern Europe</v>
      </c>
      <c r="D242" t="s">
        <v>49</v>
      </c>
      <c r="E242" t="s">
        <v>22</v>
      </c>
      <c r="F242" t="s">
        <v>23</v>
      </c>
      <c r="G242" t="str" cm="1">
        <f t="array" ref="G242">_xlfn.IFS(F242="C", "CRITICAL", F242="L", "LOW",F242="M", "MEDIUM",F242="H", "HIGH")</f>
        <v>MEDIUM</v>
      </c>
      <c r="H242" s="3">
        <v>40670</v>
      </c>
      <c r="I242">
        <v>789484250</v>
      </c>
      <c r="J242" s="1">
        <v>40754</v>
      </c>
      <c r="K242">
        <v>4789</v>
      </c>
      <c r="L242" s="8">
        <v>152.58000000000001</v>
      </c>
      <c r="M242" s="8">
        <v>97.44</v>
      </c>
      <c r="N242" s="8">
        <v>730705.62</v>
      </c>
      <c r="O242" s="8">
        <v>466640.16</v>
      </c>
      <c r="P242" s="8">
        <v>264065.46000000002</v>
      </c>
      <c r="U242"/>
    </row>
    <row r="243" spans="1:21" x14ac:dyDescent="0.25">
      <c r="A243" t="s">
        <v>14</v>
      </c>
      <c r="B243" t="s">
        <v>179</v>
      </c>
      <c r="C243" t="str">
        <f t="shared" si="4"/>
        <v>Southern Europe</v>
      </c>
      <c r="D243" t="s">
        <v>78</v>
      </c>
      <c r="E243" t="s">
        <v>17</v>
      </c>
      <c r="F243" t="s">
        <v>23</v>
      </c>
      <c r="G243" t="str" cm="1">
        <f t="array" ref="G243">_xlfn.IFS(F243="C", "CRITICAL", F243="L", "LOW",F243="M", "MEDIUM",F243="H", "HIGH")</f>
        <v>MEDIUM</v>
      </c>
      <c r="H243" s="3">
        <v>41053</v>
      </c>
      <c r="I243">
        <v>336111962</v>
      </c>
      <c r="J243" s="1">
        <v>41076</v>
      </c>
      <c r="K243">
        <v>1854</v>
      </c>
      <c r="L243" s="8">
        <v>81.73</v>
      </c>
      <c r="M243" s="8">
        <v>56.67</v>
      </c>
      <c r="N243" s="8">
        <v>151527.42000000001</v>
      </c>
      <c r="O243" s="8">
        <v>105066.18</v>
      </c>
      <c r="P243" s="8">
        <v>46461.24</v>
      </c>
    </row>
    <row r="244" spans="1:21" x14ac:dyDescent="0.25">
      <c r="A244" t="s">
        <v>14</v>
      </c>
      <c r="B244" t="s">
        <v>51</v>
      </c>
      <c r="C244" t="str">
        <f t="shared" si="4"/>
        <v>Southern Europe</v>
      </c>
      <c r="D244" t="s">
        <v>56</v>
      </c>
      <c r="E244" t="s">
        <v>17</v>
      </c>
      <c r="F244" t="s">
        <v>45</v>
      </c>
      <c r="G244" t="str" cm="1">
        <f t="array" ref="G244">_xlfn.IFS(F244="C", "CRITICAL", F244="L", "LOW",F244="M", "MEDIUM",F244="H", "HIGH")</f>
        <v>HIGH</v>
      </c>
      <c r="H244" s="3">
        <v>42259</v>
      </c>
      <c r="I244">
        <v>821131742</v>
      </c>
      <c r="J244" s="1">
        <v>42259</v>
      </c>
      <c r="K244">
        <v>9985</v>
      </c>
      <c r="L244" s="8">
        <v>668.27</v>
      </c>
      <c r="M244" s="8">
        <v>502.54</v>
      </c>
      <c r="N244" s="8">
        <v>6672675.9500000002</v>
      </c>
      <c r="O244" s="8">
        <v>5017861.9000000004</v>
      </c>
      <c r="P244" s="8">
        <v>1654814.05</v>
      </c>
      <c r="U244"/>
    </row>
    <row r="245" spans="1:21" x14ac:dyDescent="0.25">
      <c r="A245" t="s">
        <v>14</v>
      </c>
      <c r="B245" t="s">
        <v>71</v>
      </c>
      <c r="C245" t="str">
        <f t="shared" si="4"/>
        <v>Western Europe</v>
      </c>
      <c r="D245" t="s">
        <v>56</v>
      </c>
      <c r="E245" t="s">
        <v>22</v>
      </c>
      <c r="F245" t="s">
        <v>23</v>
      </c>
      <c r="G245" t="str" cm="1">
        <f t="array" ref="G245">_xlfn.IFS(F245="C", "CRITICAL", F245="L", "LOW",F245="M", "MEDIUM",F245="H", "HIGH")</f>
        <v>MEDIUM</v>
      </c>
      <c r="H245" s="3">
        <v>41756</v>
      </c>
      <c r="I245">
        <v>679108560</v>
      </c>
      <c r="J245" s="1">
        <v>41949</v>
      </c>
      <c r="K245">
        <v>2169</v>
      </c>
      <c r="L245" s="8">
        <v>668.27</v>
      </c>
      <c r="M245" s="8">
        <v>502.54</v>
      </c>
      <c r="N245" s="8">
        <v>1449477.63</v>
      </c>
      <c r="O245" s="8">
        <v>1090009.26</v>
      </c>
      <c r="P245" s="8">
        <v>359468.37</v>
      </c>
    </row>
    <row r="246" spans="1:21" x14ac:dyDescent="0.25">
      <c r="A246" t="s">
        <v>14</v>
      </c>
      <c r="B246" t="s">
        <v>102</v>
      </c>
      <c r="C246" t="str">
        <f t="shared" si="4"/>
        <v>Northern Europe</v>
      </c>
      <c r="D246" t="s">
        <v>78</v>
      </c>
      <c r="E246" t="s">
        <v>17</v>
      </c>
      <c r="F246" t="s">
        <v>30</v>
      </c>
      <c r="G246" t="str" cm="1">
        <f t="array" ref="G246">_xlfn.IFS(F246="C", "CRITICAL", F246="L", "LOW",F246="M", "MEDIUM",F246="H", "HIGH")</f>
        <v>LOW</v>
      </c>
      <c r="H246" s="3">
        <v>40652</v>
      </c>
      <c r="I246">
        <v>129875409</v>
      </c>
      <c r="J246" s="1">
        <v>40659</v>
      </c>
      <c r="K246">
        <v>1875</v>
      </c>
      <c r="L246" s="8">
        <v>81.73</v>
      </c>
      <c r="M246" s="8">
        <v>56.67</v>
      </c>
      <c r="N246" s="8">
        <v>153243.75</v>
      </c>
      <c r="O246" s="8">
        <v>106256.25</v>
      </c>
      <c r="P246" s="8">
        <v>46987.5</v>
      </c>
    </row>
    <row r="247" spans="1:21" x14ac:dyDescent="0.25">
      <c r="A247" t="s">
        <v>14</v>
      </c>
      <c r="B247" t="s">
        <v>188</v>
      </c>
      <c r="C247" t="str">
        <f t="shared" si="4"/>
        <v>Northern Europe</v>
      </c>
      <c r="D247" t="s">
        <v>34</v>
      </c>
      <c r="E247" t="s">
        <v>17</v>
      </c>
      <c r="F247" t="s">
        <v>45</v>
      </c>
      <c r="G247" t="str" cm="1">
        <f t="array" ref="G247">_xlfn.IFS(F247="C", "CRITICAL", F247="L", "LOW",F247="M", "MEDIUM",F247="H", "HIGH")</f>
        <v>HIGH</v>
      </c>
      <c r="H247" s="3">
        <v>42341</v>
      </c>
      <c r="I247">
        <v>155914723</v>
      </c>
      <c r="J247" s="1">
        <v>42092</v>
      </c>
      <c r="K247">
        <v>7486</v>
      </c>
      <c r="L247" s="8">
        <v>9.33</v>
      </c>
      <c r="M247" s="8">
        <v>6.92</v>
      </c>
      <c r="N247" s="8">
        <v>69844.38</v>
      </c>
      <c r="O247" s="8">
        <v>51803.12</v>
      </c>
      <c r="P247" s="8">
        <v>18041.259999999998</v>
      </c>
      <c r="U247"/>
    </row>
    <row r="248" spans="1:21" x14ac:dyDescent="0.25">
      <c r="A248" t="s">
        <v>14</v>
      </c>
      <c r="B248" t="s">
        <v>119</v>
      </c>
      <c r="C248" t="str">
        <f t="shared" si="4"/>
        <v>Southern Europe</v>
      </c>
      <c r="D248" t="s">
        <v>34</v>
      </c>
      <c r="E248" t="s">
        <v>22</v>
      </c>
      <c r="F248" t="s">
        <v>45</v>
      </c>
      <c r="G248" t="str" cm="1">
        <f t="array" ref="G248">_xlfn.IFS(F248="C", "CRITICAL", F248="L", "LOW",F248="M", "MEDIUM",F248="H", "HIGH")</f>
        <v>HIGH</v>
      </c>
      <c r="H248" s="3">
        <v>40796</v>
      </c>
      <c r="I248">
        <v>753166282</v>
      </c>
      <c r="J248" s="1">
        <v>40872</v>
      </c>
      <c r="K248">
        <v>7495</v>
      </c>
      <c r="L248" s="8">
        <v>9.33</v>
      </c>
      <c r="M248" s="8">
        <v>6.92</v>
      </c>
      <c r="N248" s="8">
        <v>69928.350000000006</v>
      </c>
      <c r="O248" s="8">
        <v>51865.4</v>
      </c>
      <c r="P248" s="8">
        <v>18062.95</v>
      </c>
      <c r="U248"/>
    </row>
    <row r="249" spans="1:21" x14ac:dyDescent="0.25">
      <c r="A249" t="s">
        <v>14</v>
      </c>
      <c r="B249" t="s">
        <v>154</v>
      </c>
      <c r="C249" t="str">
        <f t="shared" si="4"/>
        <v>Western Europe</v>
      </c>
      <c r="D249" t="s">
        <v>26</v>
      </c>
      <c r="E249" t="s">
        <v>17</v>
      </c>
      <c r="F249" t="s">
        <v>23</v>
      </c>
      <c r="G249" t="str" cm="1">
        <f t="array" ref="G249">_xlfn.IFS(F249="C", "CRITICAL", F249="L", "LOW",F249="M", "MEDIUM",F249="H", "HIGH")</f>
        <v>MEDIUM</v>
      </c>
      <c r="H249" s="3">
        <v>42083</v>
      </c>
      <c r="I249">
        <v>443347108</v>
      </c>
      <c r="J249" s="1">
        <v>42251</v>
      </c>
      <c r="K249">
        <v>5116</v>
      </c>
      <c r="L249" s="8">
        <v>205.7</v>
      </c>
      <c r="M249" s="8">
        <v>117.11</v>
      </c>
      <c r="N249" s="8">
        <v>1052361.2</v>
      </c>
      <c r="O249" s="8">
        <v>599134.76</v>
      </c>
      <c r="P249" s="8">
        <v>453226.44</v>
      </c>
    </row>
    <row r="250" spans="1:21" x14ac:dyDescent="0.25">
      <c r="A250" t="s">
        <v>14</v>
      </c>
      <c r="B250" t="s">
        <v>157</v>
      </c>
      <c r="C250" t="str">
        <f t="shared" si="4"/>
        <v>Northern Europe</v>
      </c>
      <c r="D250" t="s">
        <v>29</v>
      </c>
      <c r="E250" t="s">
        <v>22</v>
      </c>
      <c r="F250" t="s">
        <v>18</v>
      </c>
      <c r="G250" t="str" cm="1">
        <f t="array" ref="G250">_xlfn.IFS(F250="C", "CRITICAL", F250="L", "LOW",F250="M", "MEDIUM",F250="H", "HIGH")</f>
        <v>CRITICAL</v>
      </c>
      <c r="H250" s="3">
        <v>41444</v>
      </c>
      <c r="I250">
        <v>527509677</v>
      </c>
      <c r="J250" s="1">
        <v>41554</v>
      </c>
      <c r="K250">
        <v>691</v>
      </c>
      <c r="L250" s="8">
        <v>651.21</v>
      </c>
      <c r="M250" s="8">
        <v>524.96</v>
      </c>
      <c r="N250" s="8">
        <v>449986.11</v>
      </c>
      <c r="O250" s="8">
        <v>362747.36</v>
      </c>
      <c r="P250" s="8">
        <v>87238.75</v>
      </c>
    </row>
    <row r="251" spans="1:21" x14ac:dyDescent="0.25">
      <c r="A251" t="s">
        <v>14</v>
      </c>
      <c r="B251" t="s">
        <v>188</v>
      </c>
      <c r="C251" t="str">
        <f t="shared" si="4"/>
        <v>Northern Europe</v>
      </c>
      <c r="D251" t="s">
        <v>16</v>
      </c>
      <c r="E251" t="s">
        <v>17</v>
      </c>
      <c r="F251" t="s">
        <v>45</v>
      </c>
      <c r="G251" t="str" cm="1">
        <f t="array" ref="G251">_xlfn.IFS(F251="C", "CRITICAL", F251="L", "LOW",F251="M", "MEDIUM",F251="H", "HIGH")</f>
        <v>HIGH</v>
      </c>
      <c r="H251" s="3">
        <v>42633</v>
      </c>
      <c r="I251">
        <v>416953313</v>
      </c>
      <c r="J251" s="1">
        <v>42672</v>
      </c>
      <c r="K251">
        <v>4606</v>
      </c>
      <c r="L251" s="8">
        <v>47.45</v>
      </c>
      <c r="M251" s="8">
        <v>31.79</v>
      </c>
      <c r="N251" s="8">
        <v>218554.7</v>
      </c>
      <c r="O251" s="8">
        <v>146424.74</v>
      </c>
      <c r="P251" s="8">
        <v>72129.960000000006</v>
      </c>
    </row>
    <row r="252" spans="1:21" x14ac:dyDescent="0.25">
      <c r="A252" t="s">
        <v>14</v>
      </c>
      <c r="B252" t="s">
        <v>20</v>
      </c>
      <c r="C252" t="str">
        <f t="shared" si="4"/>
        <v>Southern Europe</v>
      </c>
      <c r="D252" t="s">
        <v>26</v>
      </c>
      <c r="E252" t="s">
        <v>22</v>
      </c>
      <c r="F252" t="s">
        <v>18</v>
      </c>
      <c r="G252" t="str" cm="1">
        <f t="array" ref="G252">_xlfn.IFS(F252="C", "CRITICAL", F252="L", "LOW",F252="M", "MEDIUM",F252="H", "HIGH")</f>
        <v>CRITICAL</v>
      </c>
      <c r="H252" s="3">
        <v>40632</v>
      </c>
      <c r="I252">
        <v>639126908</v>
      </c>
      <c r="J252" s="1">
        <v>40821</v>
      </c>
      <c r="K252">
        <v>710</v>
      </c>
      <c r="L252" s="8">
        <v>205.7</v>
      </c>
      <c r="M252" s="8">
        <v>117.11</v>
      </c>
      <c r="N252" s="8">
        <v>146047</v>
      </c>
      <c r="O252" s="8">
        <v>83148.100000000006</v>
      </c>
      <c r="P252" s="8">
        <v>62898.9</v>
      </c>
    </row>
    <row r="253" spans="1:21" x14ac:dyDescent="0.25">
      <c r="A253" t="s">
        <v>14</v>
      </c>
      <c r="B253" t="s">
        <v>184</v>
      </c>
      <c r="C253" t="str">
        <f t="shared" si="4"/>
        <v>Eastern Europe</v>
      </c>
      <c r="D253" t="s">
        <v>16</v>
      </c>
      <c r="E253" t="s">
        <v>22</v>
      </c>
      <c r="F253" t="s">
        <v>30</v>
      </c>
      <c r="G253" t="str" cm="1">
        <f t="array" ref="G253">_xlfn.IFS(F253="C", "CRITICAL", F253="L", "LOW",F253="M", "MEDIUM",F253="H", "HIGH")</f>
        <v>LOW</v>
      </c>
      <c r="H253" s="3">
        <v>41704</v>
      </c>
      <c r="I253">
        <v>879405200</v>
      </c>
      <c r="J253" s="1">
        <v>41840</v>
      </c>
      <c r="K253">
        <v>4396</v>
      </c>
      <c r="L253" s="8">
        <v>47.45</v>
      </c>
      <c r="M253" s="8">
        <v>31.79</v>
      </c>
      <c r="N253" s="8">
        <v>208590.2</v>
      </c>
      <c r="O253" s="8">
        <v>139748.84</v>
      </c>
      <c r="P253" s="8">
        <v>68841.36</v>
      </c>
      <c r="U253"/>
    </row>
    <row r="254" spans="1:21" x14ac:dyDescent="0.25">
      <c r="A254" t="s">
        <v>14</v>
      </c>
      <c r="B254" t="s">
        <v>74</v>
      </c>
      <c r="C254" t="str">
        <f t="shared" si="4"/>
        <v>Southern Europe</v>
      </c>
      <c r="D254" t="s">
        <v>16</v>
      </c>
      <c r="E254" t="s">
        <v>17</v>
      </c>
      <c r="F254" t="s">
        <v>45</v>
      </c>
      <c r="G254" t="str" cm="1">
        <f t="array" ref="G254">_xlfn.IFS(F254="C", "CRITICAL", F254="L", "LOW",F254="M", "MEDIUM",F254="H", "HIGH")</f>
        <v>HIGH</v>
      </c>
      <c r="H254" s="3">
        <v>40254</v>
      </c>
      <c r="I254">
        <v>844105184</v>
      </c>
      <c r="J254" s="1">
        <v>40288</v>
      </c>
      <c r="K254">
        <v>8337</v>
      </c>
      <c r="L254" s="8">
        <v>47.45</v>
      </c>
      <c r="M254" s="8">
        <v>31.79</v>
      </c>
      <c r="N254" s="8">
        <v>395590.65</v>
      </c>
      <c r="O254" s="8">
        <v>265033.23</v>
      </c>
      <c r="P254" s="8">
        <v>130557.42</v>
      </c>
    </row>
    <row r="255" spans="1:21" x14ac:dyDescent="0.25">
      <c r="A255" t="s">
        <v>14</v>
      </c>
      <c r="B255" t="s">
        <v>54</v>
      </c>
      <c r="C255" t="str">
        <f t="shared" si="4"/>
        <v>Western Europe</v>
      </c>
      <c r="D255" t="s">
        <v>34</v>
      </c>
      <c r="E255" t="s">
        <v>17</v>
      </c>
      <c r="F255" t="s">
        <v>18</v>
      </c>
      <c r="G255" t="str" cm="1">
        <f t="array" ref="G255">_xlfn.IFS(F255="C", "CRITICAL", F255="L", "LOW",F255="M", "MEDIUM",F255="H", "HIGH")</f>
        <v>CRITICAL</v>
      </c>
      <c r="H255" s="3">
        <v>41537</v>
      </c>
      <c r="I255">
        <v>127838218</v>
      </c>
      <c r="J255" s="1">
        <v>41576</v>
      </c>
      <c r="K255">
        <v>9024</v>
      </c>
      <c r="L255" s="8">
        <v>9.33</v>
      </c>
      <c r="M255" s="8">
        <v>6.92</v>
      </c>
      <c r="N255" s="8">
        <v>84193.919999999998</v>
      </c>
      <c r="O255" s="8">
        <v>62446.080000000002</v>
      </c>
      <c r="P255" s="8">
        <v>21747.84</v>
      </c>
    </row>
    <row r="256" spans="1:21" x14ac:dyDescent="0.25">
      <c r="A256" t="s">
        <v>14</v>
      </c>
      <c r="B256" t="s">
        <v>48</v>
      </c>
      <c r="C256" t="str">
        <f t="shared" si="4"/>
        <v>Western Europe</v>
      </c>
      <c r="D256" t="s">
        <v>49</v>
      </c>
      <c r="E256" t="s">
        <v>22</v>
      </c>
      <c r="F256" t="s">
        <v>23</v>
      </c>
      <c r="G256" t="str" cm="1">
        <f t="array" ref="G256">_xlfn.IFS(F256="C", "CRITICAL", F256="L", "LOW",F256="M", "MEDIUM",F256="H", "HIGH")</f>
        <v>MEDIUM</v>
      </c>
      <c r="H256" s="3">
        <v>40504</v>
      </c>
      <c r="I256">
        <v>881717050</v>
      </c>
      <c r="J256" s="1">
        <v>40535</v>
      </c>
      <c r="K256">
        <v>8524</v>
      </c>
      <c r="L256" s="8">
        <v>152.58000000000001</v>
      </c>
      <c r="M256" s="8">
        <v>97.44</v>
      </c>
      <c r="N256" s="8">
        <v>1300591.92</v>
      </c>
      <c r="O256" s="8">
        <v>830578.56</v>
      </c>
      <c r="P256" s="8">
        <v>470013.36</v>
      </c>
    </row>
    <row r="257" spans="1:21" x14ac:dyDescent="0.25">
      <c r="A257" t="s">
        <v>14</v>
      </c>
      <c r="B257" t="s">
        <v>1142</v>
      </c>
      <c r="C257" t="str">
        <f>IF(OR(B257="Estonia", B257="Finland", B257="Latvia", B257="Lithuania", B257="Iceland", B257="Norway", B257="Sweden", B257="Denmark", B257="United Kingdom", B257="Ireland"), "Northern Europe",
IF(OR(B257="Austria", B257="Belgium", B257="France", B257="Germany", B257="Luxembourg", B257="Netherlands", B257="Switzerland", B257="Liechtenstein", B257="Monaco", B257="Andorra"), "Western Europe",
IF(OR(B257="Albania", B257="Andorra", B257="Bosnia and Herzegovina", B257="Bulgaria", B257="Croatia", B257="Cyprus", B257="Greece", B257="Italy", B257="Malta", B257="Montenegro", B257="North Macedonia", B257="Portugal", B257="San Marino", B257="Serbia", B257="Slovenia", B257="Spain", B257="Vatican City"), "Southern Europe",
IF(OR(B257="Armenia", B257="Belarus", B257="Czech Republic", B257="Georgia", B257="Hungary", B257="Moldova", B257="Poland", B257="Romania", B257="Russia", B257="Slovakia", B257="Ukraine"), "Eastern Europe",
IF(OR(B257="Albania", B257="Bosnia and Herzegovina", B257="Bulgaria", B257="Croatia", B257="Greece", B257="Kosovo", B257="Montenegro", B257="North Macedonia", B257="Romania", B257="Serbia", B257="Slovenia"), "Southeastern Europe",
"Unknown")))))</f>
        <v>Eastern Europe</v>
      </c>
      <c r="D257" t="s">
        <v>56</v>
      </c>
      <c r="E257" t="s">
        <v>17</v>
      </c>
      <c r="F257" t="s">
        <v>30</v>
      </c>
      <c r="G257" t="str" cm="1">
        <f t="array" ref="G257">_xlfn.IFS(F257="C", "CRITICAL", F257="L", "LOW",F257="M", "MEDIUM",F257="H", "HIGH")</f>
        <v>LOW</v>
      </c>
      <c r="H257" s="3">
        <v>42290</v>
      </c>
      <c r="I257">
        <v>905509746</v>
      </c>
      <c r="J257" s="1">
        <v>42297</v>
      </c>
      <c r="K257">
        <v>9311</v>
      </c>
      <c r="L257" s="8">
        <v>668.27</v>
      </c>
      <c r="M257" s="8">
        <v>502.54</v>
      </c>
      <c r="N257" s="8">
        <v>6222261.9699999997</v>
      </c>
      <c r="O257" s="8">
        <v>4679149.9400000004</v>
      </c>
      <c r="P257" s="8">
        <v>1543112.03</v>
      </c>
    </row>
    <row r="258" spans="1:21" x14ac:dyDescent="0.25">
      <c r="A258" t="s">
        <v>14</v>
      </c>
      <c r="B258" t="s">
        <v>71</v>
      </c>
      <c r="C258" t="str">
        <f t="shared" si="4"/>
        <v>Western Europe</v>
      </c>
      <c r="D258" t="s">
        <v>53</v>
      </c>
      <c r="E258" t="s">
        <v>22</v>
      </c>
      <c r="F258" t="s">
        <v>45</v>
      </c>
      <c r="G258" t="str" cm="1">
        <f t="array" ref="G258">_xlfn.IFS(F258="C", "CRITICAL", F258="L", "LOW",F258="M", "MEDIUM",F258="H", "HIGH")</f>
        <v>HIGH</v>
      </c>
      <c r="H258" s="3">
        <v>41082</v>
      </c>
      <c r="I258">
        <v>720878922</v>
      </c>
      <c r="J258" s="1">
        <v>40916</v>
      </c>
      <c r="K258">
        <v>2948</v>
      </c>
      <c r="L258" s="8">
        <v>255.28</v>
      </c>
      <c r="M258" s="8">
        <v>159.41999999999999</v>
      </c>
      <c r="N258" s="8">
        <v>752565.44</v>
      </c>
      <c r="O258" s="8">
        <v>469970.16</v>
      </c>
      <c r="P258" s="8">
        <v>282595.28000000003</v>
      </c>
    </row>
    <row r="259" spans="1:21" x14ac:dyDescent="0.25">
      <c r="A259" t="s">
        <v>14</v>
      </c>
      <c r="B259" t="s">
        <v>133</v>
      </c>
      <c r="C259" t="str">
        <f t="shared" ref="C259:C322" si="5">IF(OR(B259="Estonia", B259="Finland", B259="Latvia", B259="Lithuania", B259="Iceland", B259="Norway", B259="Sweden", B259="Denmark", B259="United Kingdom", B259="Ireland"), "Northern Europe",
IF(OR(B259="Austria", B259="Belgium", B259="France", B259="Germany", B259="Luxembourg", B259="Netherlands", B259="Switzerland", B259="Liechtenstein", B259="Monaco", B259="Andorra"), "Western Europe",
IF(OR(B259="Albania", B259="Andorra", B259="Bosnia and Herzegovina", B259="Bulgaria", B259="Croatia", B259="Cyprus", B259="Greece", B259="Italy", B259="Malta", B259="Montenegro", B259="North Macedonia", B259="Portugal", B259="San Marino", B259="Serbia", B259="Slovenia", B259="Spain", B259="Vatican City"), "Southern Europe",
IF(OR(B259="Armenia", B259="Belarus", B259="Czech Republic", B259="Georgia", B259="Hungary", B259="Moldova", B259="Poland", B259="Romania", B259="Russia", B259="Slovakia", B259="Ukraine"), "Eastern Europe",
IF(OR(B259="Albania", B259="Bosnia and Herzegovina", B259="Bulgaria", B259="Croatia", B259="Greece", B259="Kosovo", B259="Montenegro", B259="North Macedonia", B259="Romania", B259="Serbia", B259="Slovenia"), "Southeastern Europe",
"Unknown")))))</f>
        <v>Southern Europe</v>
      </c>
      <c r="D259" t="s">
        <v>78</v>
      </c>
      <c r="E259" t="s">
        <v>17</v>
      </c>
      <c r="F259" t="s">
        <v>30</v>
      </c>
      <c r="G259" t="str" cm="1">
        <f t="array" ref="G259">_xlfn.IFS(F259="C", "CRITICAL", F259="L", "LOW",F259="M", "MEDIUM",F259="H", "HIGH")</f>
        <v>LOW</v>
      </c>
      <c r="H259" s="3">
        <v>41227</v>
      </c>
      <c r="I259">
        <v>306256616</v>
      </c>
      <c r="J259" s="1">
        <v>41231</v>
      </c>
      <c r="K259">
        <v>6993</v>
      </c>
      <c r="L259" s="8">
        <v>81.73</v>
      </c>
      <c r="M259" s="8">
        <v>56.67</v>
      </c>
      <c r="N259" s="8">
        <v>571537.89</v>
      </c>
      <c r="O259" s="8">
        <v>396293.31</v>
      </c>
      <c r="P259" s="8">
        <v>175244.58</v>
      </c>
    </row>
    <row r="260" spans="1:21" x14ac:dyDescent="0.25">
      <c r="A260" t="s">
        <v>14</v>
      </c>
      <c r="B260" t="s">
        <v>119</v>
      </c>
      <c r="C260" t="str">
        <f t="shared" si="5"/>
        <v>Southern Europe</v>
      </c>
      <c r="D260" t="s">
        <v>26</v>
      </c>
      <c r="E260" t="s">
        <v>17</v>
      </c>
      <c r="F260" t="s">
        <v>23</v>
      </c>
      <c r="G260" t="str" cm="1">
        <f t="array" ref="G260">_xlfn.IFS(F260="C", "CRITICAL", F260="L", "LOW",F260="M", "MEDIUM",F260="H", "HIGH")</f>
        <v>MEDIUM</v>
      </c>
      <c r="H260" s="3">
        <v>42095</v>
      </c>
      <c r="I260">
        <v>392252957</v>
      </c>
      <c r="J260" s="1">
        <v>42057</v>
      </c>
      <c r="K260">
        <v>5222</v>
      </c>
      <c r="L260" s="8">
        <v>205.7</v>
      </c>
      <c r="M260" s="8">
        <v>117.11</v>
      </c>
      <c r="N260" s="8">
        <v>1074165.3999999999</v>
      </c>
      <c r="O260" s="8">
        <v>611548.42000000004</v>
      </c>
      <c r="P260" s="8">
        <v>462616.98</v>
      </c>
      <c r="U260"/>
    </row>
    <row r="261" spans="1:21" x14ac:dyDescent="0.25">
      <c r="A261" t="s">
        <v>14</v>
      </c>
      <c r="B261" t="s">
        <v>88</v>
      </c>
      <c r="C261" t="str">
        <f t="shared" si="5"/>
        <v>Northern Europe</v>
      </c>
      <c r="D261" t="s">
        <v>59</v>
      </c>
      <c r="E261" t="s">
        <v>17</v>
      </c>
      <c r="F261" t="s">
        <v>18</v>
      </c>
      <c r="G261" t="str" cm="1">
        <f t="array" ref="G261">_xlfn.IFS(F261="C", "CRITICAL", F261="L", "LOW",F261="M", "MEDIUM",F261="H", "HIGH")</f>
        <v>CRITICAL</v>
      </c>
      <c r="H261" s="3">
        <v>41712</v>
      </c>
      <c r="I261">
        <v>746563756</v>
      </c>
      <c r="J261" s="1">
        <v>41977</v>
      </c>
      <c r="K261">
        <v>3661</v>
      </c>
      <c r="L261" s="8">
        <v>437.2</v>
      </c>
      <c r="M261" s="8">
        <v>263.33</v>
      </c>
      <c r="N261" s="8">
        <v>1600589.2</v>
      </c>
      <c r="O261" s="8">
        <v>964051.13</v>
      </c>
      <c r="P261" s="8">
        <v>636538.06999999995</v>
      </c>
    </row>
    <row r="262" spans="1:21" x14ac:dyDescent="0.25">
      <c r="A262" t="s">
        <v>14</v>
      </c>
      <c r="B262" t="s">
        <v>28</v>
      </c>
      <c r="C262" t="str">
        <f t="shared" si="5"/>
        <v>Southern Europe</v>
      </c>
      <c r="D262" t="s">
        <v>56</v>
      </c>
      <c r="E262" t="s">
        <v>22</v>
      </c>
      <c r="F262" t="s">
        <v>18</v>
      </c>
      <c r="G262" t="str" cm="1">
        <f t="array" ref="G262">_xlfn.IFS(F262="C", "CRITICAL", F262="L", "LOW",F262="M", "MEDIUM",F262="H", "HIGH")</f>
        <v>CRITICAL</v>
      </c>
      <c r="H262" s="3">
        <v>41719</v>
      </c>
      <c r="I262">
        <v>129902875</v>
      </c>
      <c r="J262" s="1">
        <v>41753</v>
      </c>
      <c r="K262">
        <v>2</v>
      </c>
      <c r="L262" s="8">
        <v>668.27</v>
      </c>
      <c r="M262" s="8">
        <v>502.54</v>
      </c>
      <c r="N262" s="8">
        <v>1336.54</v>
      </c>
      <c r="O262" s="8">
        <v>1005.08</v>
      </c>
      <c r="P262" s="8">
        <v>331.46</v>
      </c>
    </row>
    <row r="263" spans="1:21" x14ac:dyDescent="0.25">
      <c r="A263" t="s">
        <v>14</v>
      </c>
      <c r="B263" t="s">
        <v>51</v>
      </c>
      <c r="C263" t="str">
        <f t="shared" si="5"/>
        <v>Southern Europe</v>
      </c>
      <c r="D263" t="s">
        <v>16</v>
      </c>
      <c r="E263" t="s">
        <v>17</v>
      </c>
      <c r="F263" t="s">
        <v>23</v>
      </c>
      <c r="G263" t="str" cm="1">
        <f t="array" ref="G263">_xlfn.IFS(F263="C", "CRITICAL", F263="L", "LOW",F263="M", "MEDIUM",F263="H", "HIGH")</f>
        <v>MEDIUM</v>
      </c>
      <c r="H263" s="3">
        <v>41917</v>
      </c>
      <c r="I263">
        <v>595395314</v>
      </c>
      <c r="J263" s="1">
        <v>41789</v>
      </c>
      <c r="K263">
        <v>9559</v>
      </c>
      <c r="L263" s="8">
        <v>47.45</v>
      </c>
      <c r="M263" s="8">
        <v>31.79</v>
      </c>
      <c r="N263" s="8">
        <v>453574.55</v>
      </c>
      <c r="O263" s="8">
        <v>303880.61</v>
      </c>
      <c r="P263" s="8">
        <v>149693.94</v>
      </c>
      <c r="U263"/>
    </row>
    <row r="264" spans="1:21" x14ac:dyDescent="0.25">
      <c r="A264" t="s">
        <v>14</v>
      </c>
      <c r="B264" t="s">
        <v>94</v>
      </c>
      <c r="C264" t="str">
        <f t="shared" si="5"/>
        <v>Northern Europe</v>
      </c>
      <c r="D264" t="s">
        <v>34</v>
      </c>
      <c r="E264" t="s">
        <v>22</v>
      </c>
      <c r="F264" t="s">
        <v>30</v>
      </c>
      <c r="G264" t="str" cm="1">
        <f t="array" ref="G264">_xlfn.IFS(F264="C", "CRITICAL", F264="L", "LOW",F264="M", "MEDIUM",F264="H", "HIGH")</f>
        <v>LOW</v>
      </c>
      <c r="H264" s="3">
        <v>40636</v>
      </c>
      <c r="I264">
        <v>272425591</v>
      </c>
      <c r="J264" s="1">
        <v>40623</v>
      </c>
      <c r="K264">
        <v>5641</v>
      </c>
      <c r="L264" s="8">
        <v>9.33</v>
      </c>
      <c r="M264" s="8">
        <v>6.92</v>
      </c>
      <c r="N264" s="8">
        <v>52630.53</v>
      </c>
      <c r="O264" s="8">
        <v>39035.72</v>
      </c>
      <c r="P264" s="8">
        <v>13594.81</v>
      </c>
      <c r="U264"/>
    </row>
    <row r="265" spans="1:21" x14ac:dyDescent="0.25">
      <c r="A265" t="s">
        <v>14</v>
      </c>
      <c r="B265" t="s">
        <v>143</v>
      </c>
      <c r="C265" t="str">
        <f t="shared" si="5"/>
        <v>Western Europe</v>
      </c>
      <c r="D265" t="s">
        <v>53</v>
      </c>
      <c r="E265" t="s">
        <v>17</v>
      </c>
      <c r="F265" t="s">
        <v>45</v>
      </c>
      <c r="G265" t="str" cm="1">
        <f t="array" ref="G265">_xlfn.IFS(F265="C", "CRITICAL", F265="L", "LOW",F265="M", "MEDIUM",F265="H", "HIGH")</f>
        <v>HIGH</v>
      </c>
      <c r="H265" s="3">
        <v>41605</v>
      </c>
      <c r="I265">
        <v>596166074</v>
      </c>
      <c r="J265" s="1">
        <v>41652</v>
      </c>
      <c r="K265">
        <v>7644</v>
      </c>
      <c r="L265" s="8">
        <v>255.28</v>
      </c>
      <c r="M265" s="8">
        <v>159.41999999999999</v>
      </c>
      <c r="N265" s="8">
        <v>1951360.32</v>
      </c>
      <c r="O265" s="8">
        <v>1218606.48</v>
      </c>
      <c r="P265" s="8">
        <v>732753.84</v>
      </c>
    </row>
    <row r="266" spans="1:21" x14ac:dyDescent="0.25">
      <c r="A266" t="s">
        <v>14</v>
      </c>
      <c r="B266" t="s">
        <v>54</v>
      </c>
      <c r="C266" t="str">
        <f t="shared" si="5"/>
        <v>Western Europe</v>
      </c>
      <c r="D266" t="s">
        <v>16</v>
      </c>
      <c r="E266" t="s">
        <v>17</v>
      </c>
      <c r="F266" t="s">
        <v>18</v>
      </c>
      <c r="G266" t="str" cm="1">
        <f t="array" ref="G266">_xlfn.IFS(F266="C", "CRITICAL", F266="L", "LOW",F266="M", "MEDIUM",F266="H", "HIGH")</f>
        <v>CRITICAL</v>
      </c>
      <c r="H266" s="3">
        <v>41200</v>
      </c>
      <c r="I266">
        <v>906345736</v>
      </c>
      <c r="J266" s="1">
        <v>41234</v>
      </c>
      <c r="K266">
        <v>6699</v>
      </c>
      <c r="L266" s="8">
        <v>47.45</v>
      </c>
      <c r="M266" s="8">
        <v>31.79</v>
      </c>
      <c r="N266" s="8">
        <v>317867.55</v>
      </c>
      <c r="O266" s="8">
        <v>212961.21</v>
      </c>
      <c r="P266" s="8">
        <v>104906.34</v>
      </c>
    </row>
    <row r="267" spans="1:21" x14ac:dyDescent="0.25">
      <c r="A267" t="s">
        <v>14</v>
      </c>
      <c r="B267" t="s">
        <v>143</v>
      </c>
      <c r="C267" t="str">
        <f t="shared" si="5"/>
        <v>Western Europe</v>
      </c>
      <c r="D267" t="s">
        <v>59</v>
      </c>
      <c r="E267" t="s">
        <v>17</v>
      </c>
      <c r="F267" t="s">
        <v>23</v>
      </c>
      <c r="G267" t="str" cm="1">
        <f t="array" ref="G267">_xlfn.IFS(F267="C", "CRITICAL", F267="L", "LOW",F267="M", "MEDIUM",F267="H", "HIGH")</f>
        <v>MEDIUM</v>
      </c>
      <c r="H267" s="3">
        <v>40965</v>
      </c>
      <c r="I267">
        <v>385340154</v>
      </c>
      <c r="J267" s="1">
        <v>40986</v>
      </c>
      <c r="K267">
        <v>9569</v>
      </c>
      <c r="L267" s="8">
        <v>437.2</v>
      </c>
      <c r="M267" s="8">
        <v>263.33</v>
      </c>
      <c r="N267" s="8">
        <v>4183566.8</v>
      </c>
      <c r="O267" s="8">
        <v>2519804.77</v>
      </c>
      <c r="P267" s="8">
        <v>1663762.03</v>
      </c>
    </row>
    <row r="268" spans="1:21" x14ac:dyDescent="0.25">
      <c r="A268" t="s">
        <v>14</v>
      </c>
      <c r="B268" t="s">
        <v>122</v>
      </c>
      <c r="C268" t="str">
        <f t="shared" si="5"/>
        <v>Northern Europe</v>
      </c>
      <c r="D268" t="s">
        <v>59</v>
      </c>
      <c r="E268" t="s">
        <v>17</v>
      </c>
      <c r="F268" t="s">
        <v>45</v>
      </c>
      <c r="G268" t="str" cm="1">
        <f t="array" ref="G268">_xlfn.IFS(F268="C", "CRITICAL", F268="L", "LOW",F268="M", "MEDIUM",F268="H", "HIGH")</f>
        <v>HIGH</v>
      </c>
      <c r="H268" s="3">
        <v>40974</v>
      </c>
      <c r="I268">
        <v>679039466</v>
      </c>
      <c r="J268" s="1">
        <v>41036</v>
      </c>
      <c r="K268">
        <v>1723</v>
      </c>
      <c r="L268" s="8">
        <v>437.2</v>
      </c>
      <c r="M268" s="8">
        <v>263.33</v>
      </c>
      <c r="N268" s="8">
        <v>753295.6</v>
      </c>
      <c r="O268" s="8">
        <v>453717.59</v>
      </c>
      <c r="P268" s="8">
        <v>299578.01</v>
      </c>
      <c r="U268"/>
    </row>
    <row r="269" spans="1:21" x14ac:dyDescent="0.25">
      <c r="A269" t="s">
        <v>14</v>
      </c>
      <c r="B269" t="s">
        <v>51</v>
      </c>
      <c r="C269" t="str">
        <f t="shared" si="5"/>
        <v>Southern Europe</v>
      </c>
      <c r="D269" t="s">
        <v>53</v>
      </c>
      <c r="E269" t="s">
        <v>17</v>
      </c>
      <c r="F269" t="s">
        <v>30</v>
      </c>
      <c r="G269" t="str" cm="1">
        <f t="array" ref="G269">_xlfn.IFS(F269="C", "CRITICAL", F269="L", "LOW",F269="M", "MEDIUM",F269="H", "HIGH")</f>
        <v>LOW</v>
      </c>
      <c r="H269" s="3">
        <v>40589</v>
      </c>
      <c r="I269">
        <v>587799727</v>
      </c>
      <c r="J269" s="1">
        <v>40629</v>
      </c>
      <c r="K269">
        <v>1856</v>
      </c>
      <c r="L269" s="8">
        <v>255.28</v>
      </c>
      <c r="M269" s="8">
        <v>159.41999999999999</v>
      </c>
      <c r="N269" s="8">
        <v>473799.67999999999</v>
      </c>
      <c r="O269" s="8">
        <v>295883.52000000002</v>
      </c>
      <c r="P269" s="8">
        <v>177916.16</v>
      </c>
    </row>
    <row r="270" spans="1:21" x14ac:dyDescent="0.25">
      <c r="A270" t="s">
        <v>14</v>
      </c>
      <c r="B270" t="s">
        <v>239</v>
      </c>
      <c r="C270" t="str">
        <f t="shared" si="5"/>
        <v>Eastern Europe</v>
      </c>
      <c r="D270" t="s">
        <v>49</v>
      </c>
      <c r="E270" t="s">
        <v>17</v>
      </c>
      <c r="F270" t="s">
        <v>30</v>
      </c>
      <c r="G270" t="str" cm="1">
        <f t="array" ref="G270">_xlfn.IFS(F270="C", "CRITICAL", F270="L", "LOW",F270="M", "MEDIUM",F270="H", "HIGH")</f>
        <v>LOW</v>
      </c>
      <c r="H270" s="3">
        <v>42757</v>
      </c>
      <c r="I270">
        <v>341398274</v>
      </c>
      <c r="J270" s="1">
        <v>42919</v>
      </c>
      <c r="K270">
        <v>6191</v>
      </c>
      <c r="L270" s="8">
        <v>152.58000000000001</v>
      </c>
      <c r="M270" s="8">
        <v>97.44</v>
      </c>
      <c r="N270" s="8">
        <v>944622.78</v>
      </c>
      <c r="O270" s="8">
        <v>603251.04</v>
      </c>
      <c r="P270" s="8">
        <v>341371.74</v>
      </c>
    </row>
    <row r="271" spans="1:21" x14ac:dyDescent="0.25">
      <c r="A271" t="s">
        <v>14</v>
      </c>
      <c r="B271" t="s">
        <v>132</v>
      </c>
      <c r="C271" t="str">
        <f t="shared" si="5"/>
        <v>Southern Europe</v>
      </c>
      <c r="D271" t="s">
        <v>34</v>
      </c>
      <c r="E271" t="s">
        <v>17</v>
      </c>
      <c r="F271" t="s">
        <v>45</v>
      </c>
      <c r="G271" t="str" cm="1">
        <f t="array" ref="G271">_xlfn.IFS(F271="C", "CRITICAL", F271="L", "LOW",F271="M", "MEDIUM",F271="H", "HIGH")</f>
        <v>HIGH</v>
      </c>
      <c r="H271" s="3">
        <v>42169</v>
      </c>
      <c r="I271">
        <v>516994559</v>
      </c>
      <c r="J271" s="1">
        <v>42175</v>
      </c>
      <c r="K271">
        <v>9034</v>
      </c>
      <c r="L271" s="8">
        <v>9.33</v>
      </c>
      <c r="M271" s="8">
        <v>6.92</v>
      </c>
      <c r="N271" s="8">
        <v>84287.22</v>
      </c>
      <c r="O271" s="8">
        <v>62515.28</v>
      </c>
      <c r="P271" s="8">
        <v>21771.94</v>
      </c>
    </row>
    <row r="272" spans="1:21" x14ac:dyDescent="0.25">
      <c r="A272" t="s">
        <v>14</v>
      </c>
      <c r="B272" t="s">
        <v>74</v>
      </c>
      <c r="C272" t="str">
        <f t="shared" si="5"/>
        <v>Southern Europe</v>
      </c>
      <c r="D272" t="s">
        <v>29</v>
      </c>
      <c r="E272" t="s">
        <v>22</v>
      </c>
      <c r="F272" t="s">
        <v>45</v>
      </c>
      <c r="G272" t="str" cm="1">
        <f t="array" ref="G272">_xlfn.IFS(F272="C", "CRITICAL", F272="L", "LOW",F272="M", "MEDIUM",F272="H", "HIGH")</f>
        <v>HIGH</v>
      </c>
      <c r="H272" s="3">
        <v>40425</v>
      </c>
      <c r="I272">
        <v>483981502</v>
      </c>
      <c r="J272" s="1">
        <v>40273</v>
      </c>
      <c r="K272">
        <v>9736</v>
      </c>
      <c r="L272" s="8">
        <v>651.21</v>
      </c>
      <c r="M272" s="8">
        <v>524.96</v>
      </c>
      <c r="N272" s="8">
        <v>6340180.5599999996</v>
      </c>
      <c r="O272" s="8">
        <v>5111010.5599999996</v>
      </c>
      <c r="P272" s="8">
        <v>1229170</v>
      </c>
      <c r="U272"/>
    </row>
    <row r="273" spans="1:21" x14ac:dyDescent="0.25">
      <c r="A273" t="s">
        <v>14</v>
      </c>
      <c r="B273" t="s">
        <v>170</v>
      </c>
      <c r="C273" t="str">
        <f t="shared" si="5"/>
        <v>Eastern Europe</v>
      </c>
      <c r="D273" t="s">
        <v>59</v>
      </c>
      <c r="E273" t="s">
        <v>22</v>
      </c>
      <c r="F273" t="s">
        <v>45</v>
      </c>
      <c r="G273" t="str" cm="1">
        <f t="array" ref="G273">_xlfn.IFS(F273="C", "CRITICAL", F273="L", "LOW",F273="M", "MEDIUM",F273="H", "HIGH")</f>
        <v>HIGH</v>
      </c>
      <c r="H273" s="3">
        <v>42154</v>
      </c>
      <c r="I273">
        <v>549187934</v>
      </c>
      <c r="J273" s="1">
        <v>42202</v>
      </c>
      <c r="K273">
        <v>5769</v>
      </c>
      <c r="L273" s="8">
        <v>437.2</v>
      </c>
      <c r="M273" s="8">
        <v>263.33</v>
      </c>
      <c r="N273" s="8">
        <v>2522206.7999999998</v>
      </c>
      <c r="O273" s="8">
        <v>1519150.77</v>
      </c>
      <c r="P273" s="8">
        <v>1003056.03</v>
      </c>
    </row>
    <row r="274" spans="1:21" x14ac:dyDescent="0.25">
      <c r="A274" t="s">
        <v>14</v>
      </c>
      <c r="B274" t="s">
        <v>1142</v>
      </c>
      <c r="C274" t="str">
        <f>IF(OR(B274="Estonia", B274="Finland", B274="Latvia", B274="Lithuania", B274="Iceland", B274="Norway", B274="Sweden", B274="Denmark", B274="United Kingdom", B274="Ireland"), "Northern Europe",
IF(OR(B274="Austria", B274="Belgium", B274="France", B274="Germany", B274="Luxembourg", B274="Netherlands", B274="Switzerland", B274="Liechtenstein", B274="Monaco", B274="Andorra"), "Western Europe",
IF(OR(B274="Albania", B274="Andorra", B274="Bosnia and Herzegovina", B274="Bulgaria", B274="Croatia", B274="Cyprus", B274="Greece", B274="Italy", B274="Malta", B274="Montenegro", B274="North Macedonia", B274="Portugal", B274="San Marino", B274="Serbia", B274="Slovenia", B274="Spain", B274="Vatican City"), "Southern Europe",
IF(OR(B274="Armenia", B274="Belarus", B274="Czech Republic", B274="Georgia", B274="Hungary", B274="Moldova", B274="Poland", B274="Romania", B274="Russia", B274="Slovakia", B274="Ukraine"), "Eastern Europe",
IF(OR(B274="Albania", B274="Bosnia and Herzegovina", B274="Bulgaria", B274="Croatia", B274="Greece", B274="Kosovo", B274="Montenegro", B274="North Macedonia", B274="Romania", B274="Serbia", B274="Slovenia"), "Southeastern Europe",
"Unknown")))))</f>
        <v>Eastern Europe</v>
      </c>
      <c r="D274" t="s">
        <v>21</v>
      </c>
      <c r="E274" t="s">
        <v>22</v>
      </c>
      <c r="F274" t="s">
        <v>23</v>
      </c>
      <c r="G274" t="str" cm="1">
        <f t="array" ref="G274">_xlfn.IFS(F274="C", "CRITICAL", F274="L", "LOW",F274="M", "MEDIUM",F274="H", "HIGH")</f>
        <v>MEDIUM</v>
      </c>
      <c r="H274" s="3">
        <v>42116</v>
      </c>
      <c r="I274">
        <v>989403665</v>
      </c>
      <c r="J274" s="1">
        <v>42149</v>
      </c>
      <c r="K274">
        <v>5386</v>
      </c>
      <c r="L274" s="8">
        <v>109.28</v>
      </c>
      <c r="M274" s="8">
        <v>35.840000000000003</v>
      </c>
      <c r="N274" s="8">
        <v>588582.07999999996</v>
      </c>
      <c r="O274" s="8">
        <v>193034.23999999999</v>
      </c>
      <c r="P274" s="8">
        <v>395547.84</v>
      </c>
    </row>
    <row r="275" spans="1:21" x14ac:dyDescent="0.25">
      <c r="A275" t="s">
        <v>14</v>
      </c>
      <c r="B275" t="s">
        <v>102</v>
      </c>
      <c r="C275" t="str">
        <f t="shared" si="5"/>
        <v>Northern Europe</v>
      </c>
      <c r="D275" t="s">
        <v>56</v>
      </c>
      <c r="E275" t="s">
        <v>22</v>
      </c>
      <c r="F275" t="s">
        <v>45</v>
      </c>
      <c r="G275" t="str" cm="1">
        <f t="array" ref="G275">_xlfn.IFS(F275="C", "CRITICAL", F275="L", "LOW",F275="M", "MEDIUM",F275="H", "HIGH")</f>
        <v>HIGH</v>
      </c>
      <c r="H275" s="3">
        <v>40933</v>
      </c>
      <c r="I275">
        <v>516635358</v>
      </c>
      <c r="J275" s="1">
        <v>40965</v>
      </c>
      <c r="K275">
        <v>2738</v>
      </c>
      <c r="L275" s="8">
        <v>668.27</v>
      </c>
      <c r="M275" s="8">
        <v>502.54</v>
      </c>
      <c r="N275" s="8">
        <v>1829723.26</v>
      </c>
      <c r="O275" s="8">
        <v>1375954.52</v>
      </c>
      <c r="P275" s="8">
        <v>453768.74</v>
      </c>
    </row>
    <row r="276" spans="1:21" x14ac:dyDescent="0.25">
      <c r="A276" t="s">
        <v>14</v>
      </c>
      <c r="B276" t="s">
        <v>184</v>
      </c>
      <c r="C276" t="str">
        <f t="shared" si="5"/>
        <v>Eastern Europe</v>
      </c>
      <c r="D276" t="s">
        <v>21</v>
      </c>
      <c r="E276" t="s">
        <v>17</v>
      </c>
      <c r="F276" t="s">
        <v>23</v>
      </c>
      <c r="G276" t="str" cm="1">
        <f t="array" ref="G276">_xlfn.IFS(F276="C", "CRITICAL", F276="L", "LOW",F276="M", "MEDIUM",F276="H", "HIGH")</f>
        <v>MEDIUM</v>
      </c>
      <c r="H276" s="3">
        <v>42222</v>
      </c>
      <c r="I276">
        <v>173122918</v>
      </c>
      <c r="J276" s="1">
        <v>42210</v>
      </c>
      <c r="K276">
        <v>9773</v>
      </c>
      <c r="L276" s="8">
        <v>109.28</v>
      </c>
      <c r="M276" s="8">
        <v>35.840000000000003</v>
      </c>
      <c r="N276" s="8">
        <v>1067993.44</v>
      </c>
      <c r="O276" s="8">
        <v>350264.32000000001</v>
      </c>
      <c r="P276" s="8">
        <v>717729.12</v>
      </c>
      <c r="U276"/>
    </row>
    <row r="277" spans="1:21" x14ac:dyDescent="0.25">
      <c r="A277" t="s">
        <v>14</v>
      </c>
      <c r="B277" t="s">
        <v>188</v>
      </c>
      <c r="C277" t="str">
        <f t="shared" si="5"/>
        <v>Northern Europe</v>
      </c>
      <c r="D277" t="s">
        <v>16</v>
      </c>
      <c r="E277" t="s">
        <v>22</v>
      </c>
      <c r="F277" t="s">
        <v>18</v>
      </c>
      <c r="G277" t="str" cm="1">
        <f t="array" ref="G277">_xlfn.IFS(F277="C", "CRITICAL", F277="L", "LOW",F277="M", "MEDIUM",F277="H", "HIGH")</f>
        <v>CRITICAL</v>
      </c>
      <c r="H277" s="3">
        <v>41834</v>
      </c>
      <c r="I277">
        <v>357482516</v>
      </c>
      <c r="J277" s="1">
        <v>41848</v>
      </c>
      <c r="K277">
        <v>5875</v>
      </c>
      <c r="L277" s="8">
        <v>47.45</v>
      </c>
      <c r="M277" s="8">
        <v>31.79</v>
      </c>
      <c r="N277" s="8">
        <v>278768.75</v>
      </c>
      <c r="O277" s="8">
        <v>186766.25</v>
      </c>
      <c r="P277" s="8">
        <v>92002.5</v>
      </c>
    </row>
    <row r="278" spans="1:21" x14ac:dyDescent="0.25">
      <c r="A278" t="s">
        <v>14</v>
      </c>
      <c r="B278" t="s">
        <v>74</v>
      </c>
      <c r="C278" t="str">
        <f t="shared" si="5"/>
        <v>Southern Europe</v>
      </c>
      <c r="D278" t="s">
        <v>34</v>
      </c>
      <c r="E278" t="s">
        <v>22</v>
      </c>
      <c r="F278" t="s">
        <v>30</v>
      </c>
      <c r="G278" t="str" cm="1">
        <f t="array" ref="G278">_xlfn.IFS(F278="C", "CRITICAL", F278="L", "LOW",F278="M", "MEDIUM",F278="H", "HIGH")</f>
        <v>LOW</v>
      </c>
      <c r="H278" s="3">
        <v>40196</v>
      </c>
      <c r="I278">
        <v>756252324</v>
      </c>
      <c r="J278" s="1">
        <v>40423</v>
      </c>
      <c r="K278">
        <v>723</v>
      </c>
      <c r="L278" s="8">
        <v>9.33</v>
      </c>
      <c r="M278" s="8">
        <v>6.92</v>
      </c>
      <c r="N278" s="8">
        <v>6745.59</v>
      </c>
      <c r="O278" s="8">
        <v>5003.16</v>
      </c>
      <c r="P278" s="8">
        <v>1742.43</v>
      </c>
    </row>
    <row r="279" spans="1:21" x14ac:dyDescent="0.25">
      <c r="A279" t="s">
        <v>14</v>
      </c>
      <c r="B279" t="s">
        <v>85</v>
      </c>
      <c r="C279" t="str">
        <f t="shared" si="5"/>
        <v>Western Europe</v>
      </c>
      <c r="D279" t="s">
        <v>21</v>
      </c>
      <c r="E279" t="s">
        <v>17</v>
      </c>
      <c r="F279" t="s">
        <v>45</v>
      </c>
      <c r="G279" t="str" cm="1">
        <f t="array" ref="G279">_xlfn.IFS(F279="C", "CRITICAL", F279="L", "LOW",F279="M", "MEDIUM",F279="H", "HIGH")</f>
        <v>HIGH</v>
      </c>
      <c r="H279" s="3">
        <v>42690</v>
      </c>
      <c r="I279">
        <v>926763570</v>
      </c>
      <c r="J279" s="1">
        <v>42699</v>
      </c>
      <c r="K279">
        <v>8790</v>
      </c>
      <c r="L279" s="8">
        <v>109.28</v>
      </c>
      <c r="M279" s="8">
        <v>35.840000000000003</v>
      </c>
      <c r="N279" s="8">
        <v>960571.2</v>
      </c>
      <c r="O279" s="8">
        <v>315033.59999999998</v>
      </c>
      <c r="P279" s="8">
        <v>645537.6</v>
      </c>
    </row>
    <row r="280" spans="1:21" x14ac:dyDescent="0.25">
      <c r="A280" t="s">
        <v>14</v>
      </c>
      <c r="B280" t="s">
        <v>162</v>
      </c>
      <c r="C280" t="str">
        <f t="shared" si="5"/>
        <v>Southern Europe</v>
      </c>
      <c r="D280" t="s">
        <v>56</v>
      </c>
      <c r="E280" t="s">
        <v>22</v>
      </c>
      <c r="F280" t="s">
        <v>23</v>
      </c>
      <c r="G280" t="str" cm="1">
        <f t="array" ref="G280">_xlfn.IFS(F280="C", "CRITICAL", F280="L", "LOW",F280="M", "MEDIUM",F280="H", "HIGH")</f>
        <v>MEDIUM</v>
      </c>
      <c r="H280" s="3">
        <v>41575</v>
      </c>
      <c r="I280">
        <v>107651269</v>
      </c>
      <c r="J280" s="1">
        <v>41589</v>
      </c>
      <c r="K280">
        <v>5258</v>
      </c>
      <c r="L280" s="8">
        <v>668.27</v>
      </c>
      <c r="M280" s="8">
        <v>502.54</v>
      </c>
      <c r="N280" s="8">
        <v>3513763.66</v>
      </c>
      <c r="O280" s="8">
        <v>2642355.3199999998</v>
      </c>
      <c r="P280" s="8">
        <v>871408.34</v>
      </c>
    </row>
    <row r="281" spans="1:21" x14ac:dyDescent="0.25">
      <c r="A281" t="s">
        <v>14</v>
      </c>
      <c r="B281" t="s">
        <v>154</v>
      </c>
      <c r="C281" t="str">
        <f t="shared" si="5"/>
        <v>Western Europe</v>
      </c>
      <c r="D281" t="s">
        <v>16</v>
      </c>
      <c r="E281" t="s">
        <v>22</v>
      </c>
      <c r="F281" t="s">
        <v>45</v>
      </c>
      <c r="G281" t="str" cm="1">
        <f t="array" ref="G281">_xlfn.IFS(F281="C", "CRITICAL", F281="L", "LOW",F281="M", "MEDIUM",F281="H", "HIGH")</f>
        <v>HIGH</v>
      </c>
      <c r="H281" s="3">
        <v>40409</v>
      </c>
      <c r="I281">
        <v>425547969</v>
      </c>
      <c r="J281" s="1">
        <v>40491</v>
      </c>
      <c r="K281">
        <v>7955</v>
      </c>
      <c r="L281" s="8">
        <v>47.45</v>
      </c>
      <c r="M281" s="8">
        <v>31.79</v>
      </c>
      <c r="N281" s="8">
        <v>377464.75</v>
      </c>
      <c r="O281" s="8">
        <v>252889.45</v>
      </c>
      <c r="P281" s="8">
        <v>124575.3</v>
      </c>
    </row>
    <row r="282" spans="1:21" x14ac:dyDescent="0.25">
      <c r="A282" t="s">
        <v>14</v>
      </c>
      <c r="B282" t="s">
        <v>33</v>
      </c>
      <c r="C282" t="str">
        <f t="shared" si="5"/>
        <v>Northern Europe</v>
      </c>
      <c r="D282" t="s">
        <v>21</v>
      </c>
      <c r="E282" t="s">
        <v>17</v>
      </c>
      <c r="F282" t="s">
        <v>30</v>
      </c>
      <c r="G282" t="str" cm="1">
        <f t="array" ref="G282">_xlfn.IFS(F282="C", "CRITICAL", F282="L", "LOW",F282="M", "MEDIUM",F282="H", "HIGH")</f>
        <v>LOW</v>
      </c>
      <c r="H282" s="3">
        <v>42393</v>
      </c>
      <c r="I282">
        <v>264928710</v>
      </c>
      <c r="J282" s="1">
        <v>42396</v>
      </c>
      <c r="K282">
        <v>7147</v>
      </c>
      <c r="L282" s="8">
        <v>109.28</v>
      </c>
      <c r="M282" s="8">
        <v>35.840000000000003</v>
      </c>
      <c r="N282" s="8">
        <v>781024.16</v>
      </c>
      <c r="O282" s="8">
        <v>256148.48000000001</v>
      </c>
      <c r="P282" s="8">
        <v>524875.68000000005</v>
      </c>
    </row>
    <row r="283" spans="1:21" x14ac:dyDescent="0.25">
      <c r="A283" t="s">
        <v>14</v>
      </c>
      <c r="B283" t="s">
        <v>154</v>
      </c>
      <c r="C283" t="str">
        <f t="shared" si="5"/>
        <v>Western Europe</v>
      </c>
      <c r="D283" t="s">
        <v>16</v>
      </c>
      <c r="E283" t="s">
        <v>17</v>
      </c>
      <c r="F283" t="s">
        <v>30</v>
      </c>
      <c r="G283" t="str" cm="1">
        <f t="array" ref="G283">_xlfn.IFS(F283="C", "CRITICAL", F283="L", "LOW",F283="M", "MEDIUM",F283="H", "HIGH")</f>
        <v>LOW</v>
      </c>
      <c r="H283" s="3">
        <v>40191</v>
      </c>
      <c r="I283">
        <v>861180341</v>
      </c>
      <c r="J283" s="1">
        <v>40229</v>
      </c>
      <c r="K283">
        <v>1255</v>
      </c>
      <c r="L283" s="8">
        <v>47.45</v>
      </c>
      <c r="M283" s="8">
        <v>31.79</v>
      </c>
      <c r="N283" s="8">
        <v>59549.75</v>
      </c>
      <c r="O283" s="8">
        <v>39896.449999999997</v>
      </c>
      <c r="P283" s="8">
        <v>19653.3</v>
      </c>
    </row>
    <row r="284" spans="1:21" x14ac:dyDescent="0.25">
      <c r="A284" t="s">
        <v>14</v>
      </c>
      <c r="B284" t="s">
        <v>188</v>
      </c>
      <c r="C284" t="str">
        <f t="shared" si="5"/>
        <v>Northern Europe</v>
      </c>
      <c r="D284" t="s">
        <v>16</v>
      </c>
      <c r="E284" t="s">
        <v>17</v>
      </c>
      <c r="F284" t="s">
        <v>23</v>
      </c>
      <c r="G284" t="str" cm="1">
        <f t="array" ref="G284">_xlfn.IFS(F284="C", "CRITICAL", F284="L", "LOW",F284="M", "MEDIUM",F284="H", "HIGH")</f>
        <v>MEDIUM</v>
      </c>
      <c r="H284" s="3">
        <v>40822</v>
      </c>
      <c r="I284">
        <v>580569350</v>
      </c>
      <c r="J284" s="1">
        <v>40609</v>
      </c>
      <c r="K284">
        <v>2227</v>
      </c>
      <c r="L284" s="8">
        <v>47.45</v>
      </c>
      <c r="M284" s="8">
        <v>31.79</v>
      </c>
      <c r="N284" s="8">
        <v>105671.15</v>
      </c>
      <c r="O284" s="8">
        <v>70796.33</v>
      </c>
      <c r="P284" s="8">
        <v>34874.82</v>
      </c>
      <c r="U284"/>
    </row>
    <row r="285" spans="1:21" x14ac:dyDescent="0.25">
      <c r="A285" t="s">
        <v>14</v>
      </c>
      <c r="B285" t="s">
        <v>66</v>
      </c>
      <c r="C285" t="str">
        <f t="shared" si="5"/>
        <v>Southern Europe</v>
      </c>
      <c r="D285" t="s">
        <v>39</v>
      </c>
      <c r="E285" t="s">
        <v>17</v>
      </c>
      <c r="F285" t="s">
        <v>23</v>
      </c>
      <c r="G285" t="str" cm="1">
        <f t="array" ref="G285">_xlfn.IFS(F285="C", "CRITICAL", F285="L", "LOW",F285="M", "MEDIUM",F285="H", "HIGH")</f>
        <v>MEDIUM</v>
      </c>
      <c r="H285" s="3">
        <v>41330</v>
      </c>
      <c r="I285">
        <v>559417665</v>
      </c>
      <c r="J285" s="1">
        <v>41333</v>
      </c>
      <c r="K285">
        <v>2973</v>
      </c>
      <c r="L285" s="8">
        <v>154.06</v>
      </c>
      <c r="M285" s="8">
        <v>90.93</v>
      </c>
      <c r="N285" s="8">
        <v>458020.38</v>
      </c>
      <c r="O285" s="8">
        <v>270334.89</v>
      </c>
      <c r="P285" s="8">
        <v>187685.49</v>
      </c>
    </row>
    <row r="286" spans="1:21" x14ac:dyDescent="0.25">
      <c r="A286" t="s">
        <v>14</v>
      </c>
      <c r="B286" t="s">
        <v>71</v>
      </c>
      <c r="C286" t="str">
        <f t="shared" si="5"/>
        <v>Western Europe</v>
      </c>
      <c r="D286" t="s">
        <v>56</v>
      </c>
      <c r="E286" t="s">
        <v>22</v>
      </c>
      <c r="F286" t="s">
        <v>18</v>
      </c>
      <c r="G286" t="str" cm="1">
        <f t="array" ref="G286">_xlfn.IFS(F286="C", "CRITICAL", F286="L", "LOW",F286="M", "MEDIUM",F286="H", "HIGH")</f>
        <v>CRITICAL</v>
      </c>
      <c r="H286" s="3">
        <v>42237</v>
      </c>
      <c r="I286">
        <v>184976994</v>
      </c>
      <c r="J286" s="1">
        <v>42268</v>
      </c>
      <c r="K286">
        <v>7658</v>
      </c>
      <c r="L286" s="8">
        <v>668.27</v>
      </c>
      <c r="M286" s="8">
        <v>502.54</v>
      </c>
      <c r="N286" s="8">
        <v>5117611.66</v>
      </c>
      <c r="O286" s="8">
        <v>3848451.32</v>
      </c>
      <c r="P286" s="8">
        <v>1269160.3400000001</v>
      </c>
    </row>
    <row r="287" spans="1:21" x14ac:dyDescent="0.25">
      <c r="A287" t="s">
        <v>14</v>
      </c>
      <c r="B287" t="s">
        <v>81</v>
      </c>
      <c r="C287" t="str">
        <f t="shared" si="5"/>
        <v>Southern Europe</v>
      </c>
      <c r="D287" t="s">
        <v>16</v>
      </c>
      <c r="E287" t="s">
        <v>22</v>
      </c>
      <c r="F287" t="s">
        <v>23</v>
      </c>
      <c r="G287" t="str" cm="1">
        <f t="array" ref="G287">_xlfn.IFS(F287="C", "CRITICAL", F287="L", "LOW",F287="M", "MEDIUM",F287="H", "HIGH")</f>
        <v>MEDIUM</v>
      </c>
      <c r="H287" s="3">
        <v>41498</v>
      </c>
      <c r="I287">
        <v>874349772</v>
      </c>
      <c r="J287" s="1">
        <v>41730</v>
      </c>
      <c r="K287">
        <v>8383</v>
      </c>
      <c r="L287" s="8">
        <v>47.45</v>
      </c>
      <c r="M287" s="8">
        <v>31.79</v>
      </c>
      <c r="N287" s="8">
        <v>397773.35</v>
      </c>
      <c r="O287" s="8">
        <v>266495.57</v>
      </c>
      <c r="P287" s="8">
        <v>131277.78</v>
      </c>
      <c r="U287"/>
    </row>
    <row r="288" spans="1:21" x14ac:dyDescent="0.25">
      <c r="A288" t="s">
        <v>14</v>
      </c>
      <c r="B288" t="s">
        <v>154</v>
      </c>
      <c r="C288" t="str">
        <f t="shared" si="5"/>
        <v>Western Europe</v>
      </c>
      <c r="D288" t="s">
        <v>56</v>
      </c>
      <c r="E288" t="s">
        <v>22</v>
      </c>
      <c r="F288" t="s">
        <v>45</v>
      </c>
      <c r="G288" t="str" cm="1">
        <f t="array" ref="G288">_xlfn.IFS(F288="C", "CRITICAL", F288="L", "LOW",F288="M", "MEDIUM",F288="H", "HIGH")</f>
        <v>HIGH</v>
      </c>
      <c r="H288" s="3">
        <v>42689</v>
      </c>
      <c r="I288">
        <v>713009965</v>
      </c>
      <c r="J288" s="1">
        <v>42720</v>
      </c>
      <c r="K288">
        <v>4348</v>
      </c>
      <c r="L288" s="8">
        <v>668.27</v>
      </c>
      <c r="M288" s="8">
        <v>502.54</v>
      </c>
      <c r="N288" s="8">
        <v>2905637.96</v>
      </c>
      <c r="O288" s="8">
        <v>2185043.92</v>
      </c>
      <c r="P288" s="8">
        <v>720594.04</v>
      </c>
    </row>
    <row r="289" spans="1:21" x14ac:dyDescent="0.25">
      <c r="A289" t="s">
        <v>14</v>
      </c>
      <c r="B289" t="s">
        <v>154</v>
      </c>
      <c r="C289" t="str">
        <f t="shared" si="5"/>
        <v>Western Europe</v>
      </c>
      <c r="D289" t="s">
        <v>53</v>
      </c>
      <c r="E289" t="s">
        <v>22</v>
      </c>
      <c r="F289" t="s">
        <v>23</v>
      </c>
      <c r="G289" t="str" cm="1">
        <f t="array" ref="G289">_xlfn.IFS(F289="C", "CRITICAL", F289="L", "LOW",F289="M", "MEDIUM",F289="H", "HIGH")</f>
        <v>MEDIUM</v>
      </c>
      <c r="H289" s="3">
        <v>42667</v>
      </c>
      <c r="I289">
        <v>569941365</v>
      </c>
      <c r="J289" s="1">
        <v>42700</v>
      </c>
      <c r="K289">
        <v>7170</v>
      </c>
      <c r="L289" s="8">
        <v>255.28</v>
      </c>
      <c r="M289" s="8">
        <v>159.41999999999999</v>
      </c>
      <c r="N289" s="8">
        <v>1830357.6</v>
      </c>
      <c r="O289" s="8">
        <v>1143041.3999999999</v>
      </c>
      <c r="P289" s="8">
        <v>687316.2</v>
      </c>
    </row>
    <row r="290" spans="1:21" x14ac:dyDescent="0.25">
      <c r="A290" t="s">
        <v>14</v>
      </c>
      <c r="B290" t="s">
        <v>77</v>
      </c>
      <c r="C290" t="str">
        <f t="shared" si="5"/>
        <v>Southern Europe</v>
      </c>
      <c r="D290" t="s">
        <v>56</v>
      </c>
      <c r="E290" t="s">
        <v>22</v>
      </c>
      <c r="F290" t="s">
        <v>45</v>
      </c>
      <c r="G290" t="str" cm="1">
        <f t="array" ref="G290">_xlfn.IFS(F290="C", "CRITICAL", F290="L", "LOW",F290="M", "MEDIUM",F290="H", "HIGH")</f>
        <v>HIGH</v>
      </c>
      <c r="H290" s="3">
        <v>40430</v>
      </c>
      <c r="I290">
        <v>845067346</v>
      </c>
      <c r="J290" s="1">
        <v>40434</v>
      </c>
      <c r="K290">
        <v>3062</v>
      </c>
      <c r="L290" s="8">
        <v>668.27</v>
      </c>
      <c r="M290" s="8">
        <v>502.54</v>
      </c>
      <c r="N290" s="8">
        <v>2046242.74</v>
      </c>
      <c r="O290" s="8">
        <v>1538777.48</v>
      </c>
      <c r="P290" s="8">
        <v>507465.26</v>
      </c>
      <c r="U290"/>
    </row>
    <row r="291" spans="1:21" x14ac:dyDescent="0.25">
      <c r="A291" t="s">
        <v>14</v>
      </c>
      <c r="B291" t="s">
        <v>15</v>
      </c>
      <c r="C291" t="str">
        <f t="shared" si="5"/>
        <v>Eastern Europe</v>
      </c>
      <c r="D291" t="s">
        <v>34</v>
      </c>
      <c r="E291" t="s">
        <v>17</v>
      </c>
      <c r="F291" t="s">
        <v>23</v>
      </c>
      <c r="G291" t="str" cm="1">
        <f t="array" ref="G291">_xlfn.IFS(F291="C", "CRITICAL", F291="L", "LOW",F291="M", "MEDIUM",F291="H", "HIGH")</f>
        <v>MEDIUM</v>
      </c>
      <c r="H291" s="3">
        <v>41967</v>
      </c>
      <c r="I291">
        <v>774926936</v>
      </c>
      <c r="J291" s="1">
        <v>41970</v>
      </c>
      <c r="K291">
        <v>6956</v>
      </c>
      <c r="L291" s="8">
        <v>9.33</v>
      </c>
      <c r="M291" s="8">
        <v>6.92</v>
      </c>
      <c r="N291" s="8">
        <v>64899.48</v>
      </c>
      <c r="O291" s="8">
        <v>48135.519999999997</v>
      </c>
      <c r="P291" s="8">
        <v>16763.96</v>
      </c>
    </row>
    <row r="292" spans="1:21" x14ac:dyDescent="0.25">
      <c r="A292" t="s">
        <v>14</v>
      </c>
      <c r="B292" t="s">
        <v>99</v>
      </c>
      <c r="C292" t="str">
        <f t="shared" si="5"/>
        <v>Eastern Europe</v>
      </c>
      <c r="D292" t="s">
        <v>53</v>
      </c>
      <c r="E292" t="s">
        <v>22</v>
      </c>
      <c r="F292" t="s">
        <v>45</v>
      </c>
      <c r="G292" t="str" cm="1">
        <f t="array" ref="G292">_xlfn.IFS(F292="C", "CRITICAL", F292="L", "LOW",F292="M", "MEDIUM",F292="H", "HIGH")</f>
        <v>HIGH</v>
      </c>
      <c r="H292" s="3">
        <v>40699</v>
      </c>
      <c r="I292">
        <v>217920958</v>
      </c>
      <c r="J292" s="1">
        <v>40719</v>
      </c>
      <c r="K292">
        <v>6509</v>
      </c>
      <c r="L292" s="8">
        <v>255.28</v>
      </c>
      <c r="M292" s="8">
        <v>159.41999999999999</v>
      </c>
      <c r="N292" s="8">
        <v>1661617.52</v>
      </c>
      <c r="O292" s="8">
        <v>1037664.78</v>
      </c>
      <c r="P292" s="8">
        <v>623952.74</v>
      </c>
      <c r="U292"/>
    </row>
    <row r="293" spans="1:21" x14ac:dyDescent="0.25">
      <c r="A293" t="s">
        <v>14</v>
      </c>
      <c r="B293" t="s">
        <v>102</v>
      </c>
      <c r="C293" t="str">
        <f t="shared" si="5"/>
        <v>Northern Europe</v>
      </c>
      <c r="D293" t="s">
        <v>21</v>
      </c>
      <c r="E293" t="s">
        <v>22</v>
      </c>
      <c r="F293" t="s">
        <v>18</v>
      </c>
      <c r="G293" t="str" cm="1">
        <f t="array" ref="G293">_xlfn.IFS(F293="C", "CRITICAL", F293="L", "LOW",F293="M", "MEDIUM",F293="H", "HIGH")</f>
        <v>CRITICAL</v>
      </c>
      <c r="H293" s="3">
        <v>41427</v>
      </c>
      <c r="I293">
        <v>523836123</v>
      </c>
      <c r="J293" s="1">
        <v>41355</v>
      </c>
      <c r="K293">
        <v>3605</v>
      </c>
      <c r="L293" s="8">
        <v>109.28</v>
      </c>
      <c r="M293" s="8">
        <v>35.840000000000003</v>
      </c>
      <c r="N293" s="8">
        <v>393954.4</v>
      </c>
      <c r="O293" s="8">
        <v>129203.2</v>
      </c>
      <c r="P293" s="8">
        <v>264751.2</v>
      </c>
      <c r="U293"/>
    </row>
    <row r="294" spans="1:21" x14ac:dyDescent="0.25">
      <c r="A294" t="s">
        <v>14</v>
      </c>
      <c r="B294" t="s">
        <v>58</v>
      </c>
      <c r="C294" t="str">
        <f t="shared" si="5"/>
        <v>Eastern Europe</v>
      </c>
      <c r="D294" t="s">
        <v>39</v>
      </c>
      <c r="E294" t="s">
        <v>22</v>
      </c>
      <c r="F294" t="s">
        <v>18</v>
      </c>
      <c r="G294" t="str" cm="1">
        <f t="array" ref="G294">_xlfn.IFS(F294="C", "CRITICAL", F294="L", "LOW",F294="M", "MEDIUM",F294="H", "HIGH")</f>
        <v>CRITICAL</v>
      </c>
      <c r="H294" s="3">
        <v>40705</v>
      </c>
      <c r="I294">
        <v>446019017</v>
      </c>
      <c r="J294" s="1">
        <v>40872</v>
      </c>
      <c r="K294">
        <v>5794</v>
      </c>
      <c r="L294" s="8">
        <v>154.06</v>
      </c>
      <c r="M294" s="8">
        <v>90.93</v>
      </c>
      <c r="N294" s="8">
        <v>892623.64</v>
      </c>
      <c r="O294" s="8">
        <v>526848.42000000004</v>
      </c>
      <c r="P294" s="8">
        <v>365775.22</v>
      </c>
      <c r="U294"/>
    </row>
    <row r="295" spans="1:21" x14ac:dyDescent="0.25">
      <c r="A295" t="s">
        <v>14</v>
      </c>
      <c r="B295" t="s">
        <v>38</v>
      </c>
      <c r="C295" t="str">
        <f t="shared" si="5"/>
        <v>Western Europe</v>
      </c>
      <c r="D295" t="s">
        <v>21</v>
      </c>
      <c r="E295" t="s">
        <v>22</v>
      </c>
      <c r="F295" t="s">
        <v>45</v>
      </c>
      <c r="G295" t="str" cm="1">
        <f t="array" ref="G295">_xlfn.IFS(F295="C", "CRITICAL", F295="L", "LOW",F295="M", "MEDIUM",F295="H", "HIGH")</f>
        <v>HIGH</v>
      </c>
      <c r="H295" s="3">
        <v>40677</v>
      </c>
      <c r="I295">
        <v>475992381</v>
      </c>
      <c r="J295" s="1">
        <v>40689</v>
      </c>
      <c r="K295">
        <v>5578</v>
      </c>
      <c r="L295" s="8">
        <v>109.28</v>
      </c>
      <c r="M295" s="8">
        <v>35.840000000000003</v>
      </c>
      <c r="N295" s="8">
        <v>609563.84</v>
      </c>
      <c r="O295" s="8">
        <v>199915.51999999999</v>
      </c>
      <c r="P295" s="8">
        <v>409648.32</v>
      </c>
    </row>
    <row r="296" spans="1:21" x14ac:dyDescent="0.25">
      <c r="A296" t="s">
        <v>14</v>
      </c>
      <c r="B296" t="s">
        <v>66</v>
      </c>
      <c r="C296" t="str">
        <f t="shared" si="5"/>
        <v>Southern Europe</v>
      </c>
      <c r="D296" t="s">
        <v>29</v>
      </c>
      <c r="E296" t="s">
        <v>17</v>
      </c>
      <c r="F296" t="s">
        <v>18</v>
      </c>
      <c r="G296" t="str" cm="1">
        <f t="array" ref="G296">_xlfn.IFS(F296="C", "CRITICAL", F296="L", "LOW",F296="M", "MEDIUM",F296="H", "HIGH")</f>
        <v>CRITICAL</v>
      </c>
      <c r="H296" s="3">
        <v>42738</v>
      </c>
      <c r="I296">
        <v>410514724</v>
      </c>
      <c r="J296" s="1">
        <v>43012</v>
      </c>
      <c r="K296">
        <v>9284</v>
      </c>
      <c r="L296" s="8">
        <v>651.21</v>
      </c>
      <c r="M296" s="8">
        <v>524.96</v>
      </c>
      <c r="N296" s="8">
        <v>6045833.6399999997</v>
      </c>
      <c r="O296" s="8">
        <v>4873728.6399999997</v>
      </c>
      <c r="P296" s="8">
        <v>1172105</v>
      </c>
      <c r="U296"/>
    </row>
    <row r="297" spans="1:21" x14ac:dyDescent="0.25">
      <c r="A297" t="s">
        <v>14</v>
      </c>
      <c r="B297" t="s">
        <v>143</v>
      </c>
      <c r="C297" t="str">
        <f t="shared" si="5"/>
        <v>Western Europe</v>
      </c>
      <c r="D297" t="s">
        <v>78</v>
      </c>
      <c r="E297" t="s">
        <v>17</v>
      </c>
      <c r="F297" t="s">
        <v>18</v>
      </c>
      <c r="G297" t="str" cm="1">
        <f t="array" ref="G297">_xlfn.IFS(F297="C", "CRITICAL", F297="L", "LOW",F297="M", "MEDIUM",F297="H", "HIGH")</f>
        <v>CRITICAL</v>
      </c>
      <c r="H297" s="3">
        <v>40251</v>
      </c>
      <c r="I297">
        <v>938209950</v>
      </c>
      <c r="J297" s="1">
        <v>40253</v>
      </c>
      <c r="K297">
        <v>6028</v>
      </c>
      <c r="L297" s="8">
        <v>81.73</v>
      </c>
      <c r="M297" s="8">
        <v>56.67</v>
      </c>
      <c r="N297" s="8">
        <v>492668.44</v>
      </c>
      <c r="O297" s="8">
        <v>341606.76</v>
      </c>
      <c r="P297" s="8">
        <v>151061.68</v>
      </c>
    </row>
    <row r="298" spans="1:21" x14ac:dyDescent="0.25">
      <c r="A298" t="s">
        <v>14</v>
      </c>
      <c r="B298" t="s">
        <v>58</v>
      </c>
      <c r="C298" t="str">
        <f t="shared" si="5"/>
        <v>Eastern Europe</v>
      </c>
      <c r="D298" t="s">
        <v>21</v>
      </c>
      <c r="E298" t="s">
        <v>17</v>
      </c>
      <c r="F298" t="s">
        <v>45</v>
      </c>
      <c r="G298" t="str" cm="1">
        <f t="array" ref="G298">_xlfn.IFS(F298="C", "CRITICAL", F298="L", "LOW",F298="M", "MEDIUM",F298="H", "HIGH")</f>
        <v>HIGH</v>
      </c>
      <c r="H298" s="3">
        <v>42640</v>
      </c>
      <c r="I298">
        <v>747955071</v>
      </c>
      <c r="J298" s="1">
        <v>42668</v>
      </c>
      <c r="K298">
        <v>5382</v>
      </c>
      <c r="L298" s="8">
        <v>109.28</v>
      </c>
      <c r="M298" s="8">
        <v>35.840000000000003</v>
      </c>
      <c r="N298" s="8">
        <v>588144.96</v>
      </c>
      <c r="O298" s="8">
        <v>192890.88</v>
      </c>
      <c r="P298" s="8">
        <v>395254.08</v>
      </c>
    </row>
    <row r="299" spans="1:21" x14ac:dyDescent="0.25">
      <c r="A299" t="s">
        <v>14</v>
      </c>
      <c r="B299" t="s">
        <v>154</v>
      </c>
      <c r="C299" t="str">
        <f t="shared" si="5"/>
        <v>Western Europe</v>
      </c>
      <c r="D299" t="s">
        <v>21</v>
      </c>
      <c r="E299" t="s">
        <v>17</v>
      </c>
      <c r="F299" t="s">
        <v>30</v>
      </c>
      <c r="G299" t="str" cm="1">
        <f t="array" ref="G299">_xlfn.IFS(F299="C", "CRITICAL", F299="L", "LOW",F299="M", "MEDIUM",F299="H", "HIGH")</f>
        <v>LOW</v>
      </c>
      <c r="H299" s="3">
        <v>42869</v>
      </c>
      <c r="I299">
        <v>923160398</v>
      </c>
      <c r="J299" s="1">
        <v>42901</v>
      </c>
      <c r="K299">
        <v>2531</v>
      </c>
      <c r="L299" s="8">
        <v>109.28</v>
      </c>
      <c r="M299" s="8">
        <v>35.840000000000003</v>
      </c>
      <c r="N299" s="8">
        <v>276587.68</v>
      </c>
      <c r="O299" s="8">
        <v>90711.039999999994</v>
      </c>
      <c r="P299" s="8">
        <v>185876.64</v>
      </c>
    </row>
    <row r="300" spans="1:21" x14ac:dyDescent="0.25">
      <c r="A300" t="s">
        <v>14</v>
      </c>
      <c r="B300" t="s">
        <v>85</v>
      </c>
      <c r="C300" t="str">
        <f t="shared" si="5"/>
        <v>Western Europe</v>
      </c>
      <c r="D300" t="s">
        <v>29</v>
      </c>
      <c r="E300" t="s">
        <v>22</v>
      </c>
      <c r="F300" t="s">
        <v>45</v>
      </c>
      <c r="G300" t="str" cm="1">
        <f t="array" ref="G300">_xlfn.IFS(F300="C", "CRITICAL", F300="L", "LOW",F300="M", "MEDIUM",F300="H", "HIGH")</f>
        <v>HIGH</v>
      </c>
      <c r="H300" s="3">
        <v>41202</v>
      </c>
      <c r="I300">
        <v>754227149</v>
      </c>
      <c r="J300" s="1">
        <v>41237</v>
      </c>
      <c r="K300">
        <v>1429</v>
      </c>
      <c r="L300" s="8">
        <v>651.21</v>
      </c>
      <c r="M300" s="8">
        <v>524.96</v>
      </c>
      <c r="N300" s="8">
        <v>930579.09</v>
      </c>
      <c r="O300" s="8">
        <v>750167.84</v>
      </c>
      <c r="P300" s="8">
        <v>180411.25</v>
      </c>
    </row>
    <row r="301" spans="1:21" x14ac:dyDescent="0.25">
      <c r="A301" t="s">
        <v>14</v>
      </c>
      <c r="B301" t="s">
        <v>88</v>
      </c>
      <c r="C301" t="str">
        <f t="shared" si="5"/>
        <v>Northern Europe</v>
      </c>
      <c r="D301" t="s">
        <v>53</v>
      </c>
      <c r="E301" t="s">
        <v>17</v>
      </c>
      <c r="F301" t="s">
        <v>30</v>
      </c>
      <c r="G301" t="str" cm="1">
        <f t="array" ref="G301">_xlfn.IFS(F301="C", "CRITICAL", F301="L", "LOW",F301="M", "MEDIUM",F301="H", "HIGH")</f>
        <v>LOW</v>
      </c>
      <c r="H301" s="3">
        <v>41329</v>
      </c>
      <c r="I301">
        <v>357943856</v>
      </c>
      <c r="J301" s="1">
        <v>41350</v>
      </c>
      <c r="K301">
        <v>2396</v>
      </c>
      <c r="L301" s="8">
        <v>255.28</v>
      </c>
      <c r="M301" s="8">
        <v>159.41999999999999</v>
      </c>
      <c r="N301" s="8">
        <v>611650.88</v>
      </c>
      <c r="O301" s="8">
        <v>381970.32</v>
      </c>
      <c r="P301" s="8">
        <v>229680.56</v>
      </c>
    </row>
    <row r="302" spans="1:21" x14ac:dyDescent="0.25">
      <c r="A302" t="s">
        <v>14</v>
      </c>
      <c r="B302" t="s">
        <v>188</v>
      </c>
      <c r="C302" t="str">
        <f t="shared" si="5"/>
        <v>Northern Europe</v>
      </c>
      <c r="D302" t="s">
        <v>59</v>
      </c>
      <c r="E302" t="s">
        <v>22</v>
      </c>
      <c r="F302" t="s">
        <v>23</v>
      </c>
      <c r="G302" t="str" cm="1">
        <f t="array" ref="G302">_xlfn.IFS(F302="C", "CRITICAL", F302="L", "LOW",F302="M", "MEDIUM",F302="H", "HIGH")</f>
        <v>MEDIUM</v>
      </c>
      <c r="H302" s="3">
        <v>40571</v>
      </c>
      <c r="I302">
        <v>815917098</v>
      </c>
      <c r="J302" s="1">
        <v>40587</v>
      </c>
      <c r="K302">
        <v>6856</v>
      </c>
      <c r="L302" s="8">
        <v>437.2</v>
      </c>
      <c r="M302" s="8">
        <v>263.33</v>
      </c>
      <c r="N302" s="8">
        <v>2997443.2</v>
      </c>
      <c r="O302" s="8">
        <v>1805390.48</v>
      </c>
      <c r="P302" s="8">
        <v>1192052.72</v>
      </c>
    </row>
    <row r="303" spans="1:21" x14ac:dyDescent="0.25">
      <c r="A303" t="s">
        <v>14</v>
      </c>
      <c r="B303" t="s">
        <v>85</v>
      </c>
      <c r="C303" t="str">
        <f t="shared" si="5"/>
        <v>Western Europe</v>
      </c>
      <c r="D303" t="s">
        <v>21</v>
      </c>
      <c r="E303" t="s">
        <v>17</v>
      </c>
      <c r="F303" t="s">
        <v>30</v>
      </c>
      <c r="G303" t="str" cm="1">
        <f t="array" ref="G303">_xlfn.IFS(F303="C", "CRITICAL", F303="L", "LOW",F303="M", "MEDIUM",F303="H", "HIGH")</f>
        <v>LOW</v>
      </c>
      <c r="H303" s="3">
        <v>40575</v>
      </c>
      <c r="I303">
        <v>626011979</v>
      </c>
      <c r="J303" s="1">
        <v>40848</v>
      </c>
      <c r="K303">
        <v>9711</v>
      </c>
      <c r="L303" s="8">
        <v>109.28</v>
      </c>
      <c r="M303" s="8">
        <v>35.840000000000003</v>
      </c>
      <c r="N303" s="8">
        <v>1061218.08</v>
      </c>
      <c r="O303" s="8">
        <v>348042.23999999999</v>
      </c>
      <c r="P303" s="8">
        <v>713175.84</v>
      </c>
      <c r="U303"/>
    </row>
    <row r="304" spans="1:21" x14ac:dyDescent="0.25">
      <c r="A304" t="s">
        <v>14</v>
      </c>
      <c r="B304" t="s">
        <v>20</v>
      </c>
      <c r="C304" t="str">
        <f t="shared" si="5"/>
        <v>Southern Europe</v>
      </c>
      <c r="D304" t="s">
        <v>53</v>
      </c>
      <c r="E304" t="s">
        <v>22</v>
      </c>
      <c r="F304" t="s">
        <v>23</v>
      </c>
      <c r="G304" t="str" cm="1">
        <f t="array" ref="G304">_xlfn.IFS(F304="C", "CRITICAL", F304="L", "LOW",F304="M", "MEDIUM",F304="H", "HIGH")</f>
        <v>MEDIUM</v>
      </c>
      <c r="H304" s="3">
        <v>42008</v>
      </c>
      <c r="I304">
        <v>640295922</v>
      </c>
      <c r="J304" s="1">
        <v>42067</v>
      </c>
      <c r="K304">
        <v>6647</v>
      </c>
      <c r="L304" s="8">
        <v>255.28</v>
      </c>
      <c r="M304" s="8">
        <v>159.41999999999999</v>
      </c>
      <c r="N304" s="8">
        <v>1696846.16</v>
      </c>
      <c r="O304" s="8">
        <v>1059664.74</v>
      </c>
      <c r="P304" s="8">
        <v>637181.42000000004</v>
      </c>
      <c r="U304"/>
    </row>
    <row r="305" spans="1:21" x14ac:dyDescent="0.25">
      <c r="A305" t="s">
        <v>14</v>
      </c>
      <c r="B305" t="s">
        <v>230</v>
      </c>
      <c r="C305" t="str">
        <f t="shared" si="5"/>
        <v>Eastern Europe</v>
      </c>
      <c r="D305" t="s">
        <v>49</v>
      </c>
      <c r="E305" t="s">
        <v>22</v>
      </c>
      <c r="F305" t="s">
        <v>18</v>
      </c>
      <c r="G305" t="str" cm="1">
        <f t="array" ref="G305">_xlfn.IFS(F305="C", "CRITICAL", F305="L", "LOW",F305="M", "MEDIUM",F305="H", "HIGH")</f>
        <v>CRITICAL</v>
      </c>
      <c r="H305" s="3">
        <v>40483</v>
      </c>
      <c r="I305">
        <v>653920686</v>
      </c>
      <c r="J305" s="1">
        <v>40196</v>
      </c>
      <c r="K305">
        <v>8517</v>
      </c>
      <c r="L305" s="8">
        <v>152.58000000000001</v>
      </c>
      <c r="M305" s="8">
        <v>97.44</v>
      </c>
      <c r="N305" s="8">
        <v>1299523.8600000001</v>
      </c>
      <c r="O305" s="8">
        <v>829896.48</v>
      </c>
      <c r="P305" s="8">
        <v>469627.38</v>
      </c>
      <c r="U305"/>
    </row>
    <row r="306" spans="1:21" x14ac:dyDescent="0.25">
      <c r="A306" t="s">
        <v>14</v>
      </c>
      <c r="B306" t="s">
        <v>122</v>
      </c>
      <c r="C306" t="str">
        <f t="shared" si="5"/>
        <v>Northern Europe</v>
      </c>
      <c r="D306" t="s">
        <v>34</v>
      </c>
      <c r="E306" t="s">
        <v>22</v>
      </c>
      <c r="F306" t="s">
        <v>23</v>
      </c>
      <c r="G306" t="str" cm="1">
        <f t="array" ref="G306">_xlfn.IFS(F306="C", "CRITICAL", F306="L", "LOW",F306="M", "MEDIUM",F306="H", "HIGH")</f>
        <v>MEDIUM</v>
      </c>
      <c r="H306" s="3">
        <v>43009</v>
      </c>
      <c r="I306">
        <v>994504153</v>
      </c>
      <c r="J306" s="1">
        <v>42748</v>
      </c>
      <c r="K306">
        <v>4734</v>
      </c>
      <c r="L306" s="8">
        <v>9.33</v>
      </c>
      <c r="M306" s="8">
        <v>6.92</v>
      </c>
      <c r="N306" s="8">
        <v>44168.22</v>
      </c>
      <c r="O306" s="8">
        <v>32759.279999999999</v>
      </c>
      <c r="P306" s="8">
        <v>11408.94</v>
      </c>
      <c r="U306"/>
    </row>
    <row r="307" spans="1:21" x14ac:dyDescent="0.25">
      <c r="A307" t="s">
        <v>14</v>
      </c>
      <c r="B307" t="s">
        <v>15</v>
      </c>
      <c r="C307" t="str">
        <f t="shared" si="5"/>
        <v>Eastern Europe</v>
      </c>
      <c r="D307" t="s">
        <v>42</v>
      </c>
      <c r="E307" t="s">
        <v>17</v>
      </c>
      <c r="F307" t="s">
        <v>23</v>
      </c>
      <c r="G307" t="str" cm="1">
        <f t="array" ref="G307">_xlfn.IFS(F307="C", "CRITICAL", F307="L", "LOW",F307="M", "MEDIUM",F307="H", "HIGH")</f>
        <v>MEDIUM</v>
      </c>
      <c r="H307" s="3">
        <v>42983</v>
      </c>
      <c r="I307">
        <v>920011270</v>
      </c>
      <c r="J307" s="1">
        <v>43075</v>
      </c>
      <c r="K307">
        <v>634</v>
      </c>
      <c r="L307" s="8">
        <v>421.89</v>
      </c>
      <c r="M307" s="8">
        <v>364.69</v>
      </c>
      <c r="N307" s="8">
        <v>267478.26</v>
      </c>
      <c r="O307" s="8">
        <v>231213.46</v>
      </c>
      <c r="P307" s="8">
        <v>36264.800000000003</v>
      </c>
      <c r="U307"/>
    </row>
    <row r="308" spans="1:21" x14ac:dyDescent="0.25">
      <c r="A308" t="s">
        <v>14</v>
      </c>
      <c r="B308" t="s">
        <v>20</v>
      </c>
      <c r="C308" t="str">
        <f t="shared" si="5"/>
        <v>Southern Europe</v>
      </c>
      <c r="D308" t="s">
        <v>39</v>
      </c>
      <c r="E308" t="s">
        <v>22</v>
      </c>
      <c r="F308" t="s">
        <v>23</v>
      </c>
      <c r="G308" t="str" cm="1">
        <f t="array" ref="G308">_xlfn.IFS(F308="C", "CRITICAL", F308="L", "LOW",F308="M", "MEDIUM",F308="H", "HIGH")</f>
        <v>MEDIUM</v>
      </c>
      <c r="H308" s="3">
        <v>41603</v>
      </c>
      <c r="I308">
        <v>523707807</v>
      </c>
      <c r="J308" s="1">
        <v>41624</v>
      </c>
      <c r="K308">
        <v>5633</v>
      </c>
      <c r="L308" s="8">
        <v>154.06</v>
      </c>
      <c r="M308" s="8">
        <v>90.93</v>
      </c>
      <c r="N308" s="8">
        <v>867819.98</v>
      </c>
      <c r="O308" s="8">
        <v>512208.69</v>
      </c>
      <c r="P308" s="8">
        <v>355611.29</v>
      </c>
    </row>
    <row r="309" spans="1:21" x14ac:dyDescent="0.25">
      <c r="A309" t="s">
        <v>14</v>
      </c>
      <c r="B309" t="s">
        <v>48</v>
      </c>
      <c r="C309" t="str">
        <f t="shared" si="5"/>
        <v>Western Europe</v>
      </c>
      <c r="D309" t="s">
        <v>34</v>
      </c>
      <c r="E309" t="s">
        <v>22</v>
      </c>
      <c r="F309" t="s">
        <v>30</v>
      </c>
      <c r="G309" t="str" cm="1">
        <f t="array" ref="G309">_xlfn.IFS(F309="C", "CRITICAL", F309="L", "LOW",F309="M", "MEDIUM",F309="H", "HIGH")</f>
        <v>LOW</v>
      </c>
      <c r="H309" s="3">
        <v>41564</v>
      </c>
      <c r="I309">
        <v>791692674</v>
      </c>
      <c r="J309" s="1">
        <v>41602</v>
      </c>
      <c r="K309">
        <v>8310</v>
      </c>
      <c r="L309" s="8">
        <v>9.33</v>
      </c>
      <c r="M309" s="8">
        <v>6.92</v>
      </c>
      <c r="N309" s="8">
        <v>77532.3</v>
      </c>
      <c r="O309" s="8">
        <v>57505.2</v>
      </c>
      <c r="P309" s="8">
        <v>20027.099999999999</v>
      </c>
    </row>
    <row r="310" spans="1:21" x14ac:dyDescent="0.25">
      <c r="A310" t="s">
        <v>14</v>
      </c>
      <c r="B310" t="s">
        <v>122</v>
      </c>
      <c r="C310" t="str">
        <f t="shared" si="5"/>
        <v>Northern Europe</v>
      </c>
      <c r="D310" t="s">
        <v>39</v>
      </c>
      <c r="E310" t="s">
        <v>22</v>
      </c>
      <c r="F310" t="s">
        <v>18</v>
      </c>
      <c r="G310" t="str" cm="1">
        <f t="array" ref="G310">_xlfn.IFS(F310="C", "CRITICAL", F310="L", "LOW",F310="M", "MEDIUM",F310="H", "HIGH")</f>
        <v>CRITICAL</v>
      </c>
      <c r="H310" s="3">
        <v>41091</v>
      </c>
      <c r="I310">
        <v>715863835</v>
      </c>
      <c r="J310" s="1">
        <v>40934</v>
      </c>
      <c r="K310">
        <v>8872</v>
      </c>
      <c r="L310" s="8">
        <v>154.06</v>
      </c>
      <c r="M310" s="8">
        <v>90.93</v>
      </c>
      <c r="N310" s="8">
        <v>1366820.32</v>
      </c>
      <c r="O310" s="8">
        <v>806730.96</v>
      </c>
      <c r="P310" s="8">
        <v>560089.36</v>
      </c>
      <c r="U310"/>
    </row>
    <row r="311" spans="1:21" x14ac:dyDescent="0.25">
      <c r="A311" t="s">
        <v>14</v>
      </c>
      <c r="B311" t="s">
        <v>104</v>
      </c>
      <c r="C311" t="str">
        <f t="shared" si="5"/>
        <v>Southern Europe</v>
      </c>
      <c r="D311" t="s">
        <v>59</v>
      </c>
      <c r="E311" t="s">
        <v>17</v>
      </c>
      <c r="F311" t="s">
        <v>18</v>
      </c>
      <c r="G311" t="str" cm="1">
        <f t="array" ref="G311">_xlfn.IFS(F311="C", "CRITICAL", F311="L", "LOW",F311="M", "MEDIUM",F311="H", "HIGH")</f>
        <v>CRITICAL</v>
      </c>
      <c r="H311" s="3">
        <v>40413</v>
      </c>
      <c r="I311">
        <v>694914710</v>
      </c>
      <c r="J311" s="1">
        <v>40446</v>
      </c>
      <c r="K311">
        <v>9560</v>
      </c>
      <c r="L311" s="8">
        <v>437.2</v>
      </c>
      <c r="M311" s="8">
        <v>263.33</v>
      </c>
      <c r="N311" s="8">
        <v>4179632</v>
      </c>
      <c r="O311" s="8">
        <v>2517434.7999999998</v>
      </c>
      <c r="P311" s="8">
        <v>1662197.2</v>
      </c>
    </row>
    <row r="312" spans="1:21" x14ac:dyDescent="0.25">
      <c r="A312" t="s">
        <v>14</v>
      </c>
      <c r="B312" t="s">
        <v>1142</v>
      </c>
      <c r="C312" t="str">
        <f>IF(OR(B312="Estonia", B312="Finland", B312="Latvia", B312="Lithuania", B312="Iceland", B312="Norway", B312="Sweden", B312="Denmark", B312="United Kingdom", B312="Ireland"), "Northern Europe",
IF(OR(B312="Austria", B312="Belgium", B312="France", B312="Germany", B312="Luxembourg", B312="Netherlands", B312="Switzerland", B312="Liechtenstein", B312="Monaco", B312="Andorra"), "Western Europe",
IF(OR(B312="Albania", B312="Andorra", B312="Bosnia and Herzegovina", B312="Bulgaria", B312="Croatia", B312="Cyprus", B312="Greece", B312="Italy", B312="Malta", B312="Montenegro", B312="North Macedonia", B312="Portugal", B312="San Marino", B312="Serbia", B312="Slovenia", B312="Spain", B312="Vatican City"), "Southern Europe",
IF(OR(B312="Armenia", B312="Belarus", B312="Czech Republic", B312="Georgia", B312="Hungary", B312="Moldova", B312="Poland", B312="Romania", B312="Russia", B312="Slovakia", B312="Ukraine"), "Eastern Europe",
IF(OR(B312="Albania", B312="Bosnia and Herzegovina", B312="Bulgaria", B312="Croatia", B312="Greece", B312="Kosovo", B312="Montenegro", B312="North Macedonia", B312="Romania", B312="Serbia", B312="Slovenia"), "Southeastern Europe",
"Unknown")))))</f>
        <v>Eastern Europe</v>
      </c>
      <c r="D312" t="s">
        <v>53</v>
      </c>
      <c r="E312" t="s">
        <v>22</v>
      </c>
      <c r="F312" t="s">
        <v>23</v>
      </c>
      <c r="G312" t="str" cm="1">
        <f t="array" ref="G312">_xlfn.IFS(F312="C", "CRITICAL", F312="L", "LOW",F312="M", "MEDIUM",F312="H", "HIGH")</f>
        <v>MEDIUM</v>
      </c>
      <c r="H312" s="3">
        <v>42329</v>
      </c>
      <c r="I312">
        <v>525472486</v>
      </c>
      <c r="J312" s="1">
        <v>42331</v>
      </c>
      <c r="K312">
        <v>7840</v>
      </c>
      <c r="L312" s="8">
        <v>255.28</v>
      </c>
      <c r="M312" s="8">
        <v>159.41999999999999</v>
      </c>
      <c r="N312" s="8">
        <v>2001395.2</v>
      </c>
      <c r="O312" s="8">
        <v>1249852.8</v>
      </c>
      <c r="P312" s="8">
        <v>751542.4</v>
      </c>
    </row>
    <row r="313" spans="1:21" x14ac:dyDescent="0.25">
      <c r="A313" t="s">
        <v>14</v>
      </c>
      <c r="B313" t="s">
        <v>239</v>
      </c>
      <c r="C313" t="str">
        <f t="shared" si="5"/>
        <v>Eastern Europe</v>
      </c>
      <c r="D313" t="s">
        <v>34</v>
      </c>
      <c r="E313" t="s">
        <v>22</v>
      </c>
      <c r="F313" t="s">
        <v>30</v>
      </c>
      <c r="G313" t="str" cm="1">
        <f t="array" ref="G313">_xlfn.IFS(F313="C", "CRITICAL", F313="L", "LOW",F313="M", "MEDIUM",F313="H", "HIGH")</f>
        <v>LOW</v>
      </c>
      <c r="H313" s="3">
        <v>41210</v>
      </c>
      <c r="I313">
        <v>496826493</v>
      </c>
      <c r="J313" s="1">
        <v>41225</v>
      </c>
      <c r="K313">
        <v>855</v>
      </c>
      <c r="L313" s="8">
        <v>9.33</v>
      </c>
      <c r="M313" s="8">
        <v>6.92</v>
      </c>
      <c r="N313" s="8">
        <v>7977.15</v>
      </c>
      <c r="O313" s="8">
        <v>5916.6</v>
      </c>
      <c r="P313" s="8">
        <v>2060.5500000000002</v>
      </c>
    </row>
    <row r="314" spans="1:21" x14ac:dyDescent="0.25">
      <c r="A314" t="s">
        <v>14</v>
      </c>
      <c r="B314" t="s">
        <v>71</v>
      </c>
      <c r="C314" t="str">
        <f t="shared" si="5"/>
        <v>Western Europe</v>
      </c>
      <c r="D314" t="s">
        <v>26</v>
      </c>
      <c r="E314" t="s">
        <v>22</v>
      </c>
      <c r="F314" t="s">
        <v>30</v>
      </c>
      <c r="G314" t="str" cm="1">
        <f t="array" ref="G314">_xlfn.IFS(F314="C", "CRITICAL", F314="L", "LOW",F314="M", "MEDIUM",F314="H", "HIGH")</f>
        <v>LOW</v>
      </c>
      <c r="H314" s="3">
        <v>40179</v>
      </c>
      <c r="I314">
        <v>940682303</v>
      </c>
      <c r="J314" s="1">
        <v>40423</v>
      </c>
      <c r="K314">
        <v>7652</v>
      </c>
      <c r="L314" s="8">
        <v>205.7</v>
      </c>
      <c r="M314" s="8">
        <v>117.11</v>
      </c>
      <c r="N314" s="8">
        <v>1574016.4</v>
      </c>
      <c r="O314" s="8">
        <v>896125.72</v>
      </c>
      <c r="P314" s="8">
        <v>677890.68</v>
      </c>
      <c r="U314"/>
    </row>
    <row r="315" spans="1:21" x14ac:dyDescent="0.25">
      <c r="A315" t="s">
        <v>14</v>
      </c>
      <c r="B315" t="s">
        <v>88</v>
      </c>
      <c r="C315" t="str">
        <f t="shared" si="5"/>
        <v>Northern Europe</v>
      </c>
      <c r="D315" t="s">
        <v>34</v>
      </c>
      <c r="E315" t="s">
        <v>17</v>
      </c>
      <c r="F315" t="s">
        <v>18</v>
      </c>
      <c r="G315" t="str" cm="1">
        <f t="array" ref="G315">_xlfn.IFS(F315="C", "CRITICAL", F315="L", "LOW",F315="M", "MEDIUM",F315="H", "HIGH")</f>
        <v>CRITICAL</v>
      </c>
      <c r="H315" s="3">
        <v>41800</v>
      </c>
      <c r="I315">
        <v>381774747</v>
      </c>
      <c r="J315" s="1">
        <v>41935</v>
      </c>
      <c r="K315">
        <v>4486</v>
      </c>
      <c r="L315" s="8">
        <v>9.33</v>
      </c>
      <c r="M315" s="8">
        <v>6.92</v>
      </c>
      <c r="N315" s="8">
        <v>41854.379999999997</v>
      </c>
      <c r="O315" s="8">
        <v>31043.119999999999</v>
      </c>
      <c r="P315" s="8">
        <v>10811.26</v>
      </c>
      <c r="U315"/>
    </row>
    <row r="316" spans="1:21" x14ac:dyDescent="0.25">
      <c r="A316" t="s">
        <v>14</v>
      </c>
      <c r="B316" t="s">
        <v>188</v>
      </c>
      <c r="C316" t="str">
        <f t="shared" si="5"/>
        <v>Northern Europe</v>
      </c>
      <c r="D316" t="s">
        <v>39</v>
      </c>
      <c r="E316" t="s">
        <v>22</v>
      </c>
      <c r="F316" t="s">
        <v>45</v>
      </c>
      <c r="G316" t="str" cm="1">
        <f t="array" ref="G316">_xlfn.IFS(F316="C", "CRITICAL", F316="L", "LOW",F316="M", "MEDIUM",F316="H", "HIGH")</f>
        <v>HIGH</v>
      </c>
      <c r="H316" s="3">
        <v>42047</v>
      </c>
      <c r="I316">
        <v>934718358</v>
      </c>
      <c r="J316" s="1">
        <v>42354</v>
      </c>
      <c r="K316">
        <v>2789</v>
      </c>
      <c r="L316" s="8">
        <v>154.06</v>
      </c>
      <c r="M316" s="8">
        <v>90.93</v>
      </c>
      <c r="N316" s="8">
        <v>429673.34</v>
      </c>
      <c r="O316" s="8">
        <v>253603.77</v>
      </c>
      <c r="P316" s="8">
        <v>176069.57</v>
      </c>
      <c r="U316"/>
    </row>
    <row r="317" spans="1:21" x14ac:dyDescent="0.25">
      <c r="A317" t="s">
        <v>14</v>
      </c>
      <c r="B317" t="s">
        <v>230</v>
      </c>
      <c r="C317" t="str">
        <f t="shared" si="5"/>
        <v>Eastern Europe</v>
      </c>
      <c r="D317" t="s">
        <v>42</v>
      </c>
      <c r="E317" t="s">
        <v>17</v>
      </c>
      <c r="F317" t="s">
        <v>18</v>
      </c>
      <c r="G317" t="str" cm="1">
        <f t="array" ref="G317">_xlfn.IFS(F317="C", "CRITICAL", F317="L", "LOW",F317="M", "MEDIUM",F317="H", "HIGH")</f>
        <v>CRITICAL</v>
      </c>
      <c r="H317" s="3">
        <v>40991</v>
      </c>
      <c r="I317">
        <v>741690289</v>
      </c>
      <c r="J317" s="1">
        <v>41187</v>
      </c>
      <c r="K317">
        <v>1494</v>
      </c>
      <c r="L317" s="8">
        <v>421.89</v>
      </c>
      <c r="M317" s="8">
        <v>364.69</v>
      </c>
      <c r="N317" s="8">
        <v>630303.66</v>
      </c>
      <c r="O317" s="8">
        <v>544846.86</v>
      </c>
      <c r="P317" s="8">
        <v>85456.8</v>
      </c>
    </row>
    <row r="318" spans="1:21" x14ac:dyDescent="0.25">
      <c r="A318" t="s">
        <v>14</v>
      </c>
      <c r="B318" t="s">
        <v>66</v>
      </c>
      <c r="C318" t="str">
        <f t="shared" si="5"/>
        <v>Southern Europe</v>
      </c>
      <c r="D318" t="s">
        <v>21</v>
      </c>
      <c r="E318" t="s">
        <v>17</v>
      </c>
      <c r="F318" t="s">
        <v>30</v>
      </c>
      <c r="G318" t="str" cm="1">
        <f t="array" ref="G318">_xlfn.IFS(F318="C", "CRITICAL", F318="L", "LOW",F318="M", "MEDIUM",F318="H", "HIGH")</f>
        <v>LOW</v>
      </c>
      <c r="H318" s="3">
        <v>40513</v>
      </c>
      <c r="I318">
        <v>393842971</v>
      </c>
      <c r="J318" s="1">
        <v>40209</v>
      </c>
      <c r="K318">
        <v>5742</v>
      </c>
      <c r="L318" s="8">
        <v>109.28</v>
      </c>
      <c r="M318" s="8">
        <v>35.840000000000003</v>
      </c>
      <c r="N318" s="8">
        <v>627485.76</v>
      </c>
      <c r="O318" s="8">
        <v>205793.28</v>
      </c>
      <c r="P318" s="8">
        <v>421692.48</v>
      </c>
      <c r="U318"/>
    </row>
    <row r="319" spans="1:21" x14ac:dyDescent="0.25">
      <c r="A319" t="s">
        <v>14</v>
      </c>
      <c r="B319" t="s">
        <v>188</v>
      </c>
      <c r="C319" t="str">
        <f t="shared" si="5"/>
        <v>Northern Europe</v>
      </c>
      <c r="D319" t="s">
        <v>56</v>
      </c>
      <c r="E319" t="s">
        <v>17</v>
      </c>
      <c r="F319" t="s">
        <v>45</v>
      </c>
      <c r="G319" t="str" cm="1">
        <f t="array" ref="G319">_xlfn.IFS(F319="C", "CRITICAL", F319="L", "LOW",F319="M", "MEDIUM",F319="H", "HIGH")</f>
        <v>HIGH</v>
      </c>
      <c r="H319" s="3">
        <v>41050</v>
      </c>
      <c r="I319">
        <v>143414771</v>
      </c>
      <c r="J319" s="1">
        <v>40974</v>
      </c>
      <c r="K319">
        <v>8473</v>
      </c>
      <c r="L319" s="8">
        <v>668.27</v>
      </c>
      <c r="M319" s="8">
        <v>502.54</v>
      </c>
      <c r="N319" s="8">
        <v>5662251.71</v>
      </c>
      <c r="O319" s="8">
        <v>4258021.42</v>
      </c>
      <c r="P319" s="8">
        <v>1404230.29</v>
      </c>
    </row>
    <row r="320" spans="1:21" x14ac:dyDescent="0.25">
      <c r="A320" t="s">
        <v>14</v>
      </c>
      <c r="B320" t="s">
        <v>68</v>
      </c>
      <c r="C320" t="str">
        <f t="shared" si="5"/>
        <v>Southern Europe</v>
      </c>
      <c r="D320" t="s">
        <v>49</v>
      </c>
      <c r="E320" t="s">
        <v>17</v>
      </c>
      <c r="F320" t="s">
        <v>18</v>
      </c>
      <c r="G320" t="str" cm="1">
        <f t="array" ref="G320">_xlfn.IFS(F320="C", "CRITICAL", F320="L", "LOW",F320="M", "MEDIUM",F320="H", "HIGH")</f>
        <v>CRITICAL</v>
      </c>
      <c r="H320" s="3">
        <v>40355</v>
      </c>
      <c r="I320">
        <v>272361218</v>
      </c>
      <c r="J320" s="1">
        <v>40244</v>
      </c>
      <c r="K320">
        <v>6592</v>
      </c>
      <c r="L320" s="8">
        <v>152.58000000000001</v>
      </c>
      <c r="M320" s="8">
        <v>97.44</v>
      </c>
      <c r="N320" s="8">
        <v>1005807.36</v>
      </c>
      <c r="O320" s="8">
        <v>642324.47999999998</v>
      </c>
      <c r="P320" s="8">
        <v>363482.88</v>
      </c>
    </row>
    <row r="321" spans="1:21" x14ac:dyDescent="0.25">
      <c r="A321" t="s">
        <v>14</v>
      </c>
      <c r="B321" t="s">
        <v>102</v>
      </c>
      <c r="C321" t="str">
        <f t="shared" si="5"/>
        <v>Northern Europe</v>
      </c>
      <c r="D321" t="s">
        <v>39</v>
      </c>
      <c r="E321" t="s">
        <v>22</v>
      </c>
      <c r="F321" t="s">
        <v>23</v>
      </c>
      <c r="G321" t="str" cm="1">
        <f t="array" ref="G321">_xlfn.IFS(F321="C", "CRITICAL", F321="L", "LOW",F321="M", "MEDIUM",F321="H", "HIGH")</f>
        <v>MEDIUM</v>
      </c>
      <c r="H321" s="3">
        <v>42740</v>
      </c>
      <c r="I321">
        <v>146349751</v>
      </c>
      <c r="J321" s="1">
        <v>42899</v>
      </c>
      <c r="K321">
        <v>6999</v>
      </c>
      <c r="L321" s="8">
        <v>154.06</v>
      </c>
      <c r="M321" s="8">
        <v>90.93</v>
      </c>
      <c r="N321" s="8">
        <v>1078265.94</v>
      </c>
      <c r="O321" s="8">
        <v>636419.06999999995</v>
      </c>
      <c r="P321" s="8">
        <v>441846.87</v>
      </c>
      <c r="U321"/>
    </row>
    <row r="322" spans="1:21" x14ac:dyDescent="0.25">
      <c r="A322" t="s">
        <v>14</v>
      </c>
      <c r="B322" t="s">
        <v>239</v>
      </c>
      <c r="C322" t="str">
        <f t="shared" si="5"/>
        <v>Eastern Europe</v>
      </c>
      <c r="D322" t="s">
        <v>42</v>
      </c>
      <c r="E322" t="s">
        <v>17</v>
      </c>
      <c r="F322" t="s">
        <v>18</v>
      </c>
      <c r="G322" t="str" cm="1">
        <f t="array" ref="G322">_xlfn.IFS(F322="C", "CRITICAL", F322="L", "LOW",F322="M", "MEDIUM",F322="H", "HIGH")</f>
        <v>CRITICAL</v>
      </c>
      <c r="H322" s="3">
        <v>42788</v>
      </c>
      <c r="I322">
        <v>104190576</v>
      </c>
      <c r="J322" s="1">
        <v>43072</v>
      </c>
      <c r="K322">
        <v>1162</v>
      </c>
      <c r="L322" s="8">
        <v>421.89</v>
      </c>
      <c r="M322" s="8">
        <v>364.69</v>
      </c>
      <c r="N322" s="8">
        <v>490236.18</v>
      </c>
      <c r="O322" s="8">
        <v>423769.78</v>
      </c>
      <c r="P322" s="8">
        <v>66466.399999999994</v>
      </c>
    </row>
    <row r="323" spans="1:21" x14ac:dyDescent="0.25">
      <c r="A323" t="s">
        <v>14</v>
      </c>
      <c r="B323" t="s">
        <v>70</v>
      </c>
      <c r="C323" t="str">
        <f t="shared" ref="C323:C386" si="6">IF(OR(B323="Estonia", B323="Finland", B323="Latvia", B323="Lithuania", B323="Iceland", B323="Norway", B323="Sweden", B323="Denmark", B323="United Kingdom", B323="Ireland"), "Northern Europe",
IF(OR(B323="Austria", B323="Belgium", B323="France", B323="Germany", B323="Luxembourg", B323="Netherlands", B323="Switzerland", B323="Liechtenstein", B323="Monaco", B323="Andorra"), "Western Europe",
IF(OR(B323="Albania", B323="Andorra", B323="Bosnia and Herzegovina", B323="Bulgaria", B323="Croatia", B323="Cyprus", B323="Greece", B323="Italy", B323="Malta", B323="Montenegro", B323="North Macedonia", B323="Portugal", B323="San Marino", B323="Serbia", B323="Slovenia", B323="Spain", B323="Vatican City"), "Southern Europe",
IF(OR(B323="Armenia", B323="Belarus", B323="Czech Republic", B323="Georgia", B323="Hungary", B323="Moldova", B323="Poland", B323="Romania", B323="Russia", B323="Slovakia", B323="Ukraine"), "Eastern Europe",
IF(OR(B323="Albania", B323="Bosnia and Herzegovina", B323="Bulgaria", B323="Croatia", B323="Greece", B323="Kosovo", B323="Montenegro", B323="North Macedonia", B323="Romania", B323="Serbia", B323="Slovenia"), "Southeastern Europe",
"Unknown")))))</f>
        <v>Eastern Europe</v>
      </c>
      <c r="D323" t="s">
        <v>26</v>
      </c>
      <c r="E323" t="s">
        <v>22</v>
      </c>
      <c r="F323" t="s">
        <v>18</v>
      </c>
      <c r="G323" t="str" cm="1">
        <f t="array" ref="G323">_xlfn.IFS(F323="C", "CRITICAL", F323="L", "LOW",F323="M", "MEDIUM",F323="H", "HIGH")</f>
        <v>CRITICAL</v>
      </c>
      <c r="H323" s="3">
        <v>41436</v>
      </c>
      <c r="I323">
        <v>332268464</v>
      </c>
      <c r="J323" s="1">
        <v>41622</v>
      </c>
      <c r="K323">
        <v>4477</v>
      </c>
      <c r="L323" s="8">
        <v>205.7</v>
      </c>
      <c r="M323" s="8">
        <v>117.11</v>
      </c>
      <c r="N323" s="8">
        <v>920918.9</v>
      </c>
      <c r="O323" s="8">
        <v>524301.47</v>
      </c>
      <c r="P323" s="8">
        <v>396617.43</v>
      </c>
      <c r="U323"/>
    </row>
    <row r="324" spans="1:21" x14ac:dyDescent="0.25">
      <c r="A324" t="s">
        <v>14</v>
      </c>
      <c r="B324" t="s">
        <v>119</v>
      </c>
      <c r="C324" t="str">
        <f t="shared" si="6"/>
        <v>Southern Europe</v>
      </c>
      <c r="D324" t="s">
        <v>42</v>
      </c>
      <c r="E324" t="s">
        <v>22</v>
      </c>
      <c r="F324" t="s">
        <v>23</v>
      </c>
      <c r="G324" t="str" cm="1">
        <f t="array" ref="G324">_xlfn.IFS(F324="C", "CRITICAL", F324="L", "LOW",F324="M", "MEDIUM",F324="H", "HIGH")</f>
        <v>MEDIUM</v>
      </c>
      <c r="H324" s="3">
        <v>41593</v>
      </c>
      <c r="I324">
        <v>459277713</v>
      </c>
      <c r="J324" s="1">
        <v>41376</v>
      </c>
      <c r="K324">
        <v>9336</v>
      </c>
      <c r="L324" s="8">
        <v>421.89</v>
      </c>
      <c r="M324" s="8">
        <v>364.69</v>
      </c>
      <c r="N324" s="8">
        <v>3938765.04</v>
      </c>
      <c r="O324" s="8">
        <v>3404745.84</v>
      </c>
      <c r="P324" s="8">
        <v>534019.19999999995</v>
      </c>
    </row>
    <row r="325" spans="1:21" x14ac:dyDescent="0.25">
      <c r="A325" t="s">
        <v>14</v>
      </c>
      <c r="B325" t="s">
        <v>230</v>
      </c>
      <c r="C325" t="str">
        <f t="shared" si="6"/>
        <v>Eastern Europe</v>
      </c>
      <c r="D325" t="s">
        <v>34</v>
      </c>
      <c r="E325" t="s">
        <v>17</v>
      </c>
      <c r="F325" t="s">
        <v>30</v>
      </c>
      <c r="G325" t="str" cm="1">
        <f t="array" ref="G325">_xlfn.IFS(F325="C", "CRITICAL", F325="L", "LOW",F325="M", "MEDIUM",F325="H", "HIGH")</f>
        <v>LOW</v>
      </c>
      <c r="H325" s="3">
        <v>40383</v>
      </c>
      <c r="I325">
        <v>665786778</v>
      </c>
      <c r="J325" s="1">
        <v>40405</v>
      </c>
      <c r="K325">
        <v>9958</v>
      </c>
      <c r="L325" s="8">
        <v>9.33</v>
      </c>
      <c r="M325" s="8">
        <v>6.92</v>
      </c>
      <c r="N325" s="8">
        <v>92908.14</v>
      </c>
      <c r="O325" s="8">
        <v>68909.36</v>
      </c>
      <c r="P325" s="8">
        <v>23998.78</v>
      </c>
    </row>
    <row r="326" spans="1:21" x14ac:dyDescent="0.25">
      <c r="A326" t="s">
        <v>14</v>
      </c>
      <c r="B326" t="s">
        <v>63</v>
      </c>
      <c r="C326" t="str">
        <f t="shared" si="6"/>
        <v>Northern Europe</v>
      </c>
      <c r="D326" t="s">
        <v>53</v>
      </c>
      <c r="E326" t="s">
        <v>22</v>
      </c>
      <c r="F326" t="s">
        <v>30</v>
      </c>
      <c r="G326" t="str" cm="1">
        <f t="array" ref="G326">_xlfn.IFS(F326="C", "CRITICAL", F326="L", "LOW",F326="M", "MEDIUM",F326="H", "HIGH")</f>
        <v>LOW</v>
      </c>
      <c r="H326" s="3">
        <v>40187</v>
      </c>
      <c r="I326">
        <v>917485272</v>
      </c>
      <c r="J326" s="1">
        <v>40247</v>
      </c>
      <c r="K326">
        <v>3136</v>
      </c>
      <c r="L326" s="8">
        <v>255.28</v>
      </c>
      <c r="M326" s="8">
        <v>159.41999999999999</v>
      </c>
      <c r="N326" s="8">
        <v>800558.07999999996</v>
      </c>
      <c r="O326" s="8">
        <v>499941.12</v>
      </c>
      <c r="P326" s="8">
        <v>300616.96000000002</v>
      </c>
      <c r="U326"/>
    </row>
    <row r="327" spans="1:21" x14ac:dyDescent="0.25">
      <c r="A327" t="s">
        <v>14</v>
      </c>
      <c r="B327" t="s">
        <v>188</v>
      </c>
      <c r="C327" t="str">
        <f t="shared" si="6"/>
        <v>Northern Europe</v>
      </c>
      <c r="D327" t="s">
        <v>78</v>
      </c>
      <c r="E327" t="s">
        <v>17</v>
      </c>
      <c r="F327" t="s">
        <v>30</v>
      </c>
      <c r="G327" t="str" cm="1">
        <f t="array" ref="G327">_xlfn.IFS(F327="C", "CRITICAL", F327="L", "LOW",F327="M", "MEDIUM",F327="H", "HIGH")</f>
        <v>LOW</v>
      </c>
      <c r="H327" s="3">
        <v>41027</v>
      </c>
      <c r="I327">
        <v>547225844</v>
      </c>
      <c r="J327" s="1">
        <v>41059</v>
      </c>
      <c r="K327">
        <v>5143</v>
      </c>
      <c r="L327" s="8">
        <v>81.73</v>
      </c>
      <c r="M327" s="8">
        <v>56.67</v>
      </c>
      <c r="N327" s="8">
        <v>420337.39</v>
      </c>
      <c r="O327" s="8">
        <v>291453.81</v>
      </c>
      <c r="P327" s="8">
        <v>128883.58</v>
      </c>
    </row>
    <row r="328" spans="1:21" x14ac:dyDescent="0.25">
      <c r="A328" t="s">
        <v>14</v>
      </c>
      <c r="B328" t="s">
        <v>41</v>
      </c>
      <c r="C328" t="str">
        <f t="shared" si="6"/>
        <v>Western Europe</v>
      </c>
      <c r="D328" t="s">
        <v>56</v>
      </c>
      <c r="E328" t="s">
        <v>17</v>
      </c>
      <c r="F328" t="s">
        <v>30</v>
      </c>
      <c r="G328" t="str" cm="1">
        <f t="array" ref="G328">_xlfn.IFS(F328="C", "CRITICAL", F328="L", "LOW",F328="M", "MEDIUM",F328="H", "HIGH")</f>
        <v>LOW</v>
      </c>
      <c r="H328" s="3">
        <v>42204</v>
      </c>
      <c r="I328">
        <v>869291770</v>
      </c>
      <c r="J328" s="1">
        <v>42237</v>
      </c>
      <c r="K328">
        <v>1607</v>
      </c>
      <c r="L328" s="8">
        <v>668.27</v>
      </c>
      <c r="M328" s="8">
        <v>502.54</v>
      </c>
      <c r="N328" s="8">
        <v>1073909.8899999999</v>
      </c>
      <c r="O328" s="8">
        <v>807581.78</v>
      </c>
      <c r="P328" s="8">
        <v>266328.11</v>
      </c>
    </row>
    <row r="329" spans="1:21" x14ac:dyDescent="0.25">
      <c r="A329" t="s">
        <v>14</v>
      </c>
      <c r="B329" t="s">
        <v>230</v>
      </c>
      <c r="C329" t="str">
        <f t="shared" si="6"/>
        <v>Eastern Europe</v>
      </c>
      <c r="D329" t="s">
        <v>21</v>
      </c>
      <c r="E329" t="s">
        <v>17</v>
      </c>
      <c r="F329" t="s">
        <v>30</v>
      </c>
      <c r="G329" t="str" cm="1">
        <f t="array" ref="G329">_xlfn.IFS(F329="C", "CRITICAL", F329="L", "LOW",F329="M", "MEDIUM",F329="H", "HIGH")</f>
        <v>LOW</v>
      </c>
      <c r="H329" s="3">
        <v>43070</v>
      </c>
      <c r="I329">
        <v>709276759</v>
      </c>
      <c r="J329" s="1">
        <v>42738</v>
      </c>
      <c r="K329">
        <v>9610</v>
      </c>
      <c r="L329" s="8">
        <v>109.28</v>
      </c>
      <c r="M329" s="8">
        <v>35.840000000000003</v>
      </c>
      <c r="N329" s="8">
        <v>1050180.8</v>
      </c>
      <c r="O329" s="8">
        <v>344422.40000000002</v>
      </c>
      <c r="P329" s="8">
        <v>705758.4</v>
      </c>
      <c r="U329"/>
    </row>
    <row r="330" spans="1:21" x14ac:dyDescent="0.25">
      <c r="A330" t="s">
        <v>14</v>
      </c>
      <c r="B330" t="s">
        <v>104</v>
      </c>
      <c r="C330" t="str">
        <f t="shared" si="6"/>
        <v>Southern Europe</v>
      </c>
      <c r="D330" t="s">
        <v>16</v>
      </c>
      <c r="E330" t="s">
        <v>22</v>
      </c>
      <c r="F330" t="s">
        <v>18</v>
      </c>
      <c r="G330" t="str" cm="1">
        <f t="array" ref="G330">_xlfn.IFS(F330="C", "CRITICAL", F330="L", "LOW",F330="M", "MEDIUM",F330="H", "HIGH")</f>
        <v>CRITICAL</v>
      </c>
      <c r="H330" s="3">
        <v>41162</v>
      </c>
      <c r="I330">
        <v>877062451</v>
      </c>
      <c r="J330" s="1">
        <v>41211</v>
      </c>
      <c r="K330">
        <v>1124</v>
      </c>
      <c r="L330" s="8">
        <v>47.45</v>
      </c>
      <c r="M330" s="8">
        <v>31.79</v>
      </c>
      <c r="N330" s="8">
        <v>53333.8</v>
      </c>
      <c r="O330" s="8">
        <v>35731.96</v>
      </c>
      <c r="P330" s="8">
        <v>17601.84</v>
      </c>
      <c r="U330"/>
    </row>
    <row r="331" spans="1:21" x14ac:dyDescent="0.25">
      <c r="A331" t="s">
        <v>14</v>
      </c>
      <c r="B331" t="s">
        <v>74</v>
      </c>
      <c r="C331" t="str">
        <f t="shared" si="6"/>
        <v>Southern Europe</v>
      </c>
      <c r="D331" t="s">
        <v>53</v>
      </c>
      <c r="E331" t="s">
        <v>22</v>
      </c>
      <c r="F331" t="s">
        <v>30</v>
      </c>
      <c r="G331" t="str" cm="1">
        <f t="array" ref="G331">_xlfn.IFS(F331="C", "CRITICAL", F331="L", "LOW",F331="M", "MEDIUM",F331="H", "HIGH")</f>
        <v>LOW</v>
      </c>
      <c r="H331" s="3">
        <v>42671</v>
      </c>
      <c r="I331">
        <v>111893022</v>
      </c>
      <c r="J331" s="1">
        <v>42412</v>
      </c>
      <c r="K331">
        <v>486</v>
      </c>
      <c r="L331" s="8">
        <v>255.28</v>
      </c>
      <c r="M331" s="8">
        <v>159.41999999999999</v>
      </c>
      <c r="N331" s="8">
        <v>124066.08</v>
      </c>
      <c r="O331" s="8">
        <v>77478.12</v>
      </c>
      <c r="P331" s="8">
        <v>46587.96</v>
      </c>
    </row>
    <row r="332" spans="1:21" x14ac:dyDescent="0.25">
      <c r="A332" t="s">
        <v>14</v>
      </c>
      <c r="B332" t="s">
        <v>170</v>
      </c>
      <c r="C332" t="str">
        <f t="shared" si="6"/>
        <v>Eastern Europe</v>
      </c>
      <c r="D332" t="s">
        <v>16</v>
      </c>
      <c r="E332" t="s">
        <v>22</v>
      </c>
      <c r="F332" t="s">
        <v>23</v>
      </c>
      <c r="G332" t="str" cm="1">
        <f t="array" ref="G332">_xlfn.IFS(F332="C", "CRITICAL", F332="L", "LOW",F332="M", "MEDIUM",F332="H", "HIGH")</f>
        <v>MEDIUM</v>
      </c>
      <c r="H332" s="3">
        <v>41941</v>
      </c>
      <c r="I332">
        <v>397874438</v>
      </c>
      <c r="J332" s="1">
        <v>41651</v>
      </c>
      <c r="K332">
        <v>8743</v>
      </c>
      <c r="L332" s="8">
        <v>47.45</v>
      </c>
      <c r="M332" s="8">
        <v>31.79</v>
      </c>
      <c r="N332" s="8">
        <v>414855.35</v>
      </c>
      <c r="O332" s="8">
        <v>277939.96999999997</v>
      </c>
      <c r="P332" s="8">
        <v>136915.38</v>
      </c>
    </row>
    <row r="333" spans="1:21" x14ac:dyDescent="0.25">
      <c r="A333" t="s">
        <v>14</v>
      </c>
      <c r="B333" t="s">
        <v>28</v>
      </c>
      <c r="C333" t="str">
        <f t="shared" si="6"/>
        <v>Southern Europe</v>
      </c>
      <c r="D333" t="s">
        <v>21</v>
      </c>
      <c r="E333" t="s">
        <v>17</v>
      </c>
      <c r="F333" t="s">
        <v>18</v>
      </c>
      <c r="G333" t="str" cm="1">
        <f t="array" ref="G333">_xlfn.IFS(F333="C", "CRITICAL", F333="L", "LOW",F333="M", "MEDIUM",F333="H", "HIGH")</f>
        <v>CRITICAL</v>
      </c>
      <c r="H333" s="3">
        <v>40212</v>
      </c>
      <c r="I333">
        <v>520777547</v>
      </c>
      <c r="J333" s="1">
        <v>40283</v>
      </c>
      <c r="K333">
        <v>8504</v>
      </c>
      <c r="L333" s="8">
        <v>109.28</v>
      </c>
      <c r="M333" s="8">
        <v>35.840000000000003</v>
      </c>
      <c r="N333" s="8">
        <v>929317.12</v>
      </c>
      <c r="O333" s="8">
        <v>304783.35999999999</v>
      </c>
      <c r="P333" s="8">
        <v>624533.76000000001</v>
      </c>
      <c r="U333"/>
    </row>
    <row r="334" spans="1:21" x14ac:dyDescent="0.25">
      <c r="A334" t="s">
        <v>14</v>
      </c>
      <c r="B334" t="s">
        <v>179</v>
      </c>
      <c r="C334" t="str">
        <f t="shared" si="6"/>
        <v>Southern Europe</v>
      </c>
      <c r="D334" t="s">
        <v>56</v>
      </c>
      <c r="E334" t="s">
        <v>22</v>
      </c>
      <c r="F334" t="s">
        <v>18</v>
      </c>
      <c r="G334" t="str" cm="1">
        <f t="array" ref="G334">_xlfn.IFS(F334="C", "CRITICAL", F334="L", "LOW",F334="M", "MEDIUM",F334="H", "HIGH")</f>
        <v>CRITICAL</v>
      </c>
      <c r="H334" s="3">
        <v>41817</v>
      </c>
      <c r="I334">
        <v>672856652</v>
      </c>
      <c r="J334" s="1">
        <v>41706</v>
      </c>
      <c r="K334">
        <v>2091</v>
      </c>
      <c r="L334" s="8">
        <v>668.27</v>
      </c>
      <c r="M334" s="8">
        <v>502.54</v>
      </c>
      <c r="N334" s="8">
        <v>1397352.57</v>
      </c>
      <c r="O334" s="8">
        <v>1050811.1399999999</v>
      </c>
      <c r="P334" s="8">
        <v>346541.43</v>
      </c>
    </row>
    <row r="335" spans="1:21" x14ac:dyDescent="0.25">
      <c r="A335" t="s">
        <v>14</v>
      </c>
      <c r="B335" t="s">
        <v>98</v>
      </c>
      <c r="C335" t="str">
        <f t="shared" si="6"/>
        <v>Southeastern Europe</v>
      </c>
      <c r="D335" t="s">
        <v>29</v>
      </c>
      <c r="E335" t="s">
        <v>22</v>
      </c>
      <c r="F335" t="s">
        <v>30</v>
      </c>
      <c r="G335" t="str" cm="1">
        <f t="array" ref="G335">_xlfn.IFS(F335="C", "CRITICAL", F335="L", "LOW",F335="M", "MEDIUM",F335="H", "HIGH")</f>
        <v>LOW</v>
      </c>
      <c r="H335" s="3">
        <v>41774</v>
      </c>
      <c r="I335">
        <v>353383243</v>
      </c>
      <c r="J335" s="1">
        <v>41888</v>
      </c>
      <c r="K335">
        <v>2809</v>
      </c>
      <c r="L335" s="8">
        <v>651.21</v>
      </c>
      <c r="M335" s="8">
        <v>524.96</v>
      </c>
      <c r="N335" s="8">
        <v>1829248.89</v>
      </c>
      <c r="O335" s="8">
        <v>1474612.64</v>
      </c>
      <c r="P335" s="8">
        <v>354636.25</v>
      </c>
    </row>
    <row r="336" spans="1:21" x14ac:dyDescent="0.25">
      <c r="A336" t="s">
        <v>14</v>
      </c>
      <c r="B336" t="s">
        <v>162</v>
      </c>
      <c r="C336" t="str">
        <f t="shared" si="6"/>
        <v>Southern Europe</v>
      </c>
      <c r="D336" t="s">
        <v>29</v>
      </c>
      <c r="E336" t="s">
        <v>17</v>
      </c>
      <c r="F336" t="s">
        <v>30</v>
      </c>
      <c r="G336" t="str" cm="1">
        <f t="array" ref="G336">_xlfn.IFS(F336="C", "CRITICAL", F336="L", "LOW",F336="M", "MEDIUM",F336="H", "HIGH")</f>
        <v>LOW</v>
      </c>
      <c r="H336" s="3">
        <v>41234</v>
      </c>
      <c r="I336">
        <v>354667699</v>
      </c>
      <c r="J336" s="1">
        <v>41272</v>
      </c>
      <c r="K336">
        <v>2908</v>
      </c>
      <c r="L336" s="8">
        <v>651.21</v>
      </c>
      <c r="M336" s="8">
        <v>524.96</v>
      </c>
      <c r="N336" s="8">
        <v>1893718.68</v>
      </c>
      <c r="O336" s="8">
        <v>1526583.68</v>
      </c>
      <c r="P336" s="8">
        <v>367135</v>
      </c>
    </row>
    <row r="337" spans="1:21" x14ac:dyDescent="0.25">
      <c r="A337" t="s">
        <v>14</v>
      </c>
      <c r="B337" t="s">
        <v>41</v>
      </c>
      <c r="C337" t="str">
        <f t="shared" si="6"/>
        <v>Western Europe</v>
      </c>
      <c r="D337" t="s">
        <v>49</v>
      </c>
      <c r="E337" t="s">
        <v>22</v>
      </c>
      <c r="F337" t="s">
        <v>30</v>
      </c>
      <c r="G337" t="str" cm="1">
        <f t="array" ref="G337">_xlfn.IFS(F337="C", "CRITICAL", F337="L", "LOW",F337="M", "MEDIUM",F337="H", "HIGH")</f>
        <v>LOW</v>
      </c>
      <c r="H337" s="3">
        <v>40988</v>
      </c>
      <c r="I337">
        <v>214292466</v>
      </c>
      <c r="J337" s="1">
        <v>41012</v>
      </c>
      <c r="K337">
        <v>2758</v>
      </c>
      <c r="L337" s="8">
        <v>152.58000000000001</v>
      </c>
      <c r="M337" s="8">
        <v>97.44</v>
      </c>
      <c r="N337" s="8">
        <v>420815.64</v>
      </c>
      <c r="O337" s="8">
        <v>268739.52</v>
      </c>
      <c r="P337" s="8">
        <v>152076.12</v>
      </c>
    </row>
    <row r="338" spans="1:21" x14ac:dyDescent="0.25">
      <c r="A338" t="s">
        <v>14</v>
      </c>
      <c r="B338" t="s">
        <v>68</v>
      </c>
      <c r="C338" t="str">
        <f t="shared" si="6"/>
        <v>Southern Europe</v>
      </c>
      <c r="D338" t="s">
        <v>56</v>
      </c>
      <c r="E338" t="s">
        <v>17</v>
      </c>
      <c r="F338" t="s">
        <v>45</v>
      </c>
      <c r="G338" t="str" cm="1">
        <f t="array" ref="G338">_xlfn.IFS(F338="C", "CRITICAL", F338="L", "LOW",F338="M", "MEDIUM",F338="H", "HIGH")</f>
        <v>HIGH</v>
      </c>
      <c r="H338" s="3">
        <v>42053</v>
      </c>
      <c r="I338">
        <v>655287110</v>
      </c>
      <c r="J338" s="1">
        <v>42057</v>
      </c>
      <c r="K338">
        <v>2873</v>
      </c>
      <c r="L338" s="8">
        <v>668.27</v>
      </c>
      <c r="M338" s="8">
        <v>502.54</v>
      </c>
      <c r="N338" s="8">
        <v>1919939.71</v>
      </c>
      <c r="O338" s="8">
        <v>1443797.42</v>
      </c>
      <c r="P338" s="8">
        <v>476142.29</v>
      </c>
    </row>
    <row r="339" spans="1:21" x14ac:dyDescent="0.25">
      <c r="A339" t="s">
        <v>14</v>
      </c>
      <c r="B339" t="s">
        <v>71</v>
      </c>
      <c r="C339" t="str">
        <f t="shared" si="6"/>
        <v>Western Europe</v>
      </c>
      <c r="D339" t="s">
        <v>53</v>
      </c>
      <c r="E339" t="s">
        <v>22</v>
      </c>
      <c r="F339" t="s">
        <v>45</v>
      </c>
      <c r="G339" t="str" cm="1">
        <f t="array" ref="G339">_xlfn.IFS(F339="C", "CRITICAL", F339="L", "LOW",F339="M", "MEDIUM",F339="H", "HIGH")</f>
        <v>HIGH</v>
      </c>
      <c r="H339" s="3">
        <v>42022</v>
      </c>
      <c r="I339">
        <v>295787847</v>
      </c>
      <c r="J339" s="1">
        <v>42051</v>
      </c>
      <c r="K339">
        <v>9052</v>
      </c>
      <c r="L339" s="8">
        <v>255.28</v>
      </c>
      <c r="M339" s="8">
        <v>159.41999999999999</v>
      </c>
      <c r="N339" s="8">
        <v>2310794.56</v>
      </c>
      <c r="O339" s="8">
        <v>1443069.84</v>
      </c>
      <c r="P339" s="8">
        <v>867724.72</v>
      </c>
    </row>
    <row r="340" spans="1:21" x14ac:dyDescent="0.25">
      <c r="A340" t="s">
        <v>14</v>
      </c>
      <c r="B340" t="s">
        <v>98</v>
      </c>
      <c r="C340" t="str">
        <f t="shared" si="6"/>
        <v>Southeastern Europe</v>
      </c>
      <c r="D340" t="s">
        <v>53</v>
      </c>
      <c r="E340" t="s">
        <v>17</v>
      </c>
      <c r="F340" t="s">
        <v>30</v>
      </c>
      <c r="G340" t="str" cm="1">
        <f t="array" ref="G340">_xlfn.IFS(F340="C", "CRITICAL", F340="L", "LOW",F340="M", "MEDIUM",F340="H", "HIGH")</f>
        <v>LOW</v>
      </c>
      <c r="H340" s="3">
        <v>41188</v>
      </c>
      <c r="I340">
        <v>263852393</v>
      </c>
      <c r="J340" s="1">
        <v>41089</v>
      </c>
      <c r="K340">
        <v>8641</v>
      </c>
      <c r="L340" s="8">
        <v>255.28</v>
      </c>
      <c r="M340" s="8">
        <v>159.41999999999999</v>
      </c>
      <c r="N340" s="8">
        <v>2205874.48</v>
      </c>
      <c r="O340" s="8">
        <v>1377548.22</v>
      </c>
      <c r="P340" s="8">
        <v>828326.26</v>
      </c>
      <c r="U340"/>
    </row>
    <row r="341" spans="1:21" x14ac:dyDescent="0.25">
      <c r="A341" t="s">
        <v>14</v>
      </c>
      <c r="B341" t="s">
        <v>55</v>
      </c>
      <c r="C341" t="str">
        <f t="shared" si="6"/>
        <v>Eastern Europe</v>
      </c>
      <c r="D341" t="s">
        <v>34</v>
      </c>
      <c r="E341" t="s">
        <v>17</v>
      </c>
      <c r="F341" t="s">
        <v>45</v>
      </c>
      <c r="G341" t="str" cm="1">
        <f t="array" ref="G341">_xlfn.IFS(F341="C", "CRITICAL", F341="L", "LOW",F341="M", "MEDIUM",F341="H", "HIGH")</f>
        <v>HIGH</v>
      </c>
      <c r="H341" s="3">
        <v>41357</v>
      </c>
      <c r="I341">
        <v>578666484</v>
      </c>
      <c r="J341" s="1">
        <v>41582</v>
      </c>
      <c r="K341">
        <v>9127</v>
      </c>
      <c r="L341" s="8">
        <v>9.33</v>
      </c>
      <c r="M341" s="8">
        <v>6.92</v>
      </c>
      <c r="N341" s="8">
        <v>85154.91</v>
      </c>
      <c r="O341" s="8">
        <v>63158.84</v>
      </c>
      <c r="P341" s="8">
        <v>21996.07</v>
      </c>
    </row>
    <row r="342" spans="1:21" x14ac:dyDescent="0.25">
      <c r="A342" t="s">
        <v>14</v>
      </c>
      <c r="B342" t="s">
        <v>94</v>
      </c>
      <c r="C342" t="str">
        <f t="shared" si="6"/>
        <v>Northern Europe</v>
      </c>
      <c r="D342" t="s">
        <v>78</v>
      </c>
      <c r="E342" t="s">
        <v>17</v>
      </c>
      <c r="F342" t="s">
        <v>18</v>
      </c>
      <c r="G342" t="str" cm="1">
        <f t="array" ref="G342">_xlfn.IFS(F342="C", "CRITICAL", F342="L", "LOW",F342="M", "MEDIUM",F342="H", "HIGH")</f>
        <v>CRITICAL</v>
      </c>
      <c r="H342" s="3">
        <v>41808</v>
      </c>
      <c r="I342">
        <v>597839343</v>
      </c>
      <c r="J342" s="1">
        <v>41846</v>
      </c>
      <c r="K342">
        <v>2802</v>
      </c>
      <c r="L342" s="8">
        <v>81.73</v>
      </c>
      <c r="M342" s="8">
        <v>56.67</v>
      </c>
      <c r="N342" s="8">
        <v>229007.46</v>
      </c>
      <c r="O342" s="8">
        <v>158789.34</v>
      </c>
      <c r="P342" s="8">
        <v>70218.12</v>
      </c>
    </row>
    <row r="343" spans="1:21" x14ac:dyDescent="0.25">
      <c r="A343" t="s">
        <v>14</v>
      </c>
      <c r="B343" t="s">
        <v>230</v>
      </c>
      <c r="C343" t="str">
        <f t="shared" si="6"/>
        <v>Eastern Europe</v>
      </c>
      <c r="D343" t="s">
        <v>59</v>
      </c>
      <c r="E343" t="s">
        <v>17</v>
      </c>
      <c r="F343" t="s">
        <v>23</v>
      </c>
      <c r="G343" t="str" cm="1">
        <f t="array" ref="G343">_xlfn.IFS(F343="C", "CRITICAL", F343="L", "LOW",F343="M", "MEDIUM",F343="H", "HIGH")</f>
        <v>MEDIUM</v>
      </c>
      <c r="H343" s="3">
        <v>40889</v>
      </c>
      <c r="I343">
        <v>299335229</v>
      </c>
      <c r="J343" s="1">
        <v>40901</v>
      </c>
      <c r="K343">
        <v>8801</v>
      </c>
      <c r="L343" s="8">
        <v>437.2</v>
      </c>
      <c r="M343" s="8">
        <v>263.33</v>
      </c>
      <c r="N343" s="8">
        <v>3847797.2</v>
      </c>
      <c r="O343" s="8">
        <v>2317567.33</v>
      </c>
      <c r="P343" s="8">
        <v>1530229.87</v>
      </c>
      <c r="U343"/>
    </row>
    <row r="344" spans="1:21" x14ac:dyDescent="0.25">
      <c r="A344" t="s">
        <v>14</v>
      </c>
      <c r="B344" t="s">
        <v>179</v>
      </c>
      <c r="C344" t="str">
        <f t="shared" si="6"/>
        <v>Southern Europe</v>
      </c>
      <c r="D344" t="s">
        <v>39</v>
      </c>
      <c r="E344" t="s">
        <v>17</v>
      </c>
      <c r="F344" t="s">
        <v>30</v>
      </c>
      <c r="G344" t="str" cm="1">
        <f t="array" ref="G344">_xlfn.IFS(F344="C", "CRITICAL", F344="L", "LOW",F344="M", "MEDIUM",F344="H", "HIGH")</f>
        <v>LOW</v>
      </c>
      <c r="H344" s="3">
        <v>42644</v>
      </c>
      <c r="I344">
        <v>700069701</v>
      </c>
      <c r="J344" s="1">
        <v>42390</v>
      </c>
      <c r="K344">
        <v>5037</v>
      </c>
      <c r="L344" s="8">
        <v>154.06</v>
      </c>
      <c r="M344" s="8">
        <v>90.93</v>
      </c>
      <c r="N344" s="8">
        <v>776000.22</v>
      </c>
      <c r="O344" s="8">
        <v>458014.41</v>
      </c>
      <c r="P344" s="8">
        <v>317985.81</v>
      </c>
      <c r="U344"/>
    </row>
    <row r="345" spans="1:21" x14ac:dyDescent="0.25">
      <c r="A345" t="s">
        <v>14</v>
      </c>
      <c r="B345" t="s">
        <v>58</v>
      </c>
      <c r="C345" t="str">
        <f t="shared" si="6"/>
        <v>Eastern Europe</v>
      </c>
      <c r="D345" t="s">
        <v>56</v>
      </c>
      <c r="E345" t="s">
        <v>22</v>
      </c>
      <c r="F345" t="s">
        <v>45</v>
      </c>
      <c r="G345" t="str" cm="1">
        <f t="array" ref="G345">_xlfn.IFS(F345="C", "CRITICAL", F345="L", "LOW",F345="M", "MEDIUM",F345="H", "HIGH")</f>
        <v>HIGH</v>
      </c>
      <c r="H345" s="3">
        <v>40387</v>
      </c>
      <c r="I345">
        <v>741866242</v>
      </c>
      <c r="J345" s="1">
        <v>40434</v>
      </c>
      <c r="K345">
        <v>3562</v>
      </c>
      <c r="L345" s="8">
        <v>668.27</v>
      </c>
      <c r="M345" s="8">
        <v>502.54</v>
      </c>
      <c r="N345" s="8">
        <v>2380377.7400000002</v>
      </c>
      <c r="O345" s="8">
        <v>1790047.48</v>
      </c>
      <c r="P345" s="8">
        <v>590330.26</v>
      </c>
    </row>
    <row r="346" spans="1:21" x14ac:dyDescent="0.25">
      <c r="A346" t="s">
        <v>14</v>
      </c>
      <c r="B346" t="s">
        <v>28</v>
      </c>
      <c r="C346" t="str">
        <f t="shared" si="6"/>
        <v>Southern Europe</v>
      </c>
      <c r="D346" t="s">
        <v>49</v>
      </c>
      <c r="E346" t="s">
        <v>17</v>
      </c>
      <c r="F346" t="s">
        <v>30</v>
      </c>
      <c r="G346" t="str" cm="1">
        <f t="array" ref="G346">_xlfn.IFS(F346="C", "CRITICAL", F346="L", "LOW",F346="M", "MEDIUM",F346="H", "HIGH")</f>
        <v>LOW</v>
      </c>
      <c r="H346" s="3">
        <v>40181</v>
      </c>
      <c r="I346">
        <v>211344611</v>
      </c>
      <c r="J346" s="1">
        <v>40260</v>
      </c>
      <c r="K346">
        <v>422</v>
      </c>
      <c r="L346" s="8">
        <v>152.58000000000001</v>
      </c>
      <c r="M346" s="8">
        <v>97.44</v>
      </c>
      <c r="N346" s="8">
        <v>64388.76</v>
      </c>
      <c r="O346" s="8">
        <v>41119.68</v>
      </c>
      <c r="P346" s="8">
        <v>23269.08</v>
      </c>
      <c r="U346"/>
    </row>
    <row r="347" spans="1:21" x14ac:dyDescent="0.25">
      <c r="A347" t="s">
        <v>14</v>
      </c>
      <c r="B347" t="s">
        <v>51</v>
      </c>
      <c r="C347" t="str">
        <f t="shared" si="6"/>
        <v>Southern Europe</v>
      </c>
      <c r="D347" t="s">
        <v>78</v>
      </c>
      <c r="E347" t="s">
        <v>17</v>
      </c>
      <c r="F347" t="s">
        <v>45</v>
      </c>
      <c r="G347" t="str" cm="1">
        <f t="array" ref="G347">_xlfn.IFS(F347="C", "CRITICAL", F347="L", "LOW",F347="M", "MEDIUM",F347="H", "HIGH")</f>
        <v>HIGH</v>
      </c>
      <c r="H347" s="3">
        <v>42276</v>
      </c>
      <c r="I347">
        <v>625751483</v>
      </c>
      <c r="J347" s="1">
        <v>42014</v>
      </c>
      <c r="K347">
        <v>2624</v>
      </c>
      <c r="L347" s="8">
        <v>81.73</v>
      </c>
      <c r="M347" s="8">
        <v>56.67</v>
      </c>
      <c r="N347" s="8">
        <v>214459.51999999999</v>
      </c>
      <c r="O347" s="8">
        <v>148702.07999999999</v>
      </c>
      <c r="P347" s="8">
        <v>65757.440000000002</v>
      </c>
    </row>
    <row r="348" spans="1:21" x14ac:dyDescent="0.25">
      <c r="A348" t="s">
        <v>14</v>
      </c>
      <c r="B348" t="s">
        <v>66</v>
      </c>
      <c r="C348" t="str">
        <f t="shared" si="6"/>
        <v>Southern Europe</v>
      </c>
      <c r="D348" t="s">
        <v>34</v>
      </c>
      <c r="E348" t="s">
        <v>22</v>
      </c>
      <c r="F348" t="s">
        <v>18</v>
      </c>
      <c r="G348" t="str" cm="1">
        <f t="array" ref="G348">_xlfn.IFS(F348="C", "CRITICAL", F348="L", "LOW",F348="M", "MEDIUM",F348="H", "HIGH")</f>
        <v>CRITICAL</v>
      </c>
      <c r="H348" s="3">
        <v>42273</v>
      </c>
      <c r="I348">
        <v>665817677</v>
      </c>
      <c r="J348" s="1">
        <v>42287</v>
      </c>
      <c r="K348">
        <v>9102</v>
      </c>
      <c r="L348" s="8">
        <v>9.33</v>
      </c>
      <c r="M348" s="8">
        <v>6.92</v>
      </c>
      <c r="N348" s="8">
        <v>84921.66</v>
      </c>
      <c r="O348" s="8">
        <v>62985.84</v>
      </c>
      <c r="P348" s="8">
        <v>21935.82</v>
      </c>
    </row>
    <row r="349" spans="1:21" x14ac:dyDescent="0.25">
      <c r="A349" t="s">
        <v>14</v>
      </c>
      <c r="B349" t="s">
        <v>55</v>
      </c>
      <c r="C349" t="str">
        <f t="shared" si="6"/>
        <v>Eastern Europe</v>
      </c>
      <c r="D349" t="s">
        <v>53</v>
      </c>
      <c r="E349" t="s">
        <v>17</v>
      </c>
      <c r="F349" t="s">
        <v>30</v>
      </c>
      <c r="G349" t="str" cm="1">
        <f t="array" ref="G349">_xlfn.IFS(F349="C", "CRITICAL", F349="L", "LOW",F349="M", "MEDIUM",F349="H", "HIGH")</f>
        <v>LOW</v>
      </c>
      <c r="H349" s="3">
        <v>40441</v>
      </c>
      <c r="I349">
        <v>996754205</v>
      </c>
      <c r="J349" s="1">
        <v>40443</v>
      </c>
      <c r="K349">
        <v>574</v>
      </c>
      <c r="L349" s="8">
        <v>255.28</v>
      </c>
      <c r="M349" s="8">
        <v>159.41999999999999</v>
      </c>
      <c r="N349" s="8">
        <v>146530.72</v>
      </c>
      <c r="O349" s="8">
        <v>91507.08</v>
      </c>
      <c r="P349" s="8">
        <v>55023.64</v>
      </c>
    </row>
    <row r="350" spans="1:21" x14ac:dyDescent="0.25">
      <c r="A350" t="s">
        <v>14</v>
      </c>
      <c r="B350" t="s">
        <v>143</v>
      </c>
      <c r="C350" t="str">
        <f t="shared" si="6"/>
        <v>Western Europe</v>
      </c>
      <c r="D350" t="s">
        <v>26</v>
      </c>
      <c r="E350" t="s">
        <v>22</v>
      </c>
      <c r="F350" t="s">
        <v>45</v>
      </c>
      <c r="G350" t="str" cm="1">
        <f t="array" ref="G350">_xlfn.IFS(F350="C", "CRITICAL", F350="L", "LOW",F350="M", "MEDIUM",F350="H", "HIGH")</f>
        <v>HIGH</v>
      </c>
      <c r="H350" s="3">
        <v>41923</v>
      </c>
      <c r="I350">
        <v>734189975</v>
      </c>
      <c r="J350" s="1">
        <v>41972</v>
      </c>
      <c r="K350">
        <v>1984</v>
      </c>
      <c r="L350" s="8">
        <v>205.7</v>
      </c>
      <c r="M350" s="8">
        <v>117.11</v>
      </c>
      <c r="N350" s="8">
        <v>408108.79999999999</v>
      </c>
      <c r="O350" s="8">
        <v>232346.23999999999</v>
      </c>
      <c r="P350" s="8">
        <v>175762.56</v>
      </c>
      <c r="U350"/>
    </row>
    <row r="351" spans="1:21" x14ac:dyDescent="0.25">
      <c r="A351" t="s">
        <v>14</v>
      </c>
      <c r="B351" t="s">
        <v>184</v>
      </c>
      <c r="C351" t="str">
        <f t="shared" si="6"/>
        <v>Eastern Europe</v>
      </c>
      <c r="D351" t="s">
        <v>16</v>
      </c>
      <c r="E351" t="s">
        <v>22</v>
      </c>
      <c r="F351" t="s">
        <v>30</v>
      </c>
      <c r="G351" t="str" cm="1">
        <f t="array" ref="G351">_xlfn.IFS(F351="C", "CRITICAL", F351="L", "LOW",F351="M", "MEDIUM",F351="H", "HIGH")</f>
        <v>LOW</v>
      </c>
      <c r="H351" s="3">
        <v>40247</v>
      </c>
      <c r="I351">
        <v>935789954</v>
      </c>
      <c r="J351" s="1">
        <v>40500</v>
      </c>
      <c r="K351">
        <v>9898</v>
      </c>
      <c r="L351" s="8">
        <v>47.45</v>
      </c>
      <c r="M351" s="8">
        <v>31.79</v>
      </c>
      <c r="N351" s="8">
        <v>469660.1</v>
      </c>
      <c r="O351" s="8">
        <v>314657.42</v>
      </c>
      <c r="P351" s="8">
        <v>155002.68</v>
      </c>
      <c r="U351"/>
    </row>
    <row r="352" spans="1:21" x14ac:dyDescent="0.25">
      <c r="A352" t="s">
        <v>14</v>
      </c>
      <c r="B352" t="s">
        <v>143</v>
      </c>
      <c r="C352" t="str">
        <f t="shared" si="6"/>
        <v>Western Europe</v>
      </c>
      <c r="D352" t="s">
        <v>26</v>
      </c>
      <c r="E352" t="s">
        <v>22</v>
      </c>
      <c r="F352" t="s">
        <v>23</v>
      </c>
      <c r="G352" t="str" cm="1">
        <f t="array" ref="G352">_xlfn.IFS(F352="C", "CRITICAL", F352="L", "LOW",F352="M", "MEDIUM",F352="H", "HIGH")</f>
        <v>MEDIUM</v>
      </c>
      <c r="H352" s="3">
        <v>40566</v>
      </c>
      <c r="I352">
        <v>104008615</v>
      </c>
      <c r="J352" s="1">
        <v>40596</v>
      </c>
      <c r="K352">
        <v>7315</v>
      </c>
      <c r="L352" s="8">
        <v>205.7</v>
      </c>
      <c r="M352" s="8">
        <v>117.11</v>
      </c>
      <c r="N352" s="8">
        <v>1504695.5</v>
      </c>
      <c r="O352" s="8">
        <v>856659.65</v>
      </c>
      <c r="P352" s="8">
        <v>648035.85</v>
      </c>
    </row>
    <row r="353" spans="1:21" x14ac:dyDescent="0.25">
      <c r="A353" t="s">
        <v>14</v>
      </c>
      <c r="B353" t="s">
        <v>184</v>
      </c>
      <c r="C353" t="str">
        <f t="shared" si="6"/>
        <v>Eastern Europe</v>
      </c>
      <c r="D353" t="s">
        <v>16</v>
      </c>
      <c r="E353" t="s">
        <v>22</v>
      </c>
      <c r="F353" t="s">
        <v>45</v>
      </c>
      <c r="G353" t="str" cm="1">
        <f t="array" ref="G353">_xlfn.IFS(F353="C", "CRITICAL", F353="L", "LOW",F353="M", "MEDIUM",F353="H", "HIGH")</f>
        <v>HIGH</v>
      </c>
      <c r="H353" s="3">
        <v>42818</v>
      </c>
      <c r="I353">
        <v>122967326</v>
      </c>
      <c r="J353" s="1">
        <v>42850</v>
      </c>
      <c r="K353">
        <v>7619</v>
      </c>
      <c r="L353" s="8">
        <v>47.45</v>
      </c>
      <c r="M353" s="8">
        <v>31.79</v>
      </c>
      <c r="N353" s="8">
        <v>361521.55</v>
      </c>
      <c r="O353" s="8">
        <v>242208.01</v>
      </c>
      <c r="P353" s="8">
        <v>119313.54</v>
      </c>
    </row>
    <row r="354" spans="1:21" x14ac:dyDescent="0.25">
      <c r="A354" t="s">
        <v>14</v>
      </c>
      <c r="B354" t="s">
        <v>36</v>
      </c>
      <c r="C354" t="str">
        <f t="shared" si="6"/>
        <v>Southern Europe</v>
      </c>
      <c r="D354" t="s">
        <v>26</v>
      </c>
      <c r="E354" t="s">
        <v>17</v>
      </c>
      <c r="F354" t="s">
        <v>23</v>
      </c>
      <c r="G354" t="str" cm="1">
        <f t="array" ref="G354">_xlfn.IFS(F354="C", "CRITICAL", F354="L", "LOW",F354="M", "MEDIUM",F354="H", "HIGH")</f>
        <v>MEDIUM</v>
      </c>
      <c r="H354" s="3">
        <v>40335</v>
      </c>
      <c r="I354">
        <v>305616748</v>
      </c>
      <c r="J354" s="1">
        <v>40185</v>
      </c>
      <c r="K354">
        <v>7642</v>
      </c>
      <c r="L354" s="8">
        <v>205.7</v>
      </c>
      <c r="M354" s="8">
        <v>117.11</v>
      </c>
      <c r="N354" s="8">
        <v>1571959.4</v>
      </c>
      <c r="O354" s="8">
        <v>894954.62</v>
      </c>
      <c r="P354" s="8">
        <v>677004.78</v>
      </c>
      <c r="U354"/>
    </row>
    <row r="355" spans="1:21" x14ac:dyDescent="0.25">
      <c r="A355" t="s">
        <v>14</v>
      </c>
      <c r="B355" t="s">
        <v>77</v>
      </c>
      <c r="C355" t="str">
        <f t="shared" si="6"/>
        <v>Southern Europe</v>
      </c>
      <c r="D355" t="s">
        <v>29</v>
      </c>
      <c r="E355" t="s">
        <v>17</v>
      </c>
      <c r="F355" t="s">
        <v>23</v>
      </c>
      <c r="G355" t="str" cm="1">
        <f t="array" ref="G355">_xlfn.IFS(F355="C", "CRITICAL", F355="L", "LOW",F355="M", "MEDIUM",F355="H", "HIGH")</f>
        <v>MEDIUM</v>
      </c>
      <c r="H355" s="3">
        <v>40668</v>
      </c>
      <c r="I355">
        <v>243070638</v>
      </c>
      <c r="J355" s="1">
        <v>40685</v>
      </c>
      <c r="K355">
        <v>8858</v>
      </c>
      <c r="L355" s="8">
        <v>651.21</v>
      </c>
      <c r="M355" s="8">
        <v>524.96</v>
      </c>
      <c r="N355" s="8">
        <v>5768418.1799999997</v>
      </c>
      <c r="O355" s="8">
        <v>4650095.68</v>
      </c>
      <c r="P355" s="8">
        <v>1118322.5</v>
      </c>
      <c r="U355"/>
    </row>
    <row r="356" spans="1:21" x14ac:dyDescent="0.25">
      <c r="A356" t="s">
        <v>14</v>
      </c>
      <c r="B356" t="s">
        <v>28</v>
      </c>
      <c r="C356" t="str">
        <f t="shared" si="6"/>
        <v>Southern Europe</v>
      </c>
      <c r="D356" t="s">
        <v>21</v>
      </c>
      <c r="E356" t="s">
        <v>17</v>
      </c>
      <c r="F356" t="s">
        <v>30</v>
      </c>
      <c r="G356" t="str" cm="1">
        <f t="array" ref="G356">_xlfn.IFS(F356="C", "CRITICAL", F356="L", "LOW",F356="M", "MEDIUM",F356="H", "HIGH")</f>
        <v>LOW</v>
      </c>
      <c r="H356" s="3">
        <v>40273</v>
      </c>
      <c r="I356">
        <v>505867040</v>
      </c>
      <c r="J356" s="1">
        <v>40518</v>
      </c>
      <c r="K356">
        <v>6153</v>
      </c>
      <c r="L356" s="8">
        <v>109.28</v>
      </c>
      <c r="M356" s="8">
        <v>35.840000000000003</v>
      </c>
      <c r="N356" s="8">
        <v>672399.84</v>
      </c>
      <c r="O356" s="8">
        <v>220523.51999999999</v>
      </c>
      <c r="P356" s="8">
        <v>451876.32</v>
      </c>
      <c r="U356"/>
    </row>
    <row r="357" spans="1:21" x14ac:dyDescent="0.25">
      <c r="A357" t="s">
        <v>14</v>
      </c>
      <c r="B357" t="s">
        <v>116</v>
      </c>
      <c r="C357" t="str">
        <f t="shared" si="6"/>
        <v>Western Europe</v>
      </c>
      <c r="D357" t="s">
        <v>59</v>
      </c>
      <c r="E357" t="s">
        <v>22</v>
      </c>
      <c r="F357" t="s">
        <v>18</v>
      </c>
      <c r="G357" t="str" cm="1">
        <f t="array" ref="G357">_xlfn.IFS(F357="C", "CRITICAL", F357="L", "LOW",F357="M", "MEDIUM",F357="H", "HIGH")</f>
        <v>CRITICAL</v>
      </c>
      <c r="H357" s="3">
        <v>41718</v>
      </c>
      <c r="I357">
        <v>637188422</v>
      </c>
      <c r="J357" s="1">
        <v>41758</v>
      </c>
      <c r="K357">
        <v>7069</v>
      </c>
      <c r="L357" s="8">
        <v>437.2</v>
      </c>
      <c r="M357" s="8">
        <v>263.33</v>
      </c>
      <c r="N357" s="8">
        <v>3090566.8</v>
      </c>
      <c r="O357" s="8">
        <v>1861479.77</v>
      </c>
      <c r="P357" s="8">
        <v>1229087.03</v>
      </c>
    </row>
    <row r="358" spans="1:21" x14ac:dyDescent="0.25">
      <c r="A358" t="s">
        <v>14</v>
      </c>
      <c r="B358" t="s">
        <v>51</v>
      </c>
      <c r="C358" t="str">
        <f t="shared" si="6"/>
        <v>Southern Europe</v>
      </c>
      <c r="D358" t="s">
        <v>26</v>
      </c>
      <c r="E358" t="s">
        <v>22</v>
      </c>
      <c r="F358" t="s">
        <v>45</v>
      </c>
      <c r="G358" t="str" cm="1">
        <f t="array" ref="G358">_xlfn.IFS(F358="C", "CRITICAL", F358="L", "LOW",F358="M", "MEDIUM",F358="H", "HIGH")</f>
        <v>HIGH</v>
      </c>
      <c r="H358" s="3">
        <v>42665</v>
      </c>
      <c r="I358">
        <v>518421494</v>
      </c>
      <c r="J358" s="1">
        <v>42665</v>
      </c>
      <c r="K358">
        <v>1296</v>
      </c>
      <c r="L358" s="8">
        <v>205.7</v>
      </c>
      <c r="M358" s="8">
        <v>117.11</v>
      </c>
      <c r="N358" s="8">
        <v>266587.2</v>
      </c>
      <c r="O358" s="8">
        <v>151774.56</v>
      </c>
      <c r="P358" s="8">
        <v>114812.64</v>
      </c>
    </row>
    <row r="359" spans="1:21" x14ac:dyDescent="0.25">
      <c r="A359" t="s">
        <v>14</v>
      </c>
      <c r="B359" t="s">
        <v>73</v>
      </c>
      <c r="C359" t="str">
        <f t="shared" si="6"/>
        <v>Northern Europe</v>
      </c>
      <c r="D359" t="s">
        <v>34</v>
      </c>
      <c r="E359" t="s">
        <v>17</v>
      </c>
      <c r="F359" t="s">
        <v>23</v>
      </c>
      <c r="G359" t="str" cm="1">
        <f t="array" ref="G359">_xlfn.IFS(F359="C", "CRITICAL", F359="L", "LOW",F359="M", "MEDIUM",F359="H", "HIGH")</f>
        <v>MEDIUM</v>
      </c>
      <c r="H359" s="3">
        <v>41360</v>
      </c>
      <c r="I359">
        <v>104245078</v>
      </c>
      <c r="J359" s="1">
        <v>41385</v>
      </c>
      <c r="K359">
        <v>7290</v>
      </c>
      <c r="L359" s="8">
        <v>9.33</v>
      </c>
      <c r="M359" s="8">
        <v>6.92</v>
      </c>
      <c r="N359" s="8">
        <v>68015.7</v>
      </c>
      <c r="O359" s="8">
        <v>50446.8</v>
      </c>
      <c r="P359" s="8">
        <v>17568.900000000001</v>
      </c>
    </row>
    <row r="360" spans="1:21" x14ac:dyDescent="0.25">
      <c r="A360" t="s">
        <v>14</v>
      </c>
      <c r="B360" t="s">
        <v>119</v>
      </c>
      <c r="C360" t="str">
        <f t="shared" si="6"/>
        <v>Southern Europe</v>
      </c>
      <c r="D360" t="s">
        <v>39</v>
      </c>
      <c r="E360" t="s">
        <v>22</v>
      </c>
      <c r="F360" t="s">
        <v>18</v>
      </c>
      <c r="G360" t="str" cm="1">
        <f t="array" ref="G360">_xlfn.IFS(F360="C", "CRITICAL", F360="L", "LOW",F360="M", "MEDIUM",F360="H", "HIGH")</f>
        <v>CRITICAL</v>
      </c>
      <c r="H360" s="3">
        <v>40528</v>
      </c>
      <c r="I360">
        <v>386319911</v>
      </c>
      <c r="J360" s="1">
        <v>40575</v>
      </c>
      <c r="K360">
        <v>9501</v>
      </c>
      <c r="L360" s="8">
        <v>154.06</v>
      </c>
      <c r="M360" s="8">
        <v>90.93</v>
      </c>
      <c r="N360" s="8">
        <v>1463724.06</v>
      </c>
      <c r="O360" s="8">
        <v>863925.93</v>
      </c>
      <c r="P360" s="8">
        <v>599798.13</v>
      </c>
    </row>
    <row r="361" spans="1:21" x14ac:dyDescent="0.25">
      <c r="A361" t="s">
        <v>14</v>
      </c>
      <c r="B361" t="s">
        <v>81</v>
      </c>
      <c r="C361" t="str">
        <f t="shared" si="6"/>
        <v>Southern Europe</v>
      </c>
      <c r="D361" t="s">
        <v>53</v>
      </c>
      <c r="E361" t="s">
        <v>22</v>
      </c>
      <c r="F361" t="s">
        <v>23</v>
      </c>
      <c r="G361" t="str" cm="1">
        <f t="array" ref="G361">_xlfn.IFS(F361="C", "CRITICAL", F361="L", "LOW",F361="M", "MEDIUM",F361="H", "HIGH")</f>
        <v>MEDIUM</v>
      </c>
      <c r="H361" s="3">
        <v>42446</v>
      </c>
      <c r="I361">
        <v>740300261</v>
      </c>
      <c r="J361" s="1">
        <v>42483</v>
      </c>
      <c r="K361">
        <v>153</v>
      </c>
      <c r="L361" s="8">
        <v>255.28</v>
      </c>
      <c r="M361" s="8">
        <v>159.41999999999999</v>
      </c>
      <c r="N361" s="8">
        <v>39057.839999999997</v>
      </c>
      <c r="O361" s="8">
        <v>24391.26</v>
      </c>
      <c r="P361" s="8">
        <v>14666.58</v>
      </c>
    </row>
    <row r="362" spans="1:21" x14ac:dyDescent="0.25">
      <c r="A362" t="s">
        <v>14</v>
      </c>
      <c r="B362" t="s">
        <v>1142</v>
      </c>
      <c r="C362" t="str">
        <f>IF(OR(B362="Estonia", B362="Finland", B362="Latvia", B362="Lithuania", B362="Iceland", B362="Norway", B362="Sweden", B362="Denmark", B362="United Kingdom", B362="Ireland"), "Northern Europe",
IF(OR(B362="Austria", B362="Belgium", B362="France", B362="Germany", B362="Luxembourg", B362="Netherlands", B362="Switzerland", B362="Liechtenstein", B362="Monaco", B362="Andorra"), "Western Europe",
IF(OR(B362="Albania", B362="Andorra", B362="Bosnia and Herzegovina", B362="Bulgaria", B362="Croatia", B362="Cyprus", B362="Greece", B362="Italy", B362="Malta", B362="Montenegro", B362="North Macedonia", B362="Portugal", B362="San Marino", B362="Serbia", B362="Slovenia", B362="Spain", B362="Vatican City"), "Southern Europe",
IF(OR(B362="Armenia", B362="Belarus", B362="Czech Republic", B362="Georgia", B362="Hungary", B362="Moldova", B362="Poland", B362="Romania", B362="Russia", B362="Slovakia", B362="Ukraine"), "Eastern Europe",
IF(OR(B362="Albania", B362="Bosnia and Herzegovina", B362="Bulgaria", B362="Croatia", B362="Greece", B362="Kosovo", B362="Montenegro", B362="North Macedonia", B362="Romania", B362="Serbia", B362="Slovenia"), "Southeastern Europe",
"Unknown")))))</f>
        <v>Eastern Europe</v>
      </c>
      <c r="D362" t="s">
        <v>29</v>
      </c>
      <c r="E362" t="s">
        <v>17</v>
      </c>
      <c r="F362" t="s">
        <v>18</v>
      </c>
      <c r="G362" t="str" cm="1">
        <f t="array" ref="G362">_xlfn.IFS(F362="C", "CRITICAL", F362="L", "LOW",F362="M", "MEDIUM",F362="H", "HIGH")</f>
        <v>CRITICAL</v>
      </c>
      <c r="H362" s="3">
        <v>42933</v>
      </c>
      <c r="I362">
        <v>747826755</v>
      </c>
      <c r="J362" s="1">
        <v>42938</v>
      </c>
      <c r="K362">
        <v>7410</v>
      </c>
      <c r="L362" s="8">
        <v>651.21</v>
      </c>
      <c r="M362" s="8">
        <v>524.96</v>
      </c>
      <c r="N362" s="8">
        <v>4825466.0999999996</v>
      </c>
      <c r="O362" s="8">
        <v>3889953.6</v>
      </c>
      <c r="P362" s="8">
        <v>935512.5</v>
      </c>
    </row>
    <row r="363" spans="1:21" x14ac:dyDescent="0.25">
      <c r="A363" t="s">
        <v>14</v>
      </c>
      <c r="B363" t="s">
        <v>230</v>
      </c>
      <c r="C363" t="str">
        <f t="shared" si="6"/>
        <v>Eastern Europe</v>
      </c>
      <c r="D363" t="s">
        <v>78</v>
      </c>
      <c r="E363" t="s">
        <v>17</v>
      </c>
      <c r="F363" t="s">
        <v>23</v>
      </c>
      <c r="G363" t="str" cm="1">
        <f t="array" ref="G363">_xlfn.IFS(F363="C", "CRITICAL", F363="L", "LOW",F363="M", "MEDIUM",F363="H", "HIGH")</f>
        <v>MEDIUM</v>
      </c>
      <c r="H363" s="3">
        <v>41264</v>
      </c>
      <c r="I363">
        <v>215540015</v>
      </c>
      <c r="J363" s="1">
        <v>41267</v>
      </c>
      <c r="K363">
        <v>1935</v>
      </c>
      <c r="L363" s="8">
        <v>81.73</v>
      </c>
      <c r="M363" s="8">
        <v>56.67</v>
      </c>
      <c r="N363" s="8">
        <v>158147.54999999999</v>
      </c>
      <c r="O363" s="8">
        <v>109656.45</v>
      </c>
      <c r="P363" s="8">
        <v>48491.1</v>
      </c>
    </row>
    <row r="364" spans="1:21" x14ac:dyDescent="0.25">
      <c r="A364" t="s">
        <v>14</v>
      </c>
      <c r="B364" t="s">
        <v>98</v>
      </c>
      <c r="C364" t="str">
        <f t="shared" si="6"/>
        <v>Southeastern Europe</v>
      </c>
      <c r="D364" t="s">
        <v>39</v>
      </c>
      <c r="E364" t="s">
        <v>17</v>
      </c>
      <c r="F364" t="s">
        <v>18</v>
      </c>
      <c r="G364" t="str" cm="1">
        <f t="array" ref="G364">_xlfn.IFS(F364="C", "CRITICAL", F364="L", "LOW",F364="M", "MEDIUM",F364="H", "HIGH")</f>
        <v>CRITICAL</v>
      </c>
      <c r="H364" s="3">
        <v>42939</v>
      </c>
      <c r="I364">
        <v>975080668</v>
      </c>
      <c r="J364" s="1">
        <v>42967</v>
      </c>
      <c r="K364">
        <v>6893</v>
      </c>
      <c r="L364" s="8">
        <v>154.06</v>
      </c>
      <c r="M364" s="8">
        <v>90.93</v>
      </c>
      <c r="N364" s="8">
        <v>1061935.58</v>
      </c>
      <c r="O364" s="8">
        <v>626780.49</v>
      </c>
      <c r="P364" s="8">
        <v>435155.09</v>
      </c>
    </row>
    <row r="365" spans="1:21" x14ac:dyDescent="0.25">
      <c r="A365" t="s">
        <v>14</v>
      </c>
      <c r="B365" t="s">
        <v>20</v>
      </c>
      <c r="C365" t="str">
        <f t="shared" si="6"/>
        <v>Southern Europe</v>
      </c>
      <c r="D365" t="s">
        <v>53</v>
      </c>
      <c r="E365" t="s">
        <v>22</v>
      </c>
      <c r="F365" t="s">
        <v>30</v>
      </c>
      <c r="G365" t="str" cm="1">
        <f t="array" ref="G365">_xlfn.IFS(F365="C", "CRITICAL", F365="L", "LOW",F365="M", "MEDIUM",F365="H", "HIGH")</f>
        <v>LOW</v>
      </c>
      <c r="H365" s="3">
        <v>41162</v>
      </c>
      <c r="I365">
        <v>638041150</v>
      </c>
      <c r="J365" s="1">
        <v>41241</v>
      </c>
      <c r="K365">
        <v>9410</v>
      </c>
      <c r="L365" s="8">
        <v>255.28</v>
      </c>
      <c r="M365" s="8">
        <v>159.41999999999999</v>
      </c>
      <c r="N365" s="8">
        <v>2402184.7999999998</v>
      </c>
      <c r="O365" s="8">
        <v>1500142.2</v>
      </c>
      <c r="P365" s="8">
        <v>902042.6</v>
      </c>
      <c r="U365"/>
    </row>
    <row r="366" spans="1:21" x14ac:dyDescent="0.25">
      <c r="A366" t="s">
        <v>14</v>
      </c>
      <c r="B366" t="s">
        <v>132</v>
      </c>
      <c r="C366" t="str">
        <f t="shared" si="6"/>
        <v>Southern Europe</v>
      </c>
      <c r="D366" t="s">
        <v>59</v>
      </c>
      <c r="E366" t="s">
        <v>22</v>
      </c>
      <c r="F366" t="s">
        <v>18</v>
      </c>
      <c r="G366" t="str" cm="1">
        <f t="array" ref="G366">_xlfn.IFS(F366="C", "CRITICAL", F366="L", "LOW",F366="M", "MEDIUM",F366="H", "HIGH")</f>
        <v>CRITICAL</v>
      </c>
      <c r="H366" s="3">
        <v>40320</v>
      </c>
      <c r="I366">
        <v>583089339</v>
      </c>
      <c r="J366" s="1">
        <v>40355</v>
      </c>
      <c r="K366">
        <v>7948</v>
      </c>
      <c r="L366" s="8">
        <v>437.2</v>
      </c>
      <c r="M366" s="8">
        <v>263.33</v>
      </c>
      <c r="N366" s="8">
        <v>3474865.6</v>
      </c>
      <c r="O366" s="8">
        <v>2092946.84</v>
      </c>
      <c r="P366" s="8">
        <v>1381918.76</v>
      </c>
    </row>
    <row r="367" spans="1:21" x14ac:dyDescent="0.25">
      <c r="A367" t="s">
        <v>14</v>
      </c>
      <c r="B367" t="s">
        <v>88</v>
      </c>
      <c r="C367" t="str">
        <f t="shared" si="6"/>
        <v>Northern Europe</v>
      </c>
      <c r="D367" t="s">
        <v>49</v>
      </c>
      <c r="E367" t="s">
        <v>22</v>
      </c>
      <c r="F367" t="s">
        <v>23</v>
      </c>
      <c r="G367" t="str" cm="1">
        <f t="array" ref="G367">_xlfn.IFS(F367="C", "CRITICAL", F367="L", "LOW",F367="M", "MEDIUM",F367="H", "HIGH")</f>
        <v>MEDIUM</v>
      </c>
      <c r="H367" s="3">
        <v>42419</v>
      </c>
      <c r="I367">
        <v>118086564</v>
      </c>
      <c r="J367" s="1">
        <v>42442</v>
      </c>
      <c r="K367">
        <v>3293</v>
      </c>
      <c r="L367" s="8">
        <v>152.58000000000001</v>
      </c>
      <c r="M367" s="8">
        <v>97.44</v>
      </c>
      <c r="N367" s="8">
        <v>502445.94</v>
      </c>
      <c r="O367" s="8">
        <v>320869.92</v>
      </c>
      <c r="P367" s="8">
        <v>181576.02</v>
      </c>
    </row>
    <row r="368" spans="1:21" x14ac:dyDescent="0.25">
      <c r="A368" t="s">
        <v>14</v>
      </c>
      <c r="B368" t="s">
        <v>77</v>
      </c>
      <c r="C368" t="str">
        <f t="shared" si="6"/>
        <v>Southern Europe</v>
      </c>
      <c r="D368" t="s">
        <v>53</v>
      </c>
      <c r="E368" t="s">
        <v>17</v>
      </c>
      <c r="F368" t="s">
        <v>18</v>
      </c>
      <c r="G368" t="str" cm="1">
        <f t="array" ref="G368">_xlfn.IFS(F368="C", "CRITICAL", F368="L", "LOW",F368="M", "MEDIUM",F368="H", "HIGH")</f>
        <v>CRITICAL</v>
      </c>
      <c r="H368" s="3">
        <v>42121</v>
      </c>
      <c r="I368">
        <v>296073234</v>
      </c>
      <c r="J368" s="1">
        <v>42100</v>
      </c>
      <c r="K368">
        <v>3504</v>
      </c>
      <c r="L368" s="8">
        <v>255.28</v>
      </c>
      <c r="M368" s="8">
        <v>159.41999999999999</v>
      </c>
      <c r="N368" s="8">
        <v>894501.12</v>
      </c>
      <c r="O368" s="8">
        <v>558607.68000000005</v>
      </c>
      <c r="P368" s="8">
        <v>335893.44</v>
      </c>
    </row>
    <row r="369" spans="1:21" x14ac:dyDescent="0.25">
      <c r="A369" t="s">
        <v>14</v>
      </c>
      <c r="B369" t="s">
        <v>70</v>
      </c>
      <c r="C369" t="str">
        <f t="shared" si="6"/>
        <v>Eastern Europe</v>
      </c>
      <c r="D369" t="s">
        <v>49</v>
      </c>
      <c r="E369" t="s">
        <v>22</v>
      </c>
      <c r="F369" t="s">
        <v>23</v>
      </c>
      <c r="G369" t="str" cm="1">
        <f t="array" ref="G369">_xlfn.IFS(F369="C", "CRITICAL", F369="L", "LOW",F369="M", "MEDIUM",F369="H", "HIGH")</f>
        <v>MEDIUM</v>
      </c>
      <c r="H369" s="3">
        <v>41518</v>
      </c>
      <c r="I369">
        <v>968185460</v>
      </c>
      <c r="J369" s="1">
        <v>41335</v>
      </c>
      <c r="K369">
        <v>6448</v>
      </c>
      <c r="L369" s="8">
        <v>152.58000000000001</v>
      </c>
      <c r="M369" s="8">
        <v>97.44</v>
      </c>
      <c r="N369" s="8">
        <v>983835.84</v>
      </c>
      <c r="O369" s="8">
        <v>628293.12</v>
      </c>
      <c r="P369" s="8">
        <v>355542.72</v>
      </c>
      <c r="U369"/>
    </row>
    <row r="370" spans="1:21" x14ac:dyDescent="0.25">
      <c r="A370" t="s">
        <v>14</v>
      </c>
      <c r="B370" t="s">
        <v>98</v>
      </c>
      <c r="C370" t="str">
        <f t="shared" si="6"/>
        <v>Southeastern Europe</v>
      </c>
      <c r="D370" t="s">
        <v>53</v>
      </c>
      <c r="E370" t="s">
        <v>17</v>
      </c>
      <c r="F370" t="s">
        <v>23</v>
      </c>
      <c r="G370" t="str" cm="1">
        <f t="array" ref="G370">_xlfn.IFS(F370="C", "CRITICAL", F370="L", "LOW",F370="M", "MEDIUM",F370="H", "HIGH")</f>
        <v>MEDIUM</v>
      </c>
      <c r="H370" s="3">
        <v>41165</v>
      </c>
      <c r="I370">
        <v>364854514</v>
      </c>
      <c r="J370" s="1">
        <v>40978</v>
      </c>
      <c r="K370">
        <v>7413</v>
      </c>
      <c r="L370" s="8">
        <v>255.28</v>
      </c>
      <c r="M370" s="8">
        <v>159.41999999999999</v>
      </c>
      <c r="N370" s="8">
        <v>1892390.64</v>
      </c>
      <c r="O370" s="8">
        <v>1181780.46</v>
      </c>
      <c r="P370" s="8">
        <v>710610.18</v>
      </c>
    </row>
    <row r="371" spans="1:21" x14ac:dyDescent="0.25">
      <c r="A371" t="s">
        <v>14</v>
      </c>
      <c r="B371" t="s">
        <v>38</v>
      </c>
      <c r="C371" t="str">
        <f t="shared" si="6"/>
        <v>Western Europe</v>
      </c>
      <c r="D371" t="s">
        <v>59</v>
      </c>
      <c r="E371" t="s">
        <v>22</v>
      </c>
      <c r="F371" t="s">
        <v>18</v>
      </c>
      <c r="G371" t="str" cm="1">
        <f t="array" ref="G371">_xlfn.IFS(F371="C", "CRITICAL", F371="L", "LOW",F371="M", "MEDIUM",F371="H", "HIGH")</f>
        <v>CRITICAL</v>
      </c>
      <c r="H371" s="3">
        <v>41434</v>
      </c>
      <c r="I371">
        <v>980961358</v>
      </c>
      <c r="J371" s="1">
        <v>41496</v>
      </c>
      <c r="K371">
        <v>7120</v>
      </c>
      <c r="L371" s="8">
        <v>437.2</v>
      </c>
      <c r="M371" s="8">
        <v>263.33</v>
      </c>
      <c r="N371" s="8">
        <v>3112864</v>
      </c>
      <c r="O371" s="8">
        <v>1874909.6</v>
      </c>
      <c r="P371" s="8">
        <v>1237954.3999999999</v>
      </c>
      <c r="U371"/>
    </row>
    <row r="372" spans="1:21" x14ac:dyDescent="0.25">
      <c r="A372" t="s">
        <v>14</v>
      </c>
      <c r="B372" t="s">
        <v>116</v>
      </c>
      <c r="C372" t="str">
        <f t="shared" si="6"/>
        <v>Western Europe</v>
      </c>
      <c r="D372" t="s">
        <v>34</v>
      </c>
      <c r="E372" t="s">
        <v>17</v>
      </c>
      <c r="F372" t="s">
        <v>18</v>
      </c>
      <c r="G372" t="str" cm="1">
        <f t="array" ref="G372">_xlfn.IFS(F372="C", "CRITICAL", F372="L", "LOW",F372="M", "MEDIUM",F372="H", "HIGH")</f>
        <v>CRITICAL</v>
      </c>
      <c r="H372" s="3">
        <v>41886</v>
      </c>
      <c r="I372">
        <v>601886260</v>
      </c>
      <c r="J372" s="1">
        <v>41786</v>
      </c>
      <c r="K372">
        <v>374</v>
      </c>
      <c r="L372" s="8">
        <v>9.33</v>
      </c>
      <c r="M372" s="8">
        <v>6.92</v>
      </c>
      <c r="N372" s="8">
        <v>3489.42</v>
      </c>
      <c r="O372" s="8">
        <v>2588.08</v>
      </c>
      <c r="P372" s="8">
        <v>901.34</v>
      </c>
      <c r="U372"/>
    </row>
    <row r="373" spans="1:21" x14ac:dyDescent="0.25">
      <c r="A373" t="s">
        <v>14</v>
      </c>
      <c r="B373" t="s">
        <v>70</v>
      </c>
      <c r="C373" t="str">
        <f t="shared" si="6"/>
        <v>Eastern Europe</v>
      </c>
      <c r="D373" t="s">
        <v>56</v>
      </c>
      <c r="E373" t="s">
        <v>22</v>
      </c>
      <c r="F373" t="s">
        <v>30</v>
      </c>
      <c r="G373" t="str" cm="1">
        <f t="array" ref="G373">_xlfn.IFS(F373="C", "CRITICAL", F373="L", "LOW",F373="M", "MEDIUM",F373="H", "HIGH")</f>
        <v>LOW</v>
      </c>
      <c r="H373" s="3">
        <v>40660</v>
      </c>
      <c r="I373">
        <v>321628463</v>
      </c>
      <c r="J373" s="1">
        <v>40677</v>
      </c>
      <c r="K373">
        <v>5864</v>
      </c>
      <c r="L373" s="8">
        <v>668.27</v>
      </c>
      <c r="M373" s="8">
        <v>502.54</v>
      </c>
      <c r="N373" s="8">
        <v>3918735.28</v>
      </c>
      <c r="O373" s="8">
        <v>2946894.56</v>
      </c>
      <c r="P373" s="8">
        <v>971840.72</v>
      </c>
    </row>
    <row r="374" spans="1:21" x14ac:dyDescent="0.25">
      <c r="A374" t="s">
        <v>14</v>
      </c>
      <c r="B374" t="s">
        <v>68</v>
      </c>
      <c r="C374" t="str">
        <f t="shared" si="6"/>
        <v>Southern Europe</v>
      </c>
      <c r="D374" t="s">
        <v>42</v>
      </c>
      <c r="E374" t="s">
        <v>22</v>
      </c>
      <c r="F374" t="s">
        <v>30</v>
      </c>
      <c r="G374" t="str" cm="1">
        <f t="array" ref="G374">_xlfn.IFS(F374="C", "CRITICAL", F374="L", "LOW",F374="M", "MEDIUM",F374="H", "HIGH")</f>
        <v>LOW</v>
      </c>
      <c r="H374" s="3">
        <v>41669</v>
      </c>
      <c r="I374">
        <v>944609057</v>
      </c>
      <c r="J374" s="1">
        <v>41714</v>
      </c>
      <c r="K374">
        <v>9666</v>
      </c>
      <c r="L374" s="8">
        <v>421.89</v>
      </c>
      <c r="M374" s="8">
        <v>364.69</v>
      </c>
      <c r="N374" s="8">
        <v>4077988.74</v>
      </c>
      <c r="O374" s="8">
        <v>3525093.54</v>
      </c>
      <c r="P374" s="8">
        <v>552895.19999999995</v>
      </c>
    </row>
    <row r="375" spans="1:21" x14ac:dyDescent="0.25">
      <c r="A375" t="s">
        <v>14</v>
      </c>
      <c r="B375" t="s">
        <v>77</v>
      </c>
      <c r="C375" t="str">
        <f t="shared" si="6"/>
        <v>Southern Europe</v>
      </c>
      <c r="D375" t="s">
        <v>59</v>
      </c>
      <c r="E375" t="s">
        <v>17</v>
      </c>
      <c r="F375" t="s">
        <v>45</v>
      </c>
      <c r="G375" t="str" cm="1">
        <f t="array" ref="G375">_xlfn.IFS(F375="C", "CRITICAL", F375="L", "LOW",F375="M", "MEDIUM",F375="H", "HIGH")</f>
        <v>HIGH</v>
      </c>
      <c r="H375" s="3">
        <v>41257</v>
      </c>
      <c r="I375">
        <v>310588920</v>
      </c>
      <c r="J375" s="1">
        <v>41426</v>
      </c>
      <c r="K375">
        <v>9018</v>
      </c>
      <c r="L375" s="8">
        <v>437.2</v>
      </c>
      <c r="M375" s="8">
        <v>263.33</v>
      </c>
      <c r="N375" s="8">
        <v>3942669.6</v>
      </c>
      <c r="O375" s="8">
        <v>2374709.94</v>
      </c>
      <c r="P375" s="8">
        <v>1567959.66</v>
      </c>
    </row>
    <row r="376" spans="1:21" x14ac:dyDescent="0.25">
      <c r="A376" t="s">
        <v>14</v>
      </c>
      <c r="B376" t="s">
        <v>91</v>
      </c>
      <c r="C376" t="str">
        <f t="shared" si="6"/>
        <v>Eastern Europe</v>
      </c>
      <c r="D376" t="s">
        <v>42</v>
      </c>
      <c r="E376" t="s">
        <v>17</v>
      </c>
      <c r="F376" t="s">
        <v>23</v>
      </c>
      <c r="G376" t="str" cm="1">
        <f t="array" ref="G376">_xlfn.IFS(F376="C", "CRITICAL", F376="L", "LOW",F376="M", "MEDIUM",F376="H", "HIGH")</f>
        <v>MEDIUM</v>
      </c>
      <c r="H376" s="3">
        <v>42041</v>
      </c>
      <c r="I376">
        <v>251208674</v>
      </c>
      <c r="J376" s="1">
        <v>42204</v>
      </c>
      <c r="K376">
        <v>7084</v>
      </c>
      <c r="L376" s="8">
        <v>421.89</v>
      </c>
      <c r="M376" s="8">
        <v>364.69</v>
      </c>
      <c r="N376" s="8">
        <v>2988668.76</v>
      </c>
      <c r="O376" s="8">
        <v>2583463.96</v>
      </c>
      <c r="P376" s="8">
        <v>405204.8</v>
      </c>
      <c r="U376"/>
    </row>
    <row r="377" spans="1:21" x14ac:dyDescent="0.25">
      <c r="A377" t="s">
        <v>14</v>
      </c>
      <c r="B377" t="s">
        <v>132</v>
      </c>
      <c r="C377" t="str">
        <f t="shared" si="6"/>
        <v>Southern Europe</v>
      </c>
      <c r="D377" t="s">
        <v>34</v>
      </c>
      <c r="E377" t="s">
        <v>22</v>
      </c>
      <c r="F377" t="s">
        <v>30</v>
      </c>
      <c r="G377" t="str" cm="1">
        <f t="array" ref="G377">_xlfn.IFS(F377="C", "CRITICAL", F377="L", "LOW",F377="M", "MEDIUM",F377="H", "HIGH")</f>
        <v>LOW</v>
      </c>
      <c r="H377" s="3">
        <v>42308</v>
      </c>
      <c r="I377">
        <v>488316380</v>
      </c>
      <c r="J377" s="1">
        <v>42326</v>
      </c>
      <c r="K377">
        <v>2523</v>
      </c>
      <c r="L377" s="8">
        <v>9.33</v>
      </c>
      <c r="M377" s="8">
        <v>6.92</v>
      </c>
      <c r="N377" s="8">
        <v>23539.59</v>
      </c>
      <c r="O377" s="8">
        <v>17459.16</v>
      </c>
      <c r="P377" s="8">
        <v>6080.43</v>
      </c>
    </row>
    <row r="378" spans="1:21" x14ac:dyDescent="0.25">
      <c r="A378" t="s">
        <v>14</v>
      </c>
      <c r="B378" t="s">
        <v>179</v>
      </c>
      <c r="C378" t="str">
        <f t="shared" si="6"/>
        <v>Southern Europe</v>
      </c>
      <c r="D378" t="s">
        <v>21</v>
      </c>
      <c r="E378" t="s">
        <v>22</v>
      </c>
      <c r="F378" t="s">
        <v>23</v>
      </c>
      <c r="G378" t="str" cm="1">
        <f t="array" ref="G378">_xlfn.IFS(F378="C", "CRITICAL", F378="L", "LOW",F378="M", "MEDIUM",F378="H", "HIGH")</f>
        <v>MEDIUM</v>
      </c>
      <c r="H378" s="3">
        <v>40991</v>
      </c>
      <c r="I378">
        <v>263647687</v>
      </c>
      <c r="J378" s="1">
        <v>40998</v>
      </c>
      <c r="K378">
        <v>8064</v>
      </c>
      <c r="L378" s="8">
        <v>109.28</v>
      </c>
      <c r="M378" s="8">
        <v>35.840000000000003</v>
      </c>
      <c r="N378" s="8">
        <v>881233.92000000004</v>
      </c>
      <c r="O378" s="8">
        <v>289013.76000000001</v>
      </c>
      <c r="P378" s="8">
        <v>592220.16000000003</v>
      </c>
    </row>
    <row r="379" spans="1:21" x14ac:dyDescent="0.25">
      <c r="A379" t="s">
        <v>14</v>
      </c>
      <c r="B379" t="s">
        <v>41</v>
      </c>
      <c r="C379" t="str">
        <f t="shared" si="6"/>
        <v>Western Europe</v>
      </c>
      <c r="D379" t="s">
        <v>78</v>
      </c>
      <c r="E379" t="s">
        <v>17</v>
      </c>
      <c r="F379" t="s">
        <v>45</v>
      </c>
      <c r="G379" t="str" cm="1">
        <f t="array" ref="G379">_xlfn.IFS(F379="C", "CRITICAL", F379="L", "LOW",F379="M", "MEDIUM",F379="H", "HIGH")</f>
        <v>HIGH</v>
      </c>
      <c r="H379" s="3">
        <v>41748</v>
      </c>
      <c r="I379">
        <v>653800523</v>
      </c>
      <c r="J379" s="1">
        <v>41752</v>
      </c>
      <c r="K379">
        <v>2958</v>
      </c>
      <c r="L379" s="8">
        <v>81.73</v>
      </c>
      <c r="M379" s="8">
        <v>56.67</v>
      </c>
      <c r="N379" s="8">
        <v>241757.34</v>
      </c>
      <c r="O379" s="8">
        <v>167629.85999999999</v>
      </c>
      <c r="P379" s="8">
        <v>74127.48</v>
      </c>
    </row>
    <row r="380" spans="1:21" x14ac:dyDescent="0.25">
      <c r="A380" t="s">
        <v>14</v>
      </c>
      <c r="B380" t="s">
        <v>122</v>
      </c>
      <c r="C380" t="str">
        <f t="shared" si="6"/>
        <v>Northern Europe</v>
      </c>
      <c r="D380" t="s">
        <v>59</v>
      </c>
      <c r="E380" t="s">
        <v>22</v>
      </c>
      <c r="F380" t="s">
        <v>30</v>
      </c>
      <c r="G380" t="str" cm="1">
        <f t="array" ref="G380">_xlfn.IFS(F380="C", "CRITICAL", F380="L", "LOW",F380="M", "MEDIUM",F380="H", "HIGH")</f>
        <v>LOW</v>
      </c>
      <c r="H380" s="3">
        <v>41510</v>
      </c>
      <c r="I380">
        <v>684239947</v>
      </c>
      <c r="J380" s="1">
        <v>41517</v>
      </c>
      <c r="K380">
        <v>661</v>
      </c>
      <c r="L380" s="8">
        <v>437.2</v>
      </c>
      <c r="M380" s="8">
        <v>263.33</v>
      </c>
      <c r="N380" s="8">
        <v>288989.2</v>
      </c>
      <c r="O380" s="8">
        <v>174061.13</v>
      </c>
      <c r="P380" s="8">
        <v>114928.07</v>
      </c>
    </row>
    <row r="381" spans="1:21" x14ac:dyDescent="0.25">
      <c r="A381" t="s">
        <v>14</v>
      </c>
      <c r="B381" t="s">
        <v>179</v>
      </c>
      <c r="C381" t="str">
        <f t="shared" si="6"/>
        <v>Southern Europe</v>
      </c>
      <c r="D381" t="s">
        <v>78</v>
      </c>
      <c r="E381" t="s">
        <v>22</v>
      </c>
      <c r="F381" t="s">
        <v>45</v>
      </c>
      <c r="G381" t="str" cm="1">
        <f t="array" ref="G381">_xlfn.IFS(F381="C", "CRITICAL", F381="L", "LOW",F381="M", "MEDIUM",F381="H", "HIGH")</f>
        <v>HIGH</v>
      </c>
      <c r="H381" s="3">
        <v>42396</v>
      </c>
      <c r="I381">
        <v>133276450</v>
      </c>
      <c r="J381" s="1">
        <v>42444</v>
      </c>
      <c r="K381">
        <v>8318</v>
      </c>
      <c r="L381" s="8">
        <v>81.73</v>
      </c>
      <c r="M381" s="8">
        <v>56.67</v>
      </c>
      <c r="N381" s="8">
        <v>679830.14</v>
      </c>
      <c r="O381" s="8">
        <v>471381.06</v>
      </c>
      <c r="P381" s="8">
        <v>208449.08</v>
      </c>
    </row>
    <row r="382" spans="1:21" x14ac:dyDescent="0.25">
      <c r="A382" t="s">
        <v>14</v>
      </c>
      <c r="B382" t="s">
        <v>1142</v>
      </c>
      <c r="C382" t="str">
        <f>IF(OR(B382="Estonia", B382="Finland", B382="Latvia", B382="Lithuania", B382="Iceland", B382="Norway", B382="Sweden", B382="Denmark", B382="United Kingdom", B382="Ireland"), "Northern Europe",
IF(OR(B382="Austria", B382="Belgium", B382="France", B382="Germany", B382="Luxembourg", B382="Netherlands", B382="Switzerland", B382="Liechtenstein", B382="Monaco", B382="Andorra"), "Western Europe",
IF(OR(B382="Albania", B382="Andorra", B382="Bosnia and Herzegovina", B382="Bulgaria", B382="Croatia", B382="Cyprus", B382="Greece", B382="Italy", B382="Malta", B382="Montenegro", B382="North Macedonia", B382="Portugal", B382="San Marino", B382="Serbia", B382="Slovenia", B382="Spain", B382="Vatican City"), "Southern Europe",
IF(OR(B382="Armenia", B382="Belarus", B382="Czech Republic", B382="Georgia", B382="Hungary", B382="Moldova", B382="Poland", B382="Romania", B382="Russia", B382="Slovakia", B382="Ukraine"), "Eastern Europe",
IF(OR(B382="Albania", B382="Bosnia and Herzegovina", B382="Bulgaria", B382="Croatia", B382="Greece", B382="Kosovo", B382="Montenegro", B382="North Macedonia", B382="Romania", B382="Serbia", B382="Slovenia"), "Southeastern Europe",
"Unknown")))))</f>
        <v>Eastern Europe</v>
      </c>
      <c r="D382" t="s">
        <v>78</v>
      </c>
      <c r="E382" t="s">
        <v>17</v>
      </c>
      <c r="F382" t="s">
        <v>30</v>
      </c>
      <c r="G382" t="str" cm="1">
        <f t="array" ref="G382">_xlfn.IFS(F382="C", "CRITICAL", F382="L", "LOW",F382="M", "MEDIUM",F382="H", "HIGH")</f>
        <v>LOW</v>
      </c>
      <c r="H382" s="3">
        <v>41687</v>
      </c>
      <c r="I382">
        <v>838895261</v>
      </c>
      <c r="J382" s="1">
        <v>41689</v>
      </c>
      <c r="K382">
        <v>6605</v>
      </c>
      <c r="L382" s="8">
        <v>81.73</v>
      </c>
      <c r="M382" s="8">
        <v>56.67</v>
      </c>
      <c r="N382" s="8">
        <v>539826.65</v>
      </c>
      <c r="O382" s="8">
        <v>374305.35</v>
      </c>
      <c r="P382" s="8">
        <v>165521.29999999999</v>
      </c>
    </row>
    <row r="383" spans="1:21" x14ac:dyDescent="0.25">
      <c r="A383" t="s">
        <v>14</v>
      </c>
      <c r="B383" t="s">
        <v>94</v>
      </c>
      <c r="C383" t="str">
        <f t="shared" si="6"/>
        <v>Northern Europe</v>
      </c>
      <c r="D383" t="s">
        <v>42</v>
      </c>
      <c r="E383" t="s">
        <v>22</v>
      </c>
      <c r="F383" t="s">
        <v>18</v>
      </c>
      <c r="G383" t="str" cm="1">
        <f t="array" ref="G383">_xlfn.IFS(F383="C", "CRITICAL", F383="L", "LOW",F383="M", "MEDIUM",F383="H", "HIGH")</f>
        <v>CRITICAL</v>
      </c>
      <c r="H383" s="3">
        <v>40873</v>
      </c>
      <c r="I383">
        <v>198537814</v>
      </c>
      <c r="J383" s="1">
        <v>40896</v>
      </c>
      <c r="K383">
        <v>606</v>
      </c>
      <c r="L383" s="8">
        <v>421.89</v>
      </c>
      <c r="M383" s="8">
        <v>364.69</v>
      </c>
      <c r="N383" s="8">
        <v>255665.34</v>
      </c>
      <c r="O383" s="8">
        <v>221002.14</v>
      </c>
      <c r="P383" s="8">
        <v>34663.199999999997</v>
      </c>
    </row>
    <row r="384" spans="1:21" x14ac:dyDescent="0.25">
      <c r="A384" t="s">
        <v>14</v>
      </c>
      <c r="B384" t="s">
        <v>74</v>
      </c>
      <c r="C384" t="str">
        <f t="shared" si="6"/>
        <v>Southern Europe</v>
      </c>
      <c r="D384" t="s">
        <v>42</v>
      </c>
      <c r="E384" t="s">
        <v>22</v>
      </c>
      <c r="F384" t="s">
        <v>23</v>
      </c>
      <c r="G384" t="str" cm="1">
        <f t="array" ref="G384">_xlfn.IFS(F384="C", "CRITICAL", F384="L", "LOW",F384="M", "MEDIUM",F384="H", "HIGH")</f>
        <v>MEDIUM</v>
      </c>
      <c r="H384" s="3">
        <v>42287</v>
      </c>
      <c r="I384">
        <v>885397469</v>
      </c>
      <c r="J384" s="1">
        <v>42326</v>
      </c>
      <c r="K384">
        <v>7642</v>
      </c>
      <c r="L384" s="8">
        <v>421.89</v>
      </c>
      <c r="M384" s="8">
        <v>364.69</v>
      </c>
      <c r="N384" s="8">
        <v>3224083.38</v>
      </c>
      <c r="O384" s="8">
        <v>2786960.98</v>
      </c>
      <c r="P384" s="8">
        <v>437122.4</v>
      </c>
      <c r="U384"/>
    </row>
    <row r="385" spans="1:21" x14ac:dyDescent="0.25">
      <c r="A385" t="s">
        <v>14</v>
      </c>
      <c r="B385" t="s">
        <v>99</v>
      </c>
      <c r="C385" t="str">
        <f t="shared" si="6"/>
        <v>Eastern Europe</v>
      </c>
      <c r="D385" t="s">
        <v>78</v>
      </c>
      <c r="E385" t="s">
        <v>17</v>
      </c>
      <c r="F385" t="s">
        <v>45</v>
      </c>
      <c r="G385" t="str" cm="1">
        <f t="array" ref="G385">_xlfn.IFS(F385="C", "CRITICAL", F385="L", "LOW",F385="M", "MEDIUM",F385="H", "HIGH")</f>
        <v>HIGH</v>
      </c>
      <c r="H385" s="3">
        <v>41928</v>
      </c>
      <c r="I385">
        <v>302744853</v>
      </c>
      <c r="J385" s="1">
        <v>41681</v>
      </c>
      <c r="K385">
        <v>7785</v>
      </c>
      <c r="L385" s="8">
        <v>81.73</v>
      </c>
      <c r="M385" s="8">
        <v>56.67</v>
      </c>
      <c r="N385" s="8">
        <v>636268.05000000005</v>
      </c>
      <c r="O385" s="8">
        <v>441175.95</v>
      </c>
      <c r="P385" s="8">
        <v>195092.1</v>
      </c>
    </row>
    <row r="386" spans="1:21" x14ac:dyDescent="0.25">
      <c r="A386" t="s">
        <v>14</v>
      </c>
      <c r="B386" t="s">
        <v>132</v>
      </c>
      <c r="C386" t="str">
        <f t="shared" si="6"/>
        <v>Southern Europe</v>
      </c>
      <c r="D386" t="s">
        <v>29</v>
      </c>
      <c r="E386" t="s">
        <v>22</v>
      </c>
      <c r="F386" t="s">
        <v>30</v>
      </c>
      <c r="G386" t="str" cm="1">
        <f t="array" ref="G386">_xlfn.IFS(F386="C", "CRITICAL", F386="L", "LOW",F386="M", "MEDIUM",F386="H", "HIGH")</f>
        <v>LOW</v>
      </c>
      <c r="H386" s="3">
        <v>41946</v>
      </c>
      <c r="I386">
        <v>975823962</v>
      </c>
      <c r="J386" s="1">
        <v>41855</v>
      </c>
      <c r="K386">
        <v>6850</v>
      </c>
      <c r="L386" s="8">
        <v>651.21</v>
      </c>
      <c r="M386" s="8">
        <v>524.96</v>
      </c>
      <c r="N386" s="8">
        <v>4460788.5</v>
      </c>
      <c r="O386" s="8">
        <v>3595976</v>
      </c>
      <c r="P386" s="8">
        <v>864812.5</v>
      </c>
      <c r="U386"/>
    </row>
    <row r="387" spans="1:21" x14ac:dyDescent="0.25">
      <c r="A387" t="s">
        <v>14</v>
      </c>
      <c r="B387" t="s">
        <v>94</v>
      </c>
      <c r="C387" t="str">
        <f t="shared" ref="C387:C450" si="7">IF(OR(B387="Estonia", B387="Finland", B387="Latvia", B387="Lithuania", B387="Iceland", B387="Norway", B387="Sweden", B387="Denmark", B387="United Kingdom", B387="Ireland"), "Northern Europe",
IF(OR(B387="Austria", B387="Belgium", B387="France", B387="Germany", B387="Luxembourg", B387="Netherlands", B387="Switzerland", B387="Liechtenstein", B387="Monaco", B387="Andorra"), "Western Europe",
IF(OR(B387="Albania", B387="Andorra", B387="Bosnia and Herzegovina", B387="Bulgaria", B387="Croatia", B387="Cyprus", B387="Greece", B387="Italy", B387="Malta", B387="Montenegro", B387="North Macedonia", B387="Portugal", B387="San Marino", B387="Serbia", B387="Slovenia", B387="Spain", B387="Vatican City"), "Southern Europe",
IF(OR(B387="Armenia", B387="Belarus", B387="Czech Republic", B387="Georgia", B387="Hungary", B387="Moldova", B387="Poland", B387="Romania", B387="Russia", B387="Slovakia", B387="Ukraine"), "Eastern Europe",
IF(OR(B387="Albania", B387="Bosnia and Herzegovina", B387="Bulgaria", B387="Croatia", B387="Greece", B387="Kosovo", B387="Montenegro", B387="North Macedonia", B387="Romania", B387="Serbia", B387="Slovenia"), "Southeastern Europe",
"Unknown")))))</f>
        <v>Northern Europe</v>
      </c>
      <c r="D387" t="s">
        <v>59</v>
      </c>
      <c r="E387" t="s">
        <v>17</v>
      </c>
      <c r="F387" t="s">
        <v>23</v>
      </c>
      <c r="G387" t="str" cm="1">
        <f t="array" ref="G387">_xlfn.IFS(F387="C", "CRITICAL", F387="L", "LOW",F387="M", "MEDIUM",F387="H", "HIGH")</f>
        <v>MEDIUM</v>
      </c>
      <c r="H387" s="3">
        <v>41635</v>
      </c>
      <c r="I387">
        <v>860104024</v>
      </c>
      <c r="J387" s="1">
        <v>41638</v>
      </c>
      <c r="K387">
        <v>2749</v>
      </c>
      <c r="L387" s="8">
        <v>437.2</v>
      </c>
      <c r="M387" s="8">
        <v>263.33</v>
      </c>
      <c r="N387" s="8">
        <v>1201862.8</v>
      </c>
      <c r="O387" s="8">
        <v>723894.17</v>
      </c>
      <c r="P387" s="8">
        <v>477968.63</v>
      </c>
    </row>
    <row r="388" spans="1:21" x14ac:dyDescent="0.25">
      <c r="A388" t="s">
        <v>14</v>
      </c>
      <c r="B388" t="s">
        <v>36</v>
      </c>
      <c r="C388" t="str">
        <f t="shared" si="7"/>
        <v>Southern Europe</v>
      </c>
      <c r="D388" t="s">
        <v>59</v>
      </c>
      <c r="E388" t="s">
        <v>17</v>
      </c>
      <c r="F388" t="s">
        <v>23</v>
      </c>
      <c r="G388" t="str" cm="1">
        <f t="array" ref="G388">_xlfn.IFS(F388="C", "CRITICAL", F388="L", "LOW",F388="M", "MEDIUM",F388="H", "HIGH")</f>
        <v>MEDIUM</v>
      </c>
      <c r="H388" s="3">
        <v>41229</v>
      </c>
      <c r="I388">
        <v>378714883</v>
      </c>
      <c r="J388" s="1">
        <v>41259</v>
      </c>
      <c r="K388">
        <v>9005</v>
      </c>
      <c r="L388" s="8">
        <v>437.2</v>
      </c>
      <c r="M388" s="8">
        <v>263.33</v>
      </c>
      <c r="N388" s="8">
        <v>3936986</v>
      </c>
      <c r="O388" s="8">
        <v>2371286.65</v>
      </c>
      <c r="P388" s="8">
        <v>1565699.35</v>
      </c>
    </row>
    <row r="389" spans="1:21" x14ac:dyDescent="0.25">
      <c r="A389" t="s">
        <v>14</v>
      </c>
      <c r="B389" t="s">
        <v>116</v>
      </c>
      <c r="C389" t="str">
        <f t="shared" si="7"/>
        <v>Western Europe</v>
      </c>
      <c r="D389" t="s">
        <v>78</v>
      </c>
      <c r="E389" t="s">
        <v>17</v>
      </c>
      <c r="F389" t="s">
        <v>18</v>
      </c>
      <c r="G389" t="str" cm="1">
        <f t="array" ref="G389">_xlfn.IFS(F389="C", "CRITICAL", F389="L", "LOW",F389="M", "MEDIUM",F389="H", "HIGH")</f>
        <v>CRITICAL</v>
      </c>
      <c r="H389" s="3">
        <v>42807</v>
      </c>
      <c r="I389">
        <v>131585586</v>
      </c>
      <c r="J389" s="1">
        <v>42838</v>
      </c>
      <c r="K389">
        <v>7954</v>
      </c>
      <c r="L389" s="8">
        <v>81.73</v>
      </c>
      <c r="M389" s="8">
        <v>56.67</v>
      </c>
      <c r="N389" s="8">
        <v>650080.42000000004</v>
      </c>
      <c r="O389" s="8">
        <v>450753.18</v>
      </c>
      <c r="P389" s="8">
        <v>199327.24</v>
      </c>
    </row>
    <row r="390" spans="1:21" x14ac:dyDescent="0.25">
      <c r="A390" t="s">
        <v>14</v>
      </c>
      <c r="B390" t="s">
        <v>132</v>
      </c>
      <c r="C390" t="str">
        <f t="shared" si="7"/>
        <v>Southern Europe</v>
      </c>
      <c r="D390" t="s">
        <v>78</v>
      </c>
      <c r="E390" t="s">
        <v>22</v>
      </c>
      <c r="F390" t="s">
        <v>30</v>
      </c>
      <c r="G390" t="str" cm="1">
        <f t="array" ref="G390">_xlfn.IFS(F390="C", "CRITICAL", F390="L", "LOW",F390="M", "MEDIUM",F390="H", "HIGH")</f>
        <v>LOW</v>
      </c>
      <c r="H390" s="3">
        <v>40856</v>
      </c>
      <c r="I390">
        <v>588528859</v>
      </c>
      <c r="J390" s="1">
        <v>40887</v>
      </c>
      <c r="K390">
        <v>7623</v>
      </c>
      <c r="L390" s="8">
        <v>81.73</v>
      </c>
      <c r="M390" s="8">
        <v>56.67</v>
      </c>
      <c r="N390" s="8">
        <v>623027.79</v>
      </c>
      <c r="O390" s="8">
        <v>431995.41</v>
      </c>
      <c r="P390" s="8">
        <v>191032.38</v>
      </c>
      <c r="U390"/>
    </row>
    <row r="391" spans="1:21" x14ac:dyDescent="0.25">
      <c r="A391" t="s">
        <v>14</v>
      </c>
      <c r="B391" t="s">
        <v>1142</v>
      </c>
      <c r="C391" t="str">
        <f>IF(OR(B391="Estonia", B391="Finland", B391="Latvia", B391="Lithuania", B391="Iceland", B391="Norway", B391="Sweden", B391="Denmark", B391="United Kingdom", B391="Ireland"), "Northern Europe",
IF(OR(B391="Austria", B391="Belgium", B391="France", B391="Germany", B391="Luxembourg", B391="Netherlands", B391="Switzerland", B391="Liechtenstein", B391="Monaco", B391="Andorra"), "Western Europe",
IF(OR(B391="Albania", B391="Andorra", B391="Bosnia and Herzegovina", B391="Bulgaria", B391="Croatia", B391="Cyprus", B391="Greece", B391="Italy", B391="Malta", B391="Montenegro", B391="North Macedonia", B391="Portugal", B391="San Marino", B391="Serbia", B391="Slovenia", B391="Spain", B391="Vatican City"), "Southern Europe",
IF(OR(B391="Armenia", B391="Belarus", B391="Czech Republic", B391="Georgia", B391="Hungary", B391="Moldova", B391="Poland", B391="Romania", B391="Russia", B391="Slovakia", B391="Ukraine"), "Eastern Europe",
IF(OR(B391="Albania", B391="Bosnia and Herzegovina", B391="Bulgaria", B391="Croatia", B391="Greece", B391="Kosovo", B391="Montenegro", B391="North Macedonia", B391="Romania", B391="Serbia", B391="Slovenia"), "Southeastern Europe",
"Unknown")))))</f>
        <v>Eastern Europe</v>
      </c>
      <c r="D391" t="s">
        <v>42</v>
      </c>
      <c r="E391" t="s">
        <v>22</v>
      </c>
      <c r="F391" t="s">
        <v>30</v>
      </c>
      <c r="G391" t="str" cm="1">
        <f t="array" ref="G391">_xlfn.IFS(F391="C", "CRITICAL", F391="L", "LOW",F391="M", "MEDIUM",F391="H", "HIGH")</f>
        <v>LOW</v>
      </c>
      <c r="H391" s="3">
        <v>43071</v>
      </c>
      <c r="I391">
        <v>796418511</v>
      </c>
      <c r="J391" s="1">
        <v>42817</v>
      </c>
      <c r="K391">
        <v>6791</v>
      </c>
      <c r="L391" s="8">
        <v>421.89</v>
      </c>
      <c r="M391" s="8">
        <v>364.69</v>
      </c>
      <c r="N391" s="8">
        <v>2865054.99</v>
      </c>
      <c r="O391" s="8">
        <v>2476609.79</v>
      </c>
      <c r="P391" s="8">
        <v>388445.2</v>
      </c>
      <c r="U391"/>
    </row>
    <row r="392" spans="1:21" x14ac:dyDescent="0.25">
      <c r="A392" t="s">
        <v>14</v>
      </c>
      <c r="B392" t="s">
        <v>98</v>
      </c>
      <c r="C392" t="str">
        <f t="shared" si="7"/>
        <v>Southeastern Europe</v>
      </c>
      <c r="D392" t="s">
        <v>59</v>
      </c>
      <c r="E392" t="s">
        <v>22</v>
      </c>
      <c r="F392" t="s">
        <v>23</v>
      </c>
      <c r="G392" t="str" cm="1">
        <f t="array" ref="G392">_xlfn.IFS(F392="C", "CRITICAL", F392="L", "LOW",F392="M", "MEDIUM",F392="H", "HIGH")</f>
        <v>MEDIUM</v>
      </c>
      <c r="H392" s="3">
        <v>40608</v>
      </c>
      <c r="I392">
        <v>526018369</v>
      </c>
      <c r="J392" s="1">
        <v>40715</v>
      </c>
      <c r="K392">
        <v>9379</v>
      </c>
      <c r="L392" s="8">
        <v>437.2</v>
      </c>
      <c r="M392" s="8">
        <v>263.33</v>
      </c>
      <c r="N392" s="8">
        <v>4100498.8</v>
      </c>
      <c r="O392" s="8">
        <v>2469772.0699999998</v>
      </c>
      <c r="P392" s="8">
        <v>1630726.73</v>
      </c>
      <c r="U392"/>
    </row>
    <row r="393" spans="1:21" x14ac:dyDescent="0.25">
      <c r="A393" t="s">
        <v>14</v>
      </c>
      <c r="B393" t="s">
        <v>36</v>
      </c>
      <c r="C393" t="str">
        <f t="shared" si="7"/>
        <v>Southern Europe</v>
      </c>
      <c r="D393" t="s">
        <v>16</v>
      </c>
      <c r="E393" t="s">
        <v>17</v>
      </c>
      <c r="F393" t="s">
        <v>18</v>
      </c>
      <c r="G393" t="str" cm="1">
        <f t="array" ref="G393">_xlfn.IFS(F393="C", "CRITICAL", F393="L", "LOW",F393="M", "MEDIUM",F393="H", "HIGH")</f>
        <v>CRITICAL</v>
      </c>
      <c r="H393" s="3">
        <v>42852</v>
      </c>
      <c r="I393">
        <v>122144210</v>
      </c>
      <c r="J393" s="1">
        <v>42879</v>
      </c>
      <c r="K393">
        <v>4041</v>
      </c>
      <c r="L393" s="8">
        <v>47.45</v>
      </c>
      <c r="M393" s="8">
        <v>31.79</v>
      </c>
      <c r="N393" s="8">
        <v>191745.45</v>
      </c>
      <c r="O393" s="8">
        <v>128463.39</v>
      </c>
      <c r="P393" s="8">
        <v>63282.06</v>
      </c>
    </row>
    <row r="394" spans="1:21" x14ac:dyDescent="0.25">
      <c r="A394" t="s">
        <v>14</v>
      </c>
      <c r="B394" t="s">
        <v>184</v>
      </c>
      <c r="C394" t="str">
        <f t="shared" si="7"/>
        <v>Eastern Europe</v>
      </c>
      <c r="D394" t="s">
        <v>29</v>
      </c>
      <c r="E394" t="s">
        <v>17</v>
      </c>
      <c r="F394" t="s">
        <v>45</v>
      </c>
      <c r="G394" t="str" cm="1">
        <f t="array" ref="G394">_xlfn.IFS(F394="C", "CRITICAL", F394="L", "LOW",F394="M", "MEDIUM",F394="H", "HIGH")</f>
        <v>HIGH</v>
      </c>
      <c r="H394" s="3">
        <v>42528</v>
      </c>
      <c r="I394">
        <v>644592607</v>
      </c>
      <c r="J394" s="1">
        <v>42582</v>
      </c>
      <c r="K394">
        <v>8131</v>
      </c>
      <c r="L394" s="8">
        <v>651.21</v>
      </c>
      <c r="M394" s="8">
        <v>524.96</v>
      </c>
      <c r="N394" s="8">
        <v>5294988.51</v>
      </c>
      <c r="O394" s="8">
        <v>4268449.76</v>
      </c>
      <c r="P394" s="8">
        <v>1026538.75</v>
      </c>
      <c r="U394"/>
    </row>
    <row r="395" spans="1:21" x14ac:dyDescent="0.25">
      <c r="A395" t="s">
        <v>14</v>
      </c>
      <c r="B395" t="s">
        <v>1142</v>
      </c>
      <c r="C395" t="str">
        <f>IF(OR(B395="Estonia", B395="Finland", B395="Latvia", B395="Lithuania", B395="Iceland", B395="Norway", B395="Sweden", B395="Denmark", B395="United Kingdom", B395="Ireland"), "Northern Europe",
IF(OR(B395="Austria", B395="Belgium", B395="France", B395="Germany", B395="Luxembourg", B395="Netherlands", B395="Switzerland", B395="Liechtenstein", B395="Monaco", B395="Andorra"), "Western Europe",
IF(OR(B395="Albania", B395="Andorra", B395="Bosnia and Herzegovina", B395="Bulgaria", B395="Croatia", B395="Cyprus", B395="Greece", B395="Italy", B395="Malta", B395="Montenegro", B395="North Macedonia", B395="Portugal", B395="San Marino", B395="Serbia", B395="Slovenia", B395="Spain", B395="Vatican City"), "Southern Europe",
IF(OR(B395="Armenia", B395="Belarus", B395="Czech Republic", B395="Georgia", B395="Hungary", B395="Moldova", B395="Poland", B395="Romania", B395="Russia", B395="Slovakia", B395="Ukraine"), "Eastern Europe",
IF(OR(B395="Albania", B395="Bosnia and Herzegovina", B395="Bulgaria", B395="Croatia", B395="Greece", B395="Kosovo", B395="Montenegro", B395="North Macedonia", B395="Romania", B395="Serbia", B395="Slovenia"), "Southeastern Europe",
"Unknown")))))</f>
        <v>Eastern Europe</v>
      </c>
      <c r="D395" t="s">
        <v>34</v>
      </c>
      <c r="E395" t="s">
        <v>22</v>
      </c>
      <c r="F395" t="s">
        <v>45</v>
      </c>
      <c r="G395" t="str" cm="1">
        <f t="array" ref="G395">_xlfn.IFS(F395="C", "CRITICAL", F395="L", "LOW",F395="M", "MEDIUM",F395="H", "HIGH")</f>
        <v>HIGH</v>
      </c>
      <c r="H395" s="3">
        <v>41709</v>
      </c>
      <c r="I395">
        <v>598404109</v>
      </c>
      <c r="J395" s="1">
        <v>41961</v>
      </c>
      <c r="K395">
        <v>9929</v>
      </c>
      <c r="L395" s="8">
        <v>9.33</v>
      </c>
      <c r="M395" s="8">
        <v>6.92</v>
      </c>
      <c r="N395" s="8">
        <v>92637.57</v>
      </c>
      <c r="O395" s="8">
        <v>68708.679999999993</v>
      </c>
      <c r="P395" s="8">
        <v>23928.89</v>
      </c>
      <c r="U395"/>
    </row>
    <row r="396" spans="1:21" x14ac:dyDescent="0.25">
      <c r="A396" t="s">
        <v>14</v>
      </c>
      <c r="B396" t="s">
        <v>15</v>
      </c>
      <c r="C396" t="str">
        <f t="shared" si="7"/>
        <v>Eastern Europe</v>
      </c>
      <c r="D396" t="s">
        <v>78</v>
      </c>
      <c r="E396" t="s">
        <v>22</v>
      </c>
      <c r="F396" t="s">
        <v>18</v>
      </c>
      <c r="G396" t="str" cm="1">
        <f t="array" ref="G396">_xlfn.IFS(F396="C", "CRITICAL", F396="L", "LOW",F396="M", "MEDIUM",F396="H", "HIGH")</f>
        <v>CRITICAL</v>
      </c>
      <c r="H396" s="3">
        <v>41021</v>
      </c>
      <c r="I396">
        <v>577530944</v>
      </c>
      <c r="J396" s="1">
        <v>41044</v>
      </c>
      <c r="K396">
        <v>3095</v>
      </c>
      <c r="L396" s="8">
        <v>81.73</v>
      </c>
      <c r="M396" s="8">
        <v>56.67</v>
      </c>
      <c r="N396" s="8">
        <v>252954.35</v>
      </c>
      <c r="O396" s="8">
        <v>175393.65</v>
      </c>
      <c r="P396" s="8">
        <v>77560.7</v>
      </c>
    </row>
    <row r="397" spans="1:21" x14ac:dyDescent="0.25">
      <c r="A397" t="s">
        <v>14</v>
      </c>
      <c r="B397" t="s">
        <v>44</v>
      </c>
      <c r="C397" t="str">
        <f t="shared" si="7"/>
        <v>Northern Europe</v>
      </c>
      <c r="D397" t="s">
        <v>34</v>
      </c>
      <c r="E397" t="s">
        <v>17</v>
      </c>
      <c r="F397" t="s">
        <v>45</v>
      </c>
      <c r="G397" t="str" cm="1">
        <f t="array" ref="G397">_xlfn.IFS(F397="C", "CRITICAL", F397="L", "LOW",F397="M", "MEDIUM",F397="H", "HIGH")</f>
        <v>HIGH</v>
      </c>
      <c r="H397" s="3">
        <v>42705</v>
      </c>
      <c r="I397">
        <v>182078921</v>
      </c>
      <c r="J397" s="1">
        <v>42414</v>
      </c>
      <c r="K397">
        <v>54</v>
      </c>
      <c r="L397" s="8">
        <v>9.33</v>
      </c>
      <c r="M397" s="8">
        <v>6.92</v>
      </c>
      <c r="N397" s="8">
        <v>503.82</v>
      </c>
      <c r="O397" s="8">
        <v>373.68</v>
      </c>
      <c r="P397" s="8">
        <v>130.13999999999999</v>
      </c>
      <c r="U397"/>
    </row>
    <row r="398" spans="1:21" x14ac:dyDescent="0.25">
      <c r="A398" t="s">
        <v>14</v>
      </c>
      <c r="B398" t="s">
        <v>66</v>
      </c>
      <c r="C398" t="str">
        <f t="shared" si="7"/>
        <v>Southern Europe</v>
      </c>
      <c r="D398" t="s">
        <v>53</v>
      </c>
      <c r="E398" t="s">
        <v>22</v>
      </c>
      <c r="F398" t="s">
        <v>45</v>
      </c>
      <c r="G398" t="str" cm="1">
        <f t="array" ref="G398">_xlfn.IFS(F398="C", "CRITICAL", F398="L", "LOW",F398="M", "MEDIUM",F398="H", "HIGH")</f>
        <v>HIGH</v>
      </c>
      <c r="H398" s="3">
        <v>41720</v>
      </c>
      <c r="I398">
        <v>302015721</v>
      </c>
      <c r="J398" s="1">
        <v>41746</v>
      </c>
      <c r="K398">
        <v>2018</v>
      </c>
      <c r="L398" s="8">
        <v>255.28</v>
      </c>
      <c r="M398" s="8">
        <v>159.41999999999999</v>
      </c>
      <c r="N398" s="8">
        <v>515155.04</v>
      </c>
      <c r="O398" s="8">
        <v>321709.56</v>
      </c>
      <c r="P398" s="8">
        <v>193445.48</v>
      </c>
    </row>
    <row r="399" spans="1:21" x14ac:dyDescent="0.25">
      <c r="A399" t="s">
        <v>14</v>
      </c>
      <c r="B399" t="s">
        <v>63</v>
      </c>
      <c r="C399" t="str">
        <f t="shared" si="7"/>
        <v>Northern Europe</v>
      </c>
      <c r="D399" t="s">
        <v>21</v>
      </c>
      <c r="E399" t="s">
        <v>17</v>
      </c>
      <c r="F399" t="s">
        <v>23</v>
      </c>
      <c r="G399" t="str" cm="1">
        <f t="array" ref="G399">_xlfn.IFS(F399="C", "CRITICAL", F399="L", "LOW",F399="M", "MEDIUM",F399="H", "HIGH")</f>
        <v>MEDIUM</v>
      </c>
      <c r="H399" s="3">
        <v>41910</v>
      </c>
      <c r="I399">
        <v>233709084</v>
      </c>
      <c r="J399" s="1">
        <v>41928</v>
      </c>
      <c r="K399">
        <v>8566</v>
      </c>
      <c r="L399" s="8">
        <v>109.28</v>
      </c>
      <c r="M399" s="8">
        <v>35.840000000000003</v>
      </c>
      <c r="N399" s="8">
        <v>936092.48</v>
      </c>
      <c r="O399" s="8">
        <v>307005.44</v>
      </c>
      <c r="P399" s="8">
        <v>629087.04</v>
      </c>
    </row>
    <row r="400" spans="1:21" x14ac:dyDescent="0.25">
      <c r="A400" t="s">
        <v>14</v>
      </c>
      <c r="B400" t="s">
        <v>33</v>
      </c>
      <c r="C400" t="str">
        <f t="shared" si="7"/>
        <v>Northern Europe</v>
      </c>
      <c r="D400" t="s">
        <v>42</v>
      </c>
      <c r="E400" t="s">
        <v>17</v>
      </c>
      <c r="F400" t="s">
        <v>23</v>
      </c>
      <c r="G400" t="str" cm="1">
        <f t="array" ref="G400">_xlfn.IFS(F400="C", "CRITICAL", F400="L", "LOW",F400="M", "MEDIUM",F400="H", "HIGH")</f>
        <v>MEDIUM</v>
      </c>
      <c r="H400" s="3">
        <v>40415</v>
      </c>
      <c r="I400">
        <v>966800153</v>
      </c>
      <c r="J400" s="1">
        <v>40460</v>
      </c>
      <c r="K400">
        <v>6505</v>
      </c>
      <c r="L400" s="8">
        <v>421.89</v>
      </c>
      <c r="M400" s="8">
        <v>364.69</v>
      </c>
      <c r="N400" s="8">
        <v>2744394.45</v>
      </c>
      <c r="O400" s="8">
        <v>2372308.4500000002</v>
      </c>
      <c r="P400" s="8">
        <v>372086</v>
      </c>
    </row>
    <row r="401" spans="1:21" x14ac:dyDescent="0.25">
      <c r="A401" t="s">
        <v>14</v>
      </c>
      <c r="B401" t="s">
        <v>28</v>
      </c>
      <c r="C401" t="str">
        <f t="shared" si="7"/>
        <v>Southern Europe</v>
      </c>
      <c r="D401" t="s">
        <v>21</v>
      </c>
      <c r="E401" t="s">
        <v>22</v>
      </c>
      <c r="F401" t="s">
        <v>45</v>
      </c>
      <c r="G401" t="str" cm="1">
        <f t="array" ref="G401">_xlfn.IFS(F401="C", "CRITICAL", F401="L", "LOW",F401="M", "MEDIUM",F401="H", "HIGH")</f>
        <v>HIGH</v>
      </c>
      <c r="H401" s="3">
        <v>41753</v>
      </c>
      <c r="I401">
        <v>380498874</v>
      </c>
      <c r="J401" s="1">
        <v>41772</v>
      </c>
      <c r="K401">
        <v>6927</v>
      </c>
      <c r="L401" s="8">
        <v>109.28</v>
      </c>
      <c r="M401" s="8">
        <v>35.840000000000003</v>
      </c>
      <c r="N401" s="8">
        <v>756982.56</v>
      </c>
      <c r="O401" s="8">
        <v>248263.67999999999</v>
      </c>
      <c r="P401" s="8">
        <v>508718.88</v>
      </c>
    </row>
    <row r="402" spans="1:21" x14ac:dyDescent="0.25">
      <c r="A402" t="s">
        <v>14</v>
      </c>
      <c r="B402" t="s">
        <v>38</v>
      </c>
      <c r="C402" t="str">
        <f t="shared" si="7"/>
        <v>Western Europe</v>
      </c>
      <c r="D402" t="s">
        <v>78</v>
      </c>
      <c r="E402" t="s">
        <v>17</v>
      </c>
      <c r="F402" t="s">
        <v>23</v>
      </c>
      <c r="G402" t="str" cm="1">
        <f t="array" ref="G402">_xlfn.IFS(F402="C", "CRITICAL", F402="L", "LOW",F402="M", "MEDIUM",F402="H", "HIGH")</f>
        <v>MEDIUM</v>
      </c>
      <c r="H402" s="3">
        <v>40736</v>
      </c>
      <c r="I402">
        <v>595385873</v>
      </c>
      <c r="J402" s="1">
        <v>40898</v>
      </c>
      <c r="K402">
        <v>6765</v>
      </c>
      <c r="L402" s="8">
        <v>81.73</v>
      </c>
      <c r="M402" s="8">
        <v>56.67</v>
      </c>
      <c r="N402" s="8">
        <v>552903.44999999995</v>
      </c>
      <c r="O402" s="8">
        <v>383372.55</v>
      </c>
      <c r="P402" s="8">
        <v>169530.9</v>
      </c>
      <c r="U402"/>
    </row>
    <row r="403" spans="1:21" x14ac:dyDescent="0.25">
      <c r="A403" t="s">
        <v>14</v>
      </c>
      <c r="B403" t="s">
        <v>38</v>
      </c>
      <c r="C403" t="str">
        <f t="shared" si="7"/>
        <v>Western Europe</v>
      </c>
      <c r="D403" t="s">
        <v>26</v>
      </c>
      <c r="E403" t="s">
        <v>22</v>
      </c>
      <c r="F403" t="s">
        <v>30</v>
      </c>
      <c r="G403" t="str" cm="1">
        <f t="array" ref="G403">_xlfn.IFS(F403="C", "CRITICAL", F403="L", "LOW",F403="M", "MEDIUM",F403="H", "HIGH")</f>
        <v>LOW</v>
      </c>
      <c r="H403" s="3">
        <v>41090</v>
      </c>
      <c r="I403">
        <v>361659038</v>
      </c>
      <c r="J403" s="1">
        <v>40976</v>
      </c>
      <c r="K403">
        <v>1801</v>
      </c>
      <c r="L403" s="8">
        <v>205.7</v>
      </c>
      <c r="M403" s="8">
        <v>117.11</v>
      </c>
      <c r="N403" s="8">
        <v>370465.7</v>
      </c>
      <c r="O403" s="8">
        <v>210915.11</v>
      </c>
      <c r="P403" s="8">
        <v>159550.59</v>
      </c>
    </row>
    <row r="404" spans="1:21" x14ac:dyDescent="0.25">
      <c r="A404" t="s">
        <v>14</v>
      </c>
      <c r="B404" t="s">
        <v>98</v>
      </c>
      <c r="C404" t="str">
        <f t="shared" si="7"/>
        <v>Southeastern Europe</v>
      </c>
      <c r="D404" t="s">
        <v>53</v>
      </c>
      <c r="E404" t="s">
        <v>22</v>
      </c>
      <c r="F404" t="s">
        <v>30</v>
      </c>
      <c r="G404" t="str" cm="1">
        <f t="array" ref="G404">_xlfn.IFS(F404="C", "CRITICAL", F404="L", "LOW",F404="M", "MEDIUM",F404="H", "HIGH")</f>
        <v>LOW</v>
      </c>
      <c r="H404" s="3">
        <v>42718</v>
      </c>
      <c r="I404">
        <v>328721082</v>
      </c>
      <c r="J404" s="1">
        <v>42722</v>
      </c>
      <c r="K404">
        <v>4728</v>
      </c>
      <c r="L404" s="8">
        <v>255.28</v>
      </c>
      <c r="M404" s="8">
        <v>159.41999999999999</v>
      </c>
      <c r="N404" s="8">
        <v>1206963.8400000001</v>
      </c>
      <c r="O404" s="8">
        <v>753737.76</v>
      </c>
      <c r="P404" s="8">
        <v>453226.08</v>
      </c>
    </row>
    <row r="405" spans="1:21" x14ac:dyDescent="0.25">
      <c r="A405" t="s">
        <v>14</v>
      </c>
      <c r="B405" t="s">
        <v>94</v>
      </c>
      <c r="C405" t="str">
        <f t="shared" si="7"/>
        <v>Northern Europe</v>
      </c>
      <c r="D405" t="s">
        <v>21</v>
      </c>
      <c r="E405" t="s">
        <v>17</v>
      </c>
      <c r="F405" t="s">
        <v>45</v>
      </c>
      <c r="G405" t="str" cm="1">
        <f t="array" ref="G405">_xlfn.IFS(F405="C", "CRITICAL", F405="L", "LOW",F405="M", "MEDIUM",F405="H", "HIGH")</f>
        <v>HIGH</v>
      </c>
      <c r="H405" s="3">
        <v>41939</v>
      </c>
      <c r="I405">
        <v>184120833</v>
      </c>
      <c r="J405" s="1">
        <v>41943</v>
      </c>
      <c r="K405">
        <v>4301</v>
      </c>
      <c r="L405" s="8">
        <v>109.28</v>
      </c>
      <c r="M405" s="8">
        <v>35.840000000000003</v>
      </c>
      <c r="N405" s="8">
        <v>470013.28</v>
      </c>
      <c r="O405" s="8">
        <v>154147.84</v>
      </c>
      <c r="P405" s="8">
        <v>315865.44</v>
      </c>
    </row>
    <row r="406" spans="1:21" x14ac:dyDescent="0.25">
      <c r="A406" t="s">
        <v>14</v>
      </c>
      <c r="B406" t="s">
        <v>71</v>
      </c>
      <c r="C406" t="str">
        <f t="shared" si="7"/>
        <v>Western Europe</v>
      </c>
      <c r="D406" t="s">
        <v>39</v>
      </c>
      <c r="E406" t="s">
        <v>17</v>
      </c>
      <c r="F406" t="s">
        <v>45</v>
      </c>
      <c r="G406" t="str" cm="1">
        <f t="array" ref="G406">_xlfn.IFS(F406="C", "CRITICAL", F406="L", "LOW",F406="M", "MEDIUM",F406="H", "HIGH")</f>
        <v>HIGH</v>
      </c>
      <c r="H406" s="3">
        <v>42596</v>
      </c>
      <c r="I406">
        <v>933720576</v>
      </c>
      <c r="J406" s="1">
        <v>42379</v>
      </c>
      <c r="K406">
        <v>7523</v>
      </c>
      <c r="L406" s="8">
        <v>154.06</v>
      </c>
      <c r="M406" s="8">
        <v>90.93</v>
      </c>
      <c r="N406" s="8">
        <v>1158993.3799999999</v>
      </c>
      <c r="O406" s="8">
        <v>684066.39</v>
      </c>
      <c r="P406" s="8">
        <v>474926.99</v>
      </c>
    </row>
    <row r="407" spans="1:21" x14ac:dyDescent="0.25">
      <c r="A407" t="s">
        <v>14</v>
      </c>
      <c r="B407" t="s">
        <v>63</v>
      </c>
      <c r="C407" t="str">
        <f t="shared" si="7"/>
        <v>Northern Europe</v>
      </c>
      <c r="D407" t="s">
        <v>59</v>
      </c>
      <c r="E407" t="s">
        <v>22</v>
      </c>
      <c r="F407" t="s">
        <v>45</v>
      </c>
      <c r="G407" t="str" cm="1">
        <f t="array" ref="G407">_xlfn.IFS(F407="C", "CRITICAL", F407="L", "LOW",F407="M", "MEDIUM",F407="H", "HIGH")</f>
        <v>HIGH</v>
      </c>
      <c r="H407" s="3">
        <v>41712</v>
      </c>
      <c r="I407">
        <v>765101468</v>
      </c>
      <c r="J407" s="1">
        <v>41794</v>
      </c>
      <c r="K407">
        <v>9382</v>
      </c>
      <c r="L407" s="8">
        <v>437.2</v>
      </c>
      <c r="M407" s="8">
        <v>263.33</v>
      </c>
      <c r="N407" s="8">
        <v>4101810.4</v>
      </c>
      <c r="O407" s="8">
        <v>2470562.06</v>
      </c>
      <c r="P407" s="8">
        <v>1631248.34</v>
      </c>
    </row>
    <row r="408" spans="1:21" x14ac:dyDescent="0.25">
      <c r="A408" t="s">
        <v>14</v>
      </c>
      <c r="B408" t="s">
        <v>91</v>
      </c>
      <c r="C408" t="str">
        <f t="shared" si="7"/>
        <v>Eastern Europe</v>
      </c>
      <c r="D408" t="s">
        <v>56</v>
      </c>
      <c r="E408" t="s">
        <v>17</v>
      </c>
      <c r="F408" t="s">
        <v>23</v>
      </c>
      <c r="G408" t="str" cm="1">
        <f t="array" ref="G408">_xlfn.IFS(F408="C", "CRITICAL", F408="L", "LOW",F408="M", "MEDIUM",F408="H", "HIGH")</f>
        <v>MEDIUM</v>
      </c>
      <c r="H408" s="3">
        <v>40977</v>
      </c>
      <c r="I408">
        <v>516460692</v>
      </c>
      <c r="J408" s="1">
        <v>41176</v>
      </c>
      <c r="K408">
        <v>1051</v>
      </c>
      <c r="L408" s="8">
        <v>668.27</v>
      </c>
      <c r="M408" s="8">
        <v>502.54</v>
      </c>
      <c r="N408" s="8">
        <v>702351.77</v>
      </c>
      <c r="O408" s="8">
        <v>528169.54</v>
      </c>
      <c r="P408" s="8">
        <v>174182.23</v>
      </c>
      <c r="U408"/>
    </row>
    <row r="409" spans="1:21" x14ac:dyDescent="0.25">
      <c r="A409" t="s">
        <v>14</v>
      </c>
      <c r="B409" t="s">
        <v>58</v>
      </c>
      <c r="C409" t="str">
        <f t="shared" si="7"/>
        <v>Eastern Europe</v>
      </c>
      <c r="D409" t="s">
        <v>42</v>
      </c>
      <c r="E409" t="s">
        <v>17</v>
      </c>
      <c r="F409" t="s">
        <v>45</v>
      </c>
      <c r="G409" t="str" cm="1">
        <f t="array" ref="G409">_xlfn.IFS(F409="C", "CRITICAL", F409="L", "LOW",F409="M", "MEDIUM",F409="H", "HIGH")</f>
        <v>HIGH</v>
      </c>
      <c r="H409" s="3">
        <v>42850</v>
      </c>
      <c r="I409">
        <v>783594977</v>
      </c>
      <c r="J409" s="1">
        <v>42740</v>
      </c>
      <c r="K409">
        <v>2022</v>
      </c>
      <c r="L409" s="8">
        <v>421.89</v>
      </c>
      <c r="M409" s="8">
        <v>364.69</v>
      </c>
      <c r="N409" s="8">
        <v>853061.58</v>
      </c>
      <c r="O409" s="8">
        <v>737403.18</v>
      </c>
      <c r="P409" s="8">
        <v>115658.4</v>
      </c>
    </row>
    <row r="410" spans="1:21" x14ac:dyDescent="0.25">
      <c r="A410" t="s">
        <v>14</v>
      </c>
      <c r="B410" t="s">
        <v>230</v>
      </c>
      <c r="C410" t="str">
        <f t="shared" si="7"/>
        <v>Eastern Europe</v>
      </c>
      <c r="D410" t="s">
        <v>49</v>
      </c>
      <c r="E410" t="s">
        <v>22</v>
      </c>
      <c r="F410" t="s">
        <v>30</v>
      </c>
      <c r="G410" t="str" cm="1">
        <f t="array" ref="G410">_xlfn.IFS(F410="C", "CRITICAL", F410="L", "LOW",F410="M", "MEDIUM",F410="H", "HIGH")</f>
        <v>LOW</v>
      </c>
      <c r="H410" s="3">
        <v>42433</v>
      </c>
      <c r="I410">
        <v>406270396</v>
      </c>
      <c r="J410" s="1">
        <v>42509</v>
      </c>
      <c r="K410">
        <v>3293</v>
      </c>
      <c r="L410" s="8">
        <v>152.58000000000001</v>
      </c>
      <c r="M410" s="8">
        <v>97.44</v>
      </c>
      <c r="N410" s="8">
        <v>502445.94</v>
      </c>
      <c r="O410" s="8">
        <v>320869.92</v>
      </c>
      <c r="P410" s="8">
        <v>181576.02</v>
      </c>
      <c r="U410"/>
    </row>
    <row r="411" spans="1:21" x14ac:dyDescent="0.25">
      <c r="A411" t="s">
        <v>14</v>
      </c>
      <c r="B411" t="s">
        <v>98</v>
      </c>
      <c r="C411" t="str">
        <f t="shared" si="7"/>
        <v>Southeastern Europe</v>
      </c>
      <c r="D411" t="s">
        <v>39</v>
      </c>
      <c r="E411" t="s">
        <v>22</v>
      </c>
      <c r="F411" t="s">
        <v>30</v>
      </c>
      <c r="G411" t="str" cm="1">
        <f t="array" ref="G411">_xlfn.IFS(F411="C", "CRITICAL", F411="L", "LOW",F411="M", "MEDIUM",F411="H", "HIGH")</f>
        <v>LOW</v>
      </c>
      <c r="H411" s="3">
        <v>40191</v>
      </c>
      <c r="I411">
        <v>805095136</v>
      </c>
      <c r="J411" s="1">
        <v>40198</v>
      </c>
      <c r="K411">
        <v>4396</v>
      </c>
      <c r="L411" s="8">
        <v>154.06</v>
      </c>
      <c r="M411" s="8">
        <v>90.93</v>
      </c>
      <c r="N411" s="8">
        <v>677247.76</v>
      </c>
      <c r="O411" s="8">
        <v>399728.28</v>
      </c>
      <c r="P411" s="8">
        <v>277519.48</v>
      </c>
    </row>
    <row r="412" spans="1:21" x14ac:dyDescent="0.25">
      <c r="A412" t="s">
        <v>14</v>
      </c>
      <c r="B412" t="s">
        <v>73</v>
      </c>
      <c r="C412" t="str">
        <f t="shared" si="7"/>
        <v>Northern Europe</v>
      </c>
      <c r="D412" t="s">
        <v>26</v>
      </c>
      <c r="E412" t="s">
        <v>22</v>
      </c>
      <c r="F412" t="s">
        <v>23</v>
      </c>
      <c r="G412" t="str" cm="1">
        <f t="array" ref="G412">_xlfn.IFS(F412="C", "CRITICAL", F412="L", "LOW",F412="M", "MEDIUM",F412="H", "HIGH")</f>
        <v>MEDIUM</v>
      </c>
      <c r="H412" s="3">
        <v>40553</v>
      </c>
      <c r="I412">
        <v>985417258</v>
      </c>
      <c r="J412" s="1">
        <v>40837</v>
      </c>
      <c r="K412">
        <v>5720</v>
      </c>
      <c r="L412" s="8">
        <v>205.7</v>
      </c>
      <c r="M412" s="8">
        <v>117.11</v>
      </c>
      <c r="N412" s="8">
        <v>1176604</v>
      </c>
      <c r="O412" s="8">
        <v>669869.19999999995</v>
      </c>
      <c r="P412" s="8">
        <v>506734.8</v>
      </c>
      <c r="U412"/>
    </row>
    <row r="413" spans="1:21" x14ac:dyDescent="0.25">
      <c r="A413" t="s">
        <v>14</v>
      </c>
      <c r="B413" t="s">
        <v>66</v>
      </c>
      <c r="C413" t="str">
        <f t="shared" si="7"/>
        <v>Southern Europe</v>
      </c>
      <c r="D413" t="s">
        <v>26</v>
      </c>
      <c r="E413" t="s">
        <v>17</v>
      </c>
      <c r="F413" t="s">
        <v>23</v>
      </c>
      <c r="G413" t="str" cm="1">
        <f t="array" ref="G413">_xlfn.IFS(F413="C", "CRITICAL", F413="L", "LOW",F413="M", "MEDIUM",F413="H", "HIGH")</f>
        <v>MEDIUM</v>
      </c>
      <c r="H413" s="3">
        <v>41440</v>
      </c>
      <c r="I413">
        <v>443125665</v>
      </c>
      <c r="J413" s="1">
        <v>41524</v>
      </c>
      <c r="K413">
        <v>9586</v>
      </c>
      <c r="L413" s="8">
        <v>205.7</v>
      </c>
      <c r="M413" s="8">
        <v>117.11</v>
      </c>
      <c r="N413" s="8">
        <v>1971840.2</v>
      </c>
      <c r="O413" s="8">
        <v>1122616.46</v>
      </c>
      <c r="P413" s="8">
        <v>849223.74</v>
      </c>
    </row>
    <row r="414" spans="1:21" x14ac:dyDescent="0.25">
      <c r="A414" t="s">
        <v>14</v>
      </c>
      <c r="B414" t="s">
        <v>48</v>
      </c>
      <c r="C414" t="str">
        <f t="shared" si="7"/>
        <v>Western Europe</v>
      </c>
      <c r="D414" t="s">
        <v>16</v>
      </c>
      <c r="E414" t="s">
        <v>22</v>
      </c>
      <c r="F414" t="s">
        <v>30</v>
      </c>
      <c r="G414" t="str" cm="1">
        <f t="array" ref="G414">_xlfn.IFS(F414="C", "CRITICAL", F414="L", "LOW",F414="M", "MEDIUM",F414="H", "HIGH")</f>
        <v>LOW</v>
      </c>
      <c r="H414" s="3">
        <v>41813</v>
      </c>
      <c r="I414">
        <v>931477820</v>
      </c>
      <c r="J414" s="1">
        <v>41839</v>
      </c>
      <c r="K414">
        <v>3841</v>
      </c>
      <c r="L414" s="8">
        <v>47.45</v>
      </c>
      <c r="M414" s="8">
        <v>31.79</v>
      </c>
      <c r="N414" s="8">
        <v>182255.45</v>
      </c>
      <c r="O414" s="8">
        <v>122105.39</v>
      </c>
      <c r="P414" s="8">
        <v>60150.06</v>
      </c>
    </row>
    <row r="415" spans="1:21" x14ac:dyDescent="0.25">
      <c r="A415" t="s">
        <v>14</v>
      </c>
      <c r="B415" t="s">
        <v>73</v>
      </c>
      <c r="C415" t="str">
        <f t="shared" si="7"/>
        <v>Northern Europe</v>
      </c>
      <c r="D415" t="s">
        <v>78</v>
      </c>
      <c r="E415" t="s">
        <v>17</v>
      </c>
      <c r="F415" t="s">
        <v>45</v>
      </c>
      <c r="G415" t="str" cm="1">
        <f t="array" ref="G415">_xlfn.IFS(F415="C", "CRITICAL", F415="L", "LOW",F415="M", "MEDIUM",F415="H", "HIGH")</f>
        <v>HIGH</v>
      </c>
      <c r="H415" s="3">
        <v>41631</v>
      </c>
      <c r="I415">
        <v>387098824</v>
      </c>
      <c r="J415" s="1">
        <v>41730</v>
      </c>
      <c r="K415">
        <v>9999</v>
      </c>
      <c r="L415" s="8">
        <v>81.73</v>
      </c>
      <c r="M415" s="8">
        <v>56.67</v>
      </c>
      <c r="N415" s="8">
        <v>817218.27</v>
      </c>
      <c r="O415" s="8">
        <v>566643.32999999996</v>
      </c>
      <c r="P415" s="8">
        <v>250574.94</v>
      </c>
    </row>
    <row r="416" spans="1:21" x14ac:dyDescent="0.25">
      <c r="A416" t="s">
        <v>14</v>
      </c>
      <c r="B416" t="s">
        <v>94</v>
      </c>
      <c r="C416" t="str">
        <f t="shared" si="7"/>
        <v>Northern Europe</v>
      </c>
      <c r="D416" t="s">
        <v>42</v>
      </c>
      <c r="E416" t="s">
        <v>17</v>
      </c>
      <c r="F416" t="s">
        <v>23</v>
      </c>
      <c r="G416" t="str" cm="1">
        <f t="array" ref="G416">_xlfn.IFS(F416="C", "CRITICAL", F416="L", "LOW",F416="M", "MEDIUM",F416="H", "HIGH")</f>
        <v>MEDIUM</v>
      </c>
      <c r="H416" s="3">
        <v>41251</v>
      </c>
      <c r="I416">
        <v>595922315</v>
      </c>
      <c r="J416" s="1">
        <v>41008</v>
      </c>
      <c r="K416">
        <v>5510</v>
      </c>
      <c r="L416" s="8">
        <v>421.89</v>
      </c>
      <c r="M416" s="8">
        <v>364.69</v>
      </c>
      <c r="N416" s="8">
        <v>2324613.9</v>
      </c>
      <c r="O416" s="8">
        <v>2009441.9</v>
      </c>
      <c r="P416" s="8">
        <v>315172</v>
      </c>
      <c r="U416"/>
    </row>
    <row r="417" spans="1:21" x14ac:dyDescent="0.25">
      <c r="A417" t="s">
        <v>14</v>
      </c>
      <c r="B417" t="s">
        <v>170</v>
      </c>
      <c r="C417" t="str">
        <f t="shared" si="7"/>
        <v>Eastern Europe</v>
      </c>
      <c r="D417" t="s">
        <v>29</v>
      </c>
      <c r="E417" t="s">
        <v>22</v>
      </c>
      <c r="F417" t="s">
        <v>23</v>
      </c>
      <c r="G417" t="str" cm="1">
        <f t="array" ref="G417">_xlfn.IFS(F417="C", "CRITICAL", F417="L", "LOW",F417="M", "MEDIUM",F417="H", "HIGH")</f>
        <v>MEDIUM</v>
      </c>
      <c r="H417" s="3">
        <v>42452</v>
      </c>
      <c r="I417">
        <v>653909957</v>
      </c>
      <c r="J417" s="1">
        <v>42525</v>
      </c>
      <c r="K417">
        <v>5342</v>
      </c>
      <c r="L417" s="8">
        <v>651.21</v>
      </c>
      <c r="M417" s="8">
        <v>524.96</v>
      </c>
      <c r="N417" s="8">
        <v>3478763.82</v>
      </c>
      <c r="O417" s="8">
        <v>2804336.32</v>
      </c>
      <c r="P417" s="8">
        <v>674427.5</v>
      </c>
    </row>
    <row r="418" spans="1:21" x14ac:dyDescent="0.25">
      <c r="A418" t="s">
        <v>14</v>
      </c>
      <c r="B418" t="s">
        <v>66</v>
      </c>
      <c r="C418" t="str">
        <f t="shared" si="7"/>
        <v>Southern Europe</v>
      </c>
      <c r="D418" t="s">
        <v>16</v>
      </c>
      <c r="E418" t="s">
        <v>17</v>
      </c>
      <c r="F418" t="s">
        <v>45</v>
      </c>
      <c r="G418" t="str" cm="1">
        <f t="array" ref="G418">_xlfn.IFS(F418="C", "CRITICAL", F418="L", "LOW",F418="M", "MEDIUM",F418="H", "HIGH")</f>
        <v>HIGH</v>
      </c>
      <c r="H418" s="3">
        <v>41221</v>
      </c>
      <c r="I418">
        <v>103435266</v>
      </c>
      <c r="J418" s="1">
        <v>41170</v>
      </c>
      <c r="K418">
        <v>7648</v>
      </c>
      <c r="L418" s="8">
        <v>47.45</v>
      </c>
      <c r="M418" s="8">
        <v>31.79</v>
      </c>
      <c r="N418" s="8">
        <v>362897.6</v>
      </c>
      <c r="O418" s="8">
        <v>243129.92</v>
      </c>
      <c r="P418" s="8">
        <v>119767.67999999999</v>
      </c>
      <c r="U418"/>
    </row>
    <row r="419" spans="1:21" x14ac:dyDescent="0.25">
      <c r="A419" t="s">
        <v>14</v>
      </c>
      <c r="B419" t="s">
        <v>122</v>
      </c>
      <c r="C419" t="str">
        <f t="shared" si="7"/>
        <v>Northern Europe</v>
      </c>
      <c r="D419" t="s">
        <v>42</v>
      </c>
      <c r="E419" t="s">
        <v>17</v>
      </c>
      <c r="F419" t="s">
        <v>30</v>
      </c>
      <c r="G419" t="str" cm="1">
        <f t="array" ref="G419">_xlfn.IFS(F419="C", "CRITICAL", F419="L", "LOW",F419="M", "MEDIUM",F419="H", "HIGH")</f>
        <v>LOW</v>
      </c>
      <c r="H419" s="3">
        <v>42716</v>
      </c>
      <c r="I419">
        <v>863202941</v>
      </c>
      <c r="J419" s="1">
        <v>42717</v>
      </c>
      <c r="K419">
        <v>9787</v>
      </c>
      <c r="L419" s="8">
        <v>421.89</v>
      </c>
      <c r="M419" s="8">
        <v>364.69</v>
      </c>
      <c r="N419" s="8">
        <v>4129037.43</v>
      </c>
      <c r="O419" s="8">
        <v>3569221.03</v>
      </c>
      <c r="P419" s="8">
        <v>559816.4</v>
      </c>
      <c r="U419"/>
    </row>
    <row r="420" spans="1:21" x14ac:dyDescent="0.25">
      <c r="A420" t="s">
        <v>14</v>
      </c>
      <c r="B420" t="s">
        <v>81</v>
      </c>
      <c r="C420" t="str">
        <f t="shared" si="7"/>
        <v>Southern Europe</v>
      </c>
      <c r="D420" t="s">
        <v>21</v>
      </c>
      <c r="E420" t="s">
        <v>17</v>
      </c>
      <c r="F420" t="s">
        <v>23</v>
      </c>
      <c r="G420" t="str" cm="1">
        <f t="array" ref="G420">_xlfn.IFS(F420="C", "CRITICAL", F420="L", "LOW",F420="M", "MEDIUM",F420="H", "HIGH")</f>
        <v>MEDIUM</v>
      </c>
      <c r="H420" s="3">
        <v>41854</v>
      </c>
      <c r="I420">
        <v>396552217</v>
      </c>
      <c r="J420" s="1">
        <v>41753</v>
      </c>
      <c r="K420">
        <v>7468</v>
      </c>
      <c r="L420" s="8">
        <v>109.28</v>
      </c>
      <c r="M420" s="8">
        <v>35.840000000000003</v>
      </c>
      <c r="N420" s="8">
        <v>816103.04</v>
      </c>
      <c r="O420" s="8">
        <v>267653.12</v>
      </c>
      <c r="P420" s="8">
        <v>548449.92000000004</v>
      </c>
      <c r="U420"/>
    </row>
    <row r="421" spans="1:21" x14ac:dyDescent="0.25">
      <c r="A421" t="s">
        <v>14</v>
      </c>
      <c r="B421" t="s">
        <v>73</v>
      </c>
      <c r="C421" t="str">
        <f t="shared" si="7"/>
        <v>Northern Europe</v>
      </c>
      <c r="D421" t="s">
        <v>59</v>
      </c>
      <c r="E421" t="s">
        <v>17</v>
      </c>
      <c r="F421" t="s">
        <v>23</v>
      </c>
      <c r="G421" t="str" cm="1">
        <f t="array" ref="G421">_xlfn.IFS(F421="C", "CRITICAL", F421="L", "LOW",F421="M", "MEDIUM",F421="H", "HIGH")</f>
        <v>MEDIUM</v>
      </c>
      <c r="H421" s="3">
        <v>42160</v>
      </c>
      <c r="I421">
        <v>801352488</v>
      </c>
      <c r="J421" s="1">
        <v>42147</v>
      </c>
      <c r="K421">
        <v>6864</v>
      </c>
      <c r="L421" s="8">
        <v>437.2</v>
      </c>
      <c r="M421" s="8">
        <v>263.33</v>
      </c>
      <c r="N421" s="8">
        <v>3000940.8</v>
      </c>
      <c r="O421" s="8">
        <v>1807497.12</v>
      </c>
      <c r="P421" s="8">
        <v>1193443.68</v>
      </c>
      <c r="U421"/>
    </row>
    <row r="422" spans="1:21" x14ac:dyDescent="0.25">
      <c r="A422" t="s">
        <v>14</v>
      </c>
      <c r="B422" t="s">
        <v>38</v>
      </c>
      <c r="C422" t="str">
        <f t="shared" si="7"/>
        <v>Western Europe</v>
      </c>
      <c r="D422" t="s">
        <v>34</v>
      </c>
      <c r="E422" t="s">
        <v>22</v>
      </c>
      <c r="F422" t="s">
        <v>45</v>
      </c>
      <c r="G422" t="str" cm="1">
        <f t="array" ref="G422">_xlfn.IFS(F422="C", "CRITICAL", F422="L", "LOW",F422="M", "MEDIUM",F422="H", "HIGH")</f>
        <v>HIGH</v>
      </c>
      <c r="H422" s="3">
        <v>40734</v>
      </c>
      <c r="I422">
        <v>479234206</v>
      </c>
      <c r="J422" s="1">
        <v>40861</v>
      </c>
      <c r="K422">
        <v>4906</v>
      </c>
      <c r="L422" s="8">
        <v>9.33</v>
      </c>
      <c r="M422" s="8">
        <v>6.92</v>
      </c>
      <c r="N422" s="8">
        <v>45772.98</v>
      </c>
      <c r="O422" s="8">
        <v>33949.519999999997</v>
      </c>
      <c r="P422" s="8">
        <v>11823.46</v>
      </c>
      <c r="U422"/>
    </row>
    <row r="423" spans="1:21" x14ac:dyDescent="0.25">
      <c r="A423" t="s">
        <v>14</v>
      </c>
      <c r="B423" t="s">
        <v>230</v>
      </c>
      <c r="C423" t="str">
        <f t="shared" si="7"/>
        <v>Eastern Europe</v>
      </c>
      <c r="D423" t="s">
        <v>42</v>
      </c>
      <c r="E423" t="s">
        <v>17</v>
      </c>
      <c r="F423" t="s">
        <v>23</v>
      </c>
      <c r="G423" t="str" cm="1">
        <f t="array" ref="G423">_xlfn.IFS(F423="C", "CRITICAL", F423="L", "LOW",F423="M", "MEDIUM",F423="H", "HIGH")</f>
        <v>MEDIUM</v>
      </c>
      <c r="H423" s="3">
        <v>40228</v>
      </c>
      <c r="I423">
        <v>627003753</v>
      </c>
      <c r="J423" s="1">
        <v>40263</v>
      </c>
      <c r="K423">
        <v>3199</v>
      </c>
      <c r="L423" s="8">
        <v>421.89</v>
      </c>
      <c r="M423" s="8">
        <v>364.69</v>
      </c>
      <c r="N423" s="8">
        <v>1349626.11</v>
      </c>
      <c r="O423" s="8">
        <v>1166643.31</v>
      </c>
      <c r="P423" s="8">
        <v>182982.8</v>
      </c>
    </row>
    <row r="424" spans="1:21" x14ac:dyDescent="0.25">
      <c r="A424" t="s">
        <v>14</v>
      </c>
      <c r="B424" t="s">
        <v>116</v>
      </c>
      <c r="C424" t="str">
        <f t="shared" si="7"/>
        <v>Western Europe</v>
      </c>
      <c r="D424" t="s">
        <v>34</v>
      </c>
      <c r="E424" t="s">
        <v>17</v>
      </c>
      <c r="F424" t="s">
        <v>18</v>
      </c>
      <c r="G424" t="str" cm="1">
        <f t="array" ref="G424">_xlfn.IFS(F424="C", "CRITICAL", F424="L", "LOW",F424="M", "MEDIUM",F424="H", "HIGH")</f>
        <v>CRITICAL</v>
      </c>
      <c r="H424" s="3">
        <v>43072</v>
      </c>
      <c r="I424">
        <v>393709933</v>
      </c>
      <c r="J424" s="1">
        <v>42850</v>
      </c>
      <c r="K424">
        <v>6373</v>
      </c>
      <c r="L424" s="8">
        <v>9.33</v>
      </c>
      <c r="M424" s="8">
        <v>6.92</v>
      </c>
      <c r="N424" s="8">
        <v>59460.09</v>
      </c>
      <c r="O424" s="8">
        <v>44101.16</v>
      </c>
      <c r="P424" s="8">
        <v>15358.93</v>
      </c>
      <c r="U424"/>
    </row>
    <row r="425" spans="1:21" x14ac:dyDescent="0.25">
      <c r="A425" t="s">
        <v>14</v>
      </c>
      <c r="B425" t="s">
        <v>63</v>
      </c>
      <c r="C425" t="str">
        <f t="shared" si="7"/>
        <v>Northern Europe</v>
      </c>
      <c r="D425" t="s">
        <v>16</v>
      </c>
      <c r="E425" t="s">
        <v>17</v>
      </c>
      <c r="F425" t="s">
        <v>30</v>
      </c>
      <c r="G425" t="str" cm="1">
        <f t="array" ref="G425">_xlfn.IFS(F425="C", "CRITICAL", F425="L", "LOW",F425="M", "MEDIUM",F425="H", "HIGH")</f>
        <v>LOW</v>
      </c>
      <c r="H425" s="3">
        <v>42420</v>
      </c>
      <c r="I425">
        <v>136624276</v>
      </c>
      <c r="J425" s="1">
        <v>42585</v>
      </c>
      <c r="K425">
        <v>9014</v>
      </c>
      <c r="L425" s="8">
        <v>47.45</v>
      </c>
      <c r="M425" s="8">
        <v>31.79</v>
      </c>
      <c r="N425" s="8">
        <v>427714.3</v>
      </c>
      <c r="O425" s="8">
        <v>286555.06</v>
      </c>
      <c r="P425" s="8">
        <v>141159.24</v>
      </c>
    </row>
    <row r="426" spans="1:21" x14ac:dyDescent="0.25">
      <c r="A426" t="s">
        <v>14</v>
      </c>
      <c r="B426" t="s">
        <v>73</v>
      </c>
      <c r="C426" t="str">
        <f t="shared" si="7"/>
        <v>Northern Europe</v>
      </c>
      <c r="D426" t="s">
        <v>21</v>
      </c>
      <c r="E426" t="s">
        <v>22</v>
      </c>
      <c r="F426" t="s">
        <v>30</v>
      </c>
      <c r="G426" t="str" cm="1">
        <f t="array" ref="G426">_xlfn.IFS(F426="C", "CRITICAL", F426="L", "LOW",F426="M", "MEDIUM",F426="H", "HIGH")</f>
        <v>LOW</v>
      </c>
      <c r="H426" s="3">
        <v>40246</v>
      </c>
      <c r="I426">
        <v>251823222</v>
      </c>
      <c r="J426" s="1">
        <v>40188</v>
      </c>
      <c r="K426">
        <v>8942</v>
      </c>
      <c r="L426" s="8">
        <v>109.28</v>
      </c>
      <c r="M426" s="8">
        <v>35.840000000000003</v>
      </c>
      <c r="N426" s="8">
        <v>977181.76</v>
      </c>
      <c r="O426" s="8">
        <v>320481.28000000003</v>
      </c>
      <c r="P426" s="8">
        <v>656700.48</v>
      </c>
      <c r="U426"/>
    </row>
    <row r="427" spans="1:21" x14ac:dyDescent="0.25">
      <c r="A427" t="s">
        <v>14</v>
      </c>
      <c r="B427" t="s">
        <v>1142</v>
      </c>
      <c r="C427" t="str">
        <f>IF(OR(B427="Estonia", B427="Finland", B427="Latvia", B427="Lithuania", B427="Iceland", B427="Norway", B427="Sweden", B427="Denmark", B427="United Kingdom", B427="Ireland"), "Northern Europe",
IF(OR(B427="Austria", B427="Belgium", B427="France", B427="Germany", B427="Luxembourg", B427="Netherlands", B427="Switzerland", B427="Liechtenstein", B427="Monaco", B427="Andorra"), "Western Europe",
IF(OR(B427="Albania", B427="Andorra", B427="Bosnia and Herzegovina", B427="Bulgaria", B427="Croatia", B427="Cyprus", B427="Greece", B427="Italy", B427="Malta", B427="Montenegro", B427="North Macedonia", B427="Portugal", B427="San Marino", B427="Serbia", B427="Slovenia", B427="Spain", B427="Vatican City"), "Southern Europe",
IF(OR(B427="Armenia", B427="Belarus", B427="Czech Republic", B427="Georgia", B427="Hungary", B427="Moldova", B427="Poland", B427="Romania", B427="Russia", B427="Slovakia", B427="Ukraine"), "Eastern Europe",
IF(OR(B427="Albania", B427="Bosnia and Herzegovina", B427="Bulgaria", B427="Croatia", B427="Greece", B427="Kosovo", B427="Montenegro", B427="North Macedonia", B427="Romania", B427="Serbia", B427="Slovenia"), "Southeastern Europe",
"Unknown")))))</f>
        <v>Eastern Europe</v>
      </c>
      <c r="D427" t="s">
        <v>53</v>
      </c>
      <c r="E427" t="s">
        <v>17</v>
      </c>
      <c r="F427" t="s">
        <v>45</v>
      </c>
      <c r="G427" t="str" cm="1">
        <f t="array" ref="G427">_xlfn.IFS(F427="C", "CRITICAL", F427="L", "LOW",F427="M", "MEDIUM",F427="H", "HIGH")</f>
        <v>HIGH</v>
      </c>
      <c r="H427" s="3">
        <v>41643</v>
      </c>
      <c r="I427">
        <v>200354850</v>
      </c>
      <c r="J427" s="1">
        <v>41734</v>
      </c>
      <c r="K427">
        <v>8307</v>
      </c>
      <c r="L427" s="8">
        <v>255.28</v>
      </c>
      <c r="M427" s="8">
        <v>159.41999999999999</v>
      </c>
      <c r="N427" s="8">
        <v>2120610.96</v>
      </c>
      <c r="O427" s="8">
        <v>1324301.94</v>
      </c>
      <c r="P427" s="8">
        <v>796309.02</v>
      </c>
      <c r="U427"/>
    </row>
    <row r="428" spans="1:21" x14ac:dyDescent="0.25">
      <c r="A428" t="s">
        <v>14</v>
      </c>
      <c r="B428" t="s">
        <v>143</v>
      </c>
      <c r="C428" t="str">
        <f t="shared" si="7"/>
        <v>Western Europe</v>
      </c>
      <c r="D428" t="s">
        <v>42</v>
      </c>
      <c r="E428" t="s">
        <v>17</v>
      </c>
      <c r="F428" t="s">
        <v>45</v>
      </c>
      <c r="G428" t="str" cm="1">
        <f t="array" ref="G428">_xlfn.IFS(F428="C", "CRITICAL", F428="L", "LOW",F428="M", "MEDIUM",F428="H", "HIGH")</f>
        <v>HIGH</v>
      </c>
      <c r="H428" s="3">
        <v>42771</v>
      </c>
      <c r="I428">
        <v>692757356</v>
      </c>
      <c r="J428" s="1">
        <v>43074</v>
      </c>
      <c r="K428">
        <v>1151</v>
      </c>
      <c r="L428" s="8">
        <v>421.89</v>
      </c>
      <c r="M428" s="8">
        <v>364.69</v>
      </c>
      <c r="N428" s="8">
        <v>485595.39</v>
      </c>
      <c r="O428" s="8">
        <v>419758.19</v>
      </c>
      <c r="P428" s="8">
        <v>65837.2</v>
      </c>
      <c r="U428"/>
    </row>
    <row r="429" spans="1:21" x14ac:dyDescent="0.25">
      <c r="A429" t="s">
        <v>14</v>
      </c>
      <c r="B429" t="s">
        <v>71</v>
      </c>
      <c r="C429" t="str">
        <f t="shared" si="7"/>
        <v>Western Europe</v>
      </c>
      <c r="D429" t="s">
        <v>53</v>
      </c>
      <c r="E429" t="s">
        <v>17</v>
      </c>
      <c r="F429" t="s">
        <v>30</v>
      </c>
      <c r="G429" t="str" cm="1">
        <f t="array" ref="G429">_xlfn.IFS(F429="C", "CRITICAL", F429="L", "LOW",F429="M", "MEDIUM",F429="H", "HIGH")</f>
        <v>LOW</v>
      </c>
      <c r="H429" s="3">
        <v>41253</v>
      </c>
      <c r="I429">
        <v>651895511</v>
      </c>
      <c r="J429" s="1">
        <v>40919</v>
      </c>
      <c r="K429">
        <v>9223</v>
      </c>
      <c r="L429" s="8">
        <v>255.28</v>
      </c>
      <c r="M429" s="8">
        <v>159.41999999999999</v>
      </c>
      <c r="N429" s="8">
        <v>2354447.44</v>
      </c>
      <c r="O429" s="8">
        <v>1470330.66</v>
      </c>
      <c r="P429" s="8">
        <v>884116.78</v>
      </c>
      <c r="U429"/>
    </row>
    <row r="430" spans="1:21" x14ac:dyDescent="0.25">
      <c r="A430" t="s">
        <v>14</v>
      </c>
      <c r="B430" t="s">
        <v>102</v>
      </c>
      <c r="C430" t="str">
        <f t="shared" si="7"/>
        <v>Northern Europe</v>
      </c>
      <c r="D430" t="s">
        <v>21</v>
      </c>
      <c r="E430" t="s">
        <v>17</v>
      </c>
      <c r="F430" t="s">
        <v>18</v>
      </c>
      <c r="G430" t="str" cm="1">
        <f t="array" ref="G430">_xlfn.IFS(F430="C", "CRITICAL", F430="L", "LOW",F430="M", "MEDIUM",F430="H", "HIGH")</f>
        <v>CRITICAL</v>
      </c>
      <c r="H430" s="3">
        <v>42547</v>
      </c>
      <c r="I430">
        <v>156158483</v>
      </c>
      <c r="J430" s="1">
        <v>42498</v>
      </c>
      <c r="K430">
        <v>9620</v>
      </c>
      <c r="L430" s="8">
        <v>109.28</v>
      </c>
      <c r="M430" s="8">
        <v>35.840000000000003</v>
      </c>
      <c r="N430" s="8">
        <v>1051273.6000000001</v>
      </c>
      <c r="O430" s="8">
        <v>344780.79999999999</v>
      </c>
      <c r="P430" s="8">
        <v>706492.8</v>
      </c>
    </row>
    <row r="431" spans="1:21" x14ac:dyDescent="0.25">
      <c r="A431" t="s">
        <v>14</v>
      </c>
      <c r="B431" t="s">
        <v>66</v>
      </c>
      <c r="C431" t="str">
        <f t="shared" si="7"/>
        <v>Southern Europe</v>
      </c>
      <c r="D431" t="s">
        <v>49</v>
      </c>
      <c r="E431" t="s">
        <v>17</v>
      </c>
      <c r="F431" t="s">
        <v>18</v>
      </c>
      <c r="G431" t="str" cm="1">
        <f t="array" ref="G431">_xlfn.IFS(F431="C", "CRITICAL", F431="L", "LOW",F431="M", "MEDIUM",F431="H", "HIGH")</f>
        <v>CRITICAL</v>
      </c>
      <c r="H431" s="3">
        <v>41596</v>
      </c>
      <c r="I431">
        <v>703966844</v>
      </c>
      <c r="J431" s="1">
        <v>41608</v>
      </c>
      <c r="K431">
        <v>8288</v>
      </c>
      <c r="L431" s="8">
        <v>152.58000000000001</v>
      </c>
      <c r="M431" s="8">
        <v>97.44</v>
      </c>
      <c r="N431" s="8">
        <v>1264583.04</v>
      </c>
      <c r="O431" s="8">
        <v>807582.71999999997</v>
      </c>
      <c r="P431" s="8">
        <v>457000.32</v>
      </c>
    </row>
    <row r="432" spans="1:21" x14ac:dyDescent="0.25">
      <c r="A432" t="s">
        <v>14</v>
      </c>
      <c r="B432" t="s">
        <v>74</v>
      </c>
      <c r="C432" t="str">
        <f t="shared" si="7"/>
        <v>Southern Europe</v>
      </c>
      <c r="D432" t="s">
        <v>56</v>
      </c>
      <c r="E432" t="s">
        <v>17</v>
      </c>
      <c r="F432" t="s">
        <v>30</v>
      </c>
      <c r="G432" t="str" cm="1">
        <f t="array" ref="G432">_xlfn.IFS(F432="C", "CRITICAL", F432="L", "LOW",F432="M", "MEDIUM",F432="H", "HIGH")</f>
        <v>LOW</v>
      </c>
      <c r="H432" s="3">
        <v>43041</v>
      </c>
      <c r="I432">
        <v>736240041</v>
      </c>
      <c r="J432" s="1">
        <v>42786</v>
      </c>
      <c r="K432">
        <v>8644</v>
      </c>
      <c r="L432" s="8">
        <v>668.27</v>
      </c>
      <c r="M432" s="8">
        <v>502.54</v>
      </c>
      <c r="N432" s="8">
        <v>5776525.8799999999</v>
      </c>
      <c r="O432" s="8">
        <v>4343955.76</v>
      </c>
      <c r="P432" s="8">
        <v>1432570.12</v>
      </c>
      <c r="U432"/>
    </row>
    <row r="433" spans="1:21" x14ac:dyDescent="0.25">
      <c r="A433" t="s">
        <v>14</v>
      </c>
      <c r="B433" t="s">
        <v>36</v>
      </c>
      <c r="C433" t="str">
        <f t="shared" si="7"/>
        <v>Southern Europe</v>
      </c>
      <c r="D433" t="s">
        <v>59</v>
      </c>
      <c r="E433" t="s">
        <v>22</v>
      </c>
      <c r="F433" t="s">
        <v>18</v>
      </c>
      <c r="G433" t="str" cm="1">
        <f t="array" ref="G433">_xlfn.IFS(F433="C", "CRITICAL", F433="L", "LOW",F433="M", "MEDIUM",F433="H", "HIGH")</f>
        <v>CRITICAL</v>
      </c>
      <c r="H433" s="3">
        <v>42146</v>
      </c>
      <c r="I433">
        <v>357434880</v>
      </c>
      <c r="J433" s="1">
        <v>42184</v>
      </c>
      <c r="K433">
        <v>1779</v>
      </c>
      <c r="L433" s="8">
        <v>437.2</v>
      </c>
      <c r="M433" s="8">
        <v>263.33</v>
      </c>
      <c r="N433" s="8">
        <v>777778.8</v>
      </c>
      <c r="O433" s="8">
        <v>468464.07</v>
      </c>
      <c r="P433" s="8">
        <v>309314.73</v>
      </c>
    </row>
    <row r="434" spans="1:21" x14ac:dyDescent="0.25">
      <c r="A434" t="s">
        <v>14</v>
      </c>
      <c r="B434" t="s">
        <v>55</v>
      </c>
      <c r="C434" t="str">
        <f t="shared" si="7"/>
        <v>Eastern Europe</v>
      </c>
      <c r="D434" t="s">
        <v>21</v>
      </c>
      <c r="E434" t="s">
        <v>17</v>
      </c>
      <c r="F434" t="s">
        <v>45</v>
      </c>
      <c r="G434" t="str" cm="1">
        <f t="array" ref="G434">_xlfn.IFS(F434="C", "CRITICAL", F434="L", "LOW",F434="M", "MEDIUM",F434="H", "HIGH")</f>
        <v>HIGH</v>
      </c>
      <c r="H434" s="3">
        <v>42231</v>
      </c>
      <c r="I434">
        <v>358624064</v>
      </c>
      <c r="J434" s="1">
        <v>42073</v>
      </c>
      <c r="K434">
        <v>3685</v>
      </c>
      <c r="L434" s="8">
        <v>109.28</v>
      </c>
      <c r="M434" s="8">
        <v>35.840000000000003</v>
      </c>
      <c r="N434" s="8">
        <v>402696.8</v>
      </c>
      <c r="O434" s="8">
        <v>132070.39999999999</v>
      </c>
      <c r="P434" s="8">
        <v>270626.40000000002</v>
      </c>
    </row>
    <row r="435" spans="1:21" x14ac:dyDescent="0.25">
      <c r="A435" t="s">
        <v>14</v>
      </c>
      <c r="B435" t="s">
        <v>119</v>
      </c>
      <c r="C435" t="str">
        <f t="shared" si="7"/>
        <v>Southern Europe</v>
      </c>
      <c r="D435" t="s">
        <v>39</v>
      </c>
      <c r="E435" t="s">
        <v>22</v>
      </c>
      <c r="F435" t="s">
        <v>23</v>
      </c>
      <c r="G435" t="str" cm="1">
        <f t="array" ref="G435">_xlfn.IFS(F435="C", "CRITICAL", F435="L", "LOW",F435="M", "MEDIUM",F435="H", "HIGH")</f>
        <v>MEDIUM</v>
      </c>
      <c r="H435" s="3">
        <v>40888</v>
      </c>
      <c r="I435">
        <v>103762280</v>
      </c>
      <c r="J435" s="1">
        <v>40891</v>
      </c>
      <c r="K435">
        <v>4419</v>
      </c>
      <c r="L435" s="8">
        <v>154.06</v>
      </c>
      <c r="M435" s="8">
        <v>90.93</v>
      </c>
      <c r="N435" s="8">
        <v>680791.14</v>
      </c>
      <c r="O435" s="8">
        <v>401819.67</v>
      </c>
      <c r="P435" s="8">
        <v>278971.46999999997</v>
      </c>
      <c r="U435"/>
    </row>
    <row r="436" spans="1:21" x14ac:dyDescent="0.25">
      <c r="A436" t="s">
        <v>14</v>
      </c>
      <c r="B436" t="s">
        <v>74</v>
      </c>
      <c r="C436" t="str">
        <f t="shared" si="7"/>
        <v>Southern Europe</v>
      </c>
      <c r="D436" t="s">
        <v>53</v>
      </c>
      <c r="E436" t="s">
        <v>17</v>
      </c>
      <c r="F436" t="s">
        <v>23</v>
      </c>
      <c r="G436" t="str" cm="1">
        <f t="array" ref="G436">_xlfn.IFS(F436="C", "CRITICAL", F436="L", "LOW",F436="M", "MEDIUM",F436="H", "HIGH")</f>
        <v>MEDIUM</v>
      </c>
      <c r="H436" s="3">
        <v>41611</v>
      </c>
      <c r="I436">
        <v>144743001</v>
      </c>
      <c r="J436" s="1">
        <v>41385</v>
      </c>
      <c r="K436">
        <v>1525</v>
      </c>
      <c r="L436" s="8">
        <v>255.28</v>
      </c>
      <c r="M436" s="8">
        <v>159.41999999999999</v>
      </c>
      <c r="N436" s="8">
        <v>389302</v>
      </c>
      <c r="O436" s="8">
        <v>243115.5</v>
      </c>
      <c r="P436" s="8">
        <v>146186.5</v>
      </c>
      <c r="U436"/>
    </row>
    <row r="437" spans="1:21" x14ac:dyDescent="0.25">
      <c r="A437" t="s">
        <v>14</v>
      </c>
      <c r="B437" t="s">
        <v>157</v>
      </c>
      <c r="C437" t="str">
        <f t="shared" si="7"/>
        <v>Northern Europe</v>
      </c>
      <c r="D437" t="s">
        <v>16</v>
      </c>
      <c r="E437" t="s">
        <v>22</v>
      </c>
      <c r="F437" t="s">
        <v>30</v>
      </c>
      <c r="G437" t="str" cm="1">
        <f t="array" ref="G437">_xlfn.IFS(F437="C", "CRITICAL", F437="L", "LOW",F437="M", "MEDIUM",F437="H", "HIGH")</f>
        <v>LOW</v>
      </c>
      <c r="H437" s="3">
        <v>43041</v>
      </c>
      <c r="I437">
        <v>439204919</v>
      </c>
      <c r="J437" s="1">
        <v>42785</v>
      </c>
      <c r="K437">
        <v>9350</v>
      </c>
      <c r="L437" s="8">
        <v>47.45</v>
      </c>
      <c r="M437" s="8">
        <v>31.79</v>
      </c>
      <c r="N437" s="8">
        <v>443657.5</v>
      </c>
      <c r="O437" s="8">
        <v>297236.5</v>
      </c>
      <c r="P437" s="8">
        <v>146421</v>
      </c>
      <c r="U437"/>
    </row>
    <row r="438" spans="1:21" x14ac:dyDescent="0.25">
      <c r="A438" t="s">
        <v>14</v>
      </c>
      <c r="B438" t="s">
        <v>77</v>
      </c>
      <c r="C438" t="str">
        <f t="shared" si="7"/>
        <v>Southern Europe</v>
      </c>
      <c r="D438" t="s">
        <v>34</v>
      </c>
      <c r="E438" t="s">
        <v>17</v>
      </c>
      <c r="F438" t="s">
        <v>18</v>
      </c>
      <c r="G438" t="str" cm="1">
        <f t="array" ref="G438">_xlfn.IFS(F438="C", "CRITICAL", F438="L", "LOW",F438="M", "MEDIUM",F438="H", "HIGH")</f>
        <v>CRITICAL</v>
      </c>
      <c r="H438" s="3">
        <v>40239</v>
      </c>
      <c r="I438">
        <v>114954173</v>
      </c>
      <c r="J438" s="1">
        <v>40484</v>
      </c>
      <c r="K438">
        <v>6349</v>
      </c>
      <c r="L438" s="8">
        <v>9.33</v>
      </c>
      <c r="M438" s="8">
        <v>6.92</v>
      </c>
      <c r="N438" s="8">
        <v>59236.17</v>
      </c>
      <c r="O438" s="8">
        <v>43935.08</v>
      </c>
      <c r="P438" s="8">
        <v>15301.09</v>
      </c>
      <c r="U438"/>
    </row>
    <row r="439" spans="1:21" x14ac:dyDescent="0.25">
      <c r="A439" t="s">
        <v>14</v>
      </c>
      <c r="B439" t="s">
        <v>88</v>
      </c>
      <c r="C439" t="str">
        <f t="shared" si="7"/>
        <v>Northern Europe</v>
      </c>
      <c r="D439" t="s">
        <v>16</v>
      </c>
      <c r="E439" t="s">
        <v>17</v>
      </c>
      <c r="F439" t="s">
        <v>30</v>
      </c>
      <c r="G439" t="str" cm="1">
        <f t="array" ref="G439">_xlfn.IFS(F439="C", "CRITICAL", F439="L", "LOW",F439="M", "MEDIUM",F439="H", "HIGH")</f>
        <v>LOW</v>
      </c>
      <c r="H439" s="3">
        <v>41265</v>
      </c>
      <c r="I439">
        <v>238170993</v>
      </c>
      <c r="J439" s="1">
        <v>41457</v>
      </c>
      <c r="K439">
        <v>8944</v>
      </c>
      <c r="L439" s="8">
        <v>47.45</v>
      </c>
      <c r="M439" s="8">
        <v>31.79</v>
      </c>
      <c r="N439" s="8">
        <v>424392.8</v>
      </c>
      <c r="O439" s="8">
        <v>284329.76</v>
      </c>
      <c r="P439" s="8">
        <v>140063.04000000001</v>
      </c>
    </row>
    <row r="440" spans="1:21" x14ac:dyDescent="0.25">
      <c r="A440" t="s">
        <v>14</v>
      </c>
      <c r="B440" t="s">
        <v>133</v>
      </c>
      <c r="C440" t="str">
        <f t="shared" si="7"/>
        <v>Southern Europe</v>
      </c>
      <c r="D440" t="s">
        <v>21</v>
      </c>
      <c r="E440" t="s">
        <v>22</v>
      </c>
      <c r="F440" t="s">
        <v>23</v>
      </c>
      <c r="G440" t="str" cm="1">
        <f t="array" ref="G440">_xlfn.IFS(F440="C", "CRITICAL", F440="L", "LOW",F440="M", "MEDIUM",F440="H", "HIGH")</f>
        <v>MEDIUM</v>
      </c>
      <c r="H440" s="3">
        <v>40943</v>
      </c>
      <c r="I440">
        <v>134790503</v>
      </c>
      <c r="J440" s="1">
        <v>41025</v>
      </c>
      <c r="K440">
        <v>6360</v>
      </c>
      <c r="L440" s="8">
        <v>109.28</v>
      </c>
      <c r="M440" s="8">
        <v>35.840000000000003</v>
      </c>
      <c r="N440" s="8">
        <v>695020.8</v>
      </c>
      <c r="O440" s="8">
        <v>227942.39999999999</v>
      </c>
      <c r="P440" s="8">
        <v>467078.40000000002</v>
      </c>
      <c r="U440"/>
    </row>
    <row r="441" spans="1:21" x14ac:dyDescent="0.25">
      <c r="A441" t="s">
        <v>14</v>
      </c>
      <c r="B441" t="s">
        <v>36</v>
      </c>
      <c r="C441" t="str">
        <f t="shared" si="7"/>
        <v>Southern Europe</v>
      </c>
      <c r="D441" t="s">
        <v>39</v>
      </c>
      <c r="E441" t="s">
        <v>22</v>
      </c>
      <c r="F441" t="s">
        <v>45</v>
      </c>
      <c r="G441" t="str" cm="1">
        <f t="array" ref="G441">_xlfn.IFS(F441="C", "CRITICAL", F441="L", "LOW",F441="M", "MEDIUM",F441="H", "HIGH")</f>
        <v>HIGH</v>
      </c>
      <c r="H441" s="3">
        <v>41363</v>
      </c>
      <c r="I441">
        <v>409112679</v>
      </c>
      <c r="J441" s="1">
        <v>41412</v>
      </c>
      <c r="K441">
        <v>4388</v>
      </c>
      <c r="L441" s="8">
        <v>154.06</v>
      </c>
      <c r="M441" s="8">
        <v>90.93</v>
      </c>
      <c r="N441" s="8">
        <v>676015.28</v>
      </c>
      <c r="O441" s="8">
        <v>399000.84</v>
      </c>
      <c r="P441" s="8">
        <v>277014.44</v>
      </c>
    </row>
    <row r="442" spans="1:21" x14ac:dyDescent="0.25">
      <c r="A442" t="s">
        <v>14</v>
      </c>
      <c r="B442" t="s">
        <v>133</v>
      </c>
      <c r="C442" t="str">
        <f t="shared" si="7"/>
        <v>Southern Europe</v>
      </c>
      <c r="D442" t="s">
        <v>42</v>
      </c>
      <c r="E442" t="s">
        <v>17</v>
      </c>
      <c r="F442" t="s">
        <v>45</v>
      </c>
      <c r="G442" t="str" cm="1">
        <f t="array" ref="G442">_xlfn.IFS(F442="C", "CRITICAL", F442="L", "LOW",F442="M", "MEDIUM",F442="H", "HIGH")</f>
        <v>HIGH</v>
      </c>
      <c r="H442" s="3">
        <v>41474</v>
      </c>
      <c r="I442">
        <v>727175891</v>
      </c>
      <c r="J442" s="1">
        <v>41464</v>
      </c>
      <c r="K442">
        <v>6360</v>
      </c>
      <c r="L442" s="8">
        <v>421.89</v>
      </c>
      <c r="M442" s="8">
        <v>364.69</v>
      </c>
      <c r="N442" s="8">
        <v>2683220.4</v>
      </c>
      <c r="O442" s="8">
        <v>2319428.4</v>
      </c>
      <c r="P442" s="8">
        <v>363792</v>
      </c>
    </row>
    <row r="443" spans="1:21" x14ac:dyDescent="0.25">
      <c r="A443" t="s">
        <v>14</v>
      </c>
      <c r="B443" t="s">
        <v>122</v>
      </c>
      <c r="C443" t="str">
        <f t="shared" si="7"/>
        <v>Northern Europe</v>
      </c>
      <c r="D443" t="s">
        <v>59</v>
      </c>
      <c r="E443" t="s">
        <v>22</v>
      </c>
      <c r="F443" t="s">
        <v>30</v>
      </c>
      <c r="G443" t="str" cm="1">
        <f t="array" ref="G443">_xlfn.IFS(F443="C", "CRITICAL", F443="L", "LOW",F443="M", "MEDIUM",F443="H", "HIGH")</f>
        <v>LOW</v>
      </c>
      <c r="H443" s="3">
        <v>41208</v>
      </c>
      <c r="I443">
        <v>638593900</v>
      </c>
      <c r="J443" s="1">
        <v>41255</v>
      </c>
      <c r="K443">
        <v>2981</v>
      </c>
      <c r="L443" s="8">
        <v>437.2</v>
      </c>
      <c r="M443" s="8">
        <v>263.33</v>
      </c>
      <c r="N443" s="8">
        <v>1303293.2</v>
      </c>
      <c r="O443" s="8">
        <v>784986.73</v>
      </c>
      <c r="P443" s="8">
        <v>518306.47</v>
      </c>
    </row>
    <row r="444" spans="1:21" x14ac:dyDescent="0.25">
      <c r="A444" t="s">
        <v>14</v>
      </c>
      <c r="B444" t="s">
        <v>104</v>
      </c>
      <c r="C444" t="str">
        <f t="shared" si="7"/>
        <v>Southern Europe</v>
      </c>
      <c r="D444" t="s">
        <v>16</v>
      </c>
      <c r="E444" t="s">
        <v>17</v>
      </c>
      <c r="F444" t="s">
        <v>45</v>
      </c>
      <c r="G444" t="str" cm="1">
        <f t="array" ref="G444">_xlfn.IFS(F444="C", "CRITICAL", F444="L", "LOW",F444="M", "MEDIUM",F444="H", "HIGH")</f>
        <v>HIGH</v>
      </c>
      <c r="H444" s="3">
        <v>41392</v>
      </c>
      <c r="I444">
        <v>833473765</v>
      </c>
      <c r="J444" s="1">
        <v>41419</v>
      </c>
      <c r="K444">
        <v>2264</v>
      </c>
      <c r="L444" s="8">
        <v>47.45</v>
      </c>
      <c r="M444" s="8">
        <v>31.79</v>
      </c>
      <c r="N444" s="8">
        <v>107426.8</v>
      </c>
      <c r="O444" s="8">
        <v>71972.56</v>
      </c>
      <c r="P444" s="8">
        <v>35454.239999999998</v>
      </c>
    </row>
    <row r="445" spans="1:21" x14ac:dyDescent="0.25">
      <c r="A445" t="s">
        <v>14</v>
      </c>
      <c r="B445" t="s">
        <v>94</v>
      </c>
      <c r="C445" t="str">
        <f t="shared" si="7"/>
        <v>Northern Europe</v>
      </c>
      <c r="D445" t="s">
        <v>59</v>
      </c>
      <c r="E445" t="s">
        <v>17</v>
      </c>
      <c r="F445" t="s">
        <v>23</v>
      </c>
      <c r="G445" t="str" cm="1">
        <f t="array" ref="G445">_xlfn.IFS(F445="C", "CRITICAL", F445="L", "LOW",F445="M", "MEDIUM",F445="H", "HIGH")</f>
        <v>MEDIUM</v>
      </c>
      <c r="H445" s="3">
        <v>41858</v>
      </c>
      <c r="I445">
        <v>606224572</v>
      </c>
      <c r="J445" s="1">
        <v>41835</v>
      </c>
      <c r="K445">
        <v>4177</v>
      </c>
      <c r="L445" s="8">
        <v>437.2</v>
      </c>
      <c r="M445" s="8">
        <v>263.33</v>
      </c>
      <c r="N445" s="8">
        <v>1826184.4</v>
      </c>
      <c r="O445" s="8">
        <v>1099929.4099999999</v>
      </c>
      <c r="P445" s="8">
        <v>726254.99</v>
      </c>
      <c r="U445"/>
    </row>
    <row r="446" spans="1:21" x14ac:dyDescent="0.25">
      <c r="A446" t="s">
        <v>14</v>
      </c>
      <c r="B446" t="s">
        <v>81</v>
      </c>
      <c r="C446" t="str">
        <f t="shared" si="7"/>
        <v>Southern Europe</v>
      </c>
      <c r="D446" t="s">
        <v>21</v>
      </c>
      <c r="E446" t="s">
        <v>22</v>
      </c>
      <c r="F446" t="s">
        <v>45</v>
      </c>
      <c r="G446" t="str" cm="1">
        <f t="array" ref="G446">_xlfn.IFS(F446="C", "CRITICAL", F446="L", "LOW",F446="M", "MEDIUM",F446="H", "HIGH")</f>
        <v>HIGH</v>
      </c>
      <c r="H446" s="3">
        <v>41061</v>
      </c>
      <c r="I446">
        <v>325314033</v>
      </c>
      <c r="J446" s="1">
        <v>40938</v>
      </c>
      <c r="K446">
        <v>6506</v>
      </c>
      <c r="L446" s="8">
        <v>109.28</v>
      </c>
      <c r="M446" s="8">
        <v>35.840000000000003</v>
      </c>
      <c r="N446" s="8">
        <v>710975.68</v>
      </c>
      <c r="O446" s="8">
        <v>233175.04000000001</v>
      </c>
      <c r="P446" s="8">
        <v>477800.64</v>
      </c>
      <c r="U446"/>
    </row>
    <row r="447" spans="1:21" x14ac:dyDescent="0.25">
      <c r="A447" t="s">
        <v>14</v>
      </c>
      <c r="B447" t="s">
        <v>98</v>
      </c>
      <c r="C447" t="str">
        <f t="shared" si="7"/>
        <v>Southeastern Europe</v>
      </c>
      <c r="D447" t="s">
        <v>42</v>
      </c>
      <c r="E447" t="s">
        <v>17</v>
      </c>
      <c r="F447" t="s">
        <v>23</v>
      </c>
      <c r="G447" t="str" cm="1">
        <f t="array" ref="G447">_xlfn.IFS(F447="C", "CRITICAL", F447="L", "LOW",F447="M", "MEDIUM",F447="H", "HIGH")</f>
        <v>MEDIUM</v>
      </c>
      <c r="H447" s="3">
        <v>41232</v>
      </c>
      <c r="I447">
        <v>159805858</v>
      </c>
      <c r="J447" s="1">
        <v>41260</v>
      </c>
      <c r="K447">
        <v>8959</v>
      </c>
      <c r="L447" s="8">
        <v>421.89</v>
      </c>
      <c r="M447" s="8">
        <v>364.69</v>
      </c>
      <c r="N447" s="8">
        <v>3779712.51</v>
      </c>
      <c r="O447" s="8">
        <v>3267257.71</v>
      </c>
      <c r="P447" s="8">
        <v>512454.8</v>
      </c>
    </row>
    <row r="448" spans="1:21" x14ac:dyDescent="0.25">
      <c r="A448" t="s">
        <v>14</v>
      </c>
      <c r="B448" t="s">
        <v>41</v>
      </c>
      <c r="C448" t="str">
        <f t="shared" si="7"/>
        <v>Western Europe</v>
      </c>
      <c r="D448" t="s">
        <v>49</v>
      </c>
      <c r="E448" t="s">
        <v>22</v>
      </c>
      <c r="F448" t="s">
        <v>45</v>
      </c>
      <c r="G448" t="str" cm="1">
        <f t="array" ref="G448">_xlfn.IFS(F448="C", "CRITICAL", F448="L", "LOW",F448="M", "MEDIUM",F448="H", "HIGH")</f>
        <v>HIGH</v>
      </c>
      <c r="H448" s="3">
        <v>41064</v>
      </c>
      <c r="I448">
        <v>722248780</v>
      </c>
      <c r="J448" s="1">
        <v>41125</v>
      </c>
      <c r="K448">
        <v>8319</v>
      </c>
      <c r="L448" s="8">
        <v>152.58000000000001</v>
      </c>
      <c r="M448" s="8">
        <v>97.44</v>
      </c>
      <c r="N448" s="8">
        <v>1269313.02</v>
      </c>
      <c r="O448" s="8">
        <v>810603.36</v>
      </c>
      <c r="P448" s="8">
        <v>458709.66</v>
      </c>
      <c r="U448"/>
    </row>
    <row r="449" spans="1:21" x14ac:dyDescent="0.25">
      <c r="A449" t="s">
        <v>14</v>
      </c>
      <c r="B449" t="s">
        <v>119</v>
      </c>
      <c r="C449" t="str">
        <f t="shared" si="7"/>
        <v>Southern Europe</v>
      </c>
      <c r="D449" t="s">
        <v>39</v>
      </c>
      <c r="E449" t="s">
        <v>22</v>
      </c>
      <c r="F449" t="s">
        <v>45</v>
      </c>
      <c r="G449" t="str" cm="1">
        <f t="array" ref="G449">_xlfn.IFS(F449="C", "CRITICAL", F449="L", "LOW",F449="M", "MEDIUM",F449="H", "HIGH")</f>
        <v>HIGH</v>
      </c>
      <c r="H449" s="3">
        <v>42010</v>
      </c>
      <c r="I449">
        <v>399115979</v>
      </c>
      <c r="J449" s="1">
        <v>42179</v>
      </c>
      <c r="K449">
        <v>6142</v>
      </c>
      <c r="L449" s="8">
        <v>154.06</v>
      </c>
      <c r="M449" s="8">
        <v>90.93</v>
      </c>
      <c r="N449" s="8">
        <v>946236.52</v>
      </c>
      <c r="O449" s="8">
        <v>558492.06000000006</v>
      </c>
      <c r="P449" s="8">
        <v>387744.46</v>
      </c>
      <c r="U449"/>
    </row>
    <row r="450" spans="1:21" x14ac:dyDescent="0.25">
      <c r="A450" t="s">
        <v>14</v>
      </c>
      <c r="B450" t="s">
        <v>98</v>
      </c>
      <c r="C450" t="str">
        <f t="shared" si="7"/>
        <v>Southeastern Europe</v>
      </c>
      <c r="D450" t="s">
        <v>56</v>
      </c>
      <c r="E450" t="s">
        <v>17</v>
      </c>
      <c r="F450" t="s">
        <v>23</v>
      </c>
      <c r="G450" t="str" cm="1">
        <f t="array" ref="G450">_xlfn.IFS(F450="C", "CRITICAL", F450="L", "LOW",F450="M", "MEDIUM",F450="H", "HIGH")</f>
        <v>MEDIUM</v>
      </c>
      <c r="H450" s="3">
        <v>42333</v>
      </c>
      <c r="I450">
        <v>792792594</v>
      </c>
      <c r="J450" s="1">
        <v>42401</v>
      </c>
      <c r="K450">
        <v>3801</v>
      </c>
      <c r="L450" s="8">
        <v>668.27</v>
      </c>
      <c r="M450" s="8">
        <v>502.54</v>
      </c>
      <c r="N450" s="8">
        <v>2540094.27</v>
      </c>
      <c r="O450" s="8">
        <v>1910154.54</v>
      </c>
      <c r="P450" s="8">
        <v>629939.73</v>
      </c>
    </row>
    <row r="451" spans="1:21" x14ac:dyDescent="0.25">
      <c r="A451" t="s">
        <v>14</v>
      </c>
      <c r="B451" t="s">
        <v>68</v>
      </c>
      <c r="C451" t="str">
        <f t="shared" ref="C451:C514" si="8">IF(OR(B451="Estonia", B451="Finland", B451="Latvia", B451="Lithuania", B451="Iceland", B451="Norway", B451="Sweden", B451="Denmark", B451="United Kingdom", B451="Ireland"), "Northern Europe",
IF(OR(B451="Austria", B451="Belgium", B451="France", B451="Germany", B451="Luxembourg", B451="Netherlands", B451="Switzerland", B451="Liechtenstein", B451="Monaco", B451="Andorra"), "Western Europe",
IF(OR(B451="Albania", B451="Andorra", B451="Bosnia and Herzegovina", B451="Bulgaria", B451="Croatia", B451="Cyprus", B451="Greece", B451="Italy", B451="Malta", B451="Montenegro", B451="North Macedonia", B451="Portugal", B451="San Marino", B451="Serbia", B451="Slovenia", B451="Spain", B451="Vatican City"), "Southern Europe",
IF(OR(B451="Armenia", B451="Belarus", B451="Czech Republic", B451="Georgia", B451="Hungary", B451="Moldova", B451="Poland", B451="Romania", B451="Russia", B451="Slovakia", B451="Ukraine"), "Eastern Europe",
IF(OR(B451="Albania", B451="Bosnia and Herzegovina", B451="Bulgaria", B451="Croatia", B451="Greece", B451="Kosovo", B451="Montenegro", B451="North Macedonia", B451="Romania", B451="Serbia", B451="Slovenia"), "Southeastern Europe",
"Unknown")))))</f>
        <v>Southern Europe</v>
      </c>
      <c r="D451" t="s">
        <v>59</v>
      </c>
      <c r="E451" t="s">
        <v>17</v>
      </c>
      <c r="F451" t="s">
        <v>18</v>
      </c>
      <c r="G451" t="str" cm="1">
        <f t="array" ref="G451">_xlfn.IFS(F451="C", "CRITICAL", F451="L", "LOW",F451="M", "MEDIUM",F451="H", "HIGH")</f>
        <v>CRITICAL</v>
      </c>
      <c r="H451" s="3">
        <v>41418</v>
      </c>
      <c r="I451">
        <v>626453149</v>
      </c>
      <c r="J451" s="1">
        <v>41553</v>
      </c>
      <c r="K451">
        <v>263</v>
      </c>
      <c r="L451" s="8">
        <v>437.2</v>
      </c>
      <c r="M451" s="8">
        <v>263.33</v>
      </c>
      <c r="N451" s="8">
        <v>114983.6</v>
      </c>
      <c r="O451" s="8">
        <v>69255.789999999994</v>
      </c>
      <c r="P451" s="8">
        <v>45727.81</v>
      </c>
    </row>
    <row r="452" spans="1:21" x14ac:dyDescent="0.25">
      <c r="A452" t="s">
        <v>14</v>
      </c>
      <c r="B452" t="s">
        <v>91</v>
      </c>
      <c r="C452" t="str">
        <f t="shared" si="8"/>
        <v>Eastern Europe</v>
      </c>
      <c r="D452" t="s">
        <v>49</v>
      </c>
      <c r="E452" t="s">
        <v>17</v>
      </c>
      <c r="F452" t="s">
        <v>30</v>
      </c>
      <c r="G452" t="str" cm="1">
        <f t="array" ref="G452">_xlfn.IFS(F452="C", "CRITICAL", F452="L", "LOW",F452="M", "MEDIUM",F452="H", "HIGH")</f>
        <v>LOW</v>
      </c>
      <c r="H452" s="3">
        <v>41486</v>
      </c>
      <c r="I452">
        <v>737095344</v>
      </c>
      <c r="J452" s="1">
        <v>41530</v>
      </c>
      <c r="K452">
        <v>1747</v>
      </c>
      <c r="L452" s="8">
        <v>152.58000000000001</v>
      </c>
      <c r="M452" s="8">
        <v>97.44</v>
      </c>
      <c r="N452" s="8">
        <v>266557.26</v>
      </c>
      <c r="O452" s="8">
        <v>170227.68</v>
      </c>
      <c r="P452" s="8">
        <v>96329.58</v>
      </c>
    </row>
    <row r="453" spans="1:21" x14ac:dyDescent="0.25">
      <c r="A453" t="s">
        <v>14</v>
      </c>
      <c r="B453" t="s">
        <v>51</v>
      </c>
      <c r="C453" t="str">
        <f t="shared" si="8"/>
        <v>Southern Europe</v>
      </c>
      <c r="D453" t="s">
        <v>34</v>
      </c>
      <c r="E453" t="s">
        <v>17</v>
      </c>
      <c r="F453" t="s">
        <v>30</v>
      </c>
      <c r="G453" t="str" cm="1">
        <f t="array" ref="G453">_xlfn.IFS(F453="C", "CRITICAL", F453="L", "LOW",F453="M", "MEDIUM",F453="H", "HIGH")</f>
        <v>LOW</v>
      </c>
      <c r="H453" s="3">
        <v>42631</v>
      </c>
      <c r="I453">
        <v>708320605</v>
      </c>
      <c r="J453" s="1">
        <v>42500</v>
      </c>
      <c r="K453">
        <v>6662</v>
      </c>
      <c r="L453" s="8">
        <v>9.33</v>
      </c>
      <c r="M453" s="8">
        <v>6.92</v>
      </c>
      <c r="N453" s="8">
        <v>62156.46</v>
      </c>
      <c r="O453" s="8">
        <v>46101.04</v>
      </c>
      <c r="P453" s="8">
        <v>16055.42</v>
      </c>
    </row>
    <row r="454" spans="1:21" x14ac:dyDescent="0.25">
      <c r="A454" t="s">
        <v>14</v>
      </c>
      <c r="B454" t="s">
        <v>102</v>
      </c>
      <c r="C454" t="str">
        <f t="shared" si="8"/>
        <v>Northern Europe</v>
      </c>
      <c r="D454" t="s">
        <v>29</v>
      </c>
      <c r="E454" t="s">
        <v>17</v>
      </c>
      <c r="F454" t="s">
        <v>23</v>
      </c>
      <c r="G454" t="str" cm="1">
        <f t="array" ref="G454">_xlfn.IFS(F454="C", "CRITICAL", F454="L", "LOW",F454="M", "MEDIUM",F454="H", "HIGH")</f>
        <v>MEDIUM</v>
      </c>
      <c r="H454" s="3">
        <v>41397</v>
      </c>
      <c r="I454">
        <v>433079183</v>
      </c>
      <c r="J454" s="1">
        <v>41383</v>
      </c>
      <c r="K454">
        <v>6609</v>
      </c>
      <c r="L454" s="8">
        <v>651.21</v>
      </c>
      <c r="M454" s="8">
        <v>524.96</v>
      </c>
      <c r="N454" s="8">
        <v>4303846.8899999997</v>
      </c>
      <c r="O454" s="8">
        <v>3469460.64</v>
      </c>
      <c r="P454" s="8">
        <v>834386.25</v>
      </c>
      <c r="U454"/>
    </row>
    <row r="455" spans="1:21" x14ac:dyDescent="0.25">
      <c r="A455" t="s">
        <v>14</v>
      </c>
      <c r="B455" t="s">
        <v>239</v>
      </c>
      <c r="C455" t="str">
        <f t="shared" si="8"/>
        <v>Eastern Europe</v>
      </c>
      <c r="D455" t="s">
        <v>78</v>
      </c>
      <c r="E455" t="s">
        <v>17</v>
      </c>
      <c r="F455" t="s">
        <v>30</v>
      </c>
      <c r="G455" t="str" cm="1">
        <f t="array" ref="G455">_xlfn.IFS(F455="C", "CRITICAL", F455="L", "LOW",F455="M", "MEDIUM",F455="H", "HIGH")</f>
        <v>LOW</v>
      </c>
      <c r="H455" s="3">
        <v>41051</v>
      </c>
      <c r="I455">
        <v>604494225</v>
      </c>
      <c r="J455" s="1">
        <v>41085</v>
      </c>
      <c r="K455">
        <v>2129</v>
      </c>
      <c r="L455" s="8">
        <v>81.73</v>
      </c>
      <c r="M455" s="8">
        <v>56.67</v>
      </c>
      <c r="N455" s="8">
        <v>174003.17</v>
      </c>
      <c r="O455" s="8">
        <v>120650.43</v>
      </c>
      <c r="P455" s="8">
        <v>53352.74</v>
      </c>
    </row>
    <row r="456" spans="1:21" x14ac:dyDescent="0.25">
      <c r="A456" t="s">
        <v>14</v>
      </c>
      <c r="B456" t="s">
        <v>1142</v>
      </c>
      <c r="C456" t="str">
        <f>IF(OR(B456="Estonia", B456="Finland", B456="Latvia", B456="Lithuania", B456="Iceland", B456="Norway", B456="Sweden", B456="Denmark", B456="United Kingdom", B456="Ireland"), "Northern Europe",
IF(OR(B456="Austria", B456="Belgium", B456="France", B456="Germany", B456="Luxembourg", B456="Netherlands", B456="Switzerland", B456="Liechtenstein", B456="Monaco", B456="Andorra"), "Western Europe",
IF(OR(B456="Albania", B456="Andorra", B456="Bosnia and Herzegovina", B456="Bulgaria", B456="Croatia", B456="Cyprus", B456="Greece", B456="Italy", B456="Malta", B456="Montenegro", B456="North Macedonia", B456="Portugal", B456="San Marino", B456="Serbia", B456="Slovenia", B456="Spain", B456="Vatican City"), "Southern Europe",
IF(OR(B456="Armenia", B456="Belarus", B456="Czech Republic", B456="Georgia", B456="Hungary", B456="Moldova", B456="Poland", B456="Romania", B456="Russia", B456="Slovakia", B456="Ukraine"), "Eastern Europe",
IF(OR(B456="Albania", B456="Bosnia and Herzegovina", B456="Bulgaria", B456="Croatia", B456="Greece", B456="Kosovo", B456="Montenegro", B456="North Macedonia", B456="Romania", B456="Serbia", B456="Slovenia"), "Southeastern Europe",
"Unknown")))))</f>
        <v>Eastern Europe</v>
      </c>
      <c r="D456" t="s">
        <v>34</v>
      </c>
      <c r="E456" t="s">
        <v>22</v>
      </c>
      <c r="F456" t="s">
        <v>23</v>
      </c>
      <c r="G456" t="str" cm="1">
        <f t="array" ref="G456">_xlfn.IFS(F456="C", "CRITICAL", F456="L", "LOW",F456="M", "MEDIUM",F456="H", "HIGH")</f>
        <v>MEDIUM</v>
      </c>
      <c r="H456" s="3">
        <v>40542</v>
      </c>
      <c r="I456">
        <v>707718932</v>
      </c>
      <c r="J456" s="1">
        <v>40695</v>
      </c>
      <c r="K456">
        <v>8614</v>
      </c>
      <c r="L456" s="8">
        <v>9.33</v>
      </c>
      <c r="M456" s="8">
        <v>6.92</v>
      </c>
      <c r="N456" s="8">
        <v>80368.62</v>
      </c>
      <c r="O456" s="8">
        <v>59608.88</v>
      </c>
      <c r="P456" s="8">
        <v>20759.740000000002</v>
      </c>
    </row>
    <row r="457" spans="1:21" x14ac:dyDescent="0.25">
      <c r="A457" t="s">
        <v>14</v>
      </c>
      <c r="B457" t="s">
        <v>122</v>
      </c>
      <c r="C457" t="str">
        <f t="shared" si="8"/>
        <v>Northern Europe</v>
      </c>
      <c r="D457" t="s">
        <v>56</v>
      </c>
      <c r="E457" t="s">
        <v>17</v>
      </c>
      <c r="F457" t="s">
        <v>18</v>
      </c>
      <c r="G457" t="str" cm="1">
        <f t="array" ref="G457">_xlfn.IFS(F457="C", "CRITICAL", F457="L", "LOW",F457="M", "MEDIUM",F457="H", "HIGH")</f>
        <v>CRITICAL</v>
      </c>
      <c r="H457" s="3">
        <v>40718</v>
      </c>
      <c r="I457">
        <v>656689155</v>
      </c>
      <c r="J457" s="1">
        <v>40794</v>
      </c>
      <c r="K457">
        <v>7769</v>
      </c>
      <c r="L457" s="8">
        <v>668.27</v>
      </c>
      <c r="M457" s="8">
        <v>502.54</v>
      </c>
      <c r="N457" s="8">
        <v>5191789.63</v>
      </c>
      <c r="O457" s="8">
        <v>3904233.26</v>
      </c>
      <c r="P457" s="8">
        <v>1287556.3700000001</v>
      </c>
    </row>
    <row r="458" spans="1:21" x14ac:dyDescent="0.25">
      <c r="A458" t="s">
        <v>14</v>
      </c>
      <c r="B458" t="s">
        <v>1142</v>
      </c>
      <c r="C458" t="str">
        <f>IF(OR(B458="Estonia", B458="Finland", B458="Latvia", B458="Lithuania", B458="Iceland", B458="Norway", B458="Sweden", B458="Denmark", B458="United Kingdom", B458="Ireland"), "Northern Europe",
IF(OR(B458="Austria", B458="Belgium", B458="France", B458="Germany", B458="Luxembourg", B458="Netherlands", B458="Switzerland", B458="Liechtenstein", B458="Monaco", B458="Andorra"), "Western Europe",
IF(OR(B458="Albania", B458="Andorra", B458="Bosnia and Herzegovina", B458="Bulgaria", B458="Croatia", B458="Cyprus", B458="Greece", B458="Italy", B458="Malta", B458="Montenegro", B458="North Macedonia", B458="Portugal", B458="San Marino", B458="Serbia", B458="Slovenia", B458="Spain", B458="Vatican City"), "Southern Europe",
IF(OR(B458="Armenia", B458="Belarus", B458="Czech Republic", B458="Georgia", B458="Hungary", B458="Moldova", B458="Poland", B458="Romania", B458="Russia", B458="Slovakia", B458="Ukraine"), "Eastern Europe",
IF(OR(B458="Albania", B458="Bosnia and Herzegovina", B458="Bulgaria", B458="Croatia", B458="Greece", B458="Kosovo", B458="Montenegro", B458="North Macedonia", B458="Romania", B458="Serbia", B458="Slovenia"), "Southeastern Europe",
"Unknown")))))</f>
        <v>Eastern Europe</v>
      </c>
      <c r="D458" t="s">
        <v>16</v>
      </c>
      <c r="E458" t="s">
        <v>17</v>
      </c>
      <c r="F458" t="s">
        <v>23</v>
      </c>
      <c r="G458" t="str" cm="1">
        <f t="array" ref="G458">_xlfn.IFS(F458="C", "CRITICAL", F458="L", "LOW",F458="M", "MEDIUM",F458="H", "HIGH")</f>
        <v>MEDIUM</v>
      </c>
      <c r="H458" s="3">
        <v>42425</v>
      </c>
      <c r="I458">
        <v>935907542</v>
      </c>
      <c r="J458" s="1">
        <v>42450</v>
      </c>
      <c r="K458">
        <v>4695</v>
      </c>
      <c r="L458" s="8">
        <v>47.45</v>
      </c>
      <c r="M458" s="8">
        <v>31.79</v>
      </c>
      <c r="N458" s="8">
        <v>222777.75</v>
      </c>
      <c r="O458" s="8">
        <v>149254.04999999999</v>
      </c>
      <c r="P458" s="8">
        <v>73523.7</v>
      </c>
    </row>
    <row r="459" spans="1:21" x14ac:dyDescent="0.25">
      <c r="A459" t="s">
        <v>14</v>
      </c>
      <c r="B459" t="s">
        <v>188</v>
      </c>
      <c r="C459" t="str">
        <f t="shared" si="8"/>
        <v>Northern Europe</v>
      </c>
      <c r="D459" t="s">
        <v>56</v>
      </c>
      <c r="E459" t="s">
        <v>17</v>
      </c>
      <c r="F459" t="s">
        <v>18</v>
      </c>
      <c r="G459" t="str" cm="1">
        <f t="array" ref="G459">_xlfn.IFS(F459="C", "CRITICAL", F459="L", "LOW",F459="M", "MEDIUM",F459="H", "HIGH")</f>
        <v>CRITICAL</v>
      </c>
      <c r="H459" s="3">
        <v>42077</v>
      </c>
      <c r="I459">
        <v>421660268</v>
      </c>
      <c r="J459" s="1">
        <v>42312</v>
      </c>
      <c r="K459">
        <v>7498</v>
      </c>
      <c r="L459" s="8">
        <v>668.27</v>
      </c>
      <c r="M459" s="8">
        <v>502.54</v>
      </c>
      <c r="N459" s="8">
        <v>5010688.46</v>
      </c>
      <c r="O459" s="8">
        <v>3768044.92</v>
      </c>
      <c r="P459" s="8">
        <v>1242643.54</v>
      </c>
    </row>
    <row r="460" spans="1:21" x14ac:dyDescent="0.25">
      <c r="A460" t="s">
        <v>14</v>
      </c>
      <c r="B460" t="s">
        <v>51</v>
      </c>
      <c r="C460" t="str">
        <f t="shared" si="8"/>
        <v>Southern Europe</v>
      </c>
      <c r="D460" t="s">
        <v>59</v>
      </c>
      <c r="E460" t="s">
        <v>17</v>
      </c>
      <c r="F460" t="s">
        <v>18</v>
      </c>
      <c r="G460" t="str" cm="1">
        <f t="array" ref="G460">_xlfn.IFS(F460="C", "CRITICAL", F460="L", "LOW",F460="M", "MEDIUM",F460="H", "HIGH")</f>
        <v>CRITICAL</v>
      </c>
      <c r="H460" s="3">
        <v>41873</v>
      </c>
      <c r="I460">
        <v>447183310</v>
      </c>
      <c r="J460" s="1">
        <v>41901</v>
      </c>
      <c r="K460">
        <v>334</v>
      </c>
      <c r="L460" s="8">
        <v>437.2</v>
      </c>
      <c r="M460" s="8">
        <v>263.33</v>
      </c>
      <c r="N460" s="8">
        <v>146024.79999999999</v>
      </c>
      <c r="O460" s="8">
        <v>87952.22</v>
      </c>
      <c r="P460" s="8">
        <v>58072.58</v>
      </c>
    </row>
    <row r="461" spans="1:21" x14ac:dyDescent="0.25">
      <c r="A461" t="s">
        <v>14</v>
      </c>
      <c r="B461" t="s">
        <v>33</v>
      </c>
      <c r="C461" t="str">
        <f t="shared" si="8"/>
        <v>Northern Europe</v>
      </c>
      <c r="D461" t="s">
        <v>39</v>
      </c>
      <c r="E461" t="s">
        <v>17</v>
      </c>
      <c r="F461" t="s">
        <v>30</v>
      </c>
      <c r="G461" t="str" cm="1">
        <f t="array" ref="G461">_xlfn.IFS(F461="C", "CRITICAL", F461="L", "LOW",F461="M", "MEDIUM",F461="H", "HIGH")</f>
        <v>LOW</v>
      </c>
      <c r="H461" s="3">
        <v>40736</v>
      </c>
      <c r="I461">
        <v>127694451</v>
      </c>
      <c r="J461" s="1">
        <v>40904</v>
      </c>
      <c r="K461">
        <v>6481</v>
      </c>
      <c r="L461" s="8">
        <v>154.06</v>
      </c>
      <c r="M461" s="8">
        <v>90.93</v>
      </c>
      <c r="N461" s="8">
        <v>998462.86</v>
      </c>
      <c r="O461" s="8">
        <v>589317.32999999996</v>
      </c>
      <c r="P461" s="8">
        <v>409145.53</v>
      </c>
      <c r="U461"/>
    </row>
    <row r="462" spans="1:21" x14ac:dyDescent="0.25">
      <c r="A462" t="s">
        <v>14</v>
      </c>
      <c r="B462" t="s">
        <v>179</v>
      </c>
      <c r="C462" t="str">
        <f t="shared" si="8"/>
        <v>Southern Europe</v>
      </c>
      <c r="D462" t="s">
        <v>42</v>
      </c>
      <c r="E462" t="s">
        <v>17</v>
      </c>
      <c r="F462" t="s">
        <v>23</v>
      </c>
      <c r="G462" t="str" cm="1">
        <f t="array" ref="G462">_xlfn.IFS(F462="C", "CRITICAL", F462="L", "LOW",F462="M", "MEDIUM",F462="H", "HIGH")</f>
        <v>MEDIUM</v>
      </c>
      <c r="H462" s="3">
        <v>41073</v>
      </c>
      <c r="I462">
        <v>697617518</v>
      </c>
      <c r="J462" s="1">
        <v>41097</v>
      </c>
      <c r="K462">
        <v>9381</v>
      </c>
      <c r="L462" s="8">
        <v>421.89</v>
      </c>
      <c r="M462" s="8">
        <v>364.69</v>
      </c>
      <c r="N462" s="8">
        <v>3957750.09</v>
      </c>
      <c r="O462" s="8">
        <v>3421156.89</v>
      </c>
      <c r="P462" s="8">
        <v>536593.19999999995</v>
      </c>
    </row>
    <row r="463" spans="1:21" x14ac:dyDescent="0.25">
      <c r="A463" t="s">
        <v>14</v>
      </c>
      <c r="B463" t="s">
        <v>73</v>
      </c>
      <c r="C463" t="str">
        <f t="shared" si="8"/>
        <v>Northern Europe</v>
      </c>
      <c r="D463" t="s">
        <v>78</v>
      </c>
      <c r="E463" t="s">
        <v>17</v>
      </c>
      <c r="F463" t="s">
        <v>30</v>
      </c>
      <c r="G463" t="str" cm="1">
        <f t="array" ref="G463">_xlfn.IFS(F463="C", "CRITICAL", F463="L", "LOW",F463="M", "MEDIUM",F463="H", "HIGH")</f>
        <v>LOW</v>
      </c>
      <c r="H463" s="3">
        <v>42026</v>
      </c>
      <c r="I463">
        <v>311688840</v>
      </c>
      <c r="J463" s="1">
        <v>42049</v>
      </c>
      <c r="K463">
        <v>4509</v>
      </c>
      <c r="L463" s="8">
        <v>81.73</v>
      </c>
      <c r="M463" s="8">
        <v>56.67</v>
      </c>
      <c r="N463" s="8">
        <v>368520.57</v>
      </c>
      <c r="O463" s="8">
        <v>255525.03</v>
      </c>
      <c r="P463" s="8">
        <v>112995.54</v>
      </c>
    </row>
    <row r="464" spans="1:21" x14ac:dyDescent="0.25">
      <c r="A464" t="s">
        <v>14</v>
      </c>
      <c r="B464" t="s">
        <v>81</v>
      </c>
      <c r="C464" t="str">
        <f t="shared" si="8"/>
        <v>Southern Europe</v>
      </c>
      <c r="D464" t="s">
        <v>59</v>
      </c>
      <c r="E464" t="s">
        <v>17</v>
      </c>
      <c r="F464" t="s">
        <v>23</v>
      </c>
      <c r="G464" t="str" cm="1">
        <f t="array" ref="G464">_xlfn.IFS(F464="C", "CRITICAL", F464="L", "LOW",F464="M", "MEDIUM",F464="H", "HIGH")</f>
        <v>MEDIUM</v>
      </c>
      <c r="H464" s="3">
        <v>42166</v>
      </c>
      <c r="I464">
        <v>385080945</v>
      </c>
      <c r="J464" s="1">
        <v>42196</v>
      </c>
      <c r="K464">
        <v>2864</v>
      </c>
      <c r="L464" s="8">
        <v>437.2</v>
      </c>
      <c r="M464" s="8">
        <v>263.33</v>
      </c>
      <c r="N464" s="8">
        <v>1252140.8</v>
      </c>
      <c r="O464" s="8">
        <v>754177.12</v>
      </c>
      <c r="P464" s="8">
        <v>497963.68</v>
      </c>
      <c r="U464"/>
    </row>
    <row r="465" spans="1:21" x14ac:dyDescent="0.25">
      <c r="A465" t="s">
        <v>14</v>
      </c>
      <c r="B465" t="s">
        <v>119</v>
      </c>
      <c r="C465" t="str">
        <f t="shared" si="8"/>
        <v>Southern Europe</v>
      </c>
      <c r="D465" t="s">
        <v>56</v>
      </c>
      <c r="E465" t="s">
        <v>17</v>
      </c>
      <c r="F465" t="s">
        <v>23</v>
      </c>
      <c r="G465" t="str" cm="1">
        <f t="array" ref="G465">_xlfn.IFS(F465="C", "CRITICAL", F465="L", "LOW",F465="M", "MEDIUM",F465="H", "HIGH")</f>
        <v>MEDIUM</v>
      </c>
      <c r="H465" s="3">
        <v>41022</v>
      </c>
      <c r="I465">
        <v>309148681</v>
      </c>
      <c r="J465" s="1">
        <v>41034</v>
      </c>
      <c r="K465">
        <v>2819</v>
      </c>
      <c r="L465" s="8">
        <v>668.27</v>
      </c>
      <c r="M465" s="8">
        <v>502.54</v>
      </c>
      <c r="N465" s="8">
        <v>1883853.13</v>
      </c>
      <c r="O465" s="8">
        <v>1416660.26</v>
      </c>
      <c r="P465" s="8">
        <v>467192.87</v>
      </c>
    </row>
    <row r="466" spans="1:21" x14ac:dyDescent="0.25">
      <c r="A466" t="s">
        <v>14</v>
      </c>
      <c r="B466" t="s">
        <v>66</v>
      </c>
      <c r="C466" t="str">
        <f t="shared" si="8"/>
        <v>Southern Europe</v>
      </c>
      <c r="D466" t="s">
        <v>53</v>
      </c>
      <c r="E466" t="s">
        <v>17</v>
      </c>
      <c r="F466" t="s">
        <v>30</v>
      </c>
      <c r="G466" t="str" cm="1">
        <f t="array" ref="G466">_xlfn.IFS(F466="C", "CRITICAL", F466="L", "LOW",F466="M", "MEDIUM",F466="H", "HIGH")</f>
        <v>LOW</v>
      </c>
      <c r="H466" s="3">
        <v>41691</v>
      </c>
      <c r="I466">
        <v>630219399</v>
      </c>
      <c r="J466" s="1">
        <v>41712</v>
      </c>
      <c r="K466">
        <v>4780</v>
      </c>
      <c r="L466" s="8">
        <v>255.28</v>
      </c>
      <c r="M466" s="8">
        <v>159.41999999999999</v>
      </c>
      <c r="N466" s="8">
        <v>1220238.3999999999</v>
      </c>
      <c r="O466" s="8">
        <v>762027.6</v>
      </c>
      <c r="P466" s="8">
        <v>458210.8</v>
      </c>
    </row>
    <row r="467" spans="1:21" x14ac:dyDescent="0.25">
      <c r="A467" t="s">
        <v>14</v>
      </c>
      <c r="B467" t="s">
        <v>94</v>
      </c>
      <c r="C467" t="str">
        <f t="shared" si="8"/>
        <v>Northern Europe</v>
      </c>
      <c r="D467" t="s">
        <v>49</v>
      </c>
      <c r="E467" t="s">
        <v>22</v>
      </c>
      <c r="F467" t="s">
        <v>45</v>
      </c>
      <c r="G467" t="str" cm="1">
        <f t="array" ref="G467">_xlfn.IFS(F467="C", "CRITICAL", F467="L", "LOW",F467="M", "MEDIUM",F467="H", "HIGH")</f>
        <v>HIGH</v>
      </c>
      <c r="H467" s="3">
        <v>41012</v>
      </c>
      <c r="I467">
        <v>585677134</v>
      </c>
      <c r="J467" s="1">
        <v>41004</v>
      </c>
      <c r="K467">
        <v>3734</v>
      </c>
      <c r="L467" s="8">
        <v>152.58000000000001</v>
      </c>
      <c r="M467" s="8">
        <v>97.44</v>
      </c>
      <c r="N467" s="8">
        <v>569733.72</v>
      </c>
      <c r="O467" s="8">
        <v>363840.96</v>
      </c>
      <c r="P467" s="8">
        <v>205892.76</v>
      </c>
    </row>
    <row r="468" spans="1:21" x14ac:dyDescent="0.25">
      <c r="A468" t="s">
        <v>14</v>
      </c>
      <c r="B468" t="s">
        <v>133</v>
      </c>
      <c r="C468" t="str">
        <f t="shared" si="8"/>
        <v>Southern Europe</v>
      </c>
      <c r="D468" t="s">
        <v>56</v>
      </c>
      <c r="E468" t="s">
        <v>22</v>
      </c>
      <c r="F468" t="s">
        <v>18</v>
      </c>
      <c r="G468" t="str" cm="1">
        <f t="array" ref="G468">_xlfn.IFS(F468="C", "CRITICAL", F468="L", "LOW",F468="M", "MEDIUM",F468="H", "HIGH")</f>
        <v>CRITICAL</v>
      </c>
      <c r="H468" s="3">
        <v>42727</v>
      </c>
      <c r="I468">
        <v>692704999</v>
      </c>
      <c r="J468" s="1">
        <v>42759</v>
      </c>
      <c r="K468">
        <v>5657</v>
      </c>
      <c r="L468" s="8">
        <v>668.27</v>
      </c>
      <c r="M468" s="8">
        <v>502.54</v>
      </c>
      <c r="N468" s="8">
        <v>3780403.39</v>
      </c>
      <c r="O468" s="8">
        <v>2842868.78</v>
      </c>
      <c r="P468" s="8">
        <v>937534.61</v>
      </c>
    </row>
    <row r="469" spans="1:21" x14ac:dyDescent="0.25">
      <c r="A469" t="s">
        <v>14</v>
      </c>
      <c r="B469" t="s">
        <v>157</v>
      </c>
      <c r="C469" t="str">
        <f t="shared" si="8"/>
        <v>Northern Europe</v>
      </c>
      <c r="D469" t="s">
        <v>59</v>
      </c>
      <c r="E469" t="s">
        <v>22</v>
      </c>
      <c r="F469" t="s">
        <v>23</v>
      </c>
      <c r="G469" t="str" cm="1">
        <f t="array" ref="G469">_xlfn.IFS(F469="C", "CRITICAL", F469="L", "LOW",F469="M", "MEDIUM",F469="H", "HIGH")</f>
        <v>MEDIUM</v>
      </c>
      <c r="H469" s="3">
        <v>40788</v>
      </c>
      <c r="I469">
        <v>942454278</v>
      </c>
      <c r="J469" s="1">
        <v>40631</v>
      </c>
      <c r="K469">
        <v>2019</v>
      </c>
      <c r="L469" s="8">
        <v>437.2</v>
      </c>
      <c r="M469" s="8">
        <v>263.33</v>
      </c>
      <c r="N469" s="8">
        <v>882706.8</v>
      </c>
      <c r="O469" s="8">
        <v>531663.27</v>
      </c>
      <c r="P469" s="8">
        <v>351043.53</v>
      </c>
      <c r="U469"/>
    </row>
    <row r="470" spans="1:21" x14ac:dyDescent="0.25">
      <c r="A470" t="s">
        <v>14</v>
      </c>
      <c r="B470" t="s">
        <v>98</v>
      </c>
      <c r="C470" t="str">
        <f t="shared" si="8"/>
        <v>Southeastern Europe</v>
      </c>
      <c r="D470" t="s">
        <v>29</v>
      </c>
      <c r="E470" t="s">
        <v>17</v>
      </c>
      <c r="F470" t="s">
        <v>45</v>
      </c>
      <c r="G470" t="str" cm="1">
        <f t="array" ref="G470">_xlfn.IFS(F470="C", "CRITICAL", F470="L", "LOW",F470="M", "MEDIUM",F470="H", "HIGH")</f>
        <v>HIGH</v>
      </c>
      <c r="H470" s="3">
        <v>42143</v>
      </c>
      <c r="I470">
        <v>150293242</v>
      </c>
      <c r="J470" s="1">
        <v>42176</v>
      </c>
      <c r="K470">
        <v>3965</v>
      </c>
      <c r="L470" s="8">
        <v>651.21</v>
      </c>
      <c r="M470" s="8">
        <v>524.96</v>
      </c>
      <c r="N470" s="8">
        <v>2582047.65</v>
      </c>
      <c r="O470" s="8">
        <v>2081466.4</v>
      </c>
      <c r="P470" s="8">
        <v>500581.25</v>
      </c>
    </row>
    <row r="471" spans="1:21" x14ac:dyDescent="0.25">
      <c r="A471" t="s">
        <v>14</v>
      </c>
      <c r="B471" t="s">
        <v>143</v>
      </c>
      <c r="C471" t="str">
        <f t="shared" si="8"/>
        <v>Western Europe</v>
      </c>
      <c r="D471" t="s">
        <v>29</v>
      </c>
      <c r="E471" t="s">
        <v>17</v>
      </c>
      <c r="F471" t="s">
        <v>45</v>
      </c>
      <c r="G471" t="str" cm="1">
        <f t="array" ref="G471">_xlfn.IFS(F471="C", "CRITICAL", F471="L", "LOW",F471="M", "MEDIUM",F471="H", "HIGH")</f>
        <v>HIGH</v>
      </c>
      <c r="H471" s="3">
        <v>41627</v>
      </c>
      <c r="I471">
        <v>236042392</v>
      </c>
      <c r="J471" s="1">
        <v>41665</v>
      </c>
      <c r="K471">
        <v>9044</v>
      </c>
      <c r="L471" s="8">
        <v>651.21</v>
      </c>
      <c r="M471" s="8">
        <v>524.96</v>
      </c>
      <c r="N471" s="8">
        <v>5889543.2400000002</v>
      </c>
      <c r="O471" s="8">
        <v>4747738.24</v>
      </c>
      <c r="P471" s="8">
        <v>1141805</v>
      </c>
    </row>
    <row r="472" spans="1:21" x14ac:dyDescent="0.25">
      <c r="A472" t="s">
        <v>14</v>
      </c>
      <c r="B472" t="s">
        <v>133</v>
      </c>
      <c r="C472" t="str">
        <f t="shared" si="8"/>
        <v>Southern Europe</v>
      </c>
      <c r="D472" t="s">
        <v>53</v>
      </c>
      <c r="E472" t="s">
        <v>17</v>
      </c>
      <c r="F472" t="s">
        <v>30</v>
      </c>
      <c r="G472" t="str" cm="1">
        <f t="array" ref="G472">_xlfn.IFS(F472="C", "CRITICAL", F472="L", "LOW",F472="M", "MEDIUM",F472="H", "HIGH")</f>
        <v>LOW</v>
      </c>
      <c r="H472" s="3">
        <v>41075</v>
      </c>
      <c r="I472">
        <v>314782178</v>
      </c>
      <c r="J472" s="1">
        <v>41250</v>
      </c>
      <c r="K472">
        <v>9896</v>
      </c>
      <c r="L472" s="8">
        <v>255.28</v>
      </c>
      <c r="M472" s="8">
        <v>159.41999999999999</v>
      </c>
      <c r="N472" s="8">
        <v>2526250.88</v>
      </c>
      <c r="O472" s="8">
        <v>1577620.32</v>
      </c>
      <c r="P472" s="8">
        <v>948630.56</v>
      </c>
    </row>
    <row r="473" spans="1:21" x14ac:dyDescent="0.25">
      <c r="A473" t="s">
        <v>14</v>
      </c>
      <c r="B473" t="s">
        <v>48</v>
      </c>
      <c r="C473" t="str">
        <f t="shared" si="8"/>
        <v>Western Europe</v>
      </c>
      <c r="D473" t="s">
        <v>59</v>
      </c>
      <c r="E473" t="s">
        <v>17</v>
      </c>
      <c r="F473" t="s">
        <v>23</v>
      </c>
      <c r="G473" t="str" cm="1">
        <f t="array" ref="G473">_xlfn.IFS(F473="C", "CRITICAL", F473="L", "LOW",F473="M", "MEDIUM",F473="H", "HIGH")</f>
        <v>MEDIUM</v>
      </c>
      <c r="H473" s="3">
        <v>42578</v>
      </c>
      <c r="I473">
        <v>193472945</v>
      </c>
      <c r="J473" s="1">
        <v>42626</v>
      </c>
      <c r="K473">
        <v>1799</v>
      </c>
      <c r="L473" s="8">
        <v>437.2</v>
      </c>
      <c r="M473" s="8">
        <v>263.33</v>
      </c>
      <c r="N473" s="8">
        <v>786522.8</v>
      </c>
      <c r="O473" s="8">
        <v>473730.67</v>
      </c>
      <c r="P473" s="8">
        <v>312792.13</v>
      </c>
    </row>
    <row r="474" spans="1:21" x14ac:dyDescent="0.25">
      <c r="A474" t="s">
        <v>14</v>
      </c>
      <c r="B474" t="s">
        <v>85</v>
      </c>
      <c r="C474" t="str">
        <f t="shared" si="8"/>
        <v>Western Europe</v>
      </c>
      <c r="D474" t="s">
        <v>59</v>
      </c>
      <c r="E474" t="s">
        <v>17</v>
      </c>
      <c r="F474" t="s">
        <v>45</v>
      </c>
      <c r="G474" t="str" cm="1">
        <f t="array" ref="G474">_xlfn.IFS(F474="C", "CRITICAL", F474="L", "LOW",F474="M", "MEDIUM",F474="H", "HIGH")</f>
        <v>HIGH</v>
      </c>
      <c r="H474" s="3">
        <v>40448</v>
      </c>
      <c r="I474">
        <v>434013879</v>
      </c>
      <c r="J474" s="1">
        <v>40309</v>
      </c>
      <c r="K474">
        <v>3206</v>
      </c>
      <c r="L474" s="8">
        <v>437.2</v>
      </c>
      <c r="M474" s="8">
        <v>263.33</v>
      </c>
      <c r="N474" s="8">
        <v>1401663.2</v>
      </c>
      <c r="O474" s="8">
        <v>844235.98</v>
      </c>
      <c r="P474" s="8">
        <v>557427.22</v>
      </c>
    </row>
    <row r="475" spans="1:21" x14ac:dyDescent="0.25">
      <c r="A475" t="s">
        <v>14</v>
      </c>
      <c r="B475" t="s">
        <v>132</v>
      </c>
      <c r="C475" t="str">
        <f t="shared" si="8"/>
        <v>Southern Europe</v>
      </c>
      <c r="D475" t="s">
        <v>26</v>
      </c>
      <c r="E475" t="s">
        <v>22</v>
      </c>
      <c r="F475" t="s">
        <v>30</v>
      </c>
      <c r="G475" t="str" cm="1">
        <f t="array" ref="G475">_xlfn.IFS(F475="C", "CRITICAL", F475="L", "LOW",F475="M", "MEDIUM",F475="H", "HIGH")</f>
        <v>LOW</v>
      </c>
      <c r="H475" s="3">
        <v>42242</v>
      </c>
      <c r="I475">
        <v>431240689</v>
      </c>
      <c r="J475" s="1">
        <v>42290</v>
      </c>
      <c r="K475">
        <v>2558</v>
      </c>
      <c r="L475" s="8">
        <v>205.7</v>
      </c>
      <c r="M475" s="8">
        <v>117.11</v>
      </c>
      <c r="N475" s="8">
        <v>526180.6</v>
      </c>
      <c r="O475" s="8">
        <v>299567.38</v>
      </c>
      <c r="P475" s="8">
        <v>226613.22</v>
      </c>
    </row>
    <row r="476" spans="1:21" x14ac:dyDescent="0.25">
      <c r="A476" t="s">
        <v>14</v>
      </c>
      <c r="B476" t="s">
        <v>41</v>
      </c>
      <c r="C476" t="str">
        <f t="shared" si="8"/>
        <v>Western Europe</v>
      </c>
      <c r="D476" t="s">
        <v>42</v>
      </c>
      <c r="E476" t="s">
        <v>17</v>
      </c>
      <c r="F476" t="s">
        <v>30</v>
      </c>
      <c r="G476" t="str" cm="1">
        <f t="array" ref="G476">_xlfn.IFS(F476="C", "CRITICAL", F476="L", "LOW",F476="M", "MEDIUM",F476="H", "HIGH")</f>
        <v>LOW</v>
      </c>
      <c r="H476" s="3">
        <v>41025</v>
      </c>
      <c r="I476">
        <v>643259227</v>
      </c>
      <c r="J476" s="1">
        <v>41025</v>
      </c>
      <c r="K476">
        <v>3555</v>
      </c>
      <c r="L476" s="8">
        <v>421.89</v>
      </c>
      <c r="M476" s="8">
        <v>364.69</v>
      </c>
      <c r="N476" s="8">
        <v>1499818.95</v>
      </c>
      <c r="O476" s="8">
        <v>1296472.95</v>
      </c>
      <c r="P476" s="8">
        <v>203346</v>
      </c>
    </row>
    <row r="477" spans="1:21" x14ac:dyDescent="0.25">
      <c r="A477" t="s">
        <v>14</v>
      </c>
      <c r="B477" t="s">
        <v>15</v>
      </c>
      <c r="C477" t="str">
        <f t="shared" si="8"/>
        <v>Eastern Europe</v>
      </c>
      <c r="D477" t="s">
        <v>59</v>
      </c>
      <c r="E477" t="s">
        <v>22</v>
      </c>
      <c r="F477" t="s">
        <v>45</v>
      </c>
      <c r="G477" t="str" cm="1">
        <f t="array" ref="G477">_xlfn.IFS(F477="C", "CRITICAL", F477="L", "LOW",F477="M", "MEDIUM",F477="H", "HIGH")</f>
        <v>HIGH</v>
      </c>
      <c r="H477" s="3">
        <v>42892</v>
      </c>
      <c r="I477">
        <v>151312482</v>
      </c>
      <c r="J477" s="1">
        <v>43076</v>
      </c>
      <c r="K477">
        <v>5581</v>
      </c>
      <c r="L477" s="8">
        <v>437.2</v>
      </c>
      <c r="M477" s="8">
        <v>263.33</v>
      </c>
      <c r="N477" s="8">
        <v>2440013.2000000002</v>
      </c>
      <c r="O477" s="8">
        <v>1469644.73</v>
      </c>
      <c r="P477" s="8">
        <v>970368.47</v>
      </c>
      <c r="U477"/>
    </row>
    <row r="478" spans="1:21" x14ac:dyDescent="0.25">
      <c r="A478" t="s">
        <v>14</v>
      </c>
      <c r="B478" t="s">
        <v>25</v>
      </c>
      <c r="C478" t="str">
        <f t="shared" si="8"/>
        <v>Western Europe</v>
      </c>
      <c r="D478" t="s">
        <v>34</v>
      </c>
      <c r="E478" t="s">
        <v>22</v>
      </c>
      <c r="F478" t="s">
        <v>23</v>
      </c>
      <c r="G478" t="str" cm="1">
        <f t="array" ref="G478">_xlfn.IFS(F478="C", "CRITICAL", F478="L", "LOW",F478="M", "MEDIUM",F478="H", "HIGH")</f>
        <v>MEDIUM</v>
      </c>
      <c r="H478" s="3">
        <v>41121</v>
      </c>
      <c r="I478">
        <v>750047194</v>
      </c>
      <c r="J478" s="1">
        <v>41170</v>
      </c>
      <c r="K478">
        <v>4487</v>
      </c>
      <c r="L478" s="8">
        <v>9.33</v>
      </c>
      <c r="M478" s="8">
        <v>6.92</v>
      </c>
      <c r="N478" s="8">
        <v>41863.71</v>
      </c>
      <c r="O478" s="8">
        <v>31050.04</v>
      </c>
      <c r="P478" s="8">
        <v>10813.67</v>
      </c>
    </row>
    <row r="479" spans="1:21" x14ac:dyDescent="0.25">
      <c r="A479" t="s">
        <v>14</v>
      </c>
      <c r="B479" t="s">
        <v>41</v>
      </c>
      <c r="C479" t="str">
        <f t="shared" si="8"/>
        <v>Western Europe</v>
      </c>
      <c r="D479" t="s">
        <v>34</v>
      </c>
      <c r="E479" t="s">
        <v>17</v>
      </c>
      <c r="F479" t="s">
        <v>30</v>
      </c>
      <c r="G479" t="str" cm="1">
        <f t="array" ref="G479">_xlfn.IFS(F479="C", "CRITICAL", F479="L", "LOW",F479="M", "MEDIUM",F479="H", "HIGH")</f>
        <v>LOW</v>
      </c>
      <c r="H479" s="3">
        <v>42337</v>
      </c>
      <c r="I479">
        <v>721318805</v>
      </c>
      <c r="J479" s="1">
        <v>42259</v>
      </c>
      <c r="K479">
        <v>3118</v>
      </c>
      <c r="L479" s="8">
        <v>9.33</v>
      </c>
      <c r="M479" s="8">
        <v>6.92</v>
      </c>
      <c r="N479" s="8">
        <v>29090.94</v>
      </c>
      <c r="O479" s="8">
        <v>21576.560000000001</v>
      </c>
      <c r="P479" s="8">
        <v>7514.38</v>
      </c>
    </row>
    <row r="480" spans="1:21" x14ac:dyDescent="0.25">
      <c r="A480" t="s">
        <v>14</v>
      </c>
      <c r="B480" t="s">
        <v>179</v>
      </c>
      <c r="C480" t="str">
        <f t="shared" si="8"/>
        <v>Southern Europe</v>
      </c>
      <c r="D480" t="s">
        <v>16</v>
      </c>
      <c r="E480" t="s">
        <v>17</v>
      </c>
      <c r="F480" t="s">
        <v>45</v>
      </c>
      <c r="G480" t="str" cm="1">
        <f t="array" ref="G480">_xlfn.IFS(F480="C", "CRITICAL", F480="L", "LOW",F480="M", "MEDIUM",F480="H", "HIGH")</f>
        <v>HIGH</v>
      </c>
      <c r="H480" s="3">
        <v>40952</v>
      </c>
      <c r="I480">
        <v>599997556</v>
      </c>
      <c r="J480" s="1">
        <v>40953</v>
      </c>
      <c r="K480">
        <v>1465</v>
      </c>
      <c r="L480" s="8">
        <v>47.45</v>
      </c>
      <c r="M480" s="8">
        <v>31.79</v>
      </c>
      <c r="N480" s="8">
        <v>69514.25</v>
      </c>
      <c r="O480" s="8">
        <v>46572.35</v>
      </c>
      <c r="P480" s="8">
        <v>22941.9</v>
      </c>
    </row>
    <row r="481" spans="1:21" x14ac:dyDescent="0.25">
      <c r="A481" t="s">
        <v>14</v>
      </c>
      <c r="B481" t="s">
        <v>33</v>
      </c>
      <c r="C481" t="str">
        <f t="shared" si="8"/>
        <v>Northern Europe</v>
      </c>
      <c r="D481" t="s">
        <v>16</v>
      </c>
      <c r="E481" t="s">
        <v>22</v>
      </c>
      <c r="F481" t="s">
        <v>23</v>
      </c>
      <c r="G481" t="str" cm="1">
        <f t="array" ref="G481">_xlfn.IFS(F481="C", "CRITICAL", F481="L", "LOW",F481="M", "MEDIUM",F481="H", "HIGH")</f>
        <v>MEDIUM</v>
      </c>
      <c r="H481" s="3">
        <v>42702</v>
      </c>
      <c r="I481">
        <v>826677262</v>
      </c>
      <c r="J481" s="1">
        <v>42979</v>
      </c>
      <c r="K481">
        <v>1027</v>
      </c>
      <c r="L481" s="8">
        <v>47.45</v>
      </c>
      <c r="M481" s="8">
        <v>31.79</v>
      </c>
      <c r="N481" s="8">
        <v>48731.15</v>
      </c>
      <c r="O481" s="8">
        <v>32648.33</v>
      </c>
      <c r="P481" s="8">
        <v>16082.82</v>
      </c>
    </row>
    <row r="482" spans="1:21" x14ac:dyDescent="0.25">
      <c r="A482" t="s">
        <v>14</v>
      </c>
      <c r="B482" t="s">
        <v>70</v>
      </c>
      <c r="C482" t="str">
        <f t="shared" si="8"/>
        <v>Eastern Europe</v>
      </c>
      <c r="D482" t="s">
        <v>16</v>
      </c>
      <c r="E482" t="s">
        <v>17</v>
      </c>
      <c r="F482" t="s">
        <v>45</v>
      </c>
      <c r="G482" t="str" cm="1">
        <f t="array" ref="G482">_xlfn.IFS(F482="C", "CRITICAL", F482="L", "LOW",F482="M", "MEDIUM",F482="H", "HIGH")</f>
        <v>HIGH</v>
      </c>
      <c r="H482" s="3">
        <v>40670</v>
      </c>
      <c r="I482">
        <v>735445678</v>
      </c>
      <c r="J482" s="1">
        <v>40746</v>
      </c>
      <c r="K482">
        <v>3574</v>
      </c>
      <c r="L482" s="8">
        <v>47.45</v>
      </c>
      <c r="M482" s="8">
        <v>31.79</v>
      </c>
      <c r="N482" s="8">
        <v>169586.3</v>
      </c>
      <c r="O482" s="8">
        <v>113617.46</v>
      </c>
      <c r="P482" s="8">
        <v>55968.84</v>
      </c>
      <c r="U482"/>
    </row>
    <row r="483" spans="1:21" x14ac:dyDescent="0.25">
      <c r="A483" t="s">
        <v>14</v>
      </c>
      <c r="B483" t="s">
        <v>51</v>
      </c>
      <c r="C483" t="str">
        <f t="shared" si="8"/>
        <v>Southern Europe</v>
      </c>
      <c r="D483" t="s">
        <v>39</v>
      </c>
      <c r="E483" t="s">
        <v>17</v>
      </c>
      <c r="F483" t="s">
        <v>30</v>
      </c>
      <c r="G483" t="str" cm="1">
        <f t="array" ref="G483">_xlfn.IFS(F483="C", "CRITICAL", F483="L", "LOW",F483="M", "MEDIUM",F483="H", "HIGH")</f>
        <v>LOW</v>
      </c>
      <c r="H483" s="3">
        <v>41196</v>
      </c>
      <c r="I483">
        <v>354270303</v>
      </c>
      <c r="J483" s="1">
        <v>41240</v>
      </c>
      <c r="K483">
        <v>5310</v>
      </c>
      <c r="L483" s="8">
        <v>154.06</v>
      </c>
      <c r="M483" s="8">
        <v>90.93</v>
      </c>
      <c r="N483" s="8">
        <v>818058.6</v>
      </c>
      <c r="O483" s="8">
        <v>482838.3</v>
      </c>
      <c r="P483" s="8">
        <v>335220.3</v>
      </c>
    </row>
    <row r="484" spans="1:21" x14ac:dyDescent="0.25">
      <c r="A484" t="s">
        <v>14</v>
      </c>
      <c r="B484" t="s">
        <v>119</v>
      </c>
      <c r="C484" t="str">
        <f t="shared" si="8"/>
        <v>Southern Europe</v>
      </c>
      <c r="D484" t="s">
        <v>26</v>
      </c>
      <c r="E484" t="s">
        <v>17</v>
      </c>
      <c r="F484" t="s">
        <v>45</v>
      </c>
      <c r="G484" t="str" cm="1">
        <f t="array" ref="G484">_xlfn.IFS(F484="C", "CRITICAL", F484="L", "LOW",F484="M", "MEDIUM",F484="H", "HIGH")</f>
        <v>HIGH</v>
      </c>
      <c r="H484" s="3">
        <v>40280</v>
      </c>
      <c r="I484">
        <v>806662404</v>
      </c>
      <c r="J484" s="1">
        <v>40371</v>
      </c>
      <c r="K484">
        <v>8186</v>
      </c>
      <c r="L484" s="8">
        <v>205.7</v>
      </c>
      <c r="M484" s="8">
        <v>117.11</v>
      </c>
      <c r="N484" s="8">
        <v>1683860.2</v>
      </c>
      <c r="O484" s="8">
        <v>958662.46</v>
      </c>
      <c r="P484" s="8">
        <v>725197.74</v>
      </c>
      <c r="U484"/>
    </row>
    <row r="485" spans="1:21" x14ac:dyDescent="0.25">
      <c r="A485" t="s">
        <v>14</v>
      </c>
      <c r="B485" t="s">
        <v>54</v>
      </c>
      <c r="C485" t="str">
        <f t="shared" si="8"/>
        <v>Western Europe</v>
      </c>
      <c r="D485" t="s">
        <v>78</v>
      </c>
      <c r="E485" t="s">
        <v>17</v>
      </c>
      <c r="F485" t="s">
        <v>18</v>
      </c>
      <c r="G485" t="str" cm="1">
        <f t="array" ref="G485">_xlfn.IFS(F485="C", "CRITICAL", F485="L", "LOW",F485="M", "MEDIUM",F485="H", "HIGH")</f>
        <v>CRITICAL</v>
      </c>
      <c r="H485" s="3">
        <v>41591</v>
      </c>
      <c r="I485">
        <v>933699119</v>
      </c>
      <c r="J485" s="1">
        <v>41602</v>
      </c>
      <c r="K485">
        <v>1173</v>
      </c>
      <c r="L485" s="8">
        <v>81.73</v>
      </c>
      <c r="M485" s="8">
        <v>56.67</v>
      </c>
      <c r="N485" s="8">
        <v>95869.29</v>
      </c>
      <c r="O485" s="8">
        <v>66473.91</v>
      </c>
      <c r="P485" s="8">
        <v>29395.38</v>
      </c>
    </row>
    <row r="486" spans="1:21" x14ac:dyDescent="0.25">
      <c r="A486" t="s">
        <v>14</v>
      </c>
      <c r="B486" t="s">
        <v>41</v>
      </c>
      <c r="C486" t="str">
        <f t="shared" si="8"/>
        <v>Western Europe</v>
      </c>
      <c r="D486" t="s">
        <v>53</v>
      </c>
      <c r="E486" t="s">
        <v>17</v>
      </c>
      <c r="F486" t="s">
        <v>18</v>
      </c>
      <c r="G486" t="str" cm="1">
        <f t="array" ref="G486">_xlfn.IFS(F486="C", "CRITICAL", F486="L", "LOW",F486="M", "MEDIUM",F486="H", "HIGH")</f>
        <v>CRITICAL</v>
      </c>
      <c r="H486" s="3">
        <v>42182</v>
      </c>
      <c r="I486">
        <v>726223170</v>
      </c>
      <c r="J486" s="1">
        <v>42216</v>
      </c>
      <c r="K486">
        <v>4429</v>
      </c>
      <c r="L486" s="8">
        <v>255.28</v>
      </c>
      <c r="M486" s="8">
        <v>159.41999999999999</v>
      </c>
      <c r="N486" s="8">
        <v>1130635.1200000001</v>
      </c>
      <c r="O486" s="8">
        <v>706071.18</v>
      </c>
      <c r="P486" s="8">
        <v>424563.94</v>
      </c>
    </row>
    <row r="487" spans="1:21" x14ac:dyDescent="0.25">
      <c r="A487" t="s">
        <v>14</v>
      </c>
      <c r="B487" t="s">
        <v>15</v>
      </c>
      <c r="C487" t="str">
        <f t="shared" si="8"/>
        <v>Eastern Europe</v>
      </c>
      <c r="D487" t="s">
        <v>42</v>
      </c>
      <c r="E487" t="s">
        <v>22</v>
      </c>
      <c r="F487" t="s">
        <v>23</v>
      </c>
      <c r="G487" t="str" cm="1">
        <f t="array" ref="G487">_xlfn.IFS(F487="C", "CRITICAL", F487="L", "LOW",F487="M", "MEDIUM",F487="H", "HIGH")</f>
        <v>MEDIUM</v>
      </c>
      <c r="H487" s="3">
        <v>42248</v>
      </c>
      <c r="I487">
        <v>692555224</v>
      </c>
      <c r="J487" s="1">
        <v>42006</v>
      </c>
      <c r="K487">
        <v>1336</v>
      </c>
      <c r="L487" s="8">
        <v>421.89</v>
      </c>
      <c r="M487" s="8">
        <v>364.69</v>
      </c>
      <c r="N487" s="8">
        <v>563645.04</v>
      </c>
      <c r="O487" s="8">
        <v>487225.84</v>
      </c>
      <c r="P487" s="8">
        <v>76419.199999999997</v>
      </c>
      <c r="U487"/>
    </row>
    <row r="488" spans="1:21" x14ac:dyDescent="0.25">
      <c r="A488" t="s">
        <v>14</v>
      </c>
      <c r="B488" t="s">
        <v>33</v>
      </c>
      <c r="C488" t="str">
        <f t="shared" si="8"/>
        <v>Northern Europe</v>
      </c>
      <c r="D488" t="s">
        <v>39</v>
      </c>
      <c r="E488" t="s">
        <v>22</v>
      </c>
      <c r="F488" t="s">
        <v>30</v>
      </c>
      <c r="G488" t="str" cm="1">
        <f t="array" ref="G488">_xlfn.IFS(F488="C", "CRITICAL", F488="L", "LOW",F488="M", "MEDIUM",F488="H", "HIGH")</f>
        <v>LOW</v>
      </c>
      <c r="H488" s="3">
        <v>40602</v>
      </c>
      <c r="I488">
        <v>134121024</v>
      </c>
      <c r="J488" s="1">
        <v>40759</v>
      </c>
      <c r="K488">
        <v>8246</v>
      </c>
      <c r="L488" s="8">
        <v>154.06</v>
      </c>
      <c r="M488" s="8">
        <v>90.93</v>
      </c>
      <c r="N488" s="8">
        <v>1270378.76</v>
      </c>
      <c r="O488" s="8">
        <v>749808.78</v>
      </c>
      <c r="P488" s="8">
        <v>520569.98</v>
      </c>
    </row>
    <row r="489" spans="1:21" x14ac:dyDescent="0.25">
      <c r="A489" t="s">
        <v>14</v>
      </c>
      <c r="B489" t="s">
        <v>33</v>
      </c>
      <c r="C489" t="str">
        <f t="shared" si="8"/>
        <v>Northern Europe</v>
      </c>
      <c r="D489" t="s">
        <v>21</v>
      </c>
      <c r="E489" t="s">
        <v>17</v>
      </c>
      <c r="F489" t="s">
        <v>18</v>
      </c>
      <c r="G489" t="str" cm="1">
        <f t="array" ref="G489">_xlfn.IFS(F489="C", "CRITICAL", F489="L", "LOW",F489="M", "MEDIUM",F489="H", "HIGH")</f>
        <v>CRITICAL</v>
      </c>
      <c r="H489" s="3">
        <v>42722</v>
      </c>
      <c r="I489">
        <v>660312926</v>
      </c>
      <c r="J489" s="1">
        <v>42856</v>
      </c>
      <c r="K489">
        <v>123</v>
      </c>
      <c r="L489" s="8">
        <v>109.28</v>
      </c>
      <c r="M489" s="8">
        <v>35.840000000000003</v>
      </c>
      <c r="N489" s="8">
        <v>13441.44</v>
      </c>
      <c r="O489" s="8">
        <v>4408.32</v>
      </c>
      <c r="P489" s="8">
        <v>9033.1200000000008</v>
      </c>
    </row>
    <row r="490" spans="1:21" x14ac:dyDescent="0.25">
      <c r="A490" t="s">
        <v>14</v>
      </c>
      <c r="B490" t="s">
        <v>58</v>
      </c>
      <c r="C490" t="str">
        <f t="shared" si="8"/>
        <v>Eastern Europe</v>
      </c>
      <c r="D490" t="s">
        <v>59</v>
      </c>
      <c r="E490" t="s">
        <v>22</v>
      </c>
      <c r="F490" t="s">
        <v>18</v>
      </c>
      <c r="G490" t="str" cm="1">
        <f t="array" ref="G490">_xlfn.IFS(F490="C", "CRITICAL", F490="L", "LOW",F490="M", "MEDIUM",F490="H", "HIGH")</f>
        <v>CRITICAL</v>
      </c>
      <c r="H490" s="3">
        <v>41858</v>
      </c>
      <c r="I490">
        <v>140461766</v>
      </c>
      <c r="J490" s="1">
        <v>41840</v>
      </c>
      <c r="K490">
        <v>4613</v>
      </c>
      <c r="L490" s="8">
        <v>437.2</v>
      </c>
      <c r="M490" s="8">
        <v>263.33</v>
      </c>
      <c r="N490" s="8">
        <v>2016803.6</v>
      </c>
      <c r="O490" s="8">
        <v>1214741.29</v>
      </c>
      <c r="P490" s="8">
        <v>802062.31</v>
      </c>
      <c r="U490"/>
    </row>
    <row r="491" spans="1:21" x14ac:dyDescent="0.25">
      <c r="A491" t="s">
        <v>14</v>
      </c>
      <c r="B491" t="s">
        <v>58</v>
      </c>
      <c r="C491" t="str">
        <f t="shared" si="8"/>
        <v>Eastern Europe</v>
      </c>
      <c r="D491" t="s">
        <v>26</v>
      </c>
      <c r="E491" t="s">
        <v>17</v>
      </c>
      <c r="F491" t="s">
        <v>18</v>
      </c>
      <c r="G491" t="str" cm="1">
        <f t="array" ref="G491">_xlfn.IFS(F491="C", "CRITICAL", F491="L", "LOW",F491="M", "MEDIUM",F491="H", "HIGH")</f>
        <v>CRITICAL</v>
      </c>
      <c r="H491" s="3">
        <v>40587</v>
      </c>
      <c r="I491">
        <v>741964948</v>
      </c>
      <c r="J491" s="1">
        <v>40600</v>
      </c>
      <c r="K491">
        <v>2771</v>
      </c>
      <c r="L491" s="8">
        <v>205.7</v>
      </c>
      <c r="M491" s="8">
        <v>117.11</v>
      </c>
      <c r="N491" s="8">
        <v>569994.69999999995</v>
      </c>
      <c r="O491" s="8">
        <v>324511.81</v>
      </c>
      <c r="P491" s="8">
        <v>245482.89</v>
      </c>
    </row>
    <row r="492" spans="1:21" x14ac:dyDescent="0.25">
      <c r="A492" t="s">
        <v>14</v>
      </c>
      <c r="B492" t="s">
        <v>51</v>
      </c>
      <c r="C492" t="str">
        <f t="shared" si="8"/>
        <v>Southern Europe</v>
      </c>
      <c r="D492" t="s">
        <v>49</v>
      </c>
      <c r="E492" t="s">
        <v>17</v>
      </c>
      <c r="F492" t="s">
        <v>18</v>
      </c>
      <c r="G492" t="str" cm="1">
        <f t="array" ref="G492">_xlfn.IFS(F492="C", "CRITICAL", F492="L", "LOW",F492="M", "MEDIUM",F492="H", "HIGH")</f>
        <v>CRITICAL</v>
      </c>
      <c r="H492" s="3">
        <v>42938</v>
      </c>
      <c r="I492">
        <v>476453721</v>
      </c>
      <c r="J492" s="1">
        <v>43016</v>
      </c>
      <c r="K492">
        <v>2099</v>
      </c>
      <c r="L492" s="8">
        <v>152.58000000000001</v>
      </c>
      <c r="M492" s="8">
        <v>97.44</v>
      </c>
      <c r="N492" s="8">
        <v>320265.42</v>
      </c>
      <c r="O492" s="8">
        <v>204526.56</v>
      </c>
      <c r="P492" s="8">
        <v>115738.86</v>
      </c>
    </row>
    <row r="493" spans="1:21" x14ac:dyDescent="0.25">
      <c r="A493" t="s">
        <v>14</v>
      </c>
      <c r="B493" t="s">
        <v>48</v>
      </c>
      <c r="C493" t="str">
        <f t="shared" si="8"/>
        <v>Western Europe</v>
      </c>
      <c r="D493" t="s">
        <v>34</v>
      </c>
      <c r="E493" t="s">
        <v>22</v>
      </c>
      <c r="F493" t="s">
        <v>23</v>
      </c>
      <c r="G493" t="str" cm="1">
        <f t="array" ref="G493">_xlfn.IFS(F493="C", "CRITICAL", F493="L", "LOW",F493="M", "MEDIUM",F493="H", "HIGH")</f>
        <v>MEDIUM</v>
      </c>
      <c r="H493" s="3">
        <v>40661</v>
      </c>
      <c r="I493">
        <v>111496055</v>
      </c>
      <c r="J493" s="1">
        <v>40639</v>
      </c>
      <c r="K493">
        <v>3015</v>
      </c>
      <c r="L493" s="8">
        <v>9.33</v>
      </c>
      <c r="M493" s="8">
        <v>6.92</v>
      </c>
      <c r="N493" s="8">
        <v>28129.95</v>
      </c>
      <c r="O493" s="8">
        <v>20863.8</v>
      </c>
      <c r="P493" s="8">
        <v>7266.15</v>
      </c>
    </row>
    <row r="494" spans="1:21" x14ac:dyDescent="0.25">
      <c r="A494" t="s">
        <v>14</v>
      </c>
      <c r="B494" t="s">
        <v>170</v>
      </c>
      <c r="C494" t="str">
        <f t="shared" si="8"/>
        <v>Eastern Europe</v>
      </c>
      <c r="D494" t="s">
        <v>39</v>
      </c>
      <c r="E494" t="s">
        <v>22</v>
      </c>
      <c r="F494" t="s">
        <v>30</v>
      </c>
      <c r="G494" t="str" cm="1">
        <f t="array" ref="G494">_xlfn.IFS(F494="C", "CRITICAL", F494="L", "LOW",F494="M", "MEDIUM",F494="H", "HIGH")</f>
        <v>LOW</v>
      </c>
      <c r="H494" s="3">
        <v>42363</v>
      </c>
      <c r="I494">
        <v>628515231</v>
      </c>
      <c r="J494" s="1">
        <v>42371</v>
      </c>
      <c r="K494">
        <v>479</v>
      </c>
      <c r="L494" s="8">
        <v>154.06</v>
      </c>
      <c r="M494" s="8">
        <v>90.93</v>
      </c>
      <c r="N494" s="8">
        <v>73794.740000000005</v>
      </c>
      <c r="O494" s="8">
        <v>43555.47</v>
      </c>
      <c r="P494" s="8">
        <v>30239.27</v>
      </c>
    </row>
    <row r="495" spans="1:21" x14ac:dyDescent="0.25">
      <c r="A495" t="s">
        <v>14</v>
      </c>
      <c r="B495" t="s">
        <v>170</v>
      </c>
      <c r="C495" t="str">
        <f t="shared" si="8"/>
        <v>Eastern Europe</v>
      </c>
      <c r="D495" t="s">
        <v>29</v>
      </c>
      <c r="E495" t="s">
        <v>17</v>
      </c>
      <c r="F495" t="s">
        <v>23</v>
      </c>
      <c r="G495" t="str" cm="1">
        <f t="array" ref="G495">_xlfn.IFS(F495="C", "CRITICAL", F495="L", "LOW",F495="M", "MEDIUM",F495="H", "HIGH")</f>
        <v>MEDIUM</v>
      </c>
      <c r="H495" s="3">
        <v>40212</v>
      </c>
      <c r="I495">
        <v>601894414</v>
      </c>
      <c r="J495" s="1">
        <v>40256</v>
      </c>
      <c r="K495">
        <v>2787</v>
      </c>
      <c r="L495" s="8">
        <v>651.21</v>
      </c>
      <c r="M495" s="8">
        <v>524.96</v>
      </c>
      <c r="N495" s="8">
        <v>1814922.27</v>
      </c>
      <c r="O495" s="8">
        <v>1463063.52</v>
      </c>
      <c r="P495" s="8">
        <v>351858.75</v>
      </c>
      <c r="U495"/>
    </row>
    <row r="496" spans="1:21" x14ac:dyDescent="0.25">
      <c r="A496" t="s">
        <v>14</v>
      </c>
      <c r="B496" t="s">
        <v>20</v>
      </c>
      <c r="C496" t="str">
        <f t="shared" si="8"/>
        <v>Southern Europe</v>
      </c>
      <c r="D496" t="s">
        <v>49</v>
      </c>
      <c r="E496" t="s">
        <v>17</v>
      </c>
      <c r="F496" t="s">
        <v>30</v>
      </c>
      <c r="G496" t="str" cm="1">
        <f t="array" ref="G496">_xlfn.IFS(F496="C", "CRITICAL", F496="L", "LOW",F496="M", "MEDIUM",F496="H", "HIGH")</f>
        <v>LOW</v>
      </c>
      <c r="H496" s="3">
        <v>40738</v>
      </c>
      <c r="I496">
        <v>954040992</v>
      </c>
      <c r="J496" s="1">
        <v>40782</v>
      </c>
      <c r="K496">
        <v>785</v>
      </c>
      <c r="L496" s="8">
        <v>152.58000000000001</v>
      </c>
      <c r="M496" s="8">
        <v>97.44</v>
      </c>
      <c r="N496" s="8">
        <v>119775.3</v>
      </c>
      <c r="O496" s="8">
        <v>76490.399999999994</v>
      </c>
      <c r="P496" s="8">
        <v>43284.9</v>
      </c>
    </row>
    <row r="497" spans="1:21" x14ac:dyDescent="0.25">
      <c r="A497" t="s">
        <v>14</v>
      </c>
      <c r="B497" t="s">
        <v>15</v>
      </c>
      <c r="C497" t="str">
        <f t="shared" si="8"/>
        <v>Eastern Europe</v>
      </c>
      <c r="D497" t="s">
        <v>29</v>
      </c>
      <c r="E497" t="s">
        <v>22</v>
      </c>
      <c r="F497" t="s">
        <v>23</v>
      </c>
      <c r="G497" t="str" cm="1">
        <f t="array" ref="G497">_xlfn.IFS(F497="C", "CRITICAL", F497="L", "LOW",F497="M", "MEDIUM",F497="H", "HIGH")</f>
        <v>MEDIUM</v>
      </c>
      <c r="H497" s="3">
        <v>41887</v>
      </c>
      <c r="I497">
        <v>865824210</v>
      </c>
      <c r="J497" s="1">
        <v>41773</v>
      </c>
      <c r="K497">
        <v>5479</v>
      </c>
      <c r="L497" s="8">
        <v>651.21</v>
      </c>
      <c r="M497" s="8">
        <v>524.96</v>
      </c>
      <c r="N497" s="8">
        <v>3567979.59</v>
      </c>
      <c r="O497" s="8">
        <v>2876255.84</v>
      </c>
      <c r="P497" s="8">
        <v>691723.75</v>
      </c>
      <c r="U497"/>
    </row>
    <row r="498" spans="1:21" x14ac:dyDescent="0.25">
      <c r="A498" t="s">
        <v>14</v>
      </c>
      <c r="B498" t="s">
        <v>48</v>
      </c>
      <c r="C498" t="str">
        <f t="shared" si="8"/>
        <v>Western Europe</v>
      </c>
      <c r="D498" t="s">
        <v>21</v>
      </c>
      <c r="E498" t="s">
        <v>17</v>
      </c>
      <c r="F498" t="s">
        <v>23</v>
      </c>
      <c r="G498" t="str" cm="1">
        <f t="array" ref="G498">_xlfn.IFS(F498="C", "CRITICAL", F498="L", "LOW",F498="M", "MEDIUM",F498="H", "HIGH")</f>
        <v>MEDIUM</v>
      </c>
      <c r="H498" s="3">
        <v>42633</v>
      </c>
      <c r="I498">
        <v>761887109</v>
      </c>
      <c r="J498" s="1">
        <v>42657</v>
      </c>
      <c r="K498">
        <v>8181</v>
      </c>
      <c r="L498" s="8">
        <v>109.28</v>
      </c>
      <c r="M498" s="8">
        <v>35.840000000000003</v>
      </c>
      <c r="N498" s="8">
        <v>894019.68</v>
      </c>
      <c r="O498" s="8">
        <v>293207.03999999998</v>
      </c>
      <c r="P498" s="8">
        <v>600812.64</v>
      </c>
    </row>
    <row r="499" spans="1:21" x14ac:dyDescent="0.25">
      <c r="A499" t="s">
        <v>14</v>
      </c>
      <c r="B499" t="s">
        <v>230</v>
      </c>
      <c r="C499" t="str">
        <f t="shared" si="8"/>
        <v>Eastern Europe</v>
      </c>
      <c r="D499" t="s">
        <v>29</v>
      </c>
      <c r="E499" t="s">
        <v>22</v>
      </c>
      <c r="F499" t="s">
        <v>30</v>
      </c>
      <c r="G499" t="str" cm="1">
        <f t="array" ref="G499">_xlfn.IFS(F499="C", "CRITICAL", F499="L", "LOW",F499="M", "MEDIUM",F499="H", "HIGH")</f>
        <v>LOW</v>
      </c>
      <c r="H499" s="3">
        <v>42274</v>
      </c>
      <c r="I499">
        <v>160578763</v>
      </c>
      <c r="J499" s="1">
        <v>42307</v>
      </c>
      <c r="K499">
        <v>7679</v>
      </c>
      <c r="L499" s="8">
        <v>651.21</v>
      </c>
      <c r="M499" s="8">
        <v>524.96</v>
      </c>
      <c r="N499" s="8">
        <v>5000641.59</v>
      </c>
      <c r="O499" s="8">
        <v>4031167.84</v>
      </c>
      <c r="P499" s="8">
        <v>969473.75</v>
      </c>
    </row>
    <row r="500" spans="1:21" x14ac:dyDescent="0.25">
      <c r="A500" t="s">
        <v>14</v>
      </c>
      <c r="B500" t="s">
        <v>66</v>
      </c>
      <c r="C500" t="str">
        <f t="shared" si="8"/>
        <v>Southern Europe</v>
      </c>
      <c r="D500" t="s">
        <v>39</v>
      </c>
      <c r="E500" t="s">
        <v>17</v>
      </c>
      <c r="F500" t="s">
        <v>23</v>
      </c>
      <c r="G500" t="str" cm="1">
        <f t="array" ref="G500">_xlfn.IFS(F500="C", "CRITICAL", F500="L", "LOW",F500="M", "MEDIUM",F500="H", "HIGH")</f>
        <v>MEDIUM</v>
      </c>
      <c r="H500" s="3">
        <v>40758</v>
      </c>
      <c r="I500">
        <v>992992675</v>
      </c>
      <c r="J500" s="1">
        <v>40789</v>
      </c>
      <c r="K500">
        <v>7454</v>
      </c>
      <c r="L500" s="8">
        <v>154.06</v>
      </c>
      <c r="M500" s="8">
        <v>90.93</v>
      </c>
      <c r="N500" s="8">
        <v>1148363.24</v>
      </c>
      <c r="O500" s="8">
        <v>677792.22</v>
      </c>
      <c r="P500" s="8">
        <v>470571.02</v>
      </c>
      <c r="U500"/>
    </row>
    <row r="501" spans="1:21" x14ac:dyDescent="0.25">
      <c r="A501" t="s">
        <v>14</v>
      </c>
      <c r="B501" t="s">
        <v>170</v>
      </c>
      <c r="C501" t="str">
        <f t="shared" si="8"/>
        <v>Eastern Europe</v>
      </c>
      <c r="D501" t="s">
        <v>21</v>
      </c>
      <c r="E501" t="s">
        <v>22</v>
      </c>
      <c r="F501" t="s">
        <v>23</v>
      </c>
      <c r="G501" t="str" cm="1">
        <f t="array" ref="G501">_xlfn.IFS(F501="C", "CRITICAL", F501="L", "LOW",F501="M", "MEDIUM",F501="H", "HIGH")</f>
        <v>MEDIUM</v>
      </c>
      <c r="H501" s="3">
        <v>42252</v>
      </c>
      <c r="I501">
        <v>231369769</v>
      </c>
      <c r="J501" s="1">
        <v>42140</v>
      </c>
      <c r="K501">
        <v>6311</v>
      </c>
      <c r="L501" s="8">
        <v>109.28</v>
      </c>
      <c r="M501" s="8">
        <v>35.840000000000003</v>
      </c>
      <c r="N501" s="8">
        <v>689666.08</v>
      </c>
      <c r="O501" s="8">
        <v>226186.23999999999</v>
      </c>
      <c r="P501" s="8">
        <v>463479.84</v>
      </c>
      <c r="U501"/>
    </row>
    <row r="502" spans="1:21" x14ac:dyDescent="0.25">
      <c r="A502" t="s">
        <v>14</v>
      </c>
      <c r="B502" t="s">
        <v>102</v>
      </c>
      <c r="C502" t="str">
        <f t="shared" si="8"/>
        <v>Northern Europe</v>
      </c>
      <c r="D502" t="s">
        <v>59</v>
      </c>
      <c r="E502" t="s">
        <v>22</v>
      </c>
      <c r="F502" t="s">
        <v>23</v>
      </c>
      <c r="G502" t="str" cm="1">
        <f t="array" ref="G502">_xlfn.IFS(F502="C", "CRITICAL", F502="L", "LOW",F502="M", "MEDIUM",F502="H", "HIGH")</f>
        <v>MEDIUM</v>
      </c>
      <c r="H502" s="3">
        <v>42457</v>
      </c>
      <c r="I502">
        <v>852392995</v>
      </c>
      <c r="J502" s="1">
        <v>42479</v>
      </c>
      <c r="K502">
        <v>884</v>
      </c>
      <c r="L502" s="8">
        <v>437.2</v>
      </c>
      <c r="M502" s="8">
        <v>263.33</v>
      </c>
      <c r="N502" s="8">
        <v>386484.8</v>
      </c>
      <c r="O502" s="8">
        <v>232783.72</v>
      </c>
      <c r="P502" s="8">
        <v>153701.07999999999</v>
      </c>
    </row>
    <row r="503" spans="1:21" x14ac:dyDescent="0.25">
      <c r="A503" t="s">
        <v>14</v>
      </c>
      <c r="B503" t="s">
        <v>1142</v>
      </c>
      <c r="C503" t="str">
        <f>IF(OR(B503="Estonia", B503="Finland", B503="Latvia", B503="Lithuania", B503="Iceland", B503="Norway", B503="Sweden", B503="Denmark", B503="United Kingdom", B503="Ireland"), "Northern Europe",
IF(OR(B503="Austria", B503="Belgium", B503="France", B503="Germany", B503="Luxembourg", B503="Netherlands", B503="Switzerland", B503="Liechtenstein", B503="Monaco", B503="Andorra"), "Western Europe",
IF(OR(B503="Albania", B503="Andorra", B503="Bosnia and Herzegovina", B503="Bulgaria", B503="Croatia", B503="Cyprus", B503="Greece", B503="Italy", B503="Malta", B503="Montenegro", B503="North Macedonia", B503="Portugal", B503="San Marino", B503="Serbia", B503="Slovenia", B503="Spain", B503="Vatican City"), "Southern Europe",
IF(OR(B503="Armenia", B503="Belarus", B503="Czech Republic", B503="Georgia", B503="Hungary", B503="Moldova", B503="Poland", B503="Romania", B503="Russia", B503="Slovakia", B503="Ukraine"), "Eastern Europe",
IF(OR(B503="Albania", B503="Bosnia and Herzegovina", B503="Bulgaria", B503="Croatia", B503="Greece", B503="Kosovo", B503="Montenegro", B503="North Macedonia", B503="Romania", B503="Serbia", B503="Slovenia"), "Southeastern Europe",
"Unknown")))))</f>
        <v>Eastern Europe</v>
      </c>
      <c r="D503" t="s">
        <v>49</v>
      </c>
      <c r="E503" t="s">
        <v>17</v>
      </c>
      <c r="F503" t="s">
        <v>23</v>
      </c>
      <c r="G503" t="str" cm="1">
        <f t="array" ref="G503">_xlfn.IFS(F503="C", "CRITICAL", F503="L", "LOW",F503="M", "MEDIUM",F503="H", "HIGH")</f>
        <v>MEDIUM</v>
      </c>
      <c r="H503" s="3">
        <v>41069</v>
      </c>
      <c r="I503">
        <v>597105491</v>
      </c>
      <c r="J503" s="1">
        <v>41202</v>
      </c>
      <c r="K503">
        <v>5639</v>
      </c>
      <c r="L503" s="8">
        <v>152.58000000000001</v>
      </c>
      <c r="M503" s="8">
        <v>97.44</v>
      </c>
      <c r="N503" s="8">
        <v>860398.62</v>
      </c>
      <c r="O503" s="8">
        <v>549464.16</v>
      </c>
      <c r="P503" s="8">
        <v>310934.46000000002</v>
      </c>
      <c r="U503"/>
    </row>
    <row r="504" spans="1:21" x14ac:dyDescent="0.25">
      <c r="A504" t="s">
        <v>14</v>
      </c>
      <c r="B504" t="s">
        <v>154</v>
      </c>
      <c r="C504" t="str">
        <f t="shared" si="8"/>
        <v>Western Europe</v>
      </c>
      <c r="D504" t="s">
        <v>34</v>
      </c>
      <c r="E504" t="s">
        <v>17</v>
      </c>
      <c r="F504" t="s">
        <v>30</v>
      </c>
      <c r="G504" t="str" cm="1">
        <f t="array" ref="G504">_xlfn.IFS(F504="C", "CRITICAL", F504="L", "LOW",F504="M", "MEDIUM",F504="H", "HIGH")</f>
        <v>LOW</v>
      </c>
      <c r="H504" s="3">
        <v>42463</v>
      </c>
      <c r="I504">
        <v>716054379</v>
      </c>
      <c r="J504" s="1">
        <v>42455</v>
      </c>
      <c r="K504">
        <v>5258</v>
      </c>
      <c r="L504" s="8">
        <v>9.33</v>
      </c>
      <c r="M504" s="8">
        <v>6.92</v>
      </c>
      <c r="N504" s="8">
        <v>49057.14</v>
      </c>
      <c r="O504" s="8">
        <v>36385.360000000001</v>
      </c>
      <c r="P504" s="8">
        <v>12671.78</v>
      </c>
      <c r="U504"/>
    </row>
    <row r="505" spans="1:21" x14ac:dyDescent="0.25">
      <c r="A505" t="s">
        <v>14</v>
      </c>
      <c r="B505" t="s">
        <v>25</v>
      </c>
      <c r="C505" t="str">
        <f t="shared" si="8"/>
        <v>Western Europe</v>
      </c>
      <c r="D505" t="s">
        <v>29</v>
      </c>
      <c r="E505" t="s">
        <v>17</v>
      </c>
      <c r="F505" t="s">
        <v>18</v>
      </c>
      <c r="G505" t="str" cm="1">
        <f t="array" ref="G505">_xlfn.IFS(F505="C", "CRITICAL", F505="L", "LOW",F505="M", "MEDIUM",F505="H", "HIGH")</f>
        <v>CRITICAL</v>
      </c>
      <c r="H505" s="3">
        <v>42084</v>
      </c>
      <c r="I505">
        <v>511712110</v>
      </c>
      <c r="J505" s="1">
        <v>42190</v>
      </c>
      <c r="K505">
        <v>5839</v>
      </c>
      <c r="L505" s="8">
        <v>651.21</v>
      </c>
      <c r="M505" s="8">
        <v>524.96</v>
      </c>
      <c r="N505" s="8">
        <v>3802415.19</v>
      </c>
      <c r="O505" s="8">
        <v>3065241.44</v>
      </c>
      <c r="P505" s="8">
        <v>737173.75</v>
      </c>
    </row>
    <row r="506" spans="1:21" x14ac:dyDescent="0.25">
      <c r="A506" t="s">
        <v>14</v>
      </c>
      <c r="B506" t="s">
        <v>44</v>
      </c>
      <c r="C506" t="str">
        <f t="shared" si="8"/>
        <v>Northern Europe</v>
      </c>
      <c r="D506" t="s">
        <v>53</v>
      </c>
      <c r="E506" t="s">
        <v>17</v>
      </c>
      <c r="F506" t="s">
        <v>18</v>
      </c>
      <c r="G506" t="str" cm="1">
        <f t="array" ref="G506">_xlfn.IFS(F506="C", "CRITICAL", F506="L", "LOW",F506="M", "MEDIUM",F506="H", "HIGH")</f>
        <v>CRITICAL</v>
      </c>
      <c r="H506" s="3">
        <v>41829</v>
      </c>
      <c r="I506">
        <v>481308305</v>
      </c>
      <c r="J506" s="1">
        <v>41928</v>
      </c>
      <c r="K506">
        <v>8678</v>
      </c>
      <c r="L506" s="8">
        <v>255.28</v>
      </c>
      <c r="M506" s="8">
        <v>159.41999999999999</v>
      </c>
      <c r="N506" s="8">
        <v>2215319.84</v>
      </c>
      <c r="O506" s="8">
        <v>1383446.76</v>
      </c>
      <c r="P506" s="8">
        <v>831873.08</v>
      </c>
      <c r="U506"/>
    </row>
    <row r="507" spans="1:21" x14ac:dyDescent="0.25">
      <c r="A507" t="s">
        <v>14</v>
      </c>
      <c r="B507" t="s">
        <v>154</v>
      </c>
      <c r="C507" t="str">
        <f t="shared" si="8"/>
        <v>Western Europe</v>
      </c>
      <c r="D507" t="s">
        <v>56</v>
      </c>
      <c r="E507" t="s">
        <v>22</v>
      </c>
      <c r="F507" t="s">
        <v>18</v>
      </c>
      <c r="G507" t="str" cm="1">
        <f t="array" ref="G507">_xlfn.IFS(F507="C", "CRITICAL", F507="L", "LOW",F507="M", "MEDIUM",F507="H", "HIGH")</f>
        <v>CRITICAL</v>
      </c>
      <c r="H507" s="3">
        <v>41781</v>
      </c>
      <c r="I507">
        <v>266638886</v>
      </c>
      <c r="J507" s="1">
        <v>41809</v>
      </c>
      <c r="K507">
        <v>3227</v>
      </c>
      <c r="L507" s="8">
        <v>668.27</v>
      </c>
      <c r="M507" s="8">
        <v>502.54</v>
      </c>
      <c r="N507" s="8">
        <v>2156507.29</v>
      </c>
      <c r="O507" s="8">
        <v>1621696.58</v>
      </c>
      <c r="P507" s="8">
        <v>534810.71</v>
      </c>
    </row>
    <row r="508" spans="1:21" x14ac:dyDescent="0.25">
      <c r="A508" t="s">
        <v>14</v>
      </c>
      <c r="B508" t="s">
        <v>1142</v>
      </c>
      <c r="C508" t="str">
        <f>IF(OR(B508="Estonia", B508="Finland", B508="Latvia", B508="Lithuania", B508="Iceland", B508="Norway", B508="Sweden", B508="Denmark", B508="United Kingdom", B508="Ireland"), "Northern Europe",
IF(OR(B508="Austria", B508="Belgium", B508="France", B508="Germany", B508="Luxembourg", B508="Netherlands", B508="Switzerland", B508="Liechtenstein", B508="Monaco", B508="Andorra"), "Western Europe",
IF(OR(B508="Albania", B508="Andorra", B508="Bosnia and Herzegovina", B508="Bulgaria", B508="Croatia", B508="Cyprus", B508="Greece", B508="Italy", B508="Malta", B508="Montenegro", B508="North Macedonia", B508="Portugal", B508="San Marino", B508="Serbia", B508="Slovenia", B508="Spain", B508="Vatican City"), "Southern Europe",
IF(OR(B508="Armenia", B508="Belarus", B508="Czech Republic", B508="Georgia", B508="Hungary", B508="Moldova", B508="Poland", B508="Romania", B508="Russia", B508="Slovakia", B508="Ukraine"), "Eastern Europe",
IF(OR(B508="Albania", B508="Bosnia and Herzegovina", B508="Bulgaria", B508="Croatia", B508="Greece", B508="Kosovo", B508="Montenegro", B508="North Macedonia", B508="Romania", B508="Serbia", B508="Slovenia"), "Southeastern Europe",
"Unknown")))))</f>
        <v>Eastern Europe</v>
      </c>
      <c r="D508" t="s">
        <v>42</v>
      </c>
      <c r="E508" t="s">
        <v>22</v>
      </c>
      <c r="F508" t="s">
        <v>45</v>
      </c>
      <c r="G508" t="str" cm="1">
        <f t="array" ref="G508">_xlfn.IFS(F508="C", "CRITICAL", F508="L", "LOW",F508="M", "MEDIUM",F508="H", "HIGH")</f>
        <v>HIGH</v>
      </c>
      <c r="H508" s="3">
        <v>41169</v>
      </c>
      <c r="I508">
        <v>638314521</v>
      </c>
      <c r="J508" s="1">
        <v>41197</v>
      </c>
      <c r="K508">
        <v>306</v>
      </c>
      <c r="L508" s="8">
        <v>421.89</v>
      </c>
      <c r="M508" s="8">
        <v>364.69</v>
      </c>
      <c r="N508" s="8">
        <v>129098.34</v>
      </c>
      <c r="O508" s="8">
        <v>111595.14</v>
      </c>
      <c r="P508" s="8">
        <v>17503.2</v>
      </c>
    </row>
    <row r="509" spans="1:21" x14ac:dyDescent="0.25">
      <c r="A509" t="s">
        <v>14</v>
      </c>
      <c r="B509" t="s">
        <v>41</v>
      </c>
      <c r="C509" t="str">
        <f t="shared" si="8"/>
        <v>Western Europe</v>
      </c>
      <c r="D509" t="s">
        <v>59</v>
      </c>
      <c r="E509" t="s">
        <v>22</v>
      </c>
      <c r="F509" t="s">
        <v>23</v>
      </c>
      <c r="G509" t="str" cm="1">
        <f t="array" ref="G509">_xlfn.IFS(F509="C", "CRITICAL", F509="L", "LOW",F509="M", "MEDIUM",F509="H", "HIGH")</f>
        <v>MEDIUM</v>
      </c>
      <c r="H509" s="3">
        <v>42109</v>
      </c>
      <c r="I509">
        <v>811977040</v>
      </c>
      <c r="J509" s="1">
        <v>42152</v>
      </c>
      <c r="K509">
        <v>905</v>
      </c>
      <c r="L509" s="8">
        <v>437.2</v>
      </c>
      <c r="M509" s="8">
        <v>263.33</v>
      </c>
      <c r="N509" s="8">
        <v>395666</v>
      </c>
      <c r="O509" s="8">
        <v>238313.65</v>
      </c>
      <c r="P509" s="8">
        <v>157352.35</v>
      </c>
    </row>
    <row r="510" spans="1:21" x14ac:dyDescent="0.25">
      <c r="A510" t="s">
        <v>14</v>
      </c>
      <c r="B510" t="s">
        <v>54</v>
      </c>
      <c r="C510" t="str">
        <f t="shared" si="8"/>
        <v>Western Europe</v>
      </c>
      <c r="D510" t="s">
        <v>42</v>
      </c>
      <c r="E510" t="s">
        <v>22</v>
      </c>
      <c r="F510" t="s">
        <v>23</v>
      </c>
      <c r="G510" t="str" cm="1">
        <f t="array" ref="G510">_xlfn.IFS(F510="C", "CRITICAL", F510="L", "LOW",F510="M", "MEDIUM",F510="H", "HIGH")</f>
        <v>MEDIUM</v>
      </c>
      <c r="H510" s="3">
        <v>40431</v>
      </c>
      <c r="I510">
        <v>344160735</v>
      </c>
      <c r="J510" s="1">
        <v>40502</v>
      </c>
      <c r="K510">
        <v>3664</v>
      </c>
      <c r="L510" s="8">
        <v>421.89</v>
      </c>
      <c r="M510" s="8">
        <v>364.69</v>
      </c>
      <c r="N510" s="8">
        <v>1545804.96</v>
      </c>
      <c r="O510" s="8">
        <v>1336224.1599999999</v>
      </c>
      <c r="P510" s="8">
        <v>209580.79999999999</v>
      </c>
      <c r="U510"/>
    </row>
    <row r="511" spans="1:21" x14ac:dyDescent="0.25">
      <c r="A511" t="s">
        <v>14</v>
      </c>
      <c r="B511" t="s">
        <v>55</v>
      </c>
      <c r="C511" t="str">
        <f t="shared" si="8"/>
        <v>Eastern Europe</v>
      </c>
      <c r="D511" t="s">
        <v>56</v>
      </c>
      <c r="E511" t="s">
        <v>22</v>
      </c>
      <c r="F511" t="s">
        <v>45</v>
      </c>
      <c r="G511" t="str" cm="1">
        <f t="array" ref="G511">_xlfn.IFS(F511="C", "CRITICAL", F511="L", "LOW",F511="M", "MEDIUM",F511="H", "HIGH")</f>
        <v>HIGH</v>
      </c>
      <c r="H511" s="3">
        <v>42798</v>
      </c>
      <c r="I511">
        <v>549058330</v>
      </c>
      <c r="J511" s="1">
        <v>43044</v>
      </c>
      <c r="K511">
        <v>7416</v>
      </c>
      <c r="L511" s="8">
        <v>668.27</v>
      </c>
      <c r="M511" s="8">
        <v>502.54</v>
      </c>
      <c r="N511" s="8">
        <v>4955890.32</v>
      </c>
      <c r="O511" s="8">
        <v>3726836.64</v>
      </c>
      <c r="P511" s="8">
        <v>1229053.68</v>
      </c>
      <c r="U511"/>
    </row>
    <row r="512" spans="1:21" x14ac:dyDescent="0.25">
      <c r="A512" t="s">
        <v>14</v>
      </c>
      <c r="B512" t="s">
        <v>132</v>
      </c>
      <c r="C512" t="str">
        <f t="shared" si="8"/>
        <v>Southern Europe</v>
      </c>
      <c r="D512" t="s">
        <v>42</v>
      </c>
      <c r="E512" t="s">
        <v>22</v>
      </c>
      <c r="F512" t="s">
        <v>45</v>
      </c>
      <c r="G512" t="str" cm="1">
        <f t="array" ref="G512">_xlfn.IFS(F512="C", "CRITICAL", F512="L", "LOW",F512="M", "MEDIUM",F512="H", "HIGH")</f>
        <v>HIGH</v>
      </c>
      <c r="H512" s="3">
        <v>41619</v>
      </c>
      <c r="I512">
        <v>969199979</v>
      </c>
      <c r="J512" s="1">
        <v>41467</v>
      </c>
      <c r="K512">
        <v>6666</v>
      </c>
      <c r="L512" s="8">
        <v>421.89</v>
      </c>
      <c r="M512" s="8">
        <v>364.69</v>
      </c>
      <c r="N512" s="8">
        <v>2812318.74</v>
      </c>
      <c r="O512" s="8">
        <v>2431023.54</v>
      </c>
      <c r="P512" s="8">
        <v>381295.2</v>
      </c>
      <c r="U512"/>
    </row>
    <row r="513" spans="1:21" x14ac:dyDescent="0.25">
      <c r="A513" t="s">
        <v>14</v>
      </c>
      <c r="B513" t="s">
        <v>119</v>
      </c>
      <c r="C513" t="str">
        <f t="shared" si="8"/>
        <v>Southern Europe</v>
      </c>
      <c r="D513" t="s">
        <v>53</v>
      </c>
      <c r="E513" t="s">
        <v>17</v>
      </c>
      <c r="F513" t="s">
        <v>30</v>
      </c>
      <c r="G513" t="str" cm="1">
        <f t="array" ref="G513">_xlfn.IFS(F513="C", "CRITICAL", F513="L", "LOW",F513="M", "MEDIUM",F513="H", "HIGH")</f>
        <v>LOW</v>
      </c>
      <c r="H513" s="3">
        <v>40685</v>
      </c>
      <c r="I513">
        <v>956594026</v>
      </c>
      <c r="J513" s="1">
        <v>40711</v>
      </c>
      <c r="K513">
        <v>6285</v>
      </c>
      <c r="L513" s="8">
        <v>255.28</v>
      </c>
      <c r="M513" s="8">
        <v>159.41999999999999</v>
      </c>
      <c r="N513" s="8">
        <v>1604434.8</v>
      </c>
      <c r="O513" s="8">
        <v>1001954.7</v>
      </c>
      <c r="P513" s="8">
        <v>602480.1</v>
      </c>
    </row>
    <row r="514" spans="1:21" x14ac:dyDescent="0.25">
      <c r="A514" t="s">
        <v>14</v>
      </c>
      <c r="B514" t="s">
        <v>58</v>
      </c>
      <c r="C514" t="str">
        <f t="shared" si="8"/>
        <v>Eastern Europe</v>
      </c>
      <c r="D514" t="s">
        <v>16</v>
      </c>
      <c r="E514" t="s">
        <v>22</v>
      </c>
      <c r="F514" t="s">
        <v>45</v>
      </c>
      <c r="G514" t="str" cm="1">
        <f t="array" ref="G514">_xlfn.IFS(F514="C", "CRITICAL", F514="L", "LOW",F514="M", "MEDIUM",F514="H", "HIGH")</f>
        <v>HIGH</v>
      </c>
      <c r="H514" s="3">
        <v>42087</v>
      </c>
      <c r="I514">
        <v>712595832</v>
      </c>
      <c r="J514" s="1">
        <v>42091</v>
      </c>
      <c r="K514">
        <v>1797</v>
      </c>
      <c r="L514" s="8">
        <v>47.45</v>
      </c>
      <c r="M514" s="8">
        <v>31.79</v>
      </c>
      <c r="N514" s="8">
        <v>85267.65</v>
      </c>
      <c r="O514" s="8">
        <v>57126.63</v>
      </c>
      <c r="P514" s="8">
        <v>28141.02</v>
      </c>
    </row>
    <row r="515" spans="1:21" x14ac:dyDescent="0.25">
      <c r="A515" t="s">
        <v>14</v>
      </c>
      <c r="B515" t="s">
        <v>133</v>
      </c>
      <c r="C515" t="str">
        <f t="shared" ref="C515:C578" si="9">IF(OR(B515="Estonia", B515="Finland", B515="Latvia", B515="Lithuania", B515="Iceland", B515="Norway", B515="Sweden", B515="Denmark", B515="United Kingdom", B515="Ireland"), "Northern Europe",
IF(OR(B515="Austria", B515="Belgium", B515="France", B515="Germany", B515="Luxembourg", B515="Netherlands", B515="Switzerland", B515="Liechtenstein", B515="Monaco", B515="Andorra"), "Western Europe",
IF(OR(B515="Albania", B515="Andorra", B515="Bosnia and Herzegovina", B515="Bulgaria", B515="Croatia", B515="Cyprus", B515="Greece", B515="Italy", B515="Malta", B515="Montenegro", B515="North Macedonia", B515="Portugal", B515="San Marino", B515="Serbia", B515="Slovenia", B515="Spain", B515="Vatican City"), "Southern Europe",
IF(OR(B515="Armenia", B515="Belarus", B515="Czech Republic", B515="Georgia", B515="Hungary", B515="Moldova", B515="Poland", B515="Romania", B515="Russia", B515="Slovakia", B515="Ukraine"), "Eastern Europe",
IF(OR(B515="Albania", B515="Bosnia and Herzegovina", B515="Bulgaria", B515="Croatia", B515="Greece", B515="Kosovo", B515="Montenegro", B515="North Macedonia", B515="Romania", B515="Serbia", B515="Slovenia"), "Southeastern Europe",
"Unknown")))))</f>
        <v>Southern Europe</v>
      </c>
      <c r="D515" t="s">
        <v>53</v>
      </c>
      <c r="E515" t="s">
        <v>17</v>
      </c>
      <c r="F515" t="s">
        <v>18</v>
      </c>
      <c r="G515" t="str" cm="1">
        <f t="array" ref="G515">_xlfn.IFS(F515="C", "CRITICAL", F515="L", "LOW",F515="M", "MEDIUM",F515="H", "HIGH")</f>
        <v>CRITICAL</v>
      </c>
      <c r="H515" s="3">
        <v>40355</v>
      </c>
      <c r="I515">
        <v>748357188</v>
      </c>
      <c r="J515" s="1">
        <v>40379</v>
      </c>
      <c r="K515">
        <v>4377</v>
      </c>
      <c r="L515" s="8">
        <v>255.28</v>
      </c>
      <c r="M515" s="8">
        <v>159.41999999999999</v>
      </c>
      <c r="N515" s="8">
        <v>1117360.56</v>
      </c>
      <c r="O515" s="8">
        <v>697781.34</v>
      </c>
      <c r="P515" s="8">
        <v>419579.22</v>
      </c>
    </row>
    <row r="516" spans="1:21" x14ac:dyDescent="0.25">
      <c r="A516" t="s">
        <v>14</v>
      </c>
      <c r="B516" t="s">
        <v>33</v>
      </c>
      <c r="C516" t="str">
        <f t="shared" si="9"/>
        <v>Northern Europe</v>
      </c>
      <c r="D516" t="s">
        <v>34</v>
      </c>
      <c r="E516" t="s">
        <v>17</v>
      </c>
      <c r="F516" t="s">
        <v>30</v>
      </c>
      <c r="G516" t="str" cm="1">
        <f t="array" ref="G516">_xlfn.IFS(F516="C", "CRITICAL", F516="L", "LOW",F516="M", "MEDIUM",F516="H", "HIGH")</f>
        <v>LOW</v>
      </c>
      <c r="H516" s="3">
        <v>41330</v>
      </c>
      <c r="I516">
        <v>898211562</v>
      </c>
      <c r="J516" s="1">
        <v>41611</v>
      </c>
      <c r="K516">
        <v>9616</v>
      </c>
      <c r="L516" s="8">
        <v>9.33</v>
      </c>
      <c r="M516" s="8">
        <v>6.92</v>
      </c>
      <c r="N516" s="8">
        <v>89717.28</v>
      </c>
      <c r="O516" s="8">
        <v>66542.720000000001</v>
      </c>
      <c r="P516" s="8">
        <v>23174.560000000001</v>
      </c>
    </row>
    <row r="517" spans="1:21" x14ac:dyDescent="0.25">
      <c r="A517" t="s">
        <v>14</v>
      </c>
      <c r="B517" t="s">
        <v>188</v>
      </c>
      <c r="C517" t="str">
        <f t="shared" si="9"/>
        <v>Northern Europe</v>
      </c>
      <c r="D517" t="s">
        <v>29</v>
      </c>
      <c r="E517" t="s">
        <v>17</v>
      </c>
      <c r="F517" t="s">
        <v>18</v>
      </c>
      <c r="G517" t="str" cm="1">
        <f t="array" ref="G517">_xlfn.IFS(F517="C", "CRITICAL", F517="L", "LOW",F517="M", "MEDIUM",F517="H", "HIGH")</f>
        <v>CRITICAL</v>
      </c>
      <c r="H517" s="3">
        <v>41805</v>
      </c>
      <c r="I517">
        <v>729373586</v>
      </c>
      <c r="J517" s="1">
        <v>41766</v>
      </c>
      <c r="K517">
        <v>6707</v>
      </c>
      <c r="L517" s="8">
        <v>651.21</v>
      </c>
      <c r="M517" s="8">
        <v>524.96</v>
      </c>
      <c r="N517" s="8">
        <v>4367665.47</v>
      </c>
      <c r="O517" s="8">
        <v>3520906.72</v>
      </c>
      <c r="P517" s="8">
        <v>846758.75</v>
      </c>
    </row>
    <row r="518" spans="1:21" x14ac:dyDescent="0.25">
      <c r="A518" t="s">
        <v>14</v>
      </c>
      <c r="B518" t="s">
        <v>88</v>
      </c>
      <c r="C518" t="str">
        <f t="shared" si="9"/>
        <v>Northern Europe</v>
      </c>
      <c r="D518" t="s">
        <v>34</v>
      </c>
      <c r="E518" t="s">
        <v>17</v>
      </c>
      <c r="F518" t="s">
        <v>23</v>
      </c>
      <c r="G518" t="str" cm="1">
        <f t="array" ref="G518">_xlfn.IFS(F518="C", "CRITICAL", F518="L", "LOW",F518="M", "MEDIUM",F518="H", "HIGH")</f>
        <v>MEDIUM</v>
      </c>
      <c r="H518" s="3">
        <v>40897</v>
      </c>
      <c r="I518">
        <v>991761863</v>
      </c>
      <c r="J518" s="1">
        <v>40901</v>
      </c>
      <c r="K518">
        <v>3229</v>
      </c>
      <c r="L518" s="8">
        <v>9.33</v>
      </c>
      <c r="M518" s="8">
        <v>6.92</v>
      </c>
      <c r="N518" s="8">
        <v>30126.57</v>
      </c>
      <c r="O518" s="8">
        <v>22344.68</v>
      </c>
      <c r="P518" s="8">
        <v>7781.89</v>
      </c>
    </row>
    <row r="519" spans="1:21" x14ac:dyDescent="0.25">
      <c r="A519" t="s">
        <v>14</v>
      </c>
      <c r="B519" t="s">
        <v>63</v>
      </c>
      <c r="C519" t="str">
        <f t="shared" si="9"/>
        <v>Northern Europe</v>
      </c>
      <c r="D519" t="s">
        <v>78</v>
      </c>
      <c r="E519" t="s">
        <v>17</v>
      </c>
      <c r="F519" t="s">
        <v>18</v>
      </c>
      <c r="G519" t="str" cm="1">
        <f t="array" ref="G519">_xlfn.IFS(F519="C", "CRITICAL", F519="L", "LOW",F519="M", "MEDIUM",F519="H", "HIGH")</f>
        <v>CRITICAL</v>
      </c>
      <c r="H519" s="3">
        <v>40845</v>
      </c>
      <c r="I519">
        <v>160751283</v>
      </c>
      <c r="J519" s="1">
        <v>40860</v>
      </c>
      <c r="K519">
        <v>8732</v>
      </c>
      <c r="L519" s="8">
        <v>81.73</v>
      </c>
      <c r="M519" s="8">
        <v>56.67</v>
      </c>
      <c r="N519" s="8">
        <v>713666.36</v>
      </c>
      <c r="O519" s="8">
        <v>494842.44</v>
      </c>
      <c r="P519" s="8">
        <v>218823.92</v>
      </c>
    </row>
    <row r="520" spans="1:21" x14ac:dyDescent="0.25">
      <c r="A520" t="s">
        <v>14</v>
      </c>
      <c r="B520" t="s">
        <v>1142</v>
      </c>
      <c r="C520" t="str">
        <f>IF(OR(B520="Estonia", B520="Finland", B520="Latvia", B520="Lithuania", B520="Iceland", B520="Norway", B520="Sweden", B520="Denmark", B520="United Kingdom", B520="Ireland"), "Northern Europe",
IF(OR(B520="Austria", B520="Belgium", B520="France", B520="Germany", B520="Luxembourg", B520="Netherlands", B520="Switzerland", B520="Liechtenstein", B520="Monaco", B520="Andorra"), "Western Europe",
IF(OR(B520="Albania", B520="Andorra", B520="Bosnia and Herzegovina", B520="Bulgaria", B520="Croatia", B520="Cyprus", B520="Greece", B520="Italy", B520="Malta", B520="Montenegro", B520="North Macedonia", B520="Portugal", B520="San Marino", B520="Serbia", B520="Slovenia", B520="Spain", B520="Vatican City"), "Southern Europe",
IF(OR(B520="Armenia", B520="Belarus", B520="Czech Republic", B520="Georgia", B520="Hungary", B520="Moldova", B520="Poland", B520="Romania", B520="Russia", B520="Slovakia", B520="Ukraine"), "Eastern Europe",
IF(OR(B520="Albania", B520="Bosnia and Herzegovina", B520="Bulgaria", B520="Croatia", B520="Greece", B520="Kosovo", B520="Montenegro", B520="North Macedonia", B520="Romania", B520="Serbia", B520="Slovenia"), "Southeastern Europe",
"Unknown")))))</f>
        <v>Eastern Europe</v>
      </c>
      <c r="D520" t="s">
        <v>56</v>
      </c>
      <c r="E520" t="s">
        <v>22</v>
      </c>
      <c r="F520" t="s">
        <v>45</v>
      </c>
      <c r="G520" t="str" cm="1">
        <f t="array" ref="G520">_xlfn.IFS(F520="C", "CRITICAL", F520="L", "LOW",F520="M", "MEDIUM",F520="H", "HIGH")</f>
        <v>HIGH</v>
      </c>
      <c r="H520" s="3">
        <v>42788</v>
      </c>
      <c r="I520">
        <v>241392648</v>
      </c>
      <c r="J520" s="1">
        <v>42810</v>
      </c>
      <c r="K520">
        <v>2304</v>
      </c>
      <c r="L520" s="8">
        <v>668.27</v>
      </c>
      <c r="M520" s="8">
        <v>502.54</v>
      </c>
      <c r="N520" s="8">
        <v>1539694.08</v>
      </c>
      <c r="O520" s="8">
        <v>1157852.1599999999</v>
      </c>
      <c r="P520" s="8">
        <v>381841.91999999998</v>
      </c>
    </row>
    <row r="521" spans="1:21" x14ac:dyDescent="0.25">
      <c r="A521" t="s">
        <v>14</v>
      </c>
      <c r="B521" t="s">
        <v>77</v>
      </c>
      <c r="C521" t="str">
        <f t="shared" si="9"/>
        <v>Southern Europe</v>
      </c>
      <c r="D521" t="s">
        <v>42</v>
      </c>
      <c r="E521" t="s">
        <v>22</v>
      </c>
      <c r="F521" t="s">
        <v>45</v>
      </c>
      <c r="G521" t="str" cm="1">
        <f t="array" ref="G521">_xlfn.IFS(F521="C", "CRITICAL", F521="L", "LOW",F521="M", "MEDIUM",F521="H", "HIGH")</f>
        <v>HIGH</v>
      </c>
      <c r="H521" s="3">
        <v>42087</v>
      </c>
      <c r="I521">
        <v>901789844</v>
      </c>
      <c r="J521" s="1">
        <v>42129</v>
      </c>
      <c r="K521">
        <v>8509</v>
      </c>
      <c r="L521" s="8">
        <v>421.89</v>
      </c>
      <c r="M521" s="8">
        <v>364.69</v>
      </c>
      <c r="N521" s="8">
        <v>3589862.01</v>
      </c>
      <c r="O521" s="8">
        <v>3103147.21</v>
      </c>
      <c r="P521" s="8">
        <v>486714.8</v>
      </c>
    </row>
    <row r="522" spans="1:21" x14ac:dyDescent="0.25">
      <c r="A522" t="s">
        <v>14</v>
      </c>
      <c r="B522" t="s">
        <v>68</v>
      </c>
      <c r="C522" t="str">
        <f t="shared" si="9"/>
        <v>Southern Europe</v>
      </c>
      <c r="D522" t="s">
        <v>29</v>
      </c>
      <c r="E522" t="s">
        <v>22</v>
      </c>
      <c r="F522" t="s">
        <v>23</v>
      </c>
      <c r="G522" t="str" cm="1">
        <f t="array" ref="G522">_xlfn.IFS(F522="C", "CRITICAL", F522="L", "LOW",F522="M", "MEDIUM",F522="H", "HIGH")</f>
        <v>MEDIUM</v>
      </c>
      <c r="H522" s="3">
        <v>42695</v>
      </c>
      <c r="I522">
        <v>410229337</v>
      </c>
      <c r="J522" s="1">
        <v>42726</v>
      </c>
      <c r="K522">
        <v>4832</v>
      </c>
      <c r="L522" s="8">
        <v>651.21</v>
      </c>
      <c r="M522" s="8">
        <v>524.96</v>
      </c>
      <c r="N522" s="8">
        <v>3146646.72</v>
      </c>
      <c r="O522" s="8">
        <v>2536606.7200000002</v>
      </c>
      <c r="P522" s="8">
        <v>610040</v>
      </c>
    </row>
    <row r="523" spans="1:21" x14ac:dyDescent="0.25">
      <c r="A523" t="s">
        <v>14</v>
      </c>
      <c r="B523" t="s">
        <v>41</v>
      </c>
      <c r="C523" t="str">
        <f t="shared" si="9"/>
        <v>Western Europe</v>
      </c>
      <c r="D523" t="s">
        <v>16</v>
      </c>
      <c r="E523" t="s">
        <v>22</v>
      </c>
      <c r="F523" t="s">
        <v>30</v>
      </c>
      <c r="G523" t="str" cm="1">
        <f t="array" ref="G523">_xlfn.IFS(F523="C", "CRITICAL", F523="L", "LOW",F523="M", "MEDIUM",F523="H", "HIGH")</f>
        <v>LOW</v>
      </c>
      <c r="H523" s="3">
        <v>42829</v>
      </c>
      <c r="I523">
        <v>837906920</v>
      </c>
      <c r="J523" s="1">
        <v>42871</v>
      </c>
      <c r="K523">
        <v>4133</v>
      </c>
      <c r="L523" s="8">
        <v>47.45</v>
      </c>
      <c r="M523" s="8">
        <v>31.79</v>
      </c>
      <c r="N523" s="8">
        <v>196110.85</v>
      </c>
      <c r="O523" s="8">
        <v>131388.07</v>
      </c>
      <c r="P523" s="8">
        <v>64722.78</v>
      </c>
      <c r="U523"/>
    </row>
    <row r="524" spans="1:21" x14ac:dyDescent="0.25">
      <c r="A524" t="s">
        <v>14</v>
      </c>
      <c r="B524" t="s">
        <v>170</v>
      </c>
      <c r="C524" t="str">
        <f t="shared" si="9"/>
        <v>Eastern Europe</v>
      </c>
      <c r="D524" t="s">
        <v>56</v>
      </c>
      <c r="E524" t="s">
        <v>22</v>
      </c>
      <c r="F524" t="s">
        <v>18</v>
      </c>
      <c r="G524" t="str" cm="1">
        <f t="array" ref="G524">_xlfn.IFS(F524="C", "CRITICAL", F524="L", "LOW",F524="M", "MEDIUM",F524="H", "HIGH")</f>
        <v>CRITICAL</v>
      </c>
      <c r="H524" s="3">
        <v>42399</v>
      </c>
      <c r="I524">
        <v>704361665</v>
      </c>
      <c r="J524" s="1">
        <v>42372</v>
      </c>
      <c r="K524">
        <v>5124</v>
      </c>
      <c r="L524" s="8">
        <v>668.27</v>
      </c>
      <c r="M524" s="8">
        <v>502.54</v>
      </c>
      <c r="N524" s="8">
        <v>3424215.48</v>
      </c>
      <c r="O524" s="8">
        <v>2575014.96</v>
      </c>
      <c r="P524" s="8">
        <v>849200.52</v>
      </c>
    </row>
    <row r="525" spans="1:21" x14ac:dyDescent="0.25">
      <c r="A525" t="s">
        <v>14</v>
      </c>
      <c r="B525" t="s">
        <v>25</v>
      </c>
      <c r="C525" t="str">
        <f t="shared" si="9"/>
        <v>Western Europe</v>
      </c>
      <c r="D525" t="s">
        <v>49</v>
      </c>
      <c r="E525" t="s">
        <v>17</v>
      </c>
      <c r="F525" t="s">
        <v>23</v>
      </c>
      <c r="G525" t="str" cm="1">
        <f t="array" ref="G525">_xlfn.IFS(F525="C", "CRITICAL", F525="L", "LOW",F525="M", "MEDIUM",F525="H", "HIGH")</f>
        <v>MEDIUM</v>
      </c>
      <c r="H525" s="3">
        <v>41585</v>
      </c>
      <c r="I525">
        <v>400267398</v>
      </c>
      <c r="J525" s="1">
        <v>41475</v>
      </c>
      <c r="K525">
        <v>6873</v>
      </c>
      <c r="L525" s="8">
        <v>152.58000000000001</v>
      </c>
      <c r="M525" s="8">
        <v>97.44</v>
      </c>
      <c r="N525" s="8">
        <v>1048682.3400000001</v>
      </c>
      <c r="O525" s="8">
        <v>669705.12</v>
      </c>
      <c r="P525" s="8">
        <v>378977.22</v>
      </c>
      <c r="U525"/>
    </row>
    <row r="526" spans="1:21" x14ac:dyDescent="0.25">
      <c r="A526" t="s">
        <v>14</v>
      </c>
      <c r="B526" t="s">
        <v>116</v>
      </c>
      <c r="C526" t="str">
        <f t="shared" si="9"/>
        <v>Western Europe</v>
      </c>
      <c r="D526" t="s">
        <v>42</v>
      </c>
      <c r="E526" t="s">
        <v>22</v>
      </c>
      <c r="F526" t="s">
        <v>18</v>
      </c>
      <c r="G526" t="str" cm="1">
        <f t="array" ref="G526">_xlfn.IFS(F526="C", "CRITICAL", F526="L", "LOW",F526="M", "MEDIUM",F526="H", "HIGH")</f>
        <v>CRITICAL</v>
      </c>
      <c r="H526" s="3">
        <v>41778</v>
      </c>
      <c r="I526">
        <v>531281936</v>
      </c>
      <c r="J526" s="1">
        <v>41704</v>
      </c>
      <c r="K526">
        <v>6986</v>
      </c>
      <c r="L526" s="8">
        <v>421.89</v>
      </c>
      <c r="M526" s="8">
        <v>364.69</v>
      </c>
      <c r="N526" s="8">
        <v>2947323.54</v>
      </c>
      <c r="O526" s="8">
        <v>2547724.34</v>
      </c>
      <c r="P526" s="8">
        <v>399599.2</v>
      </c>
    </row>
    <row r="527" spans="1:21" x14ac:dyDescent="0.25">
      <c r="A527" t="s">
        <v>14</v>
      </c>
      <c r="B527" t="s">
        <v>132</v>
      </c>
      <c r="C527" t="str">
        <f t="shared" si="9"/>
        <v>Southern Europe</v>
      </c>
      <c r="D527" t="s">
        <v>59</v>
      </c>
      <c r="E527" t="s">
        <v>22</v>
      </c>
      <c r="F527" t="s">
        <v>18</v>
      </c>
      <c r="G527" t="str" cm="1">
        <f t="array" ref="G527">_xlfn.IFS(F527="C", "CRITICAL", F527="L", "LOW",F527="M", "MEDIUM",F527="H", "HIGH")</f>
        <v>CRITICAL</v>
      </c>
      <c r="H527" s="3">
        <v>42906</v>
      </c>
      <c r="I527">
        <v>900808799</v>
      </c>
      <c r="J527" s="1">
        <v>42914</v>
      </c>
      <c r="K527">
        <v>8196</v>
      </c>
      <c r="L527" s="8">
        <v>437.2</v>
      </c>
      <c r="M527" s="8">
        <v>263.33</v>
      </c>
      <c r="N527" s="8">
        <v>3583291.2</v>
      </c>
      <c r="O527" s="8">
        <v>2158252.6800000002</v>
      </c>
      <c r="P527" s="8">
        <v>1425038.52</v>
      </c>
    </row>
    <row r="528" spans="1:21" x14ac:dyDescent="0.25">
      <c r="A528" t="s">
        <v>14</v>
      </c>
      <c r="B528" t="s">
        <v>15</v>
      </c>
      <c r="C528" t="str">
        <f t="shared" si="9"/>
        <v>Eastern Europe</v>
      </c>
      <c r="D528" t="s">
        <v>42</v>
      </c>
      <c r="E528" t="s">
        <v>22</v>
      </c>
      <c r="F528" t="s">
        <v>45</v>
      </c>
      <c r="G528" t="str" cm="1">
        <f t="array" ref="G528">_xlfn.IFS(F528="C", "CRITICAL", F528="L", "LOW",F528="M", "MEDIUM",F528="H", "HIGH")</f>
        <v>HIGH</v>
      </c>
      <c r="H528" s="3">
        <v>42026</v>
      </c>
      <c r="I528">
        <v>756395232</v>
      </c>
      <c r="J528" s="1">
        <v>42076</v>
      </c>
      <c r="K528">
        <v>3013</v>
      </c>
      <c r="L528" s="8">
        <v>421.89</v>
      </c>
      <c r="M528" s="8">
        <v>364.69</v>
      </c>
      <c r="N528" s="8">
        <v>1271154.57</v>
      </c>
      <c r="O528" s="8">
        <v>1098810.97</v>
      </c>
      <c r="P528" s="8">
        <v>172343.6</v>
      </c>
    </row>
    <row r="529" spans="1:21" x14ac:dyDescent="0.25">
      <c r="A529" t="s">
        <v>14</v>
      </c>
      <c r="B529" t="s">
        <v>188</v>
      </c>
      <c r="C529" t="str">
        <f t="shared" si="9"/>
        <v>Northern Europe</v>
      </c>
      <c r="D529" t="s">
        <v>21</v>
      </c>
      <c r="E529" t="s">
        <v>22</v>
      </c>
      <c r="F529" t="s">
        <v>18</v>
      </c>
      <c r="G529" t="str" cm="1">
        <f t="array" ref="G529">_xlfn.IFS(F529="C", "CRITICAL", F529="L", "LOW",F529="M", "MEDIUM",F529="H", "HIGH")</f>
        <v>CRITICAL</v>
      </c>
      <c r="H529" s="3">
        <v>40949</v>
      </c>
      <c r="I529">
        <v>261187350</v>
      </c>
      <c r="J529" s="1">
        <v>40978</v>
      </c>
      <c r="K529">
        <v>9996</v>
      </c>
      <c r="L529" s="8">
        <v>109.28</v>
      </c>
      <c r="M529" s="8">
        <v>35.840000000000003</v>
      </c>
      <c r="N529" s="8">
        <v>1092362.8799999999</v>
      </c>
      <c r="O529" s="8">
        <v>358256.64000000001</v>
      </c>
      <c r="P529" s="8">
        <v>734106.24</v>
      </c>
      <c r="U529"/>
    </row>
    <row r="530" spans="1:21" x14ac:dyDescent="0.25">
      <c r="A530" t="s">
        <v>14</v>
      </c>
      <c r="B530" t="s">
        <v>74</v>
      </c>
      <c r="C530" t="str">
        <f t="shared" si="9"/>
        <v>Southern Europe</v>
      </c>
      <c r="D530" t="s">
        <v>21</v>
      </c>
      <c r="E530" t="s">
        <v>17</v>
      </c>
      <c r="F530" t="s">
        <v>30</v>
      </c>
      <c r="G530" t="str" cm="1">
        <f t="array" ref="G530">_xlfn.IFS(F530="C", "CRITICAL", F530="L", "LOW",F530="M", "MEDIUM",F530="H", "HIGH")</f>
        <v>LOW</v>
      </c>
      <c r="H530" s="3">
        <v>41775</v>
      </c>
      <c r="I530">
        <v>188866841</v>
      </c>
      <c r="J530" s="1">
        <v>41779</v>
      </c>
      <c r="K530">
        <v>8750</v>
      </c>
      <c r="L530" s="8">
        <v>109.28</v>
      </c>
      <c r="M530" s="8">
        <v>35.840000000000003</v>
      </c>
      <c r="N530" s="8">
        <v>956200</v>
      </c>
      <c r="O530" s="8">
        <v>313600</v>
      </c>
      <c r="P530" s="8">
        <v>642600</v>
      </c>
    </row>
    <row r="531" spans="1:21" x14ac:dyDescent="0.25">
      <c r="A531" t="s">
        <v>14</v>
      </c>
      <c r="B531" t="s">
        <v>81</v>
      </c>
      <c r="C531" t="str">
        <f t="shared" si="9"/>
        <v>Southern Europe</v>
      </c>
      <c r="D531" t="s">
        <v>56</v>
      </c>
      <c r="E531" t="s">
        <v>22</v>
      </c>
      <c r="F531" t="s">
        <v>18</v>
      </c>
      <c r="G531" t="str" cm="1">
        <f t="array" ref="G531">_xlfn.IFS(F531="C", "CRITICAL", F531="L", "LOW",F531="M", "MEDIUM",F531="H", "HIGH")</f>
        <v>CRITICAL</v>
      </c>
      <c r="H531" s="3">
        <v>41078</v>
      </c>
      <c r="I531">
        <v>709071195</v>
      </c>
      <c r="J531" s="1">
        <v>40947</v>
      </c>
      <c r="K531">
        <v>8778</v>
      </c>
      <c r="L531" s="8">
        <v>668.27</v>
      </c>
      <c r="M531" s="8">
        <v>502.54</v>
      </c>
      <c r="N531" s="8">
        <v>5866074.0599999996</v>
      </c>
      <c r="O531" s="8">
        <v>4411296.12</v>
      </c>
      <c r="P531" s="8">
        <v>1454777.94</v>
      </c>
    </row>
    <row r="532" spans="1:21" x14ac:dyDescent="0.25">
      <c r="A532" t="s">
        <v>14</v>
      </c>
      <c r="B532" t="s">
        <v>184</v>
      </c>
      <c r="C532" t="str">
        <f t="shared" si="9"/>
        <v>Eastern Europe</v>
      </c>
      <c r="D532" t="s">
        <v>26</v>
      </c>
      <c r="E532" t="s">
        <v>22</v>
      </c>
      <c r="F532" t="s">
        <v>30</v>
      </c>
      <c r="G532" t="str" cm="1">
        <f t="array" ref="G532">_xlfn.IFS(F532="C", "CRITICAL", F532="L", "LOW",F532="M", "MEDIUM",F532="H", "HIGH")</f>
        <v>LOW</v>
      </c>
      <c r="H532" s="3">
        <v>41258</v>
      </c>
      <c r="I532">
        <v>674060428</v>
      </c>
      <c r="J532" s="1">
        <v>41260</v>
      </c>
      <c r="K532">
        <v>8315</v>
      </c>
      <c r="L532" s="8">
        <v>205.7</v>
      </c>
      <c r="M532" s="8">
        <v>117.11</v>
      </c>
      <c r="N532" s="8">
        <v>1710395.5</v>
      </c>
      <c r="O532" s="8">
        <v>973769.65</v>
      </c>
      <c r="P532" s="8">
        <v>736625.85</v>
      </c>
    </row>
    <row r="533" spans="1:21" x14ac:dyDescent="0.25">
      <c r="A533" t="s">
        <v>14</v>
      </c>
      <c r="B533" t="s">
        <v>51</v>
      </c>
      <c r="C533" t="str">
        <f t="shared" si="9"/>
        <v>Southern Europe</v>
      </c>
      <c r="D533" t="s">
        <v>59</v>
      </c>
      <c r="E533" t="s">
        <v>17</v>
      </c>
      <c r="F533" t="s">
        <v>18</v>
      </c>
      <c r="G533" t="str" cm="1">
        <f t="array" ref="G533">_xlfn.IFS(F533="C", "CRITICAL", F533="L", "LOW",F533="M", "MEDIUM",F533="H", "HIGH")</f>
        <v>CRITICAL</v>
      </c>
      <c r="H533" s="3">
        <v>42670</v>
      </c>
      <c r="I533">
        <v>284595954</v>
      </c>
      <c r="J533" s="1">
        <v>42672</v>
      </c>
      <c r="K533">
        <v>7122</v>
      </c>
      <c r="L533" s="8">
        <v>437.2</v>
      </c>
      <c r="M533" s="8">
        <v>263.33</v>
      </c>
      <c r="N533" s="8">
        <v>3113738.4</v>
      </c>
      <c r="O533" s="8">
        <v>1875436.26</v>
      </c>
      <c r="P533" s="8">
        <v>1238302.1399999999</v>
      </c>
    </row>
    <row r="534" spans="1:21" x14ac:dyDescent="0.25">
      <c r="A534" t="s">
        <v>14</v>
      </c>
      <c r="B534" t="s">
        <v>157</v>
      </c>
      <c r="C534" t="str">
        <f t="shared" si="9"/>
        <v>Northern Europe</v>
      </c>
      <c r="D534" t="s">
        <v>53</v>
      </c>
      <c r="E534" t="s">
        <v>17</v>
      </c>
      <c r="F534" t="s">
        <v>18</v>
      </c>
      <c r="G534" t="str" cm="1">
        <f t="array" ref="G534">_xlfn.IFS(F534="C", "CRITICAL", F534="L", "LOW",F534="M", "MEDIUM",F534="H", "HIGH")</f>
        <v>CRITICAL</v>
      </c>
      <c r="H534" s="3">
        <v>42526</v>
      </c>
      <c r="I534">
        <v>580314862</v>
      </c>
      <c r="J534" s="1">
        <v>42709</v>
      </c>
      <c r="K534">
        <v>6918</v>
      </c>
      <c r="L534" s="8">
        <v>255.28</v>
      </c>
      <c r="M534" s="8">
        <v>159.41999999999999</v>
      </c>
      <c r="N534" s="8">
        <v>1766027.04</v>
      </c>
      <c r="O534" s="8">
        <v>1102867.56</v>
      </c>
      <c r="P534" s="8">
        <v>663159.48</v>
      </c>
      <c r="U534"/>
    </row>
    <row r="535" spans="1:21" x14ac:dyDescent="0.25">
      <c r="A535" t="s">
        <v>14</v>
      </c>
      <c r="B535" t="s">
        <v>38</v>
      </c>
      <c r="C535" t="str">
        <f t="shared" si="9"/>
        <v>Western Europe</v>
      </c>
      <c r="D535" t="s">
        <v>49</v>
      </c>
      <c r="E535" t="s">
        <v>22</v>
      </c>
      <c r="F535" t="s">
        <v>30</v>
      </c>
      <c r="G535" t="str" cm="1">
        <f t="array" ref="G535">_xlfn.IFS(F535="C", "CRITICAL", F535="L", "LOW",F535="M", "MEDIUM",F535="H", "HIGH")</f>
        <v>LOW</v>
      </c>
      <c r="H535" s="3">
        <v>41326</v>
      </c>
      <c r="I535">
        <v>437604176</v>
      </c>
      <c r="J535" s="1">
        <v>41459</v>
      </c>
      <c r="K535">
        <v>5655</v>
      </c>
      <c r="L535" s="8">
        <v>152.58000000000001</v>
      </c>
      <c r="M535" s="8">
        <v>97.44</v>
      </c>
      <c r="N535" s="8">
        <v>862839.9</v>
      </c>
      <c r="O535" s="8">
        <v>551023.19999999995</v>
      </c>
      <c r="P535" s="8">
        <v>311816.7</v>
      </c>
    </row>
    <row r="536" spans="1:21" x14ac:dyDescent="0.25">
      <c r="A536" t="s">
        <v>14</v>
      </c>
      <c r="B536" t="s">
        <v>133</v>
      </c>
      <c r="C536" t="str">
        <f t="shared" si="9"/>
        <v>Southern Europe</v>
      </c>
      <c r="D536" t="s">
        <v>16</v>
      </c>
      <c r="E536" t="s">
        <v>17</v>
      </c>
      <c r="F536" t="s">
        <v>45</v>
      </c>
      <c r="G536" t="str" cm="1">
        <f t="array" ref="G536">_xlfn.IFS(F536="C", "CRITICAL", F536="L", "LOW",F536="M", "MEDIUM",F536="H", "HIGH")</f>
        <v>HIGH</v>
      </c>
      <c r="H536" s="3">
        <v>41771</v>
      </c>
      <c r="I536">
        <v>994978797</v>
      </c>
      <c r="J536" s="1">
        <v>42036</v>
      </c>
      <c r="K536">
        <v>5192</v>
      </c>
      <c r="L536" s="8">
        <v>47.45</v>
      </c>
      <c r="M536" s="8">
        <v>31.79</v>
      </c>
      <c r="N536" s="8">
        <v>246360.4</v>
      </c>
      <c r="O536" s="8">
        <v>165053.68</v>
      </c>
      <c r="P536" s="8">
        <v>81306.720000000001</v>
      </c>
      <c r="U536"/>
    </row>
    <row r="537" spans="1:21" x14ac:dyDescent="0.25">
      <c r="A537" t="s">
        <v>14</v>
      </c>
      <c r="B537" t="s">
        <v>132</v>
      </c>
      <c r="C537" t="str">
        <f t="shared" si="9"/>
        <v>Southern Europe</v>
      </c>
      <c r="D537" t="s">
        <v>16</v>
      </c>
      <c r="E537" t="s">
        <v>17</v>
      </c>
      <c r="F537" t="s">
        <v>45</v>
      </c>
      <c r="G537" t="str" cm="1">
        <f t="array" ref="G537">_xlfn.IFS(F537="C", "CRITICAL", F537="L", "LOW",F537="M", "MEDIUM",F537="H", "HIGH")</f>
        <v>HIGH</v>
      </c>
      <c r="H537" s="3">
        <v>42855</v>
      </c>
      <c r="I537">
        <v>317006051</v>
      </c>
      <c r="J537" s="1">
        <v>42861</v>
      </c>
      <c r="K537">
        <v>7990</v>
      </c>
      <c r="L537" s="8">
        <v>47.45</v>
      </c>
      <c r="M537" s="8">
        <v>31.79</v>
      </c>
      <c r="N537" s="8">
        <v>379125.5</v>
      </c>
      <c r="O537" s="8">
        <v>254002.1</v>
      </c>
      <c r="P537" s="8">
        <v>125123.4</v>
      </c>
    </row>
    <row r="538" spans="1:21" x14ac:dyDescent="0.25">
      <c r="A538" t="s">
        <v>14</v>
      </c>
      <c r="B538" t="s">
        <v>36</v>
      </c>
      <c r="C538" t="str">
        <f t="shared" si="9"/>
        <v>Southern Europe</v>
      </c>
      <c r="D538" t="s">
        <v>78</v>
      </c>
      <c r="E538" t="s">
        <v>22</v>
      </c>
      <c r="F538" t="s">
        <v>45</v>
      </c>
      <c r="G538" t="str" cm="1">
        <f t="array" ref="G538">_xlfn.IFS(F538="C", "CRITICAL", F538="L", "LOW",F538="M", "MEDIUM",F538="H", "HIGH")</f>
        <v>HIGH</v>
      </c>
      <c r="H538" s="3">
        <v>41018</v>
      </c>
      <c r="I538">
        <v>933642041</v>
      </c>
      <c r="J538" s="1">
        <v>41048</v>
      </c>
      <c r="K538">
        <v>4282</v>
      </c>
      <c r="L538" s="8">
        <v>81.73</v>
      </c>
      <c r="M538" s="8">
        <v>56.67</v>
      </c>
      <c r="N538" s="8">
        <v>349967.86</v>
      </c>
      <c r="O538" s="8">
        <v>242660.94</v>
      </c>
      <c r="P538" s="8">
        <v>107306.92</v>
      </c>
    </row>
    <row r="539" spans="1:21" x14ac:dyDescent="0.25">
      <c r="A539" t="s">
        <v>14</v>
      </c>
      <c r="B539" t="s">
        <v>133</v>
      </c>
      <c r="C539" t="str">
        <f t="shared" si="9"/>
        <v>Southern Europe</v>
      </c>
      <c r="D539" t="s">
        <v>29</v>
      </c>
      <c r="E539" t="s">
        <v>17</v>
      </c>
      <c r="F539" t="s">
        <v>23</v>
      </c>
      <c r="G539" t="str" cm="1">
        <f t="array" ref="G539">_xlfn.IFS(F539="C", "CRITICAL", F539="L", "LOW",F539="M", "MEDIUM",F539="H", "HIGH")</f>
        <v>MEDIUM</v>
      </c>
      <c r="H539" s="3">
        <v>42619</v>
      </c>
      <c r="I539">
        <v>764592492</v>
      </c>
      <c r="J539" s="1">
        <v>42570</v>
      </c>
      <c r="K539">
        <v>8764</v>
      </c>
      <c r="L539" s="8">
        <v>651.21</v>
      </c>
      <c r="M539" s="8">
        <v>524.96</v>
      </c>
      <c r="N539" s="8">
        <v>5707204.4400000004</v>
      </c>
      <c r="O539" s="8">
        <v>4600749.4400000004</v>
      </c>
      <c r="P539" s="8">
        <v>1106455</v>
      </c>
      <c r="U539"/>
    </row>
    <row r="540" spans="1:21" x14ac:dyDescent="0.25">
      <c r="A540" t="s">
        <v>14</v>
      </c>
      <c r="B540" t="s">
        <v>99</v>
      </c>
      <c r="C540" t="str">
        <f t="shared" si="9"/>
        <v>Eastern Europe</v>
      </c>
      <c r="D540" t="s">
        <v>21</v>
      </c>
      <c r="E540" t="s">
        <v>17</v>
      </c>
      <c r="F540" t="s">
        <v>18</v>
      </c>
      <c r="G540" t="str" cm="1">
        <f t="array" ref="G540">_xlfn.IFS(F540="C", "CRITICAL", F540="L", "LOW",F540="M", "MEDIUM",F540="H", "HIGH")</f>
        <v>CRITICAL</v>
      </c>
      <c r="H540" s="3">
        <v>41450</v>
      </c>
      <c r="I540">
        <v>931559789</v>
      </c>
      <c r="J540" s="1">
        <v>41401</v>
      </c>
      <c r="K540">
        <v>8098</v>
      </c>
      <c r="L540" s="8">
        <v>109.28</v>
      </c>
      <c r="M540" s="8">
        <v>35.840000000000003</v>
      </c>
      <c r="N540" s="8">
        <v>884949.44</v>
      </c>
      <c r="O540" s="8">
        <v>290232.32000000001</v>
      </c>
      <c r="P540" s="8">
        <v>594717.12</v>
      </c>
    </row>
    <row r="541" spans="1:21" x14ac:dyDescent="0.25">
      <c r="A541" t="s">
        <v>14</v>
      </c>
      <c r="B541" t="s">
        <v>143</v>
      </c>
      <c r="C541" t="str">
        <f t="shared" si="9"/>
        <v>Western Europe</v>
      </c>
      <c r="D541" t="s">
        <v>16</v>
      </c>
      <c r="E541" t="s">
        <v>17</v>
      </c>
      <c r="F541" t="s">
        <v>30</v>
      </c>
      <c r="G541" t="str" cm="1">
        <f t="array" ref="G541">_xlfn.IFS(F541="C", "CRITICAL", F541="L", "LOW",F541="M", "MEDIUM",F541="H", "HIGH")</f>
        <v>LOW</v>
      </c>
      <c r="H541" s="3">
        <v>42334</v>
      </c>
      <c r="I541">
        <v>682314765</v>
      </c>
      <c r="J541" s="1">
        <v>42358</v>
      </c>
      <c r="K541">
        <v>956</v>
      </c>
      <c r="L541" s="8">
        <v>47.45</v>
      </c>
      <c r="M541" s="8">
        <v>31.79</v>
      </c>
      <c r="N541" s="8">
        <v>45362.2</v>
      </c>
      <c r="O541" s="8">
        <v>30391.24</v>
      </c>
      <c r="P541" s="8">
        <v>14970.96</v>
      </c>
    </row>
    <row r="542" spans="1:21" x14ac:dyDescent="0.25">
      <c r="A542" t="s">
        <v>14</v>
      </c>
      <c r="B542" t="s">
        <v>119</v>
      </c>
      <c r="C542" t="str">
        <f t="shared" si="9"/>
        <v>Southern Europe</v>
      </c>
      <c r="D542" t="s">
        <v>49</v>
      </c>
      <c r="E542" t="s">
        <v>22</v>
      </c>
      <c r="F542" t="s">
        <v>18</v>
      </c>
      <c r="G542" t="str" cm="1">
        <f t="array" ref="G542">_xlfn.IFS(F542="C", "CRITICAL", F542="L", "LOW",F542="M", "MEDIUM",F542="H", "HIGH")</f>
        <v>CRITICAL</v>
      </c>
      <c r="H542" s="3">
        <v>42685</v>
      </c>
      <c r="I542">
        <v>485165965</v>
      </c>
      <c r="J542" s="1">
        <v>42718</v>
      </c>
      <c r="K542">
        <v>245</v>
      </c>
      <c r="L542" s="8">
        <v>152.58000000000001</v>
      </c>
      <c r="M542" s="8">
        <v>97.44</v>
      </c>
      <c r="N542" s="8">
        <v>37382.1</v>
      </c>
      <c r="O542" s="8">
        <v>23872.799999999999</v>
      </c>
      <c r="P542" s="8">
        <v>13509.3</v>
      </c>
      <c r="U542"/>
    </row>
    <row r="543" spans="1:21" x14ac:dyDescent="0.25">
      <c r="A543" t="s">
        <v>14</v>
      </c>
      <c r="B543" t="s">
        <v>54</v>
      </c>
      <c r="C543" t="str">
        <f t="shared" si="9"/>
        <v>Western Europe</v>
      </c>
      <c r="D543" t="s">
        <v>16</v>
      </c>
      <c r="E543" t="s">
        <v>22</v>
      </c>
      <c r="F543" t="s">
        <v>18</v>
      </c>
      <c r="G543" t="str" cm="1">
        <f t="array" ref="G543">_xlfn.IFS(F543="C", "CRITICAL", F543="L", "LOW",F543="M", "MEDIUM",F543="H", "HIGH")</f>
        <v>CRITICAL</v>
      </c>
      <c r="H543" s="3">
        <v>40271</v>
      </c>
      <c r="I543">
        <v>601422345</v>
      </c>
      <c r="J543" s="1">
        <v>40257</v>
      </c>
      <c r="K543">
        <v>3092</v>
      </c>
      <c r="L543" s="8">
        <v>47.45</v>
      </c>
      <c r="M543" s="8">
        <v>31.79</v>
      </c>
      <c r="N543" s="8">
        <v>146715.4</v>
      </c>
      <c r="O543" s="8">
        <v>98294.68</v>
      </c>
      <c r="P543" s="8">
        <v>48420.72</v>
      </c>
      <c r="U543"/>
    </row>
    <row r="544" spans="1:21" x14ac:dyDescent="0.25">
      <c r="A544" t="s">
        <v>14</v>
      </c>
      <c r="B544" t="s">
        <v>104</v>
      </c>
      <c r="C544" t="str">
        <f t="shared" si="9"/>
        <v>Southern Europe</v>
      </c>
      <c r="D544" t="s">
        <v>56</v>
      </c>
      <c r="E544" t="s">
        <v>17</v>
      </c>
      <c r="F544" t="s">
        <v>23</v>
      </c>
      <c r="G544" t="str" cm="1">
        <f t="array" ref="G544">_xlfn.IFS(F544="C", "CRITICAL", F544="L", "LOW",F544="M", "MEDIUM",F544="H", "HIGH")</f>
        <v>MEDIUM</v>
      </c>
      <c r="H544" s="3">
        <v>40999</v>
      </c>
      <c r="I544">
        <v>999879729</v>
      </c>
      <c r="J544" s="1">
        <v>41065</v>
      </c>
      <c r="K544">
        <v>5486</v>
      </c>
      <c r="L544" s="8">
        <v>668.27</v>
      </c>
      <c r="M544" s="8">
        <v>502.54</v>
      </c>
      <c r="N544" s="8">
        <v>3666129.22</v>
      </c>
      <c r="O544" s="8">
        <v>2756934.44</v>
      </c>
      <c r="P544" s="8">
        <v>909194.78</v>
      </c>
    </row>
    <row r="545" spans="1:21" x14ac:dyDescent="0.25">
      <c r="A545" t="s">
        <v>14</v>
      </c>
      <c r="B545" t="s">
        <v>63</v>
      </c>
      <c r="C545" t="str">
        <f t="shared" si="9"/>
        <v>Northern Europe</v>
      </c>
      <c r="D545" t="s">
        <v>59</v>
      </c>
      <c r="E545" t="s">
        <v>17</v>
      </c>
      <c r="F545" t="s">
        <v>45</v>
      </c>
      <c r="G545" t="str" cm="1">
        <f t="array" ref="G545">_xlfn.IFS(F545="C", "CRITICAL", F545="L", "LOW",F545="M", "MEDIUM",F545="H", "HIGH")</f>
        <v>HIGH</v>
      </c>
      <c r="H545" s="3">
        <v>41032</v>
      </c>
      <c r="I545">
        <v>246603858</v>
      </c>
      <c r="J545" s="1">
        <v>41014</v>
      </c>
      <c r="K545">
        <v>4417</v>
      </c>
      <c r="L545" s="8">
        <v>437.2</v>
      </c>
      <c r="M545" s="8">
        <v>263.33</v>
      </c>
      <c r="N545" s="8">
        <v>1931112.4</v>
      </c>
      <c r="O545" s="8">
        <v>1163128.6100000001</v>
      </c>
      <c r="P545" s="8">
        <v>767983.79</v>
      </c>
      <c r="U545"/>
    </row>
    <row r="546" spans="1:21" x14ac:dyDescent="0.25">
      <c r="A546" t="s">
        <v>14</v>
      </c>
      <c r="B546" t="s">
        <v>170</v>
      </c>
      <c r="C546" t="str">
        <f t="shared" si="9"/>
        <v>Eastern Europe</v>
      </c>
      <c r="D546" t="s">
        <v>16</v>
      </c>
      <c r="E546" t="s">
        <v>22</v>
      </c>
      <c r="F546" t="s">
        <v>30</v>
      </c>
      <c r="G546" t="str" cm="1">
        <f t="array" ref="G546">_xlfn.IFS(F546="C", "CRITICAL", F546="L", "LOW",F546="M", "MEDIUM",F546="H", "HIGH")</f>
        <v>LOW</v>
      </c>
      <c r="H546" s="3">
        <v>41570</v>
      </c>
      <c r="I546">
        <v>291531503</v>
      </c>
      <c r="J546" s="1">
        <v>41573</v>
      </c>
      <c r="K546">
        <v>9505</v>
      </c>
      <c r="L546" s="8">
        <v>47.45</v>
      </c>
      <c r="M546" s="8">
        <v>31.79</v>
      </c>
      <c r="N546" s="8">
        <v>451012.25</v>
      </c>
      <c r="O546" s="8">
        <v>302163.95</v>
      </c>
      <c r="P546" s="8">
        <v>148848.29999999999</v>
      </c>
    </row>
    <row r="547" spans="1:21" x14ac:dyDescent="0.25">
      <c r="A547" t="s">
        <v>14</v>
      </c>
      <c r="B547" t="s">
        <v>98</v>
      </c>
      <c r="C547" t="str">
        <f t="shared" si="9"/>
        <v>Southeastern Europe</v>
      </c>
      <c r="D547" t="s">
        <v>26</v>
      </c>
      <c r="E547" t="s">
        <v>17</v>
      </c>
      <c r="F547" t="s">
        <v>45</v>
      </c>
      <c r="G547" t="str" cm="1">
        <f t="array" ref="G547">_xlfn.IFS(F547="C", "CRITICAL", F547="L", "LOW",F547="M", "MEDIUM",F547="H", "HIGH")</f>
        <v>HIGH</v>
      </c>
      <c r="H547" s="3">
        <v>42934</v>
      </c>
      <c r="I547">
        <v>483655774</v>
      </c>
      <c r="J547" s="1">
        <v>42863</v>
      </c>
      <c r="K547">
        <v>3346</v>
      </c>
      <c r="L547" s="8">
        <v>205.7</v>
      </c>
      <c r="M547" s="8">
        <v>117.11</v>
      </c>
      <c r="N547" s="8">
        <v>688272.2</v>
      </c>
      <c r="O547" s="8">
        <v>391850.06</v>
      </c>
      <c r="P547" s="8">
        <v>296422.14</v>
      </c>
    </row>
    <row r="548" spans="1:21" x14ac:dyDescent="0.25">
      <c r="A548" t="s">
        <v>14</v>
      </c>
      <c r="B548" t="s">
        <v>91</v>
      </c>
      <c r="C548" t="str">
        <f t="shared" si="9"/>
        <v>Eastern Europe</v>
      </c>
      <c r="D548" t="s">
        <v>78</v>
      </c>
      <c r="E548" t="s">
        <v>22</v>
      </c>
      <c r="F548" t="s">
        <v>18</v>
      </c>
      <c r="G548" t="str" cm="1">
        <f t="array" ref="G548">_xlfn.IFS(F548="C", "CRITICAL", F548="L", "LOW",F548="M", "MEDIUM",F548="H", "HIGH")</f>
        <v>CRITICAL</v>
      </c>
      <c r="H548" s="3">
        <v>40463</v>
      </c>
      <c r="I548">
        <v>840747058</v>
      </c>
      <c r="J548" s="1">
        <v>40538</v>
      </c>
      <c r="K548">
        <v>4593</v>
      </c>
      <c r="L548" s="8">
        <v>81.73</v>
      </c>
      <c r="M548" s="8">
        <v>56.67</v>
      </c>
      <c r="N548" s="8">
        <v>375385.89</v>
      </c>
      <c r="O548" s="8">
        <v>260285.31</v>
      </c>
      <c r="P548" s="8">
        <v>115100.58</v>
      </c>
      <c r="U548"/>
    </row>
    <row r="549" spans="1:21" x14ac:dyDescent="0.25">
      <c r="A549" t="s">
        <v>14</v>
      </c>
      <c r="B549" t="s">
        <v>20</v>
      </c>
      <c r="C549" t="str">
        <f t="shared" si="9"/>
        <v>Southern Europe</v>
      </c>
      <c r="D549" t="s">
        <v>59</v>
      </c>
      <c r="E549" t="s">
        <v>17</v>
      </c>
      <c r="F549" t="s">
        <v>45</v>
      </c>
      <c r="G549" t="str" cm="1">
        <f t="array" ref="G549">_xlfn.IFS(F549="C", "CRITICAL", F549="L", "LOW",F549="M", "MEDIUM",F549="H", "HIGH")</f>
        <v>HIGH</v>
      </c>
      <c r="H549" s="3">
        <v>41245</v>
      </c>
      <c r="I549">
        <v>205354487</v>
      </c>
      <c r="J549" s="1">
        <v>40959</v>
      </c>
      <c r="K549">
        <v>7811</v>
      </c>
      <c r="L549" s="8">
        <v>437.2</v>
      </c>
      <c r="M549" s="8">
        <v>263.33</v>
      </c>
      <c r="N549" s="8">
        <v>3414969.2</v>
      </c>
      <c r="O549" s="8">
        <v>2056870.63</v>
      </c>
      <c r="P549" s="8">
        <v>1358098.57</v>
      </c>
      <c r="U549"/>
    </row>
    <row r="550" spans="1:21" x14ac:dyDescent="0.25">
      <c r="A550" t="s">
        <v>14</v>
      </c>
      <c r="B550" t="s">
        <v>44</v>
      </c>
      <c r="C550" t="str">
        <f t="shared" si="9"/>
        <v>Northern Europe</v>
      </c>
      <c r="D550" t="s">
        <v>26</v>
      </c>
      <c r="E550" t="s">
        <v>22</v>
      </c>
      <c r="F550" t="s">
        <v>45</v>
      </c>
      <c r="G550" t="str" cm="1">
        <f t="array" ref="G550">_xlfn.IFS(F550="C", "CRITICAL", F550="L", "LOW",F550="M", "MEDIUM",F550="H", "HIGH")</f>
        <v>HIGH</v>
      </c>
      <c r="H550" s="3">
        <v>40740</v>
      </c>
      <c r="I550">
        <v>280192410</v>
      </c>
      <c r="J550" s="1">
        <v>40783</v>
      </c>
      <c r="K550">
        <v>4016</v>
      </c>
      <c r="L550" s="8">
        <v>205.7</v>
      </c>
      <c r="M550" s="8">
        <v>117.11</v>
      </c>
      <c r="N550" s="8">
        <v>826091.2</v>
      </c>
      <c r="O550" s="8">
        <v>470313.76</v>
      </c>
      <c r="P550" s="8">
        <v>355777.44</v>
      </c>
    </row>
    <row r="551" spans="1:21" x14ac:dyDescent="0.25">
      <c r="A551" t="s">
        <v>14</v>
      </c>
      <c r="B551" t="s">
        <v>143</v>
      </c>
      <c r="C551" t="str">
        <f t="shared" si="9"/>
        <v>Western Europe</v>
      </c>
      <c r="D551" t="s">
        <v>39</v>
      </c>
      <c r="E551" t="s">
        <v>17</v>
      </c>
      <c r="F551" t="s">
        <v>18</v>
      </c>
      <c r="G551" t="str" cm="1">
        <f t="array" ref="G551">_xlfn.IFS(F551="C", "CRITICAL", F551="L", "LOW",F551="M", "MEDIUM",F551="H", "HIGH")</f>
        <v>CRITICAL</v>
      </c>
      <c r="H551" s="3">
        <v>40616</v>
      </c>
      <c r="I551">
        <v>465753209</v>
      </c>
      <c r="J551" s="1">
        <v>40616</v>
      </c>
      <c r="K551">
        <v>5579</v>
      </c>
      <c r="L551" s="8">
        <v>154.06</v>
      </c>
      <c r="M551" s="8">
        <v>90.93</v>
      </c>
      <c r="N551" s="8">
        <v>859500.74</v>
      </c>
      <c r="O551" s="8">
        <v>507298.47</v>
      </c>
      <c r="P551" s="8">
        <v>352202.27</v>
      </c>
    </row>
    <row r="552" spans="1:21" x14ac:dyDescent="0.25">
      <c r="A552" t="s">
        <v>14</v>
      </c>
      <c r="B552" t="s">
        <v>122</v>
      </c>
      <c r="C552" t="str">
        <f t="shared" si="9"/>
        <v>Northern Europe</v>
      </c>
      <c r="D552" t="s">
        <v>78</v>
      </c>
      <c r="E552" t="s">
        <v>22</v>
      </c>
      <c r="F552" t="s">
        <v>18</v>
      </c>
      <c r="G552" t="str" cm="1">
        <f t="array" ref="G552">_xlfn.IFS(F552="C", "CRITICAL", F552="L", "LOW",F552="M", "MEDIUM",F552="H", "HIGH")</f>
        <v>CRITICAL</v>
      </c>
      <c r="H552" s="3">
        <v>40659</v>
      </c>
      <c r="I552">
        <v>587846076</v>
      </c>
      <c r="J552" s="1">
        <v>40687</v>
      </c>
      <c r="K552">
        <v>5572</v>
      </c>
      <c r="L552" s="8">
        <v>81.73</v>
      </c>
      <c r="M552" s="8">
        <v>56.67</v>
      </c>
      <c r="N552" s="8">
        <v>455399.56</v>
      </c>
      <c r="O552" s="8">
        <v>315765.24</v>
      </c>
      <c r="P552" s="8">
        <v>139634.32</v>
      </c>
    </row>
    <row r="553" spans="1:21" x14ac:dyDescent="0.25">
      <c r="A553" t="s">
        <v>14</v>
      </c>
      <c r="B553" t="s">
        <v>91</v>
      </c>
      <c r="C553" t="str">
        <f t="shared" si="9"/>
        <v>Eastern Europe</v>
      </c>
      <c r="D553" t="s">
        <v>26</v>
      </c>
      <c r="E553" t="s">
        <v>17</v>
      </c>
      <c r="F553" t="s">
        <v>45</v>
      </c>
      <c r="G553" t="str" cm="1">
        <f t="array" ref="G553">_xlfn.IFS(F553="C", "CRITICAL", F553="L", "LOW",F553="M", "MEDIUM",F553="H", "HIGH")</f>
        <v>HIGH</v>
      </c>
      <c r="H553" s="3">
        <v>40825</v>
      </c>
      <c r="I553">
        <v>580342328</v>
      </c>
      <c r="J553" s="1">
        <v>40830</v>
      </c>
      <c r="K553">
        <v>5046</v>
      </c>
      <c r="L553" s="8">
        <v>205.7</v>
      </c>
      <c r="M553" s="8">
        <v>117.11</v>
      </c>
      <c r="N553" s="8">
        <v>1037962.2</v>
      </c>
      <c r="O553" s="8">
        <v>590937.06000000006</v>
      </c>
      <c r="P553" s="8">
        <v>447025.14</v>
      </c>
      <c r="U553"/>
    </row>
    <row r="554" spans="1:21" x14ac:dyDescent="0.25">
      <c r="A554" t="s">
        <v>14</v>
      </c>
      <c r="B554" t="s">
        <v>41</v>
      </c>
      <c r="C554" t="str">
        <f t="shared" si="9"/>
        <v>Western Europe</v>
      </c>
      <c r="D554" t="s">
        <v>42</v>
      </c>
      <c r="E554" t="s">
        <v>22</v>
      </c>
      <c r="F554" t="s">
        <v>18</v>
      </c>
      <c r="G554" t="str" cm="1">
        <f t="array" ref="G554">_xlfn.IFS(F554="C", "CRITICAL", F554="L", "LOW",F554="M", "MEDIUM",F554="H", "HIGH")</f>
        <v>CRITICAL</v>
      </c>
      <c r="H554" s="3">
        <v>41020</v>
      </c>
      <c r="I554">
        <v>877084767</v>
      </c>
      <c r="J554" s="1">
        <v>41158</v>
      </c>
      <c r="K554">
        <v>7728</v>
      </c>
      <c r="L554" s="8">
        <v>421.89</v>
      </c>
      <c r="M554" s="8">
        <v>364.69</v>
      </c>
      <c r="N554" s="8">
        <v>3260365.92</v>
      </c>
      <c r="O554" s="8">
        <v>2818324.32</v>
      </c>
      <c r="P554" s="8">
        <v>442041.59999999998</v>
      </c>
    </row>
    <row r="555" spans="1:21" x14ac:dyDescent="0.25">
      <c r="A555" t="s">
        <v>14</v>
      </c>
      <c r="B555" t="s">
        <v>88</v>
      </c>
      <c r="C555" t="str">
        <f t="shared" si="9"/>
        <v>Northern Europe</v>
      </c>
      <c r="D555" t="s">
        <v>21</v>
      </c>
      <c r="E555" t="s">
        <v>22</v>
      </c>
      <c r="F555" t="s">
        <v>18</v>
      </c>
      <c r="G555" t="str" cm="1">
        <f t="array" ref="G555">_xlfn.IFS(F555="C", "CRITICAL", F555="L", "LOW",F555="M", "MEDIUM",F555="H", "HIGH")</f>
        <v>CRITICAL</v>
      </c>
      <c r="H555" s="3">
        <v>41028</v>
      </c>
      <c r="I555">
        <v>709105527</v>
      </c>
      <c r="J555" s="1">
        <v>40913</v>
      </c>
      <c r="K555">
        <v>8938</v>
      </c>
      <c r="L555" s="8">
        <v>109.28</v>
      </c>
      <c r="M555" s="8">
        <v>35.840000000000003</v>
      </c>
      <c r="N555" s="8">
        <v>976744.64</v>
      </c>
      <c r="O555" s="8">
        <v>320337.91999999998</v>
      </c>
      <c r="P555" s="8">
        <v>656406.72</v>
      </c>
    </row>
    <row r="556" spans="1:21" x14ac:dyDescent="0.25">
      <c r="A556" t="s">
        <v>14</v>
      </c>
      <c r="B556" t="s">
        <v>51</v>
      </c>
      <c r="C556" t="str">
        <f t="shared" si="9"/>
        <v>Southern Europe</v>
      </c>
      <c r="D556" t="s">
        <v>42</v>
      </c>
      <c r="E556" t="s">
        <v>22</v>
      </c>
      <c r="F556" t="s">
        <v>45</v>
      </c>
      <c r="G556" t="str" cm="1">
        <f t="array" ref="G556">_xlfn.IFS(F556="C", "CRITICAL", F556="L", "LOW",F556="M", "MEDIUM",F556="H", "HIGH")</f>
        <v>HIGH</v>
      </c>
      <c r="H556" s="3">
        <v>42513</v>
      </c>
      <c r="I556">
        <v>614321839</v>
      </c>
      <c r="J556" s="1">
        <v>42497</v>
      </c>
      <c r="K556">
        <v>339</v>
      </c>
      <c r="L556" s="8">
        <v>421.89</v>
      </c>
      <c r="M556" s="8">
        <v>364.69</v>
      </c>
      <c r="N556" s="8">
        <v>143020.71</v>
      </c>
      <c r="O556" s="8">
        <v>123629.91</v>
      </c>
      <c r="P556" s="8">
        <v>19390.8</v>
      </c>
    </row>
    <row r="557" spans="1:21" x14ac:dyDescent="0.25">
      <c r="A557" t="s">
        <v>14</v>
      </c>
      <c r="B557" t="s">
        <v>58</v>
      </c>
      <c r="C557" t="str">
        <f t="shared" si="9"/>
        <v>Eastern Europe</v>
      </c>
      <c r="D557" t="s">
        <v>59</v>
      </c>
      <c r="E557" t="s">
        <v>22</v>
      </c>
      <c r="F557" t="s">
        <v>30</v>
      </c>
      <c r="G557" t="str" cm="1">
        <f t="array" ref="G557">_xlfn.IFS(F557="C", "CRITICAL", F557="L", "LOW",F557="M", "MEDIUM",F557="H", "HIGH")</f>
        <v>LOW</v>
      </c>
      <c r="H557" s="3">
        <v>40561</v>
      </c>
      <c r="I557">
        <v>329529607</v>
      </c>
      <c r="J557" s="1">
        <v>40566</v>
      </c>
      <c r="K557">
        <v>3988</v>
      </c>
      <c r="L557" s="8">
        <v>437.2</v>
      </c>
      <c r="M557" s="8">
        <v>263.33</v>
      </c>
      <c r="N557" s="8">
        <v>1743553.6</v>
      </c>
      <c r="O557" s="8">
        <v>1050160.04</v>
      </c>
      <c r="P557" s="8">
        <v>693393.56</v>
      </c>
    </row>
    <row r="558" spans="1:21" x14ac:dyDescent="0.25">
      <c r="A558" t="s">
        <v>14</v>
      </c>
      <c r="B558" t="s">
        <v>188</v>
      </c>
      <c r="C558" t="str">
        <f t="shared" si="9"/>
        <v>Northern Europe</v>
      </c>
      <c r="D558" t="s">
        <v>34</v>
      </c>
      <c r="E558" t="s">
        <v>22</v>
      </c>
      <c r="F558" t="s">
        <v>30</v>
      </c>
      <c r="G558" t="str" cm="1">
        <f t="array" ref="G558">_xlfn.IFS(F558="C", "CRITICAL", F558="L", "LOW",F558="M", "MEDIUM",F558="H", "HIGH")</f>
        <v>LOW</v>
      </c>
      <c r="H558" s="3">
        <v>40328</v>
      </c>
      <c r="I558">
        <v>223869454</v>
      </c>
      <c r="J558" s="1">
        <v>40356</v>
      </c>
      <c r="K558">
        <v>6801</v>
      </c>
      <c r="L558" s="8">
        <v>9.33</v>
      </c>
      <c r="M558" s="8">
        <v>6.92</v>
      </c>
      <c r="N558" s="8">
        <v>63453.33</v>
      </c>
      <c r="O558" s="8">
        <v>47062.92</v>
      </c>
      <c r="P558" s="8">
        <v>16390.41</v>
      </c>
    </row>
    <row r="559" spans="1:21" x14ac:dyDescent="0.25">
      <c r="A559" t="s">
        <v>14</v>
      </c>
      <c r="B559" t="s">
        <v>15</v>
      </c>
      <c r="C559" t="str">
        <f t="shared" si="9"/>
        <v>Eastern Europe</v>
      </c>
      <c r="D559" t="s">
        <v>29</v>
      </c>
      <c r="E559" t="s">
        <v>17</v>
      </c>
      <c r="F559" t="s">
        <v>45</v>
      </c>
      <c r="G559" t="str" cm="1">
        <f t="array" ref="G559">_xlfn.IFS(F559="C", "CRITICAL", F559="L", "LOW",F559="M", "MEDIUM",F559="H", "HIGH")</f>
        <v>HIGH</v>
      </c>
      <c r="H559" s="3">
        <v>41218</v>
      </c>
      <c r="I559">
        <v>189108455</v>
      </c>
      <c r="J559" s="1">
        <v>41090</v>
      </c>
      <c r="K559">
        <v>249</v>
      </c>
      <c r="L559" s="8">
        <v>651.21</v>
      </c>
      <c r="M559" s="8">
        <v>524.96</v>
      </c>
      <c r="N559" s="8">
        <v>162151.29</v>
      </c>
      <c r="O559" s="8">
        <v>130715.04</v>
      </c>
      <c r="P559" s="8">
        <v>31436.25</v>
      </c>
      <c r="U559"/>
    </row>
    <row r="560" spans="1:21" x14ac:dyDescent="0.25">
      <c r="A560" t="s">
        <v>14</v>
      </c>
      <c r="B560" t="s">
        <v>122</v>
      </c>
      <c r="C560" t="str">
        <f t="shared" si="9"/>
        <v>Northern Europe</v>
      </c>
      <c r="D560" t="s">
        <v>34</v>
      </c>
      <c r="E560" t="s">
        <v>17</v>
      </c>
      <c r="F560" t="s">
        <v>30</v>
      </c>
      <c r="G560" t="str" cm="1">
        <f t="array" ref="G560">_xlfn.IFS(F560="C", "CRITICAL", F560="L", "LOW",F560="M", "MEDIUM",F560="H", "HIGH")</f>
        <v>LOW</v>
      </c>
      <c r="H560" s="3">
        <v>42018</v>
      </c>
      <c r="I560">
        <v>452471768</v>
      </c>
      <c r="J560" s="1">
        <v>42279</v>
      </c>
      <c r="K560">
        <v>5306</v>
      </c>
      <c r="L560" s="8">
        <v>9.33</v>
      </c>
      <c r="M560" s="8">
        <v>6.92</v>
      </c>
      <c r="N560" s="8">
        <v>49504.98</v>
      </c>
      <c r="O560" s="8">
        <v>36717.519999999997</v>
      </c>
      <c r="P560" s="8">
        <v>12787.46</v>
      </c>
    </row>
    <row r="561" spans="1:21" x14ac:dyDescent="0.25">
      <c r="A561" t="s">
        <v>14</v>
      </c>
      <c r="B561" t="s">
        <v>143</v>
      </c>
      <c r="C561" t="str">
        <f t="shared" si="9"/>
        <v>Western Europe</v>
      </c>
      <c r="D561" t="s">
        <v>26</v>
      </c>
      <c r="E561" t="s">
        <v>17</v>
      </c>
      <c r="F561" t="s">
        <v>23</v>
      </c>
      <c r="G561" t="str" cm="1">
        <f t="array" ref="G561">_xlfn.IFS(F561="C", "CRITICAL", F561="L", "LOW",F561="M", "MEDIUM",F561="H", "HIGH")</f>
        <v>MEDIUM</v>
      </c>
      <c r="H561" s="3">
        <v>42490</v>
      </c>
      <c r="I561">
        <v>174218118</v>
      </c>
      <c r="J561" s="1">
        <v>42534</v>
      </c>
      <c r="K561">
        <v>3867</v>
      </c>
      <c r="L561" s="8">
        <v>205.7</v>
      </c>
      <c r="M561" s="8">
        <v>117.11</v>
      </c>
      <c r="N561" s="8">
        <v>795441.9</v>
      </c>
      <c r="O561" s="8">
        <v>452864.37</v>
      </c>
      <c r="P561" s="8">
        <v>342577.53</v>
      </c>
    </row>
    <row r="562" spans="1:21" x14ac:dyDescent="0.25">
      <c r="A562" t="s">
        <v>14</v>
      </c>
      <c r="B562" t="s">
        <v>143</v>
      </c>
      <c r="C562" t="str">
        <f t="shared" si="9"/>
        <v>Western Europe</v>
      </c>
      <c r="D562" t="s">
        <v>42</v>
      </c>
      <c r="E562" t="s">
        <v>22</v>
      </c>
      <c r="F562" t="s">
        <v>45</v>
      </c>
      <c r="G562" t="str" cm="1">
        <f t="array" ref="G562">_xlfn.IFS(F562="C", "CRITICAL", F562="L", "LOW",F562="M", "MEDIUM",F562="H", "HIGH")</f>
        <v>HIGH</v>
      </c>
      <c r="H562" s="3">
        <v>42883</v>
      </c>
      <c r="I562">
        <v>820437371</v>
      </c>
      <c r="J562" s="1">
        <v>43045</v>
      </c>
      <c r="K562">
        <v>4505</v>
      </c>
      <c r="L562" s="8">
        <v>421.89</v>
      </c>
      <c r="M562" s="8">
        <v>364.69</v>
      </c>
      <c r="N562" s="8">
        <v>1900614.45</v>
      </c>
      <c r="O562" s="8">
        <v>1642928.45</v>
      </c>
      <c r="P562" s="8">
        <v>257686</v>
      </c>
    </row>
    <row r="563" spans="1:21" x14ac:dyDescent="0.25">
      <c r="A563" t="s">
        <v>14</v>
      </c>
      <c r="B563" t="s">
        <v>74</v>
      </c>
      <c r="C563" t="str">
        <f t="shared" si="9"/>
        <v>Southern Europe</v>
      </c>
      <c r="D563" t="s">
        <v>78</v>
      </c>
      <c r="E563" t="s">
        <v>17</v>
      </c>
      <c r="F563" t="s">
        <v>30</v>
      </c>
      <c r="G563" t="str" cm="1">
        <f t="array" ref="G563">_xlfn.IFS(F563="C", "CRITICAL", F563="L", "LOW",F563="M", "MEDIUM",F563="H", "HIGH")</f>
        <v>LOW</v>
      </c>
      <c r="H563" s="3">
        <v>41062</v>
      </c>
      <c r="I563">
        <v>410291135</v>
      </c>
      <c r="J563" s="1">
        <v>40961</v>
      </c>
      <c r="K563">
        <v>3119</v>
      </c>
      <c r="L563" s="8">
        <v>81.73</v>
      </c>
      <c r="M563" s="8">
        <v>56.67</v>
      </c>
      <c r="N563" s="8">
        <v>254915.87</v>
      </c>
      <c r="O563" s="8">
        <v>176753.73</v>
      </c>
      <c r="P563" s="8">
        <v>78162.14</v>
      </c>
      <c r="U563"/>
    </row>
    <row r="564" spans="1:21" x14ac:dyDescent="0.25">
      <c r="A564" t="s">
        <v>14</v>
      </c>
      <c r="B564" t="s">
        <v>154</v>
      </c>
      <c r="C564" t="str">
        <f t="shared" si="9"/>
        <v>Western Europe</v>
      </c>
      <c r="D564" t="s">
        <v>53</v>
      </c>
      <c r="E564" t="s">
        <v>17</v>
      </c>
      <c r="F564" t="s">
        <v>18</v>
      </c>
      <c r="G564" t="str" cm="1">
        <f t="array" ref="G564">_xlfn.IFS(F564="C", "CRITICAL", F564="L", "LOW",F564="M", "MEDIUM",F564="H", "HIGH")</f>
        <v>CRITICAL</v>
      </c>
      <c r="H564" s="3">
        <v>42910</v>
      </c>
      <c r="I564">
        <v>174614226</v>
      </c>
      <c r="J564" s="1">
        <v>42960</v>
      </c>
      <c r="K564">
        <v>1085</v>
      </c>
      <c r="L564" s="8">
        <v>255.28</v>
      </c>
      <c r="M564" s="8">
        <v>159.41999999999999</v>
      </c>
      <c r="N564" s="8">
        <v>276978.8</v>
      </c>
      <c r="O564" s="8">
        <v>172970.7</v>
      </c>
      <c r="P564" s="8">
        <v>104008.1</v>
      </c>
    </row>
    <row r="565" spans="1:21" x14ac:dyDescent="0.25">
      <c r="A565" t="s">
        <v>14</v>
      </c>
      <c r="B565" t="s">
        <v>179</v>
      </c>
      <c r="C565" t="str">
        <f t="shared" si="9"/>
        <v>Southern Europe</v>
      </c>
      <c r="D565" t="s">
        <v>49</v>
      </c>
      <c r="E565" t="s">
        <v>17</v>
      </c>
      <c r="F565" t="s">
        <v>30</v>
      </c>
      <c r="G565" t="str" cm="1">
        <f t="array" ref="G565">_xlfn.IFS(F565="C", "CRITICAL", F565="L", "LOW",F565="M", "MEDIUM",F565="H", "HIGH")</f>
        <v>LOW</v>
      </c>
      <c r="H565" s="3">
        <v>40580</v>
      </c>
      <c r="I565">
        <v>118859469</v>
      </c>
      <c r="J565" s="1">
        <v>40550</v>
      </c>
      <c r="K565">
        <v>2013</v>
      </c>
      <c r="L565" s="8">
        <v>152.58000000000001</v>
      </c>
      <c r="M565" s="8">
        <v>97.44</v>
      </c>
      <c r="N565" s="8">
        <v>307143.53999999998</v>
      </c>
      <c r="O565" s="8">
        <v>196146.72</v>
      </c>
      <c r="P565" s="8">
        <v>110996.82</v>
      </c>
      <c r="U565"/>
    </row>
    <row r="566" spans="1:21" x14ac:dyDescent="0.25">
      <c r="A566" t="s">
        <v>14</v>
      </c>
      <c r="B566" t="s">
        <v>184</v>
      </c>
      <c r="C566" t="str">
        <f t="shared" si="9"/>
        <v>Eastern Europe</v>
      </c>
      <c r="D566" t="s">
        <v>59</v>
      </c>
      <c r="E566" t="s">
        <v>17</v>
      </c>
      <c r="F566" t="s">
        <v>45</v>
      </c>
      <c r="G566" t="str" cm="1">
        <f t="array" ref="G566">_xlfn.IFS(F566="C", "CRITICAL", F566="L", "LOW",F566="M", "MEDIUM",F566="H", "HIGH")</f>
        <v>HIGH</v>
      </c>
      <c r="H566" s="3">
        <v>42215</v>
      </c>
      <c r="I566">
        <v>669550883</v>
      </c>
      <c r="J566" s="1">
        <v>42263</v>
      </c>
      <c r="K566">
        <v>3840</v>
      </c>
      <c r="L566" s="8">
        <v>437.2</v>
      </c>
      <c r="M566" s="8">
        <v>263.33</v>
      </c>
      <c r="N566" s="8">
        <v>1678848</v>
      </c>
      <c r="O566" s="8">
        <v>1011187.2</v>
      </c>
      <c r="P566" s="8">
        <v>667660.80000000005</v>
      </c>
    </row>
    <row r="567" spans="1:21" x14ac:dyDescent="0.25">
      <c r="A567" t="s">
        <v>14</v>
      </c>
      <c r="B567" t="s">
        <v>73</v>
      </c>
      <c r="C567" t="str">
        <f t="shared" si="9"/>
        <v>Northern Europe</v>
      </c>
      <c r="D567" t="s">
        <v>78</v>
      </c>
      <c r="E567" t="s">
        <v>22</v>
      </c>
      <c r="F567" t="s">
        <v>23</v>
      </c>
      <c r="G567" t="str" cm="1">
        <f t="array" ref="G567">_xlfn.IFS(F567="C", "CRITICAL", F567="L", "LOW",F567="M", "MEDIUM",F567="H", "HIGH")</f>
        <v>MEDIUM</v>
      </c>
      <c r="H567" s="3">
        <v>41077</v>
      </c>
      <c r="I567">
        <v>439114367</v>
      </c>
      <c r="J567" s="1">
        <v>41086</v>
      </c>
      <c r="K567">
        <v>2554</v>
      </c>
      <c r="L567" s="8">
        <v>81.73</v>
      </c>
      <c r="M567" s="8">
        <v>56.67</v>
      </c>
      <c r="N567" s="8">
        <v>208738.42</v>
      </c>
      <c r="O567" s="8">
        <v>144735.18</v>
      </c>
      <c r="P567" s="8">
        <v>64003.24</v>
      </c>
    </row>
    <row r="568" spans="1:21" x14ac:dyDescent="0.25">
      <c r="A568" t="s">
        <v>14</v>
      </c>
      <c r="B568" t="s">
        <v>1142</v>
      </c>
      <c r="C568" t="str">
        <f>IF(OR(B568="Estonia", B568="Finland", B568="Latvia", B568="Lithuania", B568="Iceland", B568="Norway", B568="Sweden", B568="Denmark", B568="United Kingdom", B568="Ireland"), "Northern Europe",
IF(OR(B568="Austria", B568="Belgium", B568="France", B568="Germany", B568="Luxembourg", B568="Netherlands", B568="Switzerland", B568="Liechtenstein", B568="Monaco", B568="Andorra"), "Western Europe",
IF(OR(B568="Albania", B568="Andorra", B568="Bosnia and Herzegovina", B568="Bulgaria", B568="Croatia", B568="Cyprus", B568="Greece", B568="Italy", B568="Malta", B568="Montenegro", B568="North Macedonia", B568="Portugal", B568="San Marino", B568="Serbia", B568="Slovenia", B568="Spain", B568="Vatican City"), "Southern Europe",
IF(OR(B568="Armenia", B568="Belarus", B568="Czech Republic", B568="Georgia", B568="Hungary", B568="Moldova", B568="Poland", B568="Romania", B568="Russia", B568="Slovakia", B568="Ukraine"), "Eastern Europe",
IF(OR(B568="Albania", B568="Bosnia and Herzegovina", B568="Bulgaria", B568="Croatia", B568="Greece", B568="Kosovo", B568="Montenegro", B568="North Macedonia", B568="Romania", B568="Serbia", B568="Slovenia"), "Southeastern Europe",
"Unknown")))))</f>
        <v>Eastern Europe</v>
      </c>
      <c r="D568" t="s">
        <v>56</v>
      </c>
      <c r="E568" t="s">
        <v>22</v>
      </c>
      <c r="F568" t="s">
        <v>23</v>
      </c>
      <c r="G568" t="str" cm="1">
        <f t="array" ref="G568">_xlfn.IFS(F568="C", "CRITICAL", F568="L", "LOW",F568="M", "MEDIUM",F568="H", "HIGH")</f>
        <v>MEDIUM</v>
      </c>
      <c r="H568" s="3">
        <v>40574</v>
      </c>
      <c r="I568">
        <v>582563626</v>
      </c>
      <c r="J568" s="1">
        <v>40593</v>
      </c>
      <c r="K568">
        <v>2378</v>
      </c>
      <c r="L568" s="8">
        <v>668.27</v>
      </c>
      <c r="M568" s="8">
        <v>502.54</v>
      </c>
      <c r="N568" s="8">
        <v>1589146.06</v>
      </c>
      <c r="O568" s="8">
        <v>1195040.1200000001</v>
      </c>
      <c r="P568" s="8">
        <v>394105.94</v>
      </c>
    </row>
    <row r="569" spans="1:21" x14ac:dyDescent="0.25">
      <c r="A569" t="s">
        <v>14</v>
      </c>
      <c r="B569" t="s">
        <v>63</v>
      </c>
      <c r="C569" t="str">
        <f t="shared" si="9"/>
        <v>Northern Europe</v>
      </c>
      <c r="D569" t="s">
        <v>49</v>
      </c>
      <c r="E569" t="s">
        <v>22</v>
      </c>
      <c r="F569" t="s">
        <v>23</v>
      </c>
      <c r="G569" t="str" cm="1">
        <f t="array" ref="G569">_xlfn.IFS(F569="C", "CRITICAL", F569="L", "LOW",F569="M", "MEDIUM",F569="H", "HIGH")</f>
        <v>MEDIUM</v>
      </c>
      <c r="H569" s="3">
        <v>41488</v>
      </c>
      <c r="I569">
        <v>943274819</v>
      </c>
      <c r="J569" s="1">
        <v>41489</v>
      </c>
      <c r="K569">
        <v>4836</v>
      </c>
      <c r="L569" s="8">
        <v>152.58000000000001</v>
      </c>
      <c r="M569" s="8">
        <v>97.44</v>
      </c>
      <c r="N569" s="8">
        <v>737876.88</v>
      </c>
      <c r="O569" s="8">
        <v>471219.84</v>
      </c>
      <c r="P569" s="8">
        <v>266657.03999999998</v>
      </c>
      <c r="U569"/>
    </row>
    <row r="570" spans="1:21" x14ac:dyDescent="0.25">
      <c r="A570" t="s">
        <v>14</v>
      </c>
      <c r="B570" t="s">
        <v>99</v>
      </c>
      <c r="C570" t="str">
        <f t="shared" si="9"/>
        <v>Eastern Europe</v>
      </c>
      <c r="D570" t="s">
        <v>29</v>
      </c>
      <c r="E570" t="s">
        <v>22</v>
      </c>
      <c r="F570" t="s">
        <v>45</v>
      </c>
      <c r="G570" t="str" cm="1">
        <f t="array" ref="G570">_xlfn.IFS(F570="C", "CRITICAL", F570="L", "LOW",F570="M", "MEDIUM",F570="H", "HIGH")</f>
        <v>HIGH</v>
      </c>
      <c r="H570" s="3">
        <v>40310</v>
      </c>
      <c r="I570">
        <v>313821303</v>
      </c>
      <c r="J570" s="1">
        <v>40560</v>
      </c>
      <c r="K570">
        <v>5552</v>
      </c>
      <c r="L570" s="8">
        <v>651.21</v>
      </c>
      <c r="M570" s="8">
        <v>524.96</v>
      </c>
      <c r="N570" s="8">
        <v>3615517.92</v>
      </c>
      <c r="O570" s="8">
        <v>2914577.92</v>
      </c>
      <c r="P570" s="8">
        <v>700940</v>
      </c>
      <c r="U570"/>
    </row>
    <row r="571" spans="1:21" x14ac:dyDescent="0.25">
      <c r="A571" t="s">
        <v>14</v>
      </c>
      <c r="B571" t="s">
        <v>170</v>
      </c>
      <c r="C571" t="str">
        <f t="shared" si="9"/>
        <v>Eastern Europe</v>
      </c>
      <c r="D571" t="s">
        <v>16</v>
      </c>
      <c r="E571" t="s">
        <v>22</v>
      </c>
      <c r="F571" t="s">
        <v>23</v>
      </c>
      <c r="G571" t="str" cm="1">
        <f t="array" ref="G571">_xlfn.IFS(F571="C", "CRITICAL", F571="L", "LOW",F571="M", "MEDIUM",F571="H", "HIGH")</f>
        <v>MEDIUM</v>
      </c>
      <c r="H571" s="3">
        <v>42044</v>
      </c>
      <c r="I571">
        <v>431753098</v>
      </c>
      <c r="J571" s="1">
        <v>42296</v>
      </c>
      <c r="K571">
        <v>4191</v>
      </c>
      <c r="L571" s="8">
        <v>47.45</v>
      </c>
      <c r="M571" s="8">
        <v>31.79</v>
      </c>
      <c r="N571" s="8">
        <v>198862.95</v>
      </c>
      <c r="O571" s="8">
        <v>133231.89000000001</v>
      </c>
      <c r="P571" s="8">
        <v>65631.06</v>
      </c>
      <c r="U571"/>
    </row>
    <row r="572" spans="1:21" x14ac:dyDescent="0.25">
      <c r="A572" t="s">
        <v>14</v>
      </c>
      <c r="B572" t="s">
        <v>20</v>
      </c>
      <c r="C572" t="str">
        <f t="shared" si="9"/>
        <v>Southern Europe</v>
      </c>
      <c r="D572" t="s">
        <v>56</v>
      </c>
      <c r="E572" t="s">
        <v>22</v>
      </c>
      <c r="F572" t="s">
        <v>18</v>
      </c>
      <c r="G572" t="str" cm="1">
        <f t="array" ref="G572">_xlfn.IFS(F572="C", "CRITICAL", F572="L", "LOW",F572="M", "MEDIUM",F572="H", "HIGH")</f>
        <v>CRITICAL</v>
      </c>
      <c r="H572" s="3">
        <v>40905</v>
      </c>
      <c r="I572">
        <v>969289243</v>
      </c>
      <c r="J572" s="1">
        <v>40941</v>
      </c>
      <c r="K572">
        <v>3082</v>
      </c>
      <c r="L572" s="8">
        <v>668.27</v>
      </c>
      <c r="M572" s="8">
        <v>502.54</v>
      </c>
      <c r="N572" s="8">
        <v>2059608.14</v>
      </c>
      <c r="O572" s="8">
        <v>1548828.28</v>
      </c>
      <c r="P572" s="8">
        <v>510779.86</v>
      </c>
    </row>
    <row r="573" spans="1:21" x14ac:dyDescent="0.25">
      <c r="A573" t="s">
        <v>14</v>
      </c>
      <c r="B573" t="s">
        <v>88</v>
      </c>
      <c r="C573" t="str">
        <f t="shared" si="9"/>
        <v>Northern Europe</v>
      </c>
      <c r="D573" t="s">
        <v>49</v>
      </c>
      <c r="E573" t="s">
        <v>17</v>
      </c>
      <c r="F573" t="s">
        <v>23</v>
      </c>
      <c r="G573" t="str" cm="1">
        <f t="array" ref="G573">_xlfn.IFS(F573="C", "CRITICAL", F573="L", "LOW",F573="M", "MEDIUM",F573="H", "HIGH")</f>
        <v>MEDIUM</v>
      </c>
      <c r="H573" s="3">
        <v>40741</v>
      </c>
      <c r="I573">
        <v>861982858</v>
      </c>
      <c r="J573" s="1">
        <v>40642</v>
      </c>
      <c r="K573">
        <v>8738</v>
      </c>
      <c r="L573" s="8">
        <v>152.58000000000001</v>
      </c>
      <c r="M573" s="8">
        <v>97.44</v>
      </c>
      <c r="N573" s="8">
        <v>1333244.04</v>
      </c>
      <c r="O573" s="8">
        <v>851430.72</v>
      </c>
      <c r="P573" s="8">
        <v>481813.32</v>
      </c>
    </row>
    <row r="574" spans="1:21" x14ac:dyDescent="0.25">
      <c r="A574" t="s">
        <v>14</v>
      </c>
      <c r="B574" t="s">
        <v>133</v>
      </c>
      <c r="C574" t="str">
        <f t="shared" si="9"/>
        <v>Southern Europe</v>
      </c>
      <c r="D574" t="s">
        <v>42</v>
      </c>
      <c r="E574" t="s">
        <v>22</v>
      </c>
      <c r="F574" t="s">
        <v>23</v>
      </c>
      <c r="G574" t="str" cm="1">
        <f t="array" ref="G574">_xlfn.IFS(F574="C", "CRITICAL", F574="L", "LOW",F574="M", "MEDIUM",F574="H", "HIGH")</f>
        <v>MEDIUM</v>
      </c>
      <c r="H574" s="3">
        <v>42421</v>
      </c>
      <c r="I574">
        <v>290317428</v>
      </c>
      <c r="J574" s="1">
        <v>42404</v>
      </c>
      <c r="K574">
        <v>233</v>
      </c>
      <c r="L574" s="8">
        <v>421.89</v>
      </c>
      <c r="M574" s="8">
        <v>364.69</v>
      </c>
      <c r="N574" s="8">
        <v>98300.37</v>
      </c>
      <c r="O574" s="8">
        <v>84972.77</v>
      </c>
      <c r="P574" s="8">
        <v>13327.6</v>
      </c>
    </row>
    <row r="575" spans="1:21" x14ac:dyDescent="0.25">
      <c r="A575" t="s">
        <v>14</v>
      </c>
      <c r="B575" t="s">
        <v>74</v>
      </c>
      <c r="C575" t="str">
        <f t="shared" si="9"/>
        <v>Southern Europe</v>
      </c>
      <c r="D575" t="s">
        <v>21</v>
      </c>
      <c r="E575" t="s">
        <v>17</v>
      </c>
      <c r="F575" t="s">
        <v>18</v>
      </c>
      <c r="G575" t="str" cm="1">
        <f t="array" ref="G575">_xlfn.IFS(F575="C", "CRITICAL", F575="L", "LOW",F575="M", "MEDIUM",F575="H", "HIGH")</f>
        <v>CRITICAL</v>
      </c>
      <c r="H575" s="3">
        <v>42406</v>
      </c>
      <c r="I575">
        <v>105030000</v>
      </c>
      <c r="J575" s="1">
        <v>42534</v>
      </c>
      <c r="K575">
        <v>9566</v>
      </c>
      <c r="L575" s="8">
        <v>109.28</v>
      </c>
      <c r="M575" s="8">
        <v>35.840000000000003</v>
      </c>
      <c r="N575" s="8">
        <v>1045372.48</v>
      </c>
      <c r="O575" s="8">
        <v>342845.44</v>
      </c>
      <c r="P575" s="8">
        <v>702527.04</v>
      </c>
      <c r="U575"/>
    </row>
    <row r="576" spans="1:21" x14ac:dyDescent="0.25">
      <c r="A576" t="s">
        <v>14</v>
      </c>
      <c r="B576" t="s">
        <v>48</v>
      </c>
      <c r="C576" t="str">
        <f t="shared" si="9"/>
        <v>Western Europe</v>
      </c>
      <c r="D576" t="s">
        <v>16</v>
      </c>
      <c r="E576" t="s">
        <v>22</v>
      </c>
      <c r="F576" t="s">
        <v>45</v>
      </c>
      <c r="G576" t="str" cm="1">
        <f t="array" ref="G576">_xlfn.IFS(F576="C", "CRITICAL", F576="L", "LOW",F576="M", "MEDIUM",F576="H", "HIGH")</f>
        <v>HIGH</v>
      </c>
      <c r="H576" s="3">
        <v>42247</v>
      </c>
      <c r="I576">
        <v>960213077</v>
      </c>
      <c r="J576" s="1">
        <v>42293</v>
      </c>
      <c r="K576">
        <v>7242</v>
      </c>
      <c r="L576" s="8">
        <v>47.45</v>
      </c>
      <c r="M576" s="8">
        <v>31.79</v>
      </c>
      <c r="N576" s="8">
        <v>343632.9</v>
      </c>
      <c r="O576" s="8">
        <v>230223.18</v>
      </c>
      <c r="P576" s="8">
        <v>113409.72</v>
      </c>
    </row>
    <row r="577" spans="1:21" x14ac:dyDescent="0.25">
      <c r="A577" t="s">
        <v>14</v>
      </c>
      <c r="B577" t="s">
        <v>99</v>
      </c>
      <c r="C577" t="str">
        <f t="shared" si="9"/>
        <v>Eastern Europe</v>
      </c>
      <c r="D577" t="s">
        <v>59</v>
      </c>
      <c r="E577" t="s">
        <v>17</v>
      </c>
      <c r="F577" t="s">
        <v>30</v>
      </c>
      <c r="G577" t="str" cm="1">
        <f t="array" ref="G577">_xlfn.IFS(F577="C", "CRITICAL", F577="L", "LOW",F577="M", "MEDIUM",F577="H", "HIGH")</f>
        <v>LOW</v>
      </c>
      <c r="H577" s="3">
        <v>41786</v>
      </c>
      <c r="I577">
        <v>743619334</v>
      </c>
      <c r="J577" s="1">
        <v>41889</v>
      </c>
      <c r="K577">
        <v>2341</v>
      </c>
      <c r="L577" s="8">
        <v>437.2</v>
      </c>
      <c r="M577" s="8">
        <v>263.33</v>
      </c>
      <c r="N577" s="8">
        <v>1023485.2</v>
      </c>
      <c r="O577" s="8">
        <v>616455.53</v>
      </c>
      <c r="P577" s="8">
        <v>407029.67</v>
      </c>
    </row>
    <row r="578" spans="1:21" x14ac:dyDescent="0.25">
      <c r="A578" t="s">
        <v>14</v>
      </c>
      <c r="B578" t="s">
        <v>188</v>
      </c>
      <c r="C578" t="str">
        <f t="shared" si="9"/>
        <v>Northern Europe</v>
      </c>
      <c r="D578" t="s">
        <v>29</v>
      </c>
      <c r="E578" t="s">
        <v>17</v>
      </c>
      <c r="F578" t="s">
        <v>45</v>
      </c>
      <c r="G578" t="str" cm="1">
        <f t="array" ref="G578">_xlfn.IFS(F578="C", "CRITICAL", F578="L", "LOW",F578="M", "MEDIUM",F578="H", "HIGH")</f>
        <v>HIGH</v>
      </c>
      <c r="H578" s="3">
        <v>42719</v>
      </c>
      <c r="I578">
        <v>263977277</v>
      </c>
      <c r="J578" s="1">
        <v>43009</v>
      </c>
      <c r="K578">
        <v>5597</v>
      </c>
      <c r="L578" s="8">
        <v>651.21</v>
      </c>
      <c r="M578" s="8">
        <v>524.96</v>
      </c>
      <c r="N578" s="8">
        <v>3644822.37</v>
      </c>
      <c r="O578" s="8">
        <v>2938201.12</v>
      </c>
      <c r="P578" s="8">
        <v>706621.25</v>
      </c>
    </row>
    <row r="579" spans="1:21" x14ac:dyDescent="0.25">
      <c r="A579" t="s">
        <v>14</v>
      </c>
      <c r="B579" t="s">
        <v>36</v>
      </c>
      <c r="C579" t="str">
        <f t="shared" ref="C579:C642" si="10">IF(OR(B579="Estonia", B579="Finland", B579="Latvia", B579="Lithuania", B579="Iceland", B579="Norway", B579="Sweden", B579="Denmark", B579="United Kingdom", B579="Ireland"), "Northern Europe",
IF(OR(B579="Austria", B579="Belgium", B579="France", B579="Germany", B579="Luxembourg", B579="Netherlands", B579="Switzerland", B579="Liechtenstein", B579="Monaco", B579="Andorra"), "Western Europe",
IF(OR(B579="Albania", B579="Andorra", B579="Bosnia and Herzegovina", B579="Bulgaria", B579="Croatia", B579="Cyprus", B579="Greece", B579="Italy", B579="Malta", B579="Montenegro", B579="North Macedonia", B579="Portugal", B579="San Marino", B579="Serbia", B579="Slovenia", B579="Spain", B579="Vatican City"), "Southern Europe",
IF(OR(B579="Armenia", B579="Belarus", B579="Czech Republic", B579="Georgia", B579="Hungary", B579="Moldova", B579="Poland", B579="Romania", B579="Russia", B579="Slovakia", B579="Ukraine"), "Eastern Europe",
IF(OR(B579="Albania", B579="Bosnia and Herzegovina", B579="Bulgaria", B579="Croatia", B579="Greece", B579="Kosovo", B579="Montenegro", B579="North Macedonia", B579="Romania", B579="Serbia", B579="Slovenia"), "Southeastern Europe",
"Unknown")))))</f>
        <v>Southern Europe</v>
      </c>
      <c r="D579" t="s">
        <v>29</v>
      </c>
      <c r="E579" t="s">
        <v>17</v>
      </c>
      <c r="F579" t="s">
        <v>45</v>
      </c>
      <c r="G579" t="str" cm="1">
        <f t="array" ref="G579">_xlfn.IFS(F579="C", "CRITICAL", F579="L", "LOW",F579="M", "MEDIUM",F579="H", "HIGH")</f>
        <v>HIGH</v>
      </c>
      <c r="H579" s="3">
        <v>40656</v>
      </c>
      <c r="I579">
        <v>819152915</v>
      </c>
      <c r="J579" s="1">
        <v>40657</v>
      </c>
      <c r="K579">
        <v>4406</v>
      </c>
      <c r="L579" s="8">
        <v>651.21</v>
      </c>
      <c r="M579" s="8">
        <v>524.96</v>
      </c>
      <c r="N579" s="8">
        <v>2869231.26</v>
      </c>
      <c r="O579" s="8">
        <v>2312973.7599999998</v>
      </c>
      <c r="P579" s="8">
        <v>556257.5</v>
      </c>
    </row>
    <row r="580" spans="1:21" x14ac:dyDescent="0.25">
      <c r="A580" t="s">
        <v>14</v>
      </c>
      <c r="B580" t="s">
        <v>116</v>
      </c>
      <c r="C580" t="str">
        <f t="shared" si="10"/>
        <v>Western Europe</v>
      </c>
      <c r="D580" t="s">
        <v>78</v>
      </c>
      <c r="E580" t="s">
        <v>17</v>
      </c>
      <c r="F580" t="s">
        <v>18</v>
      </c>
      <c r="G580" t="str" cm="1">
        <f t="array" ref="G580">_xlfn.IFS(F580="C", "CRITICAL", F580="L", "LOW",F580="M", "MEDIUM",F580="H", "HIGH")</f>
        <v>CRITICAL</v>
      </c>
      <c r="H580" s="3">
        <v>42229</v>
      </c>
      <c r="I580">
        <v>980598723</v>
      </c>
      <c r="J580" s="1">
        <v>42271</v>
      </c>
      <c r="K580">
        <v>9808</v>
      </c>
      <c r="L580" s="8">
        <v>81.73</v>
      </c>
      <c r="M580" s="8">
        <v>56.67</v>
      </c>
      <c r="N580" s="8">
        <v>801607.84</v>
      </c>
      <c r="O580" s="8">
        <v>555819.36</v>
      </c>
      <c r="P580" s="8">
        <v>245788.48</v>
      </c>
    </row>
    <row r="581" spans="1:21" x14ac:dyDescent="0.25">
      <c r="A581" t="s">
        <v>14</v>
      </c>
      <c r="B581" t="s">
        <v>154</v>
      </c>
      <c r="C581" t="str">
        <f t="shared" si="10"/>
        <v>Western Europe</v>
      </c>
      <c r="D581" t="s">
        <v>21</v>
      </c>
      <c r="E581" t="s">
        <v>17</v>
      </c>
      <c r="F581" t="s">
        <v>30</v>
      </c>
      <c r="G581" t="str" cm="1">
        <f t="array" ref="G581">_xlfn.IFS(F581="C", "CRITICAL", F581="L", "LOW",F581="M", "MEDIUM",F581="H", "HIGH")</f>
        <v>LOW</v>
      </c>
      <c r="H581" s="3">
        <v>40681</v>
      </c>
      <c r="I581">
        <v>974147260</v>
      </c>
      <c r="J581" s="1">
        <v>40761</v>
      </c>
      <c r="K581">
        <v>677</v>
      </c>
      <c r="L581" s="8">
        <v>109.28</v>
      </c>
      <c r="M581" s="8">
        <v>35.840000000000003</v>
      </c>
      <c r="N581" s="8">
        <v>73982.559999999998</v>
      </c>
      <c r="O581" s="8">
        <v>24263.68</v>
      </c>
      <c r="P581" s="8">
        <v>49718.879999999997</v>
      </c>
    </row>
    <row r="582" spans="1:21" x14ac:dyDescent="0.25">
      <c r="A582" t="s">
        <v>14</v>
      </c>
      <c r="B582" t="s">
        <v>44</v>
      </c>
      <c r="C582" t="str">
        <f t="shared" si="10"/>
        <v>Northern Europe</v>
      </c>
      <c r="D582" t="s">
        <v>29</v>
      </c>
      <c r="E582" t="s">
        <v>22</v>
      </c>
      <c r="F582" t="s">
        <v>45</v>
      </c>
      <c r="G582" t="str" cm="1">
        <f t="array" ref="G582">_xlfn.IFS(F582="C", "CRITICAL", F582="L", "LOW",F582="M", "MEDIUM",F582="H", "HIGH")</f>
        <v>HIGH</v>
      </c>
      <c r="H582" s="3">
        <v>40898</v>
      </c>
      <c r="I582">
        <v>719404351</v>
      </c>
      <c r="J582" s="1">
        <v>41183</v>
      </c>
      <c r="K582">
        <v>6589</v>
      </c>
      <c r="L582" s="8">
        <v>651.21</v>
      </c>
      <c r="M582" s="8">
        <v>524.96</v>
      </c>
      <c r="N582" s="8">
        <v>4290822.6900000004</v>
      </c>
      <c r="O582" s="8">
        <v>3458961.44</v>
      </c>
      <c r="P582" s="8">
        <v>831861.25</v>
      </c>
    </row>
    <row r="583" spans="1:21" x14ac:dyDescent="0.25">
      <c r="A583" t="s">
        <v>14</v>
      </c>
      <c r="B583" t="s">
        <v>239</v>
      </c>
      <c r="C583" t="str">
        <f t="shared" si="10"/>
        <v>Eastern Europe</v>
      </c>
      <c r="D583" t="s">
        <v>78</v>
      </c>
      <c r="E583" t="s">
        <v>17</v>
      </c>
      <c r="F583" t="s">
        <v>30</v>
      </c>
      <c r="G583" t="str" cm="1">
        <f t="array" ref="G583">_xlfn.IFS(F583="C", "CRITICAL", F583="L", "LOW",F583="M", "MEDIUM",F583="H", "HIGH")</f>
        <v>LOW</v>
      </c>
      <c r="H583" s="3">
        <v>42209</v>
      </c>
      <c r="I583">
        <v>643770778</v>
      </c>
      <c r="J583" s="1">
        <v>42216</v>
      </c>
      <c r="K583">
        <v>4934</v>
      </c>
      <c r="L583" s="8">
        <v>81.73</v>
      </c>
      <c r="M583" s="8">
        <v>56.67</v>
      </c>
      <c r="N583" s="8">
        <v>403255.82</v>
      </c>
      <c r="O583" s="8">
        <v>279609.78000000003</v>
      </c>
      <c r="P583" s="8">
        <v>123646.04</v>
      </c>
    </row>
    <row r="584" spans="1:21" x14ac:dyDescent="0.25">
      <c r="A584" t="s">
        <v>14</v>
      </c>
      <c r="B584" t="s">
        <v>91</v>
      </c>
      <c r="C584" t="str">
        <f t="shared" si="10"/>
        <v>Eastern Europe</v>
      </c>
      <c r="D584" t="s">
        <v>42</v>
      </c>
      <c r="E584" t="s">
        <v>17</v>
      </c>
      <c r="F584" t="s">
        <v>18</v>
      </c>
      <c r="G584" t="str" cm="1">
        <f t="array" ref="G584">_xlfn.IFS(F584="C", "CRITICAL", F584="L", "LOW",F584="M", "MEDIUM",F584="H", "HIGH")</f>
        <v>CRITICAL</v>
      </c>
      <c r="H584" s="3">
        <v>42379</v>
      </c>
      <c r="I584">
        <v>645309722</v>
      </c>
      <c r="J584" s="1">
        <v>42532</v>
      </c>
      <c r="K584">
        <v>342</v>
      </c>
      <c r="L584" s="8">
        <v>421.89</v>
      </c>
      <c r="M584" s="8">
        <v>364.69</v>
      </c>
      <c r="N584" s="8">
        <v>144286.38</v>
      </c>
      <c r="O584" s="8">
        <v>124723.98</v>
      </c>
      <c r="P584" s="8">
        <v>19562.400000000001</v>
      </c>
      <c r="U584"/>
    </row>
    <row r="585" spans="1:21" x14ac:dyDescent="0.25">
      <c r="A585" t="s">
        <v>14</v>
      </c>
      <c r="B585" t="s">
        <v>77</v>
      </c>
      <c r="C585" t="str">
        <f t="shared" si="10"/>
        <v>Southern Europe</v>
      </c>
      <c r="D585" t="s">
        <v>26</v>
      </c>
      <c r="E585" t="s">
        <v>17</v>
      </c>
      <c r="F585" t="s">
        <v>23</v>
      </c>
      <c r="G585" t="str" cm="1">
        <f t="array" ref="G585">_xlfn.IFS(F585="C", "CRITICAL", F585="L", "LOW",F585="M", "MEDIUM",F585="H", "HIGH")</f>
        <v>MEDIUM</v>
      </c>
      <c r="H585" s="3">
        <v>41475</v>
      </c>
      <c r="I585">
        <v>469144809</v>
      </c>
      <c r="J585" s="1">
        <v>41510</v>
      </c>
      <c r="K585">
        <v>9229</v>
      </c>
      <c r="L585" s="8">
        <v>205.7</v>
      </c>
      <c r="M585" s="8">
        <v>117.11</v>
      </c>
      <c r="N585" s="8">
        <v>1898405.3</v>
      </c>
      <c r="O585" s="8">
        <v>1080808.19</v>
      </c>
      <c r="P585" s="8">
        <v>817597.11</v>
      </c>
    </row>
    <row r="586" spans="1:21" x14ac:dyDescent="0.25">
      <c r="A586" t="s">
        <v>14</v>
      </c>
      <c r="B586" t="s">
        <v>88</v>
      </c>
      <c r="C586" t="str">
        <f t="shared" si="10"/>
        <v>Northern Europe</v>
      </c>
      <c r="D586" t="s">
        <v>59</v>
      </c>
      <c r="E586" t="s">
        <v>22</v>
      </c>
      <c r="F586" t="s">
        <v>30</v>
      </c>
      <c r="G586" t="str" cm="1">
        <f t="array" ref="G586">_xlfn.IFS(F586="C", "CRITICAL", F586="L", "LOW",F586="M", "MEDIUM",F586="H", "HIGH")</f>
        <v>LOW</v>
      </c>
      <c r="H586" s="3">
        <v>40744</v>
      </c>
      <c r="I586">
        <v>821916663</v>
      </c>
      <c r="J586" s="1">
        <v>40781</v>
      </c>
      <c r="K586">
        <v>2260</v>
      </c>
      <c r="L586" s="8">
        <v>437.2</v>
      </c>
      <c r="M586" s="8">
        <v>263.33</v>
      </c>
      <c r="N586" s="8">
        <v>988072</v>
      </c>
      <c r="O586" s="8">
        <v>595125.80000000005</v>
      </c>
      <c r="P586" s="8">
        <v>392946.2</v>
      </c>
    </row>
    <row r="587" spans="1:21" x14ac:dyDescent="0.25">
      <c r="A587" t="s">
        <v>14</v>
      </c>
      <c r="B587" t="s">
        <v>25</v>
      </c>
      <c r="C587" t="str">
        <f t="shared" si="10"/>
        <v>Western Europe</v>
      </c>
      <c r="D587" t="s">
        <v>56</v>
      </c>
      <c r="E587" t="s">
        <v>17</v>
      </c>
      <c r="F587" t="s">
        <v>23</v>
      </c>
      <c r="G587" t="str" cm="1">
        <f t="array" ref="G587">_xlfn.IFS(F587="C", "CRITICAL", F587="L", "LOW",F587="M", "MEDIUM",F587="H", "HIGH")</f>
        <v>MEDIUM</v>
      </c>
      <c r="H587" s="3">
        <v>40417</v>
      </c>
      <c r="I587">
        <v>835265910</v>
      </c>
      <c r="J587" s="1">
        <v>40188</v>
      </c>
      <c r="K587">
        <v>2599</v>
      </c>
      <c r="L587" s="8">
        <v>668.27</v>
      </c>
      <c r="M587" s="8">
        <v>502.54</v>
      </c>
      <c r="N587" s="8">
        <v>1736833.73</v>
      </c>
      <c r="O587" s="8">
        <v>1306101.46</v>
      </c>
      <c r="P587" s="8">
        <v>430732.27</v>
      </c>
    </row>
    <row r="588" spans="1:21" x14ac:dyDescent="0.25">
      <c r="A588" t="s">
        <v>14</v>
      </c>
      <c r="B588" t="s">
        <v>132</v>
      </c>
      <c r="C588" t="str">
        <f t="shared" si="10"/>
        <v>Southern Europe</v>
      </c>
      <c r="D588" t="s">
        <v>56</v>
      </c>
      <c r="E588" t="s">
        <v>22</v>
      </c>
      <c r="F588" t="s">
        <v>30</v>
      </c>
      <c r="G588" t="str" cm="1">
        <f t="array" ref="G588">_xlfn.IFS(F588="C", "CRITICAL", F588="L", "LOW",F588="M", "MEDIUM",F588="H", "HIGH")</f>
        <v>LOW</v>
      </c>
      <c r="H588" s="3">
        <v>41543</v>
      </c>
      <c r="I588">
        <v>195259082</v>
      </c>
      <c r="J588" s="1">
        <v>41588</v>
      </c>
      <c r="K588">
        <v>356</v>
      </c>
      <c r="L588" s="8">
        <v>668.27</v>
      </c>
      <c r="M588" s="8">
        <v>502.54</v>
      </c>
      <c r="N588" s="8">
        <v>237904.12</v>
      </c>
      <c r="O588" s="8">
        <v>178904.24</v>
      </c>
      <c r="P588" s="8">
        <v>58999.88</v>
      </c>
    </row>
    <row r="589" spans="1:21" x14ac:dyDescent="0.25">
      <c r="A589" t="s">
        <v>14</v>
      </c>
      <c r="B589" t="s">
        <v>81</v>
      </c>
      <c r="C589" t="str">
        <f t="shared" si="10"/>
        <v>Southern Europe</v>
      </c>
      <c r="D589" t="s">
        <v>21</v>
      </c>
      <c r="E589" t="s">
        <v>22</v>
      </c>
      <c r="F589" t="s">
        <v>18</v>
      </c>
      <c r="G589" t="str" cm="1">
        <f t="array" ref="G589">_xlfn.IFS(F589="C", "CRITICAL", F589="L", "LOW",F589="M", "MEDIUM",F589="H", "HIGH")</f>
        <v>CRITICAL</v>
      </c>
      <c r="H589" s="3">
        <v>41046</v>
      </c>
      <c r="I589">
        <v>593158566</v>
      </c>
      <c r="J589" s="1">
        <v>41085</v>
      </c>
      <c r="K589">
        <v>7656</v>
      </c>
      <c r="L589" s="8">
        <v>109.28</v>
      </c>
      <c r="M589" s="8">
        <v>35.840000000000003</v>
      </c>
      <c r="N589" s="8">
        <v>836647.68</v>
      </c>
      <c r="O589" s="8">
        <v>274391.03999999998</v>
      </c>
      <c r="P589" s="8">
        <v>562256.64000000001</v>
      </c>
    </row>
    <row r="590" spans="1:21" x14ac:dyDescent="0.25">
      <c r="A590" t="s">
        <v>14</v>
      </c>
      <c r="B590" t="s">
        <v>66</v>
      </c>
      <c r="C590" t="str">
        <f t="shared" si="10"/>
        <v>Southern Europe</v>
      </c>
      <c r="D590" t="s">
        <v>39</v>
      </c>
      <c r="E590" t="s">
        <v>17</v>
      </c>
      <c r="F590" t="s">
        <v>18</v>
      </c>
      <c r="G590" t="str" cm="1">
        <f t="array" ref="G590">_xlfn.IFS(F590="C", "CRITICAL", F590="L", "LOW",F590="M", "MEDIUM",F590="H", "HIGH")</f>
        <v>CRITICAL</v>
      </c>
      <c r="H590" s="3">
        <v>41720</v>
      </c>
      <c r="I590">
        <v>717833220</v>
      </c>
      <c r="J590" s="1">
        <v>41702</v>
      </c>
      <c r="K590">
        <v>1657</v>
      </c>
      <c r="L590" s="8">
        <v>154.06</v>
      </c>
      <c r="M590" s="8">
        <v>90.93</v>
      </c>
      <c r="N590" s="8">
        <v>255277.42</v>
      </c>
      <c r="O590" s="8">
        <v>150671.01</v>
      </c>
      <c r="P590" s="8">
        <v>104606.41</v>
      </c>
    </row>
    <row r="591" spans="1:21" x14ac:dyDescent="0.25">
      <c r="A591" t="s">
        <v>14</v>
      </c>
      <c r="B591" t="s">
        <v>48</v>
      </c>
      <c r="C591" t="str">
        <f t="shared" si="10"/>
        <v>Western Europe</v>
      </c>
      <c r="D591" t="s">
        <v>39</v>
      </c>
      <c r="E591" t="s">
        <v>22</v>
      </c>
      <c r="F591" t="s">
        <v>45</v>
      </c>
      <c r="G591" t="str" cm="1">
        <f t="array" ref="G591">_xlfn.IFS(F591="C", "CRITICAL", F591="L", "LOW",F591="M", "MEDIUM",F591="H", "HIGH")</f>
        <v>HIGH</v>
      </c>
      <c r="H591" s="3">
        <v>41420</v>
      </c>
      <c r="I591">
        <v>682066285</v>
      </c>
      <c r="J591" s="1">
        <v>41468</v>
      </c>
      <c r="K591">
        <v>7426</v>
      </c>
      <c r="L591" s="8">
        <v>154.06</v>
      </c>
      <c r="M591" s="8">
        <v>90.93</v>
      </c>
      <c r="N591" s="8">
        <v>1144049.56</v>
      </c>
      <c r="O591" s="8">
        <v>675246.18</v>
      </c>
      <c r="P591" s="8">
        <v>468803.38</v>
      </c>
    </row>
    <row r="592" spans="1:21" x14ac:dyDescent="0.25">
      <c r="A592" t="s">
        <v>14</v>
      </c>
      <c r="B592" t="s">
        <v>132</v>
      </c>
      <c r="C592" t="str">
        <f t="shared" si="10"/>
        <v>Southern Europe</v>
      </c>
      <c r="D592" t="s">
        <v>26</v>
      </c>
      <c r="E592" t="s">
        <v>22</v>
      </c>
      <c r="F592" t="s">
        <v>45</v>
      </c>
      <c r="G592" t="str" cm="1">
        <f t="array" ref="G592">_xlfn.IFS(F592="C", "CRITICAL", F592="L", "LOW",F592="M", "MEDIUM",F592="H", "HIGH")</f>
        <v>HIGH</v>
      </c>
      <c r="H592" s="3">
        <v>41298</v>
      </c>
      <c r="I592">
        <v>412215459</v>
      </c>
      <c r="J592" s="1">
        <v>41305</v>
      </c>
      <c r="K592">
        <v>2569</v>
      </c>
      <c r="L592" s="8">
        <v>205.7</v>
      </c>
      <c r="M592" s="8">
        <v>117.11</v>
      </c>
      <c r="N592" s="8">
        <v>528443.30000000005</v>
      </c>
      <c r="O592" s="8">
        <v>300855.59000000003</v>
      </c>
      <c r="P592" s="8">
        <v>227587.71</v>
      </c>
    </row>
    <row r="593" spans="1:21" x14ac:dyDescent="0.25">
      <c r="A593" t="s">
        <v>14</v>
      </c>
      <c r="B593" t="s">
        <v>20</v>
      </c>
      <c r="C593" t="str">
        <f t="shared" si="10"/>
        <v>Southern Europe</v>
      </c>
      <c r="D593" t="s">
        <v>29</v>
      </c>
      <c r="E593" t="s">
        <v>17</v>
      </c>
      <c r="F593" t="s">
        <v>18</v>
      </c>
      <c r="G593" t="str" cm="1">
        <f t="array" ref="G593">_xlfn.IFS(F593="C", "CRITICAL", F593="L", "LOW",F593="M", "MEDIUM",F593="H", "HIGH")</f>
        <v>CRITICAL</v>
      </c>
      <c r="H593" s="3">
        <v>40214</v>
      </c>
      <c r="I593">
        <v>152746713</v>
      </c>
      <c r="J593" s="1">
        <v>40395</v>
      </c>
      <c r="K593">
        <v>2</v>
      </c>
      <c r="L593" s="8">
        <v>651.21</v>
      </c>
      <c r="M593" s="8">
        <v>524.96</v>
      </c>
      <c r="N593" s="8">
        <v>1302.42</v>
      </c>
      <c r="O593" s="8">
        <v>1049.92</v>
      </c>
      <c r="P593" s="8">
        <v>252.5</v>
      </c>
      <c r="U593"/>
    </row>
    <row r="594" spans="1:21" x14ac:dyDescent="0.25">
      <c r="A594" t="s">
        <v>14</v>
      </c>
      <c r="B594" t="s">
        <v>133</v>
      </c>
      <c r="C594" t="str">
        <f t="shared" si="10"/>
        <v>Southern Europe</v>
      </c>
      <c r="D594" t="s">
        <v>26</v>
      </c>
      <c r="E594" t="s">
        <v>22</v>
      </c>
      <c r="F594" t="s">
        <v>23</v>
      </c>
      <c r="G594" t="str" cm="1">
        <f t="array" ref="G594">_xlfn.IFS(F594="C", "CRITICAL", F594="L", "LOW",F594="M", "MEDIUM",F594="H", "HIGH")</f>
        <v>MEDIUM</v>
      </c>
      <c r="H594" s="3">
        <v>41426</v>
      </c>
      <c r="I594">
        <v>715309798</v>
      </c>
      <c r="J594" s="1">
        <v>41549</v>
      </c>
      <c r="K594">
        <v>4920</v>
      </c>
      <c r="L594" s="8">
        <v>205.7</v>
      </c>
      <c r="M594" s="8">
        <v>117.11</v>
      </c>
      <c r="N594" s="8">
        <v>1012044</v>
      </c>
      <c r="O594" s="8">
        <v>576181.19999999995</v>
      </c>
      <c r="P594" s="8">
        <v>435862.8</v>
      </c>
      <c r="U594"/>
    </row>
    <row r="595" spans="1:21" x14ac:dyDescent="0.25">
      <c r="A595" t="s">
        <v>14</v>
      </c>
      <c r="B595" t="s">
        <v>184</v>
      </c>
      <c r="C595" t="str">
        <f t="shared" si="10"/>
        <v>Eastern Europe</v>
      </c>
      <c r="D595" t="s">
        <v>34</v>
      </c>
      <c r="E595" t="s">
        <v>22</v>
      </c>
      <c r="F595" t="s">
        <v>30</v>
      </c>
      <c r="G595" t="str" cm="1">
        <f t="array" ref="G595">_xlfn.IFS(F595="C", "CRITICAL", F595="L", "LOW",F595="M", "MEDIUM",F595="H", "HIGH")</f>
        <v>LOW</v>
      </c>
      <c r="H595" s="3">
        <v>40186</v>
      </c>
      <c r="I595">
        <v>466517961</v>
      </c>
      <c r="J595" s="1">
        <v>40368</v>
      </c>
      <c r="K595">
        <v>1886</v>
      </c>
      <c r="L595" s="8">
        <v>9.33</v>
      </c>
      <c r="M595" s="8">
        <v>6.92</v>
      </c>
      <c r="N595" s="8">
        <v>17596.38</v>
      </c>
      <c r="O595" s="8">
        <v>13051.12</v>
      </c>
      <c r="P595" s="8">
        <v>4545.26</v>
      </c>
      <c r="U595"/>
    </row>
    <row r="596" spans="1:21" x14ac:dyDescent="0.25">
      <c r="A596" t="s">
        <v>14</v>
      </c>
      <c r="B596" t="s">
        <v>63</v>
      </c>
      <c r="C596" t="str">
        <f t="shared" si="10"/>
        <v>Northern Europe</v>
      </c>
      <c r="D596" t="s">
        <v>42</v>
      </c>
      <c r="E596" t="s">
        <v>17</v>
      </c>
      <c r="F596" t="s">
        <v>18</v>
      </c>
      <c r="G596" t="str" cm="1">
        <f t="array" ref="G596">_xlfn.IFS(F596="C", "CRITICAL", F596="L", "LOW",F596="M", "MEDIUM",F596="H", "HIGH")</f>
        <v>CRITICAL</v>
      </c>
      <c r="H596" s="3">
        <v>40748</v>
      </c>
      <c r="I596">
        <v>825065791</v>
      </c>
      <c r="J596" s="1">
        <v>40783</v>
      </c>
      <c r="K596">
        <v>4157</v>
      </c>
      <c r="L596" s="8">
        <v>421.89</v>
      </c>
      <c r="M596" s="8">
        <v>364.69</v>
      </c>
      <c r="N596" s="8">
        <v>1753796.73</v>
      </c>
      <c r="O596" s="8">
        <v>1516016.33</v>
      </c>
      <c r="P596" s="8">
        <v>237780.4</v>
      </c>
    </row>
    <row r="597" spans="1:21" x14ac:dyDescent="0.25">
      <c r="A597" t="s">
        <v>14</v>
      </c>
      <c r="B597" t="s">
        <v>157</v>
      </c>
      <c r="C597" t="str">
        <f t="shared" si="10"/>
        <v>Northern Europe</v>
      </c>
      <c r="D597" t="s">
        <v>29</v>
      </c>
      <c r="E597" t="s">
        <v>22</v>
      </c>
      <c r="F597" t="s">
        <v>30</v>
      </c>
      <c r="G597" t="str" cm="1">
        <f t="array" ref="G597">_xlfn.IFS(F597="C", "CRITICAL", F597="L", "LOW",F597="M", "MEDIUM",F597="H", "HIGH")</f>
        <v>LOW</v>
      </c>
      <c r="H597" s="3">
        <v>42053</v>
      </c>
      <c r="I597">
        <v>384976232</v>
      </c>
      <c r="J597" s="1">
        <v>42067</v>
      </c>
      <c r="K597">
        <v>1877</v>
      </c>
      <c r="L597" s="8">
        <v>651.21</v>
      </c>
      <c r="M597" s="8">
        <v>524.96</v>
      </c>
      <c r="N597" s="8">
        <v>1222321.17</v>
      </c>
      <c r="O597" s="8">
        <v>985349.92</v>
      </c>
      <c r="P597" s="8">
        <v>236971.25</v>
      </c>
    </row>
    <row r="598" spans="1:21" x14ac:dyDescent="0.25">
      <c r="A598" t="s">
        <v>14</v>
      </c>
      <c r="B598" t="s">
        <v>99</v>
      </c>
      <c r="C598" t="str">
        <f t="shared" si="10"/>
        <v>Eastern Europe</v>
      </c>
      <c r="D598" t="s">
        <v>29</v>
      </c>
      <c r="E598" t="s">
        <v>17</v>
      </c>
      <c r="F598" t="s">
        <v>18</v>
      </c>
      <c r="G598" t="str" cm="1">
        <f t="array" ref="G598">_xlfn.IFS(F598="C", "CRITICAL", F598="L", "LOW",F598="M", "MEDIUM",F598="H", "HIGH")</f>
        <v>CRITICAL</v>
      </c>
      <c r="H598" s="3">
        <v>42265</v>
      </c>
      <c r="I598">
        <v>467924726</v>
      </c>
      <c r="J598" s="1">
        <v>42297</v>
      </c>
      <c r="K598">
        <v>8179</v>
      </c>
      <c r="L598" s="8">
        <v>651.21</v>
      </c>
      <c r="M598" s="8">
        <v>524.96</v>
      </c>
      <c r="N598" s="8">
        <v>5326246.59</v>
      </c>
      <c r="O598" s="8">
        <v>4293647.84</v>
      </c>
      <c r="P598" s="8">
        <v>1032598.75</v>
      </c>
    </row>
    <row r="599" spans="1:21" x14ac:dyDescent="0.25">
      <c r="A599" t="s">
        <v>14</v>
      </c>
      <c r="B599" t="s">
        <v>132</v>
      </c>
      <c r="C599" t="str">
        <f t="shared" si="10"/>
        <v>Southern Europe</v>
      </c>
      <c r="D599" t="s">
        <v>26</v>
      </c>
      <c r="E599" t="s">
        <v>17</v>
      </c>
      <c r="F599" t="s">
        <v>30</v>
      </c>
      <c r="G599" t="str" cm="1">
        <f t="array" ref="G599">_xlfn.IFS(F599="C", "CRITICAL", F599="L", "LOW",F599="M", "MEDIUM",F599="H", "HIGH")</f>
        <v>LOW</v>
      </c>
      <c r="H599" s="3">
        <v>40839</v>
      </c>
      <c r="I599">
        <v>280477797</v>
      </c>
      <c r="J599" s="1">
        <v>40840</v>
      </c>
      <c r="K599">
        <v>8468</v>
      </c>
      <c r="L599" s="8">
        <v>205.7</v>
      </c>
      <c r="M599" s="8">
        <v>117.11</v>
      </c>
      <c r="N599" s="8">
        <v>1741867.6</v>
      </c>
      <c r="O599" s="8">
        <v>991687.48</v>
      </c>
      <c r="P599" s="8">
        <v>750180.12</v>
      </c>
    </row>
    <row r="600" spans="1:21" x14ac:dyDescent="0.25">
      <c r="A600" t="s">
        <v>14</v>
      </c>
      <c r="B600" t="s">
        <v>28</v>
      </c>
      <c r="C600" t="str">
        <f t="shared" si="10"/>
        <v>Southern Europe</v>
      </c>
      <c r="D600" t="s">
        <v>34</v>
      </c>
      <c r="E600" t="s">
        <v>22</v>
      </c>
      <c r="F600" t="s">
        <v>30</v>
      </c>
      <c r="G600" t="str" cm="1">
        <f t="array" ref="G600">_xlfn.IFS(F600="C", "CRITICAL", F600="L", "LOW",F600="M", "MEDIUM",F600="H", "HIGH")</f>
        <v>LOW</v>
      </c>
      <c r="H600" s="3">
        <v>42707</v>
      </c>
      <c r="I600">
        <v>774698626</v>
      </c>
      <c r="J600" s="1">
        <v>42555</v>
      </c>
      <c r="K600">
        <v>9394</v>
      </c>
      <c r="L600" s="8">
        <v>9.33</v>
      </c>
      <c r="M600" s="8">
        <v>6.92</v>
      </c>
      <c r="N600" s="8">
        <v>87646.02</v>
      </c>
      <c r="O600" s="8">
        <v>65006.48</v>
      </c>
      <c r="P600" s="8">
        <v>22639.54</v>
      </c>
      <c r="U600"/>
    </row>
    <row r="601" spans="1:21" x14ac:dyDescent="0.25">
      <c r="A601" t="s">
        <v>14</v>
      </c>
      <c r="B601" t="s">
        <v>74</v>
      </c>
      <c r="C601" t="str">
        <f t="shared" si="10"/>
        <v>Southern Europe</v>
      </c>
      <c r="D601" t="s">
        <v>26</v>
      </c>
      <c r="E601" t="s">
        <v>22</v>
      </c>
      <c r="F601" t="s">
        <v>23</v>
      </c>
      <c r="G601" t="str" cm="1">
        <f t="array" ref="G601">_xlfn.IFS(F601="C", "CRITICAL", F601="L", "LOW",F601="M", "MEDIUM",F601="H", "HIGH")</f>
        <v>MEDIUM</v>
      </c>
      <c r="H601" s="3">
        <v>40960</v>
      </c>
      <c r="I601">
        <v>652501904</v>
      </c>
      <c r="J601" s="1">
        <v>40993</v>
      </c>
      <c r="K601">
        <v>8668</v>
      </c>
      <c r="L601" s="8">
        <v>205.7</v>
      </c>
      <c r="M601" s="8">
        <v>117.11</v>
      </c>
      <c r="N601" s="8">
        <v>1783007.6</v>
      </c>
      <c r="O601" s="8">
        <v>1015109.48</v>
      </c>
      <c r="P601" s="8">
        <v>767898.12</v>
      </c>
    </row>
    <row r="602" spans="1:21" x14ac:dyDescent="0.25">
      <c r="A602" t="s">
        <v>14</v>
      </c>
      <c r="B602" t="s">
        <v>28</v>
      </c>
      <c r="C602" t="str">
        <f t="shared" si="10"/>
        <v>Southern Europe</v>
      </c>
      <c r="D602" t="s">
        <v>56</v>
      </c>
      <c r="E602" t="s">
        <v>22</v>
      </c>
      <c r="F602" t="s">
        <v>23</v>
      </c>
      <c r="G602" t="str" cm="1">
        <f t="array" ref="G602">_xlfn.IFS(F602="C", "CRITICAL", F602="L", "LOW",F602="M", "MEDIUM",F602="H", "HIGH")</f>
        <v>MEDIUM</v>
      </c>
      <c r="H602" s="3">
        <v>42886</v>
      </c>
      <c r="I602">
        <v>688903129</v>
      </c>
      <c r="J602" s="1">
        <v>42773</v>
      </c>
      <c r="K602">
        <v>600</v>
      </c>
      <c r="L602" s="8">
        <v>668.27</v>
      </c>
      <c r="M602" s="8">
        <v>502.54</v>
      </c>
      <c r="N602" s="8">
        <v>400962</v>
      </c>
      <c r="O602" s="8">
        <v>301524</v>
      </c>
      <c r="P602" s="8">
        <v>99438</v>
      </c>
    </row>
    <row r="603" spans="1:21" x14ac:dyDescent="0.25">
      <c r="A603" t="s">
        <v>14</v>
      </c>
      <c r="B603" t="s">
        <v>44</v>
      </c>
      <c r="C603" t="str">
        <f t="shared" si="10"/>
        <v>Northern Europe</v>
      </c>
      <c r="D603" t="s">
        <v>78</v>
      </c>
      <c r="E603" t="s">
        <v>22</v>
      </c>
      <c r="F603" t="s">
        <v>23</v>
      </c>
      <c r="G603" t="str" cm="1">
        <f t="array" ref="G603">_xlfn.IFS(F603="C", "CRITICAL", F603="L", "LOW",F603="M", "MEDIUM",F603="H", "HIGH")</f>
        <v>MEDIUM</v>
      </c>
      <c r="H603" s="3">
        <v>41845</v>
      </c>
      <c r="I603">
        <v>195171105</v>
      </c>
      <c r="J603" s="1">
        <v>41738</v>
      </c>
      <c r="K603">
        <v>4322</v>
      </c>
      <c r="L603" s="8">
        <v>81.73</v>
      </c>
      <c r="M603" s="8">
        <v>56.67</v>
      </c>
      <c r="N603" s="8">
        <v>353237.06</v>
      </c>
      <c r="O603" s="8">
        <v>244927.74</v>
      </c>
      <c r="P603" s="8">
        <v>108309.32</v>
      </c>
    </row>
    <row r="604" spans="1:21" x14ac:dyDescent="0.25">
      <c r="A604" t="s">
        <v>14</v>
      </c>
      <c r="B604" t="s">
        <v>179</v>
      </c>
      <c r="C604" t="str">
        <f t="shared" si="10"/>
        <v>Southern Europe</v>
      </c>
      <c r="D604" t="s">
        <v>56</v>
      </c>
      <c r="E604" t="s">
        <v>17</v>
      </c>
      <c r="F604" t="s">
        <v>18</v>
      </c>
      <c r="G604" t="str" cm="1">
        <f t="array" ref="G604">_xlfn.IFS(F604="C", "CRITICAL", F604="L", "LOW",F604="M", "MEDIUM",F604="H", "HIGH")</f>
        <v>CRITICAL</v>
      </c>
      <c r="H604" s="3">
        <v>40587</v>
      </c>
      <c r="I604">
        <v>128766906</v>
      </c>
      <c r="J604" s="1">
        <v>40630</v>
      </c>
      <c r="K604">
        <v>3844</v>
      </c>
      <c r="L604" s="8">
        <v>668.27</v>
      </c>
      <c r="M604" s="8">
        <v>502.54</v>
      </c>
      <c r="N604" s="8">
        <v>2568829.88</v>
      </c>
      <c r="O604" s="8">
        <v>1931763.76</v>
      </c>
      <c r="P604" s="8">
        <v>637066.12</v>
      </c>
    </row>
    <row r="605" spans="1:21" x14ac:dyDescent="0.25">
      <c r="A605" t="s">
        <v>14</v>
      </c>
      <c r="B605" t="s">
        <v>51</v>
      </c>
      <c r="C605" t="str">
        <f t="shared" si="10"/>
        <v>Southern Europe</v>
      </c>
      <c r="D605" t="s">
        <v>39</v>
      </c>
      <c r="E605" t="s">
        <v>17</v>
      </c>
      <c r="F605" t="s">
        <v>30</v>
      </c>
      <c r="G605" t="str" cm="1">
        <f t="array" ref="G605">_xlfn.IFS(F605="C", "CRITICAL", F605="L", "LOW",F605="M", "MEDIUM",F605="H", "HIGH")</f>
        <v>LOW</v>
      </c>
      <c r="H605" s="3">
        <v>42548</v>
      </c>
      <c r="I605">
        <v>361725556</v>
      </c>
      <c r="J605" s="1">
        <v>42569</v>
      </c>
      <c r="K605">
        <v>1485</v>
      </c>
      <c r="L605" s="8">
        <v>154.06</v>
      </c>
      <c r="M605" s="8">
        <v>90.93</v>
      </c>
      <c r="N605" s="8">
        <v>228779.1</v>
      </c>
      <c r="O605" s="8">
        <v>135031.04999999999</v>
      </c>
      <c r="P605" s="8">
        <v>93748.05</v>
      </c>
    </row>
    <row r="606" spans="1:21" x14ac:dyDescent="0.25">
      <c r="A606" t="s">
        <v>14</v>
      </c>
      <c r="B606" t="s">
        <v>91</v>
      </c>
      <c r="C606" t="str">
        <f t="shared" si="10"/>
        <v>Eastern Europe</v>
      </c>
      <c r="D606" t="s">
        <v>78</v>
      </c>
      <c r="E606" t="s">
        <v>22</v>
      </c>
      <c r="F606" t="s">
        <v>18</v>
      </c>
      <c r="G606" t="str" cm="1">
        <f t="array" ref="G606">_xlfn.IFS(F606="C", "CRITICAL", F606="L", "LOW",F606="M", "MEDIUM",F606="H", "HIGH")</f>
        <v>CRITICAL</v>
      </c>
      <c r="H606" s="3">
        <v>42533</v>
      </c>
      <c r="I606">
        <v>789760196</v>
      </c>
      <c r="J606" s="1">
        <v>42767</v>
      </c>
      <c r="K606">
        <v>6447</v>
      </c>
      <c r="L606" s="8">
        <v>81.73</v>
      </c>
      <c r="M606" s="8">
        <v>56.67</v>
      </c>
      <c r="N606" s="8">
        <v>526913.31000000006</v>
      </c>
      <c r="O606" s="8">
        <v>365351.49</v>
      </c>
      <c r="P606" s="8">
        <v>161561.82</v>
      </c>
      <c r="U606"/>
    </row>
    <row r="607" spans="1:21" x14ac:dyDescent="0.25">
      <c r="A607" t="s">
        <v>14</v>
      </c>
      <c r="B607" t="s">
        <v>170</v>
      </c>
      <c r="C607" t="str">
        <f t="shared" si="10"/>
        <v>Eastern Europe</v>
      </c>
      <c r="D607" t="s">
        <v>59</v>
      </c>
      <c r="E607" t="s">
        <v>22</v>
      </c>
      <c r="F607" t="s">
        <v>18</v>
      </c>
      <c r="G607" t="str" cm="1">
        <f t="array" ref="G607">_xlfn.IFS(F607="C", "CRITICAL", F607="L", "LOW",F607="M", "MEDIUM",F607="H", "HIGH")</f>
        <v>CRITICAL</v>
      </c>
      <c r="H607" s="3">
        <v>41285</v>
      </c>
      <c r="I607">
        <v>327072703</v>
      </c>
      <c r="J607" s="1">
        <v>41594</v>
      </c>
      <c r="K607">
        <v>6936</v>
      </c>
      <c r="L607" s="8">
        <v>437.2</v>
      </c>
      <c r="M607" s="8">
        <v>263.33</v>
      </c>
      <c r="N607" s="8">
        <v>3032419.2</v>
      </c>
      <c r="O607" s="8">
        <v>1826456.88</v>
      </c>
      <c r="P607" s="8">
        <v>1205962.32</v>
      </c>
      <c r="U607"/>
    </row>
    <row r="608" spans="1:21" x14ac:dyDescent="0.25">
      <c r="A608" t="s">
        <v>14</v>
      </c>
      <c r="B608" t="s">
        <v>41</v>
      </c>
      <c r="C608" t="str">
        <f t="shared" si="10"/>
        <v>Western Europe</v>
      </c>
      <c r="D608" t="s">
        <v>39</v>
      </c>
      <c r="E608" t="s">
        <v>22</v>
      </c>
      <c r="F608" t="s">
        <v>45</v>
      </c>
      <c r="G608" t="str" cm="1">
        <f t="array" ref="G608">_xlfn.IFS(F608="C", "CRITICAL", F608="L", "LOW",F608="M", "MEDIUM",F608="H", "HIGH")</f>
        <v>HIGH</v>
      </c>
      <c r="H608" s="3">
        <v>41535</v>
      </c>
      <c r="I608">
        <v>130356919</v>
      </c>
      <c r="J608" s="1">
        <v>41284</v>
      </c>
      <c r="K608">
        <v>4364</v>
      </c>
      <c r="L608" s="8">
        <v>154.06</v>
      </c>
      <c r="M608" s="8">
        <v>90.93</v>
      </c>
      <c r="N608" s="8">
        <v>672317.84</v>
      </c>
      <c r="O608" s="8">
        <v>396818.52</v>
      </c>
      <c r="P608" s="8">
        <v>275499.32</v>
      </c>
    </row>
    <row r="609" spans="1:21" x14ac:dyDescent="0.25">
      <c r="A609" t="s">
        <v>14</v>
      </c>
      <c r="B609" t="s">
        <v>68</v>
      </c>
      <c r="C609" t="str">
        <f t="shared" si="10"/>
        <v>Southern Europe</v>
      </c>
      <c r="D609" t="s">
        <v>26</v>
      </c>
      <c r="E609" t="s">
        <v>17</v>
      </c>
      <c r="F609" t="s">
        <v>45</v>
      </c>
      <c r="G609" t="str" cm="1">
        <f t="array" ref="G609">_xlfn.IFS(F609="C", "CRITICAL", F609="L", "LOW",F609="M", "MEDIUM",F609="H", "HIGH")</f>
        <v>HIGH</v>
      </c>
      <c r="H609" s="3">
        <v>41396</v>
      </c>
      <c r="I609">
        <v>636360585</v>
      </c>
      <c r="J609" s="1">
        <v>41489</v>
      </c>
      <c r="K609">
        <v>2093</v>
      </c>
      <c r="L609" s="8">
        <v>205.7</v>
      </c>
      <c r="M609" s="8">
        <v>117.11</v>
      </c>
      <c r="N609" s="8">
        <v>430530.1</v>
      </c>
      <c r="O609" s="8">
        <v>245111.23</v>
      </c>
      <c r="P609" s="8">
        <v>185418.87</v>
      </c>
      <c r="U609"/>
    </row>
    <row r="610" spans="1:21" x14ac:dyDescent="0.25">
      <c r="A610" t="s">
        <v>14</v>
      </c>
      <c r="B610" t="s">
        <v>184</v>
      </c>
      <c r="C610" t="str">
        <f t="shared" si="10"/>
        <v>Eastern Europe</v>
      </c>
      <c r="D610" t="s">
        <v>16</v>
      </c>
      <c r="E610" t="s">
        <v>22</v>
      </c>
      <c r="F610" t="s">
        <v>23</v>
      </c>
      <c r="G610" t="str" cm="1">
        <f t="array" ref="G610">_xlfn.IFS(F610="C", "CRITICAL", F610="L", "LOW",F610="M", "MEDIUM",F610="H", "HIGH")</f>
        <v>MEDIUM</v>
      </c>
      <c r="H610" s="3">
        <v>41114</v>
      </c>
      <c r="I610">
        <v>123938930</v>
      </c>
      <c r="J610" s="1">
        <v>40947</v>
      </c>
      <c r="K610">
        <v>5138</v>
      </c>
      <c r="L610" s="8">
        <v>47.45</v>
      </c>
      <c r="M610" s="8">
        <v>31.79</v>
      </c>
      <c r="N610" s="8">
        <v>243798.1</v>
      </c>
      <c r="O610" s="8">
        <v>163337.01999999999</v>
      </c>
      <c r="P610" s="8">
        <v>80461.08</v>
      </c>
    </row>
    <row r="611" spans="1:21" x14ac:dyDescent="0.25">
      <c r="A611" t="s">
        <v>14</v>
      </c>
      <c r="B611" t="s">
        <v>98</v>
      </c>
      <c r="C611" t="str">
        <f t="shared" si="10"/>
        <v>Southeastern Europe</v>
      </c>
      <c r="D611" t="s">
        <v>29</v>
      </c>
      <c r="E611" t="s">
        <v>17</v>
      </c>
      <c r="F611" t="s">
        <v>18</v>
      </c>
      <c r="G611" t="str" cm="1">
        <f t="array" ref="G611">_xlfn.IFS(F611="C", "CRITICAL", F611="L", "LOW",F611="M", "MEDIUM",F611="H", "HIGH")</f>
        <v>CRITICAL</v>
      </c>
      <c r="H611" s="3">
        <v>41846</v>
      </c>
      <c r="I611">
        <v>770821654</v>
      </c>
      <c r="J611" s="1">
        <v>41870</v>
      </c>
      <c r="K611">
        <v>2112</v>
      </c>
      <c r="L611" s="8">
        <v>651.21</v>
      </c>
      <c r="M611" s="8">
        <v>524.96</v>
      </c>
      <c r="N611" s="8">
        <v>1375355.52</v>
      </c>
      <c r="O611" s="8">
        <v>1108715.52</v>
      </c>
      <c r="P611" s="8">
        <v>266640</v>
      </c>
    </row>
    <row r="612" spans="1:21" x14ac:dyDescent="0.25">
      <c r="A612" t="s">
        <v>14</v>
      </c>
      <c r="B612" t="s">
        <v>73</v>
      </c>
      <c r="C612" t="str">
        <f t="shared" si="10"/>
        <v>Northern Europe</v>
      </c>
      <c r="D612" t="s">
        <v>59</v>
      </c>
      <c r="E612" t="s">
        <v>22</v>
      </c>
      <c r="F612" t="s">
        <v>23</v>
      </c>
      <c r="G612" t="str" cm="1">
        <f t="array" ref="G612">_xlfn.IFS(F612="C", "CRITICAL", F612="L", "LOW",F612="M", "MEDIUM",F612="H", "HIGH")</f>
        <v>MEDIUM</v>
      </c>
      <c r="H612" s="3">
        <v>41257</v>
      </c>
      <c r="I612">
        <v>692952191</v>
      </c>
      <c r="J612" s="1">
        <v>41365</v>
      </c>
      <c r="K612">
        <v>8807</v>
      </c>
      <c r="L612" s="8">
        <v>437.2</v>
      </c>
      <c r="M612" s="8">
        <v>263.33</v>
      </c>
      <c r="N612" s="8">
        <v>3850420.4</v>
      </c>
      <c r="O612" s="8">
        <v>2319147.31</v>
      </c>
      <c r="P612" s="8">
        <v>1531273.09</v>
      </c>
    </row>
    <row r="613" spans="1:21" x14ac:dyDescent="0.25">
      <c r="A613" t="s">
        <v>14</v>
      </c>
      <c r="B613" t="s">
        <v>58</v>
      </c>
      <c r="C613" t="str">
        <f t="shared" si="10"/>
        <v>Eastern Europe</v>
      </c>
      <c r="D613" t="s">
        <v>16</v>
      </c>
      <c r="E613" t="s">
        <v>17</v>
      </c>
      <c r="F613" t="s">
        <v>30</v>
      </c>
      <c r="G613" t="str" cm="1">
        <f t="array" ref="G613">_xlfn.IFS(F613="C", "CRITICAL", F613="L", "LOW",F613="M", "MEDIUM",F613="H", "HIGH")</f>
        <v>LOW</v>
      </c>
      <c r="H613" s="3">
        <v>41464</v>
      </c>
      <c r="I613">
        <v>947507131</v>
      </c>
      <c r="J613" s="1">
        <v>41567</v>
      </c>
      <c r="K613">
        <v>7271</v>
      </c>
      <c r="L613" s="8">
        <v>47.45</v>
      </c>
      <c r="M613" s="8">
        <v>31.79</v>
      </c>
      <c r="N613" s="8">
        <v>345008.95</v>
      </c>
      <c r="O613" s="8">
        <v>231145.09</v>
      </c>
      <c r="P613" s="8">
        <v>113863.86</v>
      </c>
      <c r="U613"/>
    </row>
    <row r="614" spans="1:21" x14ac:dyDescent="0.25">
      <c r="A614" t="s">
        <v>14</v>
      </c>
      <c r="B614" t="s">
        <v>188</v>
      </c>
      <c r="C614" t="str">
        <f t="shared" si="10"/>
        <v>Northern Europe</v>
      </c>
      <c r="D614" t="s">
        <v>78</v>
      </c>
      <c r="E614" t="s">
        <v>17</v>
      </c>
      <c r="F614" t="s">
        <v>30</v>
      </c>
      <c r="G614" t="str" cm="1">
        <f t="array" ref="G614">_xlfn.IFS(F614="C", "CRITICAL", F614="L", "LOW",F614="M", "MEDIUM",F614="H", "HIGH")</f>
        <v>LOW</v>
      </c>
      <c r="H614" s="3">
        <v>42390</v>
      </c>
      <c r="I614">
        <v>396462953</v>
      </c>
      <c r="J614" s="1">
        <v>42426</v>
      </c>
      <c r="K614">
        <v>1053</v>
      </c>
      <c r="L614" s="8">
        <v>81.73</v>
      </c>
      <c r="M614" s="8">
        <v>56.67</v>
      </c>
      <c r="N614" s="8">
        <v>86061.69</v>
      </c>
      <c r="O614" s="8">
        <v>59673.51</v>
      </c>
      <c r="P614" s="8">
        <v>26388.18</v>
      </c>
    </row>
    <row r="615" spans="1:21" x14ac:dyDescent="0.25">
      <c r="A615" t="s">
        <v>14</v>
      </c>
      <c r="B615" t="s">
        <v>55</v>
      </c>
      <c r="C615" t="str">
        <f t="shared" si="10"/>
        <v>Eastern Europe</v>
      </c>
      <c r="D615" t="s">
        <v>16</v>
      </c>
      <c r="E615" t="s">
        <v>17</v>
      </c>
      <c r="F615" t="s">
        <v>23</v>
      </c>
      <c r="G615" t="str" cm="1">
        <f t="array" ref="G615">_xlfn.IFS(F615="C", "CRITICAL", F615="L", "LOW",F615="M", "MEDIUM",F615="H", "HIGH")</f>
        <v>MEDIUM</v>
      </c>
      <c r="H615" s="3">
        <v>40785</v>
      </c>
      <c r="I615">
        <v>162791907</v>
      </c>
      <c r="J615" s="1">
        <v>40835</v>
      </c>
      <c r="K615">
        <v>2598</v>
      </c>
      <c r="L615" s="8">
        <v>47.45</v>
      </c>
      <c r="M615" s="8">
        <v>31.79</v>
      </c>
      <c r="N615" s="8">
        <v>123275.1</v>
      </c>
      <c r="O615" s="8">
        <v>82590.42</v>
      </c>
      <c r="P615" s="8">
        <v>40684.68</v>
      </c>
    </row>
    <row r="616" spans="1:21" x14ac:dyDescent="0.25">
      <c r="A616" t="s">
        <v>14</v>
      </c>
      <c r="B616" t="s">
        <v>38</v>
      </c>
      <c r="C616" t="str">
        <f t="shared" si="10"/>
        <v>Western Europe</v>
      </c>
      <c r="D616" t="s">
        <v>59</v>
      </c>
      <c r="E616" t="s">
        <v>22</v>
      </c>
      <c r="F616" t="s">
        <v>23</v>
      </c>
      <c r="G616" t="str" cm="1">
        <f t="array" ref="G616">_xlfn.IFS(F616="C", "CRITICAL", F616="L", "LOW",F616="M", "MEDIUM",F616="H", "HIGH")</f>
        <v>MEDIUM</v>
      </c>
      <c r="H616" s="3">
        <v>42761</v>
      </c>
      <c r="I616">
        <v>835341870</v>
      </c>
      <c r="J616" s="1">
        <v>42790</v>
      </c>
      <c r="K616">
        <v>5077</v>
      </c>
      <c r="L616" s="8">
        <v>437.2</v>
      </c>
      <c r="M616" s="8">
        <v>263.33</v>
      </c>
      <c r="N616" s="8">
        <v>2219664.4</v>
      </c>
      <c r="O616" s="8">
        <v>1336926.4099999999</v>
      </c>
      <c r="P616" s="8">
        <v>882737.99</v>
      </c>
    </row>
    <row r="617" spans="1:21" x14ac:dyDescent="0.25">
      <c r="A617" t="s">
        <v>14</v>
      </c>
      <c r="B617" t="s">
        <v>88</v>
      </c>
      <c r="C617" t="str">
        <f t="shared" si="10"/>
        <v>Northern Europe</v>
      </c>
      <c r="D617" t="s">
        <v>56</v>
      </c>
      <c r="E617" t="s">
        <v>17</v>
      </c>
      <c r="F617" t="s">
        <v>18</v>
      </c>
      <c r="G617" t="str" cm="1">
        <f t="array" ref="G617">_xlfn.IFS(F617="C", "CRITICAL", F617="L", "LOW",F617="M", "MEDIUM",F617="H", "HIGH")</f>
        <v>CRITICAL</v>
      </c>
      <c r="H617" s="3">
        <v>41393</v>
      </c>
      <c r="I617">
        <v>149274003</v>
      </c>
      <c r="J617" s="1">
        <v>41423</v>
      </c>
      <c r="K617">
        <v>2350</v>
      </c>
      <c r="L617" s="8">
        <v>668.27</v>
      </c>
      <c r="M617" s="8">
        <v>502.54</v>
      </c>
      <c r="N617" s="8">
        <v>1570434.5</v>
      </c>
      <c r="O617" s="8">
        <v>1180969</v>
      </c>
      <c r="P617" s="8">
        <v>389465.5</v>
      </c>
    </row>
    <row r="618" spans="1:21" x14ac:dyDescent="0.25">
      <c r="A618" t="s">
        <v>14</v>
      </c>
      <c r="B618" t="s">
        <v>33</v>
      </c>
      <c r="C618" t="str">
        <f t="shared" si="10"/>
        <v>Northern Europe</v>
      </c>
      <c r="D618" t="s">
        <v>59</v>
      </c>
      <c r="E618" t="s">
        <v>17</v>
      </c>
      <c r="F618" t="s">
        <v>18</v>
      </c>
      <c r="G618" t="str" cm="1">
        <f t="array" ref="G618">_xlfn.IFS(F618="C", "CRITICAL", F618="L", "LOW",F618="M", "MEDIUM",F618="H", "HIGH")</f>
        <v>CRITICAL</v>
      </c>
      <c r="H618" s="3">
        <v>42826</v>
      </c>
      <c r="I618">
        <v>311956632</v>
      </c>
      <c r="J618" s="1">
        <v>43009</v>
      </c>
      <c r="K618">
        <v>3755</v>
      </c>
      <c r="L618" s="8">
        <v>437.2</v>
      </c>
      <c r="M618" s="8">
        <v>263.33</v>
      </c>
      <c r="N618" s="8">
        <v>1641686</v>
      </c>
      <c r="O618" s="8">
        <v>988804.15</v>
      </c>
      <c r="P618" s="8">
        <v>652881.85</v>
      </c>
      <c r="U618"/>
    </row>
    <row r="619" spans="1:21" x14ac:dyDescent="0.25">
      <c r="A619" t="s">
        <v>14</v>
      </c>
      <c r="B619" t="s">
        <v>58</v>
      </c>
      <c r="C619" t="str">
        <f t="shared" si="10"/>
        <v>Eastern Europe</v>
      </c>
      <c r="D619" t="s">
        <v>53</v>
      </c>
      <c r="E619" t="s">
        <v>17</v>
      </c>
      <c r="F619" t="s">
        <v>30</v>
      </c>
      <c r="G619" t="str" cm="1">
        <f t="array" ref="G619">_xlfn.IFS(F619="C", "CRITICAL", F619="L", "LOW",F619="M", "MEDIUM",F619="H", "HIGH")</f>
        <v>LOW</v>
      </c>
      <c r="H619" s="3">
        <v>41764</v>
      </c>
      <c r="I619">
        <v>920688903</v>
      </c>
      <c r="J619" s="1">
        <v>41979</v>
      </c>
      <c r="K619">
        <v>1161</v>
      </c>
      <c r="L619" s="8">
        <v>255.28</v>
      </c>
      <c r="M619" s="8">
        <v>159.41999999999999</v>
      </c>
      <c r="N619" s="8">
        <v>296380.08</v>
      </c>
      <c r="O619" s="8">
        <v>185086.62</v>
      </c>
      <c r="P619" s="8">
        <v>111293.46</v>
      </c>
      <c r="U619"/>
    </row>
    <row r="620" spans="1:21" x14ac:dyDescent="0.25">
      <c r="A620" t="s">
        <v>14</v>
      </c>
      <c r="B620" t="s">
        <v>51</v>
      </c>
      <c r="C620" t="str">
        <f t="shared" si="10"/>
        <v>Southern Europe</v>
      </c>
      <c r="D620" t="s">
        <v>78</v>
      </c>
      <c r="E620" t="s">
        <v>22</v>
      </c>
      <c r="F620" t="s">
        <v>30</v>
      </c>
      <c r="G620" t="str" cm="1">
        <f t="array" ref="G620">_xlfn.IFS(F620="C", "CRITICAL", F620="L", "LOW",F620="M", "MEDIUM",F620="H", "HIGH")</f>
        <v>LOW</v>
      </c>
      <c r="H620" s="3">
        <v>40446</v>
      </c>
      <c r="I620">
        <v>434485948</v>
      </c>
      <c r="J620" s="1">
        <v>40248</v>
      </c>
      <c r="K620">
        <v>2902</v>
      </c>
      <c r="L620" s="8">
        <v>81.73</v>
      </c>
      <c r="M620" s="8">
        <v>56.67</v>
      </c>
      <c r="N620" s="8">
        <v>237180.46</v>
      </c>
      <c r="O620" s="8">
        <v>164456.34</v>
      </c>
      <c r="P620" s="8">
        <v>72724.12</v>
      </c>
    </row>
    <row r="621" spans="1:21" x14ac:dyDescent="0.25">
      <c r="A621" t="s">
        <v>14</v>
      </c>
      <c r="B621" t="s">
        <v>33</v>
      </c>
      <c r="C621" t="str">
        <f t="shared" si="10"/>
        <v>Northern Europe</v>
      </c>
      <c r="D621" t="s">
        <v>53</v>
      </c>
      <c r="E621" t="s">
        <v>17</v>
      </c>
      <c r="F621" t="s">
        <v>45</v>
      </c>
      <c r="G621" t="str" cm="1">
        <f t="array" ref="G621">_xlfn.IFS(F621="C", "CRITICAL", F621="L", "LOW",F621="M", "MEDIUM",F621="H", "HIGH")</f>
        <v>HIGH</v>
      </c>
      <c r="H621" s="3">
        <v>41781</v>
      </c>
      <c r="I621">
        <v>316466176</v>
      </c>
      <c r="J621" s="1">
        <v>41676</v>
      </c>
      <c r="K621">
        <v>8229</v>
      </c>
      <c r="L621" s="8">
        <v>255.28</v>
      </c>
      <c r="M621" s="8">
        <v>159.41999999999999</v>
      </c>
      <c r="N621" s="8">
        <v>2100699.12</v>
      </c>
      <c r="O621" s="8">
        <v>1311867.18</v>
      </c>
      <c r="P621" s="8">
        <v>788831.94</v>
      </c>
    </row>
    <row r="622" spans="1:21" x14ac:dyDescent="0.25">
      <c r="A622" t="s">
        <v>14</v>
      </c>
      <c r="B622" t="s">
        <v>98</v>
      </c>
      <c r="C622" t="str">
        <f t="shared" si="10"/>
        <v>Southeastern Europe</v>
      </c>
      <c r="D622" t="s">
        <v>56</v>
      </c>
      <c r="E622" t="s">
        <v>22</v>
      </c>
      <c r="F622" t="s">
        <v>23</v>
      </c>
      <c r="G622" t="str" cm="1">
        <f t="array" ref="G622">_xlfn.IFS(F622="C", "CRITICAL", F622="L", "LOW",F622="M", "MEDIUM",F622="H", "HIGH")</f>
        <v>MEDIUM</v>
      </c>
      <c r="H622" s="3">
        <v>41838</v>
      </c>
      <c r="I622">
        <v>101025998</v>
      </c>
      <c r="J622" s="1">
        <v>41951</v>
      </c>
      <c r="K622">
        <v>4693</v>
      </c>
      <c r="L622" s="8">
        <v>668.27</v>
      </c>
      <c r="M622" s="8">
        <v>502.54</v>
      </c>
      <c r="N622" s="8">
        <v>3136191.11</v>
      </c>
      <c r="O622" s="8">
        <v>2358420.2200000002</v>
      </c>
      <c r="P622" s="8">
        <v>777770.89</v>
      </c>
    </row>
    <row r="623" spans="1:21" x14ac:dyDescent="0.25">
      <c r="A623" t="s">
        <v>14</v>
      </c>
      <c r="B623" t="s">
        <v>38</v>
      </c>
      <c r="C623" t="str">
        <f t="shared" si="10"/>
        <v>Western Europe</v>
      </c>
      <c r="D623" t="s">
        <v>78</v>
      </c>
      <c r="E623" t="s">
        <v>17</v>
      </c>
      <c r="F623" t="s">
        <v>45</v>
      </c>
      <c r="G623" t="str" cm="1">
        <f t="array" ref="G623">_xlfn.IFS(F623="C", "CRITICAL", F623="L", "LOW",F623="M", "MEDIUM",F623="H", "HIGH")</f>
        <v>HIGH</v>
      </c>
      <c r="H623" s="3">
        <v>42272</v>
      </c>
      <c r="I623">
        <v>547625386</v>
      </c>
      <c r="J623" s="1">
        <v>42276</v>
      </c>
      <c r="K623">
        <v>3376</v>
      </c>
      <c r="L623" s="8">
        <v>81.73</v>
      </c>
      <c r="M623" s="8">
        <v>56.67</v>
      </c>
      <c r="N623" s="8">
        <v>275920.48</v>
      </c>
      <c r="O623" s="8">
        <v>191317.92</v>
      </c>
      <c r="P623" s="8">
        <v>84602.559999999998</v>
      </c>
    </row>
    <row r="624" spans="1:21" x14ac:dyDescent="0.25">
      <c r="A624" t="s">
        <v>14</v>
      </c>
      <c r="B624" t="s">
        <v>36</v>
      </c>
      <c r="C624" t="str">
        <f t="shared" si="10"/>
        <v>Southern Europe</v>
      </c>
      <c r="D624" t="s">
        <v>34</v>
      </c>
      <c r="E624" t="s">
        <v>22</v>
      </c>
      <c r="F624" t="s">
        <v>45</v>
      </c>
      <c r="G624" t="str" cm="1">
        <f t="array" ref="G624">_xlfn.IFS(F624="C", "CRITICAL", F624="L", "LOW",F624="M", "MEDIUM",F624="H", "HIGH")</f>
        <v>HIGH</v>
      </c>
      <c r="H624" s="3">
        <v>42400</v>
      </c>
      <c r="I624">
        <v>394456660</v>
      </c>
      <c r="J624" s="1">
        <v>42615</v>
      </c>
      <c r="K624">
        <v>7346</v>
      </c>
      <c r="L624" s="8">
        <v>9.33</v>
      </c>
      <c r="M624" s="8">
        <v>6.92</v>
      </c>
      <c r="N624" s="8">
        <v>68538.179999999993</v>
      </c>
      <c r="O624" s="8">
        <v>50834.32</v>
      </c>
      <c r="P624" s="8">
        <v>17703.86</v>
      </c>
    </row>
    <row r="625" spans="1:21" x14ac:dyDescent="0.25">
      <c r="A625" t="s">
        <v>14</v>
      </c>
      <c r="B625" t="s">
        <v>98</v>
      </c>
      <c r="C625" t="str">
        <f t="shared" si="10"/>
        <v>Southeastern Europe</v>
      </c>
      <c r="D625" t="s">
        <v>53</v>
      </c>
      <c r="E625" t="s">
        <v>22</v>
      </c>
      <c r="F625" t="s">
        <v>23</v>
      </c>
      <c r="G625" t="str" cm="1">
        <f t="array" ref="G625">_xlfn.IFS(F625="C", "CRITICAL", F625="L", "LOW",F625="M", "MEDIUM",F625="H", "HIGH")</f>
        <v>MEDIUM</v>
      </c>
      <c r="H625" s="3">
        <v>41640</v>
      </c>
      <c r="I625">
        <v>104548490</v>
      </c>
      <c r="J625" s="1">
        <v>41760</v>
      </c>
      <c r="K625">
        <v>7076</v>
      </c>
      <c r="L625" s="8">
        <v>255.28</v>
      </c>
      <c r="M625" s="8">
        <v>159.41999999999999</v>
      </c>
      <c r="N625" s="8">
        <v>1806361.28</v>
      </c>
      <c r="O625" s="8">
        <v>1128055.92</v>
      </c>
      <c r="P625" s="8">
        <v>678305.36</v>
      </c>
      <c r="U625"/>
    </row>
    <row r="626" spans="1:21" x14ac:dyDescent="0.25">
      <c r="A626" t="s">
        <v>14</v>
      </c>
      <c r="B626" t="s">
        <v>132</v>
      </c>
      <c r="C626" t="str">
        <f t="shared" si="10"/>
        <v>Southern Europe</v>
      </c>
      <c r="D626" t="s">
        <v>26</v>
      </c>
      <c r="E626" t="s">
        <v>22</v>
      </c>
      <c r="F626" t="s">
        <v>23</v>
      </c>
      <c r="G626" t="str" cm="1">
        <f t="array" ref="G626">_xlfn.IFS(F626="C", "CRITICAL", F626="L", "LOW",F626="M", "MEDIUM",F626="H", "HIGH")</f>
        <v>MEDIUM</v>
      </c>
      <c r="H626" s="3">
        <v>40452</v>
      </c>
      <c r="I626">
        <v>687374913</v>
      </c>
      <c r="J626" s="1">
        <v>40235</v>
      </c>
      <c r="K626">
        <v>8367</v>
      </c>
      <c r="L626" s="8">
        <v>205.7</v>
      </c>
      <c r="M626" s="8">
        <v>117.11</v>
      </c>
      <c r="N626" s="8">
        <v>1721091.9</v>
      </c>
      <c r="O626" s="8">
        <v>979859.37</v>
      </c>
      <c r="P626" s="8">
        <v>741232.53</v>
      </c>
      <c r="U626"/>
    </row>
    <row r="627" spans="1:21" x14ac:dyDescent="0.25">
      <c r="A627" t="s">
        <v>14</v>
      </c>
      <c r="B627" t="s">
        <v>132</v>
      </c>
      <c r="C627" t="str">
        <f t="shared" si="10"/>
        <v>Southern Europe</v>
      </c>
      <c r="D627" t="s">
        <v>39</v>
      </c>
      <c r="E627" t="s">
        <v>22</v>
      </c>
      <c r="F627" t="s">
        <v>23</v>
      </c>
      <c r="G627" t="str" cm="1">
        <f t="array" ref="G627">_xlfn.IFS(F627="C", "CRITICAL", F627="L", "LOW",F627="M", "MEDIUM",F627="H", "HIGH")</f>
        <v>MEDIUM</v>
      </c>
      <c r="H627" s="3">
        <v>41009</v>
      </c>
      <c r="I627">
        <v>921693980</v>
      </c>
      <c r="J627" s="1">
        <v>41010</v>
      </c>
      <c r="K627">
        <v>8586</v>
      </c>
      <c r="L627" s="8">
        <v>154.06</v>
      </c>
      <c r="M627" s="8">
        <v>90.93</v>
      </c>
      <c r="N627" s="8">
        <v>1322759.1599999999</v>
      </c>
      <c r="O627" s="8">
        <v>780724.98</v>
      </c>
      <c r="P627" s="8">
        <v>542034.18000000005</v>
      </c>
      <c r="U627"/>
    </row>
    <row r="628" spans="1:21" x14ac:dyDescent="0.25">
      <c r="A628" t="s">
        <v>14</v>
      </c>
      <c r="B628" t="s">
        <v>36</v>
      </c>
      <c r="C628" t="str">
        <f t="shared" si="10"/>
        <v>Southern Europe</v>
      </c>
      <c r="D628" t="s">
        <v>56</v>
      </c>
      <c r="E628" t="s">
        <v>22</v>
      </c>
      <c r="F628" t="s">
        <v>30</v>
      </c>
      <c r="G628" t="str" cm="1">
        <f t="array" ref="G628">_xlfn.IFS(F628="C", "CRITICAL", F628="L", "LOW",F628="M", "MEDIUM",F628="H", "HIGH")</f>
        <v>LOW</v>
      </c>
      <c r="H628" s="3">
        <v>41150</v>
      </c>
      <c r="I628">
        <v>829356467</v>
      </c>
      <c r="J628" s="1">
        <v>41168</v>
      </c>
      <c r="K628">
        <v>3864</v>
      </c>
      <c r="L628" s="8">
        <v>668.27</v>
      </c>
      <c r="M628" s="8">
        <v>502.54</v>
      </c>
      <c r="N628" s="8">
        <v>2582195.2799999998</v>
      </c>
      <c r="O628" s="8">
        <v>1941814.56</v>
      </c>
      <c r="P628" s="8">
        <v>640380.72</v>
      </c>
    </row>
    <row r="629" spans="1:21" x14ac:dyDescent="0.25">
      <c r="A629" t="s">
        <v>14</v>
      </c>
      <c r="B629" t="s">
        <v>15</v>
      </c>
      <c r="C629" t="str">
        <f t="shared" si="10"/>
        <v>Eastern Europe</v>
      </c>
      <c r="D629" t="s">
        <v>26</v>
      </c>
      <c r="E629" t="s">
        <v>17</v>
      </c>
      <c r="F629" t="s">
        <v>18</v>
      </c>
      <c r="G629" t="str" cm="1">
        <f t="array" ref="G629">_xlfn.IFS(F629="C", "CRITICAL", F629="L", "LOW",F629="M", "MEDIUM",F629="H", "HIGH")</f>
        <v>CRITICAL</v>
      </c>
      <c r="H629" s="3">
        <v>42144</v>
      </c>
      <c r="I629">
        <v>322524106</v>
      </c>
      <c r="J629" s="1">
        <v>42144</v>
      </c>
      <c r="K629">
        <v>905</v>
      </c>
      <c r="L629" s="8">
        <v>205.7</v>
      </c>
      <c r="M629" s="8">
        <v>117.11</v>
      </c>
      <c r="N629" s="8">
        <v>186158.5</v>
      </c>
      <c r="O629" s="8">
        <v>105984.55</v>
      </c>
      <c r="P629" s="8">
        <v>80173.95</v>
      </c>
    </row>
    <row r="630" spans="1:21" x14ac:dyDescent="0.25">
      <c r="A630" t="s">
        <v>14</v>
      </c>
      <c r="B630" t="s">
        <v>68</v>
      </c>
      <c r="C630" t="str">
        <f t="shared" si="10"/>
        <v>Southern Europe</v>
      </c>
      <c r="D630" t="s">
        <v>26</v>
      </c>
      <c r="E630" t="s">
        <v>17</v>
      </c>
      <c r="F630" t="s">
        <v>23</v>
      </c>
      <c r="G630" t="str" cm="1">
        <f t="array" ref="G630">_xlfn.IFS(F630="C", "CRITICAL", F630="L", "LOW",F630="M", "MEDIUM",F630="H", "HIGH")</f>
        <v>MEDIUM</v>
      </c>
      <c r="H630" s="3">
        <v>41896</v>
      </c>
      <c r="I630">
        <v>897638213</v>
      </c>
      <c r="J630" s="1">
        <v>41861</v>
      </c>
      <c r="K630">
        <v>9950</v>
      </c>
      <c r="L630" s="8">
        <v>205.7</v>
      </c>
      <c r="M630" s="8">
        <v>117.11</v>
      </c>
      <c r="N630" s="8">
        <v>2046715</v>
      </c>
      <c r="O630" s="8">
        <v>1165244.5</v>
      </c>
      <c r="P630" s="8">
        <v>881470.5</v>
      </c>
    </row>
    <row r="631" spans="1:21" x14ac:dyDescent="0.25">
      <c r="A631" t="s">
        <v>14</v>
      </c>
      <c r="B631" t="s">
        <v>133</v>
      </c>
      <c r="C631" t="str">
        <f t="shared" si="10"/>
        <v>Southern Europe</v>
      </c>
      <c r="D631" t="s">
        <v>53</v>
      </c>
      <c r="E631" t="s">
        <v>17</v>
      </c>
      <c r="F631" t="s">
        <v>30</v>
      </c>
      <c r="G631" t="str" cm="1">
        <f t="array" ref="G631">_xlfn.IFS(F631="C", "CRITICAL", F631="L", "LOW",F631="M", "MEDIUM",F631="H", "HIGH")</f>
        <v>LOW</v>
      </c>
      <c r="H631" s="3">
        <v>42817</v>
      </c>
      <c r="I631">
        <v>480652987</v>
      </c>
      <c r="J631" s="1">
        <v>42859</v>
      </c>
      <c r="K631">
        <v>4755</v>
      </c>
      <c r="L631" s="8">
        <v>255.28</v>
      </c>
      <c r="M631" s="8">
        <v>159.41999999999999</v>
      </c>
      <c r="N631" s="8">
        <v>1213856.3999999999</v>
      </c>
      <c r="O631" s="8">
        <v>758042.1</v>
      </c>
      <c r="P631" s="8">
        <v>455814.3</v>
      </c>
    </row>
    <row r="632" spans="1:21" x14ac:dyDescent="0.25">
      <c r="A632" t="s">
        <v>14</v>
      </c>
      <c r="B632" t="s">
        <v>116</v>
      </c>
      <c r="C632" t="str">
        <f t="shared" si="10"/>
        <v>Western Europe</v>
      </c>
      <c r="D632" t="s">
        <v>29</v>
      </c>
      <c r="E632" t="s">
        <v>22</v>
      </c>
      <c r="F632" t="s">
        <v>18</v>
      </c>
      <c r="G632" t="str" cm="1">
        <f t="array" ref="G632">_xlfn.IFS(F632="C", "CRITICAL", F632="L", "LOW",F632="M", "MEDIUM",F632="H", "HIGH")</f>
        <v>CRITICAL</v>
      </c>
      <c r="H632" s="3">
        <v>40349</v>
      </c>
      <c r="I632">
        <v>340213811</v>
      </c>
      <c r="J632" s="1">
        <v>40385</v>
      </c>
      <c r="K632">
        <v>5682</v>
      </c>
      <c r="L632" s="8">
        <v>651.21</v>
      </c>
      <c r="M632" s="8">
        <v>524.96</v>
      </c>
      <c r="N632" s="8">
        <v>3700175.22</v>
      </c>
      <c r="O632" s="8">
        <v>2982822.72</v>
      </c>
      <c r="P632" s="8">
        <v>717352.5</v>
      </c>
    </row>
    <row r="633" spans="1:21" x14ac:dyDescent="0.25">
      <c r="A633" t="s">
        <v>14</v>
      </c>
      <c r="B633" t="s">
        <v>157</v>
      </c>
      <c r="C633" t="str">
        <f t="shared" si="10"/>
        <v>Northern Europe</v>
      </c>
      <c r="D633" t="s">
        <v>53</v>
      </c>
      <c r="E633" t="s">
        <v>22</v>
      </c>
      <c r="F633" t="s">
        <v>45</v>
      </c>
      <c r="G633" t="str" cm="1">
        <f t="array" ref="G633">_xlfn.IFS(F633="C", "CRITICAL", F633="L", "LOW",F633="M", "MEDIUM",F633="H", "HIGH")</f>
        <v>HIGH</v>
      </c>
      <c r="H633" s="3">
        <v>41353</v>
      </c>
      <c r="I633">
        <v>826936471</v>
      </c>
      <c r="J633" s="1">
        <v>41363</v>
      </c>
      <c r="K633">
        <v>7733</v>
      </c>
      <c r="L633" s="8">
        <v>255.28</v>
      </c>
      <c r="M633" s="8">
        <v>159.41999999999999</v>
      </c>
      <c r="N633" s="8">
        <v>1974080.24</v>
      </c>
      <c r="O633" s="8">
        <v>1232794.8600000001</v>
      </c>
      <c r="P633" s="8">
        <v>741285.38</v>
      </c>
    </row>
    <row r="634" spans="1:21" x14ac:dyDescent="0.25">
      <c r="A634" t="s">
        <v>14</v>
      </c>
      <c r="B634" t="s">
        <v>88</v>
      </c>
      <c r="C634" t="str">
        <f t="shared" si="10"/>
        <v>Northern Europe</v>
      </c>
      <c r="D634" t="s">
        <v>59</v>
      </c>
      <c r="E634" t="s">
        <v>22</v>
      </c>
      <c r="F634" t="s">
        <v>45</v>
      </c>
      <c r="G634" t="str" cm="1">
        <f t="array" ref="G634">_xlfn.IFS(F634="C", "CRITICAL", F634="L", "LOW",F634="M", "MEDIUM",F634="H", "HIGH")</f>
        <v>HIGH</v>
      </c>
      <c r="H634" s="3">
        <v>42138</v>
      </c>
      <c r="I634">
        <v>477633464</v>
      </c>
      <c r="J634" s="1">
        <v>42191</v>
      </c>
      <c r="K634">
        <v>1211</v>
      </c>
      <c r="L634" s="8">
        <v>437.2</v>
      </c>
      <c r="M634" s="8">
        <v>263.33</v>
      </c>
      <c r="N634" s="8">
        <v>529449.19999999995</v>
      </c>
      <c r="O634" s="8">
        <v>318892.63</v>
      </c>
      <c r="P634" s="8">
        <v>210556.57</v>
      </c>
    </row>
    <row r="635" spans="1:21" x14ac:dyDescent="0.25">
      <c r="A635" t="s">
        <v>14</v>
      </c>
      <c r="B635" t="s">
        <v>63</v>
      </c>
      <c r="C635" t="str">
        <f t="shared" si="10"/>
        <v>Northern Europe</v>
      </c>
      <c r="D635" t="s">
        <v>42</v>
      </c>
      <c r="E635" t="s">
        <v>22</v>
      </c>
      <c r="F635" t="s">
        <v>30</v>
      </c>
      <c r="G635" t="str" cm="1">
        <f t="array" ref="G635">_xlfn.IFS(F635="C", "CRITICAL", F635="L", "LOW",F635="M", "MEDIUM",F635="H", "HIGH")</f>
        <v>LOW</v>
      </c>
      <c r="H635" s="3">
        <v>41968</v>
      </c>
      <c r="I635">
        <v>849431836</v>
      </c>
      <c r="J635" s="1">
        <v>41971</v>
      </c>
      <c r="K635">
        <v>4611</v>
      </c>
      <c r="L635" s="8">
        <v>421.89</v>
      </c>
      <c r="M635" s="8">
        <v>364.69</v>
      </c>
      <c r="N635" s="8">
        <v>1945334.79</v>
      </c>
      <c r="O635" s="8">
        <v>1681585.59</v>
      </c>
      <c r="P635" s="8">
        <v>263749.2</v>
      </c>
    </row>
    <row r="636" spans="1:21" x14ac:dyDescent="0.25">
      <c r="A636" t="s">
        <v>14</v>
      </c>
      <c r="B636" t="s">
        <v>73</v>
      </c>
      <c r="C636" t="str">
        <f t="shared" si="10"/>
        <v>Northern Europe</v>
      </c>
      <c r="D636" t="s">
        <v>53</v>
      </c>
      <c r="E636" t="s">
        <v>22</v>
      </c>
      <c r="F636" t="s">
        <v>45</v>
      </c>
      <c r="G636" t="str" cm="1">
        <f t="array" ref="G636">_xlfn.IFS(F636="C", "CRITICAL", F636="L", "LOW",F636="M", "MEDIUM",F636="H", "HIGH")</f>
        <v>HIGH</v>
      </c>
      <c r="H636" s="3">
        <v>41128</v>
      </c>
      <c r="I636">
        <v>844307315</v>
      </c>
      <c r="J636" s="1">
        <v>41119</v>
      </c>
      <c r="K636">
        <v>8152</v>
      </c>
      <c r="L636" s="8">
        <v>255.28</v>
      </c>
      <c r="M636" s="8">
        <v>159.41999999999999</v>
      </c>
      <c r="N636" s="8">
        <v>2081042.56</v>
      </c>
      <c r="O636" s="8">
        <v>1299591.8400000001</v>
      </c>
      <c r="P636" s="8">
        <v>781450.72</v>
      </c>
      <c r="U636"/>
    </row>
    <row r="637" spans="1:21" x14ac:dyDescent="0.25">
      <c r="A637" t="s">
        <v>14</v>
      </c>
      <c r="B637" t="s">
        <v>44</v>
      </c>
      <c r="C637" t="str">
        <f t="shared" si="10"/>
        <v>Northern Europe</v>
      </c>
      <c r="D637" t="s">
        <v>49</v>
      </c>
      <c r="E637" t="s">
        <v>22</v>
      </c>
      <c r="F637" t="s">
        <v>45</v>
      </c>
      <c r="G637" t="str" cm="1">
        <f t="array" ref="G637">_xlfn.IFS(F637="C", "CRITICAL", F637="L", "LOW",F637="M", "MEDIUM",F637="H", "HIGH")</f>
        <v>HIGH</v>
      </c>
      <c r="H637" s="3">
        <v>42906</v>
      </c>
      <c r="I637">
        <v>414579665</v>
      </c>
      <c r="J637" s="1">
        <v>43015</v>
      </c>
      <c r="K637">
        <v>2191</v>
      </c>
      <c r="L637" s="8">
        <v>152.58000000000001</v>
      </c>
      <c r="M637" s="8">
        <v>97.44</v>
      </c>
      <c r="N637" s="8">
        <v>334302.78000000003</v>
      </c>
      <c r="O637" s="8">
        <v>213491.04</v>
      </c>
      <c r="P637" s="8">
        <v>120811.74</v>
      </c>
    </row>
    <row r="638" spans="1:21" x14ac:dyDescent="0.25">
      <c r="A638" t="s">
        <v>14</v>
      </c>
      <c r="B638" t="s">
        <v>41</v>
      </c>
      <c r="C638" t="str">
        <f t="shared" si="10"/>
        <v>Western Europe</v>
      </c>
      <c r="D638" t="s">
        <v>26</v>
      </c>
      <c r="E638" t="s">
        <v>17</v>
      </c>
      <c r="F638" t="s">
        <v>23</v>
      </c>
      <c r="G638" t="str" cm="1">
        <f t="array" ref="G638">_xlfn.IFS(F638="C", "CRITICAL", F638="L", "LOW",F638="M", "MEDIUM",F638="H", "HIGH")</f>
        <v>MEDIUM</v>
      </c>
      <c r="H638" s="3">
        <v>42295</v>
      </c>
      <c r="I638">
        <v>569864976</v>
      </c>
      <c r="J638" s="1">
        <v>42338</v>
      </c>
      <c r="K638">
        <v>4565</v>
      </c>
      <c r="L638" s="8">
        <v>205.7</v>
      </c>
      <c r="M638" s="8">
        <v>117.11</v>
      </c>
      <c r="N638" s="8">
        <v>939020.5</v>
      </c>
      <c r="O638" s="8">
        <v>534607.15</v>
      </c>
      <c r="P638" s="8">
        <v>404413.35</v>
      </c>
    </row>
    <row r="639" spans="1:21" x14ac:dyDescent="0.25">
      <c r="A639" t="s">
        <v>14</v>
      </c>
      <c r="B639" t="s">
        <v>73</v>
      </c>
      <c r="C639" t="str">
        <f t="shared" si="10"/>
        <v>Northern Europe</v>
      </c>
      <c r="D639" t="s">
        <v>21</v>
      </c>
      <c r="E639" t="s">
        <v>22</v>
      </c>
      <c r="F639" t="s">
        <v>30</v>
      </c>
      <c r="G639" t="str" cm="1">
        <f t="array" ref="G639">_xlfn.IFS(F639="C", "CRITICAL", F639="L", "LOW",F639="M", "MEDIUM",F639="H", "HIGH")</f>
        <v>LOW</v>
      </c>
      <c r="H639" s="3">
        <v>42792</v>
      </c>
      <c r="I639">
        <v>783116900</v>
      </c>
      <c r="J639" s="1">
        <v>42808</v>
      </c>
      <c r="K639">
        <v>548</v>
      </c>
      <c r="L639" s="8">
        <v>109.28</v>
      </c>
      <c r="M639" s="8">
        <v>35.840000000000003</v>
      </c>
      <c r="N639" s="8">
        <v>59885.440000000002</v>
      </c>
      <c r="O639" s="8">
        <v>19640.32</v>
      </c>
      <c r="P639" s="8">
        <v>40245.120000000003</v>
      </c>
    </row>
    <row r="640" spans="1:21" x14ac:dyDescent="0.25">
      <c r="A640" t="s">
        <v>14</v>
      </c>
      <c r="B640" t="s">
        <v>154</v>
      </c>
      <c r="C640" t="str">
        <f t="shared" si="10"/>
        <v>Western Europe</v>
      </c>
      <c r="D640" t="s">
        <v>59</v>
      </c>
      <c r="E640" t="s">
        <v>22</v>
      </c>
      <c r="F640" t="s">
        <v>30</v>
      </c>
      <c r="G640" t="str" cm="1">
        <f t="array" ref="G640">_xlfn.IFS(F640="C", "CRITICAL", F640="L", "LOW",F640="M", "MEDIUM",F640="H", "HIGH")</f>
        <v>LOW</v>
      </c>
      <c r="H640" s="3">
        <v>42426</v>
      </c>
      <c r="I640">
        <v>727821767</v>
      </c>
      <c r="J640" s="1">
        <v>42445</v>
      </c>
      <c r="K640">
        <v>7489</v>
      </c>
      <c r="L640" s="8">
        <v>437.2</v>
      </c>
      <c r="M640" s="8">
        <v>263.33</v>
      </c>
      <c r="N640" s="8">
        <v>3274190.8</v>
      </c>
      <c r="O640" s="8">
        <v>1972078.37</v>
      </c>
      <c r="P640" s="8">
        <v>1302112.43</v>
      </c>
    </row>
    <row r="641" spans="1:21" x14ac:dyDescent="0.25">
      <c r="A641" t="s">
        <v>14</v>
      </c>
      <c r="B641" t="s">
        <v>239</v>
      </c>
      <c r="C641" t="str">
        <f t="shared" si="10"/>
        <v>Eastern Europe</v>
      </c>
      <c r="D641" t="s">
        <v>42</v>
      </c>
      <c r="E641" t="s">
        <v>17</v>
      </c>
      <c r="F641" t="s">
        <v>18</v>
      </c>
      <c r="G641" t="str" cm="1">
        <f t="array" ref="G641">_xlfn.IFS(F641="C", "CRITICAL", F641="L", "LOW",F641="M", "MEDIUM",F641="H", "HIGH")</f>
        <v>CRITICAL</v>
      </c>
      <c r="H641" s="3">
        <v>40983</v>
      </c>
      <c r="I641">
        <v>631172120</v>
      </c>
      <c r="J641" s="1">
        <v>41019</v>
      </c>
      <c r="K641">
        <v>6711</v>
      </c>
      <c r="L641" s="8">
        <v>421.89</v>
      </c>
      <c r="M641" s="8">
        <v>364.69</v>
      </c>
      <c r="N641" s="8">
        <v>2831303.79</v>
      </c>
      <c r="O641" s="8">
        <v>2447434.59</v>
      </c>
      <c r="P641" s="8">
        <v>383869.2</v>
      </c>
    </row>
    <row r="642" spans="1:21" x14ac:dyDescent="0.25">
      <c r="A642" t="s">
        <v>14</v>
      </c>
      <c r="B642" t="s">
        <v>51</v>
      </c>
      <c r="C642" t="str">
        <f t="shared" si="10"/>
        <v>Southern Europe</v>
      </c>
      <c r="D642" t="s">
        <v>29</v>
      </c>
      <c r="E642" t="s">
        <v>17</v>
      </c>
      <c r="F642" t="s">
        <v>23</v>
      </c>
      <c r="G642" t="str" cm="1">
        <f t="array" ref="G642">_xlfn.IFS(F642="C", "CRITICAL", F642="L", "LOW",F642="M", "MEDIUM",F642="H", "HIGH")</f>
        <v>MEDIUM</v>
      </c>
      <c r="H642" s="3">
        <v>42679</v>
      </c>
      <c r="I642">
        <v>859914767</v>
      </c>
      <c r="J642" s="1">
        <v>42539</v>
      </c>
      <c r="K642">
        <v>6744</v>
      </c>
      <c r="L642" s="8">
        <v>651.21</v>
      </c>
      <c r="M642" s="8">
        <v>524.96</v>
      </c>
      <c r="N642" s="8">
        <v>4391760.24</v>
      </c>
      <c r="O642" s="8">
        <v>3540330.24</v>
      </c>
      <c r="P642" s="8">
        <v>851430</v>
      </c>
      <c r="U642"/>
    </row>
    <row r="643" spans="1:21" x14ac:dyDescent="0.25">
      <c r="A643" t="s">
        <v>14</v>
      </c>
      <c r="B643" t="s">
        <v>154</v>
      </c>
      <c r="C643" t="str">
        <f t="shared" ref="C643:C706" si="11">IF(OR(B643="Estonia", B643="Finland", B643="Latvia", B643="Lithuania", B643="Iceland", B643="Norway", B643="Sweden", B643="Denmark", B643="United Kingdom", B643="Ireland"), "Northern Europe",
IF(OR(B643="Austria", B643="Belgium", B643="France", B643="Germany", B643="Luxembourg", B643="Netherlands", B643="Switzerland", B643="Liechtenstein", B643="Monaco", B643="Andorra"), "Western Europe",
IF(OR(B643="Albania", B643="Andorra", B643="Bosnia and Herzegovina", B643="Bulgaria", B643="Croatia", B643="Cyprus", B643="Greece", B643="Italy", B643="Malta", B643="Montenegro", B643="North Macedonia", B643="Portugal", B643="San Marino", B643="Serbia", B643="Slovenia", B643="Spain", B643="Vatican City"), "Southern Europe",
IF(OR(B643="Armenia", B643="Belarus", B643="Czech Republic", B643="Georgia", B643="Hungary", B643="Moldova", B643="Poland", B643="Romania", B643="Russia", B643="Slovakia", B643="Ukraine"), "Eastern Europe",
IF(OR(B643="Albania", B643="Bosnia and Herzegovina", B643="Bulgaria", B643="Croatia", B643="Greece", B643="Kosovo", B643="Montenegro", B643="North Macedonia", B643="Romania", B643="Serbia", B643="Slovenia"), "Southeastern Europe",
"Unknown")))))</f>
        <v>Western Europe</v>
      </c>
      <c r="D643" t="s">
        <v>49</v>
      </c>
      <c r="E643" t="s">
        <v>22</v>
      </c>
      <c r="F643" t="s">
        <v>30</v>
      </c>
      <c r="G643" t="str" cm="1">
        <f t="array" ref="G643">_xlfn.IFS(F643="C", "CRITICAL", F643="L", "LOW",F643="M", "MEDIUM",F643="H", "HIGH")</f>
        <v>LOW</v>
      </c>
      <c r="H643" s="3">
        <v>40635</v>
      </c>
      <c r="I643">
        <v>575479590</v>
      </c>
      <c r="J643" s="1">
        <v>40624</v>
      </c>
      <c r="K643">
        <v>6054</v>
      </c>
      <c r="L643" s="8">
        <v>152.58000000000001</v>
      </c>
      <c r="M643" s="8">
        <v>97.44</v>
      </c>
      <c r="N643" s="8">
        <v>923719.32</v>
      </c>
      <c r="O643" s="8">
        <v>589901.76</v>
      </c>
      <c r="P643" s="8">
        <v>333817.56</v>
      </c>
      <c r="U643"/>
    </row>
    <row r="644" spans="1:21" x14ac:dyDescent="0.25">
      <c r="A644" t="s">
        <v>14</v>
      </c>
      <c r="B644" t="s">
        <v>119</v>
      </c>
      <c r="C644" t="str">
        <f t="shared" si="11"/>
        <v>Southern Europe</v>
      </c>
      <c r="D644" t="s">
        <v>49</v>
      </c>
      <c r="E644" t="s">
        <v>17</v>
      </c>
      <c r="F644" t="s">
        <v>23</v>
      </c>
      <c r="G644" t="str" cm="1">
        <f t="array" ref="G644">_xlfn.IFS(F644="C", "CRITICAL", F644="L", "LOW",F644="M", "MEDIUM",F644="H", "HIGH")</f>
        <v>MEDIUM</v>
      </c>
      <c r="H644" s="3">
        <v>42785</v>
      </c>
      <c r="I644">
        <v>352342545</v>
      </c>
      <c r="J644" s="1">
        <v>42821</v>
      </c>
      <c r="K644">
        <v>4844</v>
      </c>
      <c r="L644" s="8">
        <v>152.58000000000001</v>
      </c>
      <c r="M644" s="8">
        <v>97.44</v>
      </c>
      <c r="N644" s="8">
        <v>739097.52</v>
      </c>
      <c r="O644" s="8">
        <v>471999.36</v>
      </c>
      <c r="P644" s="8">
        <v>267098.15999999997</v>
      </c>
    </row>
    <row r="645" spans="1:21" x14ac:dyDescent="0.25">
      <c r="A645" t="s">
        <v>14</v>
      </c>
      <c r="B645" t="s">
        <v>74</v>
      </c>
      <c r="C645" t="str">
        <f t="shared" si="11"/>
        <v>Southern Europe</v>
      </c>
      <c r="D645" t="s">
        <v>26</v>
      </c>
      <c r="E645" t="s">
        <v>22</v>
      </c>
      <c r="F645" t="s">
        <v>45</v>
      </c>
      <c r="G645" t="str" cm="1">
        <f t="array" ref="G645">_xlfn.IFS(F645="C", "CRITICAL", F645="L", "LOW",F645="M", "MEDIUM",F645="H", "HIGH")</f>
        <v>HIGH</v>
      </c>
      <c r="H645" s="3">
        <v>41112</v>
      </c>
      <c r="I645">
        <v>972419059</v>
      </c>
      <c r="J645" s="1">
        <v>41138</v>
      </c>
      <c r="K645">
        <v>9264</v>
      </c>
      <c r="L645" s="8">
        <v>205.7</v>
      </c>
      <c r="M645" s="8">
        <v>117.11</v>
      </c>
      <c r="N645" s="8">
        <v>1905604.8</v>
      </c>
      <c r="O645" s="8">
        <v>1084907.04</v>
      </c>
      <c r="P645" s="8">
        <v>820697.76</v>
      </c>
    </row>
    <row r="646" spans="1:21" x14ac:dyDescent="0.25">
      <c r="A646" t="s">
        <v>14</v>
      </c>
      <c r="B646" t="s">
        <v>119</v>
      </c>
      <c r="C646" t="str">
        <f t="shared" si="11"/>
        <v>Southern Europe</v>
      </c>
      <c r="D646" t="s">
        <v>42</v>
      </c>
      <c r="E646" t="s">
        <v>17</v>
      </c>
      <c r="F646" t="s">
        <v>23</v>
      </c>
      <c r="G646" t="str" cm="1">
        <f t="array" ref="G646">_xlfn.IFS(F646="C", "CRITICAL", F646="L", "LOW",F646="M", "MEDIUM",F646="H", "HIGH")</f>
        <v>MEDIUM</v>
      </c>
      <c r="H646" s="3">
        <v>41779</v>
      </c>
      <c r="I646">
        <v>217165648</v>
      </c>
      <c r="J646" s="1">
        <v>41857</v>
      </c>
      <c r="K646">
        <v>2996</v>
      </c>
      <c r="L646" s="8">
        <v>421.89</v>
      </c>
      <c r="M646" s="8">
        <v>364.69</v>
      </c>
      <c r="N646" s="8">
        <v>1263982.44</v>
      </c>
      <c r="O646" s="8">
        <v>1092611.24</v>
      </c>
      <c r="P646" s="8">
        <v>171371.2</v>
      </c>
    </row>
    <row r="647" spans="1:21" x14ac:dyDescent="0.25">
      <c r="A647" t="s">
        <v>14</v>
      </c>
      <c r="B647" t="s">
        <v>94</v>
      </c>
      <c r="C647" t="str">
        <f t="shared" si="11"/>
        <v>Northern Europe</v>
      </c>
      <c r="D647" t="s">
        <v>53</v>
      </c>
      <c r="E647" t="s">
        <v>22</v>
      </c>
      <c r="F647" t="s">
        <v>30</v>
      </c>
      <c r="G647" t="str" cm="1">
        <f t="array" ref="G647">_xlfn.IFS(F647="C", "CRITICAL", F647="L", "LOW",F647="M", "MEDIUM",F647="H", "HIGH")</f>
        <v>LOW</v>
      </c>
      <c r="H647" s="3">
        <v>42530</v>
      </c>
      <c r="I647">
        <v>764837539</v>
      </c>
      <c r="J647" s="1">
        <v>42530</v>
      </c>
      <c r="K647">
        <v>1279</v>
      </c>
      <c r="L647" s="8">
        <v>255.28</v>
      </c>
      <c r="M647" s="8">
        <v>159.41999999999999</v>
      </c>
      <c r="N647" s="8">
        <v>326503.12</v>
      </c>
      <c r="O647" s="8">
        <v>203898.18</v>
      </c>
      <c r="P647" s="8">
        <v>122604.94</v>
      </c>
      <c r="U647"/>
    </row>
    <row r="648" spans="1:21" x14ac:dyDescent="0.25">
      <c r="A648" t="s">
        <v>14</v>
      </c>
      <c r="B648" t="s">
        <v>63</v>
      </c>
      <c r="C648" t="str">
        <f t="shared" si="11"/>
        <v>Northern Europe</v>
      </c>
      <c r="D648" t="s">
        <v>34</v>
      </c>
      <c r="E648" t="s">
        <v>17</v>
      </c>
      <c r="F648" t="s">
        <v>45</v>
      </c>
      <c r="G648" t="str" cm="1">
        <f t="array" ref="G648">_xlfn.IFS(F648="C", "CRITICAL", F648="L", "LOW",F648="M", "MEDIUM",F648="H", "HIGH")</f>
        <v>HIGH</v>
      </c>
      <c r="H648" s="3">
        <v>42813</v>
      </c>
      <c r="I648">
        <v>870218312</v>
      </c>
      <c r="J648" s="1">
        <v>42821</v>
      </c>
      <c r="K648">
        <v>5792</v>
      </c>
      <c r="L648" s="8">
        <v>9.33</v>
      </c>
      <c r="M648" s="8">
        <v>6.92</v>
      </c>
      <c r="N648" s="8">
        <v>54039.360000000001</v>
      </c>
      <c r="O648" s="8">
        <v>40080.639999999999</v>
      </c>
      <c r="P648" s="8">
        <v>13958.72</v>
      </c>
    </row>
    <row r="649" spans="1:21" x14ac:dyDescent="0.25">
      <c r="A649" t="s">
        <v>14</v>
      </c>
      <c r="B649" t="s">
        <v>119</v>
      </c>
      <c r="C649" t="str">
        <f t="shared" si="11"/>
        <v>Southern Europe</v>
      </c>
      <c r="D649" t="s">
        <v>29</v>
      </c>
      <c r="E649" t="s">
        <v>22</v>
      </c>
      <c r="F649" t="s">
        <v>30</v>
      </c>
      <c r="G649" t="str" cm="1">
        <f t="array" ref="G649">_xlfn.IFS(F649="C", "CRITICAL", F649="L", "LOW",F649="M", "MEDIUM",F649="H", "HIGH")</f>
        <v>LOW</v>
      </c>
      <c r="H649" s="3">
        <v>42773</v>
      </c>
      <c r="I649">
        <v>513802516</v>
      </c>
      <c r="J649" s="1">
        <v>42924</v>
      </c>
      <c r="K649">
        <v>4437</v>
      </c>
      <c r="L649" s="8">
        <v>651.21</v>
      </c>
      <c r="M649" s="8">
        <v>524.96</v>
      </c>
      <c r="N649" s="8">
        <v>2889418.77</v>
      </c>
      <c r="O649" s="8">
        <v>2329247.52</v>
      </c>
      <c r="P649" s="8">
        <v>560171.25</v>
      </c>
      <c r="U649"/>
    </row>
    <row r="650" spans="1:21" x14ac:dyDescent="0.25">
      <c r="A650" t="s">
        <v>14</v>
      </c>
      <c r="B650" t="s">
        <v>170</v>
      </c>
      <c r="C650" t="str">
        <f t="shared" si="11"/>
        <v>Eastern Europe</v>
      </c>
      <c r="D650" t="s">
        <v>16</v>
      </c>
      <c r="E650" t="s">
        <v>22</v>
      </c>
      <c r="F650" t="s">
        <v>23</v>
      </c>
      <c r="G650" t="str" cm="1">
        <f t="array" ref="G650">_xlfn.IFS(F650="C", "CRITICAL", F650="L", "LOW",F650="M", "MEDIUM",F650="H", "HIGH")</f>
        <v>MEDIUM</v>
      </c>
      <c r="H650" s="3">
        <v>42886</v>
      </c>
      <c r="I650">
        <v>638957822</v>
      </c>
      <c r="J650" s="1">
        <v>42910</v>
      </c>
      <c r="K650">
        <v>673</v>
      </c>
      <c r="L650" s="8">
        <v>47.45</v>
      </c>
      <c r="M650" s="8">
        <v>31.79</v>
      </c>
      <c r="N650" s="8">
        <v>31933.85</v>
      </c>
      <c r="O650" s="8">
        <v>21394.67</v>
      </c>
      <c r="P650" s="8">
        <v>10539.18</v>
      </c>
    </row>
    <row r="651" spans="1:21" x14ac:dyDescent="0.25">
      <c r="A651" t="s">
        <v>14</v>
      </c>
      <c r="B651" t="s">
        <v>28</v>
      </c>
      <c r="C651" t="str">
        <f t="shared" si="11"/>
        <v>Southern Europe</v>
      </c>
      <c r="D651" t="s">
        <v>53</v>
      </c>
      <c r="E651" t="s">
        <v>22</v>
      </c>
      <c r="F651" t="s">
        <v>45</v>
      </c>
      <c r="G651" t="str" cm="1">
        <f t="array" ref="G651">_xlfn.IFS(F651="C", "CRITICAL", F651="L", "LOW",F651="M", "MEDIUM",F651="H", "HIGH")</f>
        <v>HIGH</v>
      </c>
      <c r="H651" s="3">
        <v>41992</v>
      </c>
      <c r="I651">
        <v>944247710</v>
      </c>
      <c r="J651" s="1">
        <v>42035</v>
      </c>
      <c r="K651">
        <v>2736</v>
      </c>
      <c r="L651" s="8">
        <v>255.28</v>
      </c>
      <c r="M651" s="8">
        <v>159.41999999999999</v>
      </c>
      <c r="N651" s="8">
        <v>698446.08</v>
      </c>
      <c r="O651" s="8">
        <v>436173.12</v>
      </c>
      <c r="P651" s="8">
        <v>262272.96000000002</v>
      </c>
    </row>
    <row r="652" spans="1:21" x14ac:dyDescent="0.25">
      <c r="A652" t="s">
        <v>14</v>
      </c>
      <c r="B652" t="s">
        <v>54</v>
      </c>
      <c r="C652" t="str">
        <f t="shared" si="11"/>
        <v>Western Europe</v>
      </c>
      <c r="D652" t="s">
        <v>53</v>
      </c>
      <c r="E652" t="s">
        <v>17</v>
      </c>
      <c r="F652" t="s">
        <v>45</v>
      </c>
      <c r="G652" t="str" cm="1">
        <f t="array" ref="G652">_xlfn.IFS(F652="C", "CRITICAL", F652="L", "LOW",F652="M", "MEDIUM",F652="H", "HIGH")</f>
        <v>HIGH</v>
      </c>
      <c r="H652" s="3">
        <v>41349</v>
      </c>
      <c r="I652">
        <v>694771802</v>
      </c>
      <c r="J652" s="1">
        <v>41354</v>
      </c>
      <c r="K652">
        <v>7270</v>
      </c>
      <c r="L652" s="8">
        <v>255.28</v>
      </c>
      <c r="M652" s="8">
        <v>159.41999999999999</v>
      </c>
      <c r="N652" s="8">
        <v>1855885.6</v>
      </c>
      <c r="O652" s="8">
        <v>1158983.3999999999</v>
      </c>
      <c r="P652" s="8">
        <v>696902.2</v>
      </c>
    </row>
    <row r="653" spans="1:21" x14ac:dyDescent="0.25">
      <c r="A653" t="s">
        <v>14</v>
      </c>
      <c r="B653" t="s">
        <v>20</v>
      </c>
      <c r="C653" t="str">
        <f t="shared" si="11"/>
        <v>Southern Europe</v>
      </c>
      <c r="D653" t="s">
        <v>49</v>
      </c>
      <c r="E653" t="s">
        <v>17</v>
      </c>
      <c r="F653" t="s">
        <v>18</v>
      </c>
      <c r="G653" t="str" cm="1">
        <f t="array" ref="G653">_xlfn.IFS(F653="C", "CRITICAL", F653="L", "LOW",F653="M", "MEDIUM",F653="H", "HIGH")</f>
        <v>CRITICAL</v>
      </c>
      <c r="H653" s="3">
        <v>40999</v>
      </c>
      <c r="I653">
        <v>388728320</v>
      </c>
      <c r="J653" s="1">
        <v>41187</v>
      </c>
      <c r="K653">
        <v>2203</v>
      </c>
      <c r="L653" s="8">
        <v>152.58000000000001</v>
      </c>
      <c r="M653" s="8">
        <v>97.44</v>
      </c>
      <c r="N653" s="8">
        <v>336133.74</v>
      </c>
      <c r="O653" s="8">
        <v>214660.32</v>
      </c>
      <c r="P653" s="8">
        <v>121473.42</v>
      </c>
    </row>
    <row r="654" spans="1:21" x14ac:dyDescent="0.25">
      <c r="A654" t="s">
        <v>14</v>
      </c>
      <c r="B654" t="s">
        <v>179</v>
      </c>
      <c r="C654" t="str">
        <f t="shared" si="11"/>
        <v>Southern Europe</v>
      </c>
      <c r="D654" t="s">
        <v>39</v>
      </c>
      <c r="E654" t="s">
        <v>17</v>
      </c>
      <c r="F654" t="s">
        <v>30</v>
      </c>
      <c r="G654" t="str" cm="1">
        <f t="array" ref="G654">_xlfn.IFS(F654="C", "CRITICAL", F654="L", "LOW",F654="M", "MEDIUM",F654="H", "HIGH")</f>
        <v>LOW</v>
      </c>
      <c r="H654" s="3">
        <v>41716</v>
      </c>
      <c r="I654">
        <v>452559745</v>
      </c>
      <c r="J654" s="1">
        <v>41717</v>
      </c>
      <c r="K654">
        <v>1340</v>
      </c>
      <c r="L654" s="8">
        <v>154.06</v>
      </c>
      <c r="M654" s="8">
        <v>90.93</v>
      </c>
      <c r="N654" s="8">
        <v>206440.4</v>
      </c>
      <c r="O654" s="8">
        <v>121846.2</v>
      </c>
      <c r="P654" s="8">
        <v>84594.2</v>
      </c>
    </row>
    <row r="655" spans="1:21" x14ac:dyDescent="0.25">
      <c r="A655" t="s">
        <v>14</v>
      </c>
      <c r="B655" t="s">
        <v>68</v>
      </c>
      <c r="C655" t="str">
        <f t="shared" si="11"/>
        <v>Southern Europe</v>
      </c>
      <c r="D655" t="s">
        <v>53</v>
      </c>
      <c r="E655" t="s">
        <v>17</v>
      </c>
      <c r="F655" t="s">
        <v>23</v>
      </c>
      <c r="G655" t="str" cm="1">
        <f t="array" ref="G655">_xlfn.IFS(F655="C", "CRITICAL", F655="L", "LOW",F655="M", "MEDIUM",F655="H", "HIGH")</f>
        <v>MEDIUM</v>
      </c>
      <c r="H655" s="3">
        <v>42456</v>
      </c>
      <c r="I655">
        <v>921230065</v>
      </c>
      <c r="J655" s="1">
        <v>42506</v>
      </c>
      <c r="K655">
        <v>1303</v>
      </c>
      <c r="L655" s="8">
        <v>255.28</v>
      </c>
      <c r="M655" s="8">
        <v>159.41999999999999</v>
      </c>
      <c r="N655" s="8">
        <v>332629.84000000003</v>
      </c>
      <c r="O655" s="8">
        <v>207724.26</v>
      </c>
      <c r="P655" s="8">
        <v>124905.58</v>
      </c>
    </row>
    <row r="656" spans="1:21" x14ac:dyDescent="0.25">
      <c r="A656" t="s">
        <v>14</v>
      </c>
      <c r="B656" t="s">
        <v>77</v>
      </c>
      <c r="C656" t="str">
        <f t="shared" si="11"/>
        <v>Southern Europe</v>
      </c>
      <c r="D656" t="s">
        <v>34</v>
      </c>
      <c r="E656" t="s">
        <v>22</v>
      </c>
      <c r="F656" t="s">
        <v>23</v>
      </c>
      <c r="G656" t="str" cm="1">
        <f t="array" ref="G656">_xlfn.IFS(F656="C", "CRITICAL", F656="L", "LOW",F656="M", "MEDIUM",F656="H", "HIGH")</f>
        <v>MEDIUM</v>
      </c>
      <c r="H656" s="3">
        <v>42618</v>
      </c>
      <c r="I656">
        <v>831143891</v>
      </c>
      <c r="J656" s="1">
        <v>42375</v>
      </c>
      <c r="K656">
        <v>2802</v>
      </c>
      <c r="L656" s="8">
        <v>9.33</v>
      </c>
      <c r="M656" s="8">
        <v>6.92</v>
      </c>
      <c r="N656" s="8">
        <v>26142.66</v>
      </c>
      <c r="O656" s="8">
        <v>19389.84</v>
      </c>
      <c r="P656" s="8">
        <v>6752.82</v>
      </c>
      <c r="U656"/>
    </row>
    <row r="657" spans="1:21" x14ac:dyDescent="0.25">
      <c r="A657" t="s">
        <v>14</v>
      </c>
      <c r="B657" t="s">
        <v>33</v>
      </c>
      <c r="C657" t="str">
        <f t="shared" si="11"/>
        <v>Northern Europe</v>
      </c>
      <c r="D657" t="s">
        <v>26</v>
      </c>
      <c r="E657" t="s">
        <v>22</v>
      </c>
      <c r="F657" t="s">
        <v>23</v>
      </c>
      <c r="G657" t="str" cm="1">
        <f t="array" ref="G657">_xlfn.IFS(F657="C", "CRITICAL", F657="L", "LOW",F657="M", "MEDIUM",F657="H", "HIGH")</f>
        <v>MEDIUM</v>
      </c>
      <c r="H657" s="3">
        <v>42195</v>
      </c>
      <c r="I657">
        <v>318523538</v>
      </c>
      <c r="J657" s="1">
        <v>42135</v>
      </c>
      <c r="K657">
        <v>7048</v>
      </c>
      <c r="L657" s="8">
        <v>205.7</v>
      </c>
      <c r="M657" s="8">
        <v>117.11</v>
      </c>
      <c r="N657" s="8">
        <v>1449773.6</v>
      </c>
      <c r="O657" s="8">
        <v>825391.28</v>
      </c>
      <c r="P657" s="8">
        <v>624382.31999999995</v>
      </c>
      <c r="U657"/>
    </row>
    <row r="658" spans="1:21" x14ac:dyDescent="0.25">
      <c r="A658" t="s">
        <v>14</v>
      </c>
      <c r="B658" t="s">
        <v>91</v>
      </c>
      <c r="C658" t="str">
        <f t="shared" si="11"/>
        <v>Eastern Europe</v>
      </c>
      <c r="D658" t="s">
        <v>42</v>
      </c>
      <c r="E658" t="s">
        <v>17</v>
      </c>
      <c r="F658" t="s">
        <v>45</v>
      </c>
      <c r="G658" t="str" cm="1">
        <f t="array" ref="G658">_xlfn.IFS(F658="C", "CRITICAL", F658="L", "LOW",F658="M", "MEDIUM",F658="H", "HIGH")</f>
        <v>HIGH</v>
      </c>
      <c r="H658" s="3">
        <v>40477</v>
      </c>
      <c r="I658">
        <v>970427358</v>
      </c>
      <c r="J658" s="1">
        <v>40482</v>
      </c>
      <c r="K658">
        <v>9875</v>
      </c>
      <c r="L658" s="8">
        <v>421.89</v>
      </c>
      <c r="M658" s="8">
        <v>364.69</v>
      </c>
      <c r="N658" s="8">
        <v>4166163.75</v>
      </c>
      <c r="O658" s="8">
        <v>3601313.75</v>
      </c>
      <c r="P658" s="8">
        <v>564850</v>
      </c>
    </row>
    <row r="659" spans="1:21" x14ac:dyDescent="0.25">
      <c r="A659" t="s">
        <v>14</v>
      </c>
      <c r="B659" t="s">
        <v>33</v>
      </c>
      <c r="C659" t="str">
        <f t="shared" si="11"/>
        <v>Northern Europe</v>
      </c>
      <c r="D659" t="s">
        <v>26</v>
      </c>
      <c r="E659" t="s">
        <v>17</v>
      </c>
      <c r="F659" t="s">
        <v>45</v>
      </c>
      <c r="G659" t="str" cm="1">
        <f t="array" ref="G659">_xlfn.IFS(F659="C", "CRITICAL", F659="L", "LOW",F659="M", "MEDIUM",F659="H", "HIGH")</f>
        <v>HIGH</v>
      </c>
      <c r="H659" s="3">
        <v>41473</v>
      </c>
      <c r="I659">
        <v>195212733</v>
      </c>
      <c r="J659" s="1">
        <v>41500</v>
      </c>
      <c r="K659">
        <v>6641</v>
      </c>
      <c r="L659" s="8">
        <v>205.7</v>
      </c>
      <c r="M659" s="8">
        <v>117.11</v>
      </c>
      <c r="N659" s="8">
        <v>1366053.7</v>
      </c>
      <c r="O659" s="8">
        <v>777727.51</v>
      </c>
      <c r="P659" s="8">
        <v>588326.18999999994</v>
      </c>
    </row>
    <row r="660" spans="1:21" x14ac:dyDescent="0.25">
      <c r="A660" t="s">
        <v>14</v>
      </c>
      <c r="B660" t="s">
        <v>70</v>
      </c>
      <c r="C660" t="str">
        <f t="shared" si="11"/>
        <v>Eastern Europe</v>
      </c>
      <c r="D660" t="s">
        <v>56</v>
      </c>
      <c r="E660" t="s">
        <v>22</v>
      </c>
      <c r="F660" t="s">
        <v>18</v>
      </c>
      <c r="G660" t="str" cm="1">
        <f t="array" ref="G660">_xlfn.IFS(F660="C", "CRITICAL", F660="L", "LOW",F660="M", "MEDIUM",F660="H", "HIGH")</f>
        <v>CRITICAL</v>
      </c>
      <c r="H660" s="3">
        <v>40615</v>
      </c>
      <c r="I660">
        <v>141875827</v>
      </c>
      <c r="J660" s="1">
        <v>40649</v>
      </c>
      <c r="K660">
        <v>3065</v>
      </c>
      <c r="L660" s="8">
        <v>668.27</v>
      </c>
      <c r="M660" s="8">
        <v>502.54</v>
      </c>
      <c r="N660" s="8">
        <v>2048247.55</v>
      </c>
      <c r="O660" s="8">
        <v>1540285.1</v>
      </c>
      <c r="P660" s="8">
        <v>507962.45</v>
      </c>
    </row>
    <row r="661" spans="1:21" x14ac:dyDescent="0.25">
      <c r="A661" t="s">
        <v>14</v>
      </c>
      <c r="B661" t="s">
        <v>179</v>
      </c>
      <c r="C661" t="str">
        <f t="shared" si="11"/>
        <v>Southern Europe</v>
      </c>
      <c r="D661" t="s">
        <v>16</v>
      </c>
      <c r="E661" t="s">
        <v>17</v>
      </c>
      <c r="F661" t="s">
        <v>30</v>
      </c>
      <c r="G661" t="str" cm="1">
        <f t="array" ref="G661">_xlfn.IFS(F661="C", "CRITICAL", F661="L", "LOW",F661="M", "MEDIUM",F661="H", "HIGH")</f>
        <v>LOW</v>
      </c>
      <c r="H661" s="3">
        <v>40644</v>
      </c>
      <c r="I661">
        <v>510762822</v>
      </c>
      <c r="J661" s="1">
        <v>40899</v>
      </c>
      <c r="K661">
        <v>4924</v>
      </c>
      <c r="L661" s="8">
        <v>47.45</v>
      </c>
      <c r="M661" s="8">
        <v>31.79</v>
      </c>
      <c r="N661" s="8">
        <v>233643.8</v>
      </c>
      <c r="O661" s="8">
        <v>156533.96</v>
      </c>
      <c r="P661" s="8">
        <v>77109.84</v>
      </c>
      <c r="U661"/>
    </row>
    <row r="662" spans="1:21" x14ac:dyDescent="0.25">
      <c r="A662" t="s">
        <v>14</v>
      </c>
      <c r="B662" t="s">
        <v>55</v>
      </c>
      <c r="C662" t="str">
        <f t="shared" si="11"/>
        <v>Eastern Europe</v>
      </c>
      <c r="D662" t="s">
        <v>49</v>
      </c>
      <c r="E662" t="s">
        <v>17</v>
      </c>
      <c r="F662" t="s">
        <v>45</v>
      </c>
      <c r="G662" t="str" cm="1">
        <f t="array" ref="G662">_xlfn.IFS(F662="C", "CRITICAL", F662="L", "LOW",F662="M", "MEDIUM",F662="H", "HIGH")</f>
        <v>HIGH</v>
      </c>
      <c r="H662" s="3">
        <v>41118</v>
      </c>
      <c r="I662">
        <v>189667212</v>
      </c>
      <c r="J662" s="1">
        <v>40977</v>
      </c>
      <c r="K662">
        <v>5598</v>
      </c>
      <c r="L662" s="8">
        <v>152.58000000000001</v>
      </c>
      <c r="M662" s="8">
        <v>97.44</v>
      </c>
      <c r="N662" s="8">
        <v>854142.84</v>
      </c>
      <c r="O662" s="8">
        <v>545469.12</v>
      </c>
      <c r="P662" s="8">
        <v>308673.71999999997</v>
      </c>
    </row>
    <row r="663" spans="1:21" x14ac:dyDescent="0.25">
      <c r="A663" t="s">
        <v>14</v>
      </c>
      <c r="B663" t="s">
        <v>143</v>
      </c>
      <c r="C663" t="str">
        <f t="shared" si="11"/>
        <v>Western Europe</v>
      </c>
      <c r="D663" t="s">
        <v>21</v>
      </c>
      <c r="E663" t="s">
        <v>22</v>
      </c>
      <c r="F663" t="s">
        <v>18</v>
      </c>
      <c r="G663" t="str" cm="1">
        <f t="array" ref="G663">_xlfn.IFS(F663="C", "CRITICAL", F663="L", "LOW",F663="M", "MEDIUM",F663="H", "HIGH")</f>
        <v>CRITICAL</v>
      </c>
      <c r="H663" s="3">
        <v>42084</v>
      </c>
      <c r="I663">
        <v>276784074</v>
      </c>
      <c r="J663" s="1">
        <v>42109</v>
      </c>
      <c r="K663">
        <v>5413</v>
      </c>
      <c r="L663" s="8">
        <v>109.28</v>
      </c>
      <c r="M663" s="8">
        <v>35.840000000000003</v>
      </c>
      <c r="N663" s="8">
        <v>591532.64</v>
      </c>
      <c r="O663" s="8">
        <v>194001.92000000001</v>
      </c>
      <c r="P663" s="8">
        <v>397530.72</v>
      </c>
    </row>
    <row r="664" spans="1:21" x14ac:dyDescent="0.25">
      <c r="A664" t="s">
        <v>14</v>
      </c>
      <c r="B664" t="s">
        <v>119</v>
      </c>
      <c r="C664" t="str">
        <f t="shared" si="11"/>
        <v>Southern Europe</v>
      </c>
      <c r="D664" t="s">
        <v>21</v>
      </c>
      <c r="E664" t="s">
        <v>22</v>
      </c>
      <c r="F664" t="s">
        <v>45</v>
      </c>
      <c r="G664" t="str" cm="1">
        <f t="array" ref="G664">_xlfn.IFS(F664="C", "CRITICAL", F664="L", "LOW",F664="M", "MEDIUM",F664="H", "HIGH")</f>
        <v>HIGH</v>
      </c>
      <c r="H664" s="3">
        <v>40404</v>
      </c>
      <c r="I664">
        <v>744583642</v>
      </c>
      <c r="J664" s="1">
        <v>40447</v>
      </c>
      <c r="K664">
        <v>7701</v>
      </c>
      <c r="L664" s="8">
        <v>109.28</v>
      </c>
      <c r="M664" s="8">
        <v>35.840000000000003</v>
      </c>
      <c r="N664" s="8">
        <v>841565.28</v>
      </c>
      <c r="O664" s="8">
        <v>276003.84000000003</v>
      </c>
      <c r="P664" s="8">
        <v>565561.43999999994</v>
      </c>
    </row>
    <row r="665" spans="1:21" x14ac:dyDescent="0.25">
      <c r="A665" t="s">
        <v>14</v>
      </c>
      <c r="B665" t="s">
        <v>1142</v>
      </c>
      <c r="C665" t="str">
        <f>IF(OR(B665="Estonia", B665="Finland", B665="Latvia", B665="Lithuania", B665="Iceland", B665="Norway", B665="Sweden", B665="Denmark", B665="United Kingdom", B665="Ireland"), "Northern Europe",
IF(OR(B665="Austria", B665="Belgium", B665="France", B665="Germany", B665="Luxembourg", B665="Netherlands", B665="Switzerland", B665="Liechtenstein", B665="Monaco", B665="Andorra"), "Western Europe",
IF(OR(B665="Albania", B665="Andorra", B665="Bosnia and Herzegovina", B665="Bulgaria", B665="Croatia", B665="Cyprus", B665="Greece", B665="Italy", B665="Malta", B665="Montenegro", B665="North Macedonia", B665="Portugal", B665="San Marino", B665="Serbia", B665="Slovenia", B665="Spain", B665="Vatican City"), "Southern Europe",
IF(OR(B665="Armenia", B665="Belarus", B665="Czech Republic", B665="Georgia", B665="Hungary", B665="Moldova", B665="Poland", B665="Romania", B665="Russia", B665="Slovakia", B665="Ukraine"), "Eastern Europe",
IF(OR(B665="Albania", B665="Bosnia and Herzegovina", B665="Bulgaria", B665="Croatia", B665="Greece", B665="Kosovo", B665="Montenegro", B665="North Macedonia", B665="Romania", B665="Serbia", B665="Slovenia"), "Southeastern Europe",
"Unknown")))))</f>
        <v>Eastern Europe</v>
      </c>
      <c r="D665" t="s">
        <v>16</v>
      </c>
      <c r="E665" t="s">
        <v>22</v>
      </c>
      <c r="F665" t="s">
        <v>45</v>
      </c>
      <c r="G665" t="str" cm="1">
        <f t="array" ref="G665">_xlfn.IFS(F665="C", "CRITICAL", F665="L", "LOW",F665="M", "MEDIUM",F665="H", "HIGH")</f>
        <v>HIGH</v>
      </c>
      <c r="H665" s="3">
        <v>42181</v>
      </c>
      <c r="I665">
        <v>761724030</v>
      </c>
      <c r="J665" s="1">
        <v>42229</v>
      </c>
      <c r="K665">
        <v>9923</v>
      </c>
      <c r="L665" s="8">
        <v>47.45</v>
      </c>
      <c r="M665" s="8">
        <v>31.79</v>
      </c>
      <c r="N665" s="8">
        <v>470846.35</v>
      </c>
      <c r="O665" s="8">
        <v>315452.17</v>
      </c>
      <c r="P665" s="8">
        <v>155394.18</v>
      </c>
    </row>
    <row r="666" spans="1:21" x14ac:dyDescent="0.25">
      <c r="A666" t="s">
        <v>14</v>
      </c>
      <c r="B666" t="s">
        <v>170</v>
      </c>
      <c r="C666" t="str">
        <f t="shared" si="11"/>
        <v>Eastern Europe</v>
      </c>
      <c r="D666" t="s">
        <v>29</v>
      </c>
      <c r="E666" t="s">
        <v>22</v>
      </c>
      <c r="F666" t="s">
        <v>18</v>
      </c>
      <c r="G666" t="str" cm="1">
        <f t="array" ref="G666">_xlfn.IFS(F666="C", "CRITICAL", F666="L", "LOW",F666="M", "MEDIUM",F666="H", "HIGH")</f>
        <v>CRITICAL</v>
      </c>
      <c r="H666" s="3">
        <v>41034</v>
      </c>
      <c r="I666">
        <v>217248904</v>
      </c>
      <c r="J666" s="1">
        <v>41075</v>
      </c>
      <c r="K666">
        <v>7633</v>
      </c>
      <c r="L666" s="8">
        <v>651.21</v>
      </c>
      <c r="M666" s="8">
        <v>524.96</v>
      </c>
      <c r="N666" s="8">
        <v>4970685.93</v>
      </c>
      <c r="O666" s="8">
        <v>4007019.68</v>
      </c>
      <c r="P666" s="8">
        <v>963666.25</v>
      </c>
      <c r="U666"/>
    </row>
    <row r="667" spans="1:21" x14ac:dyDescent="0.25">
      <c r="A667" t="s">
        <v>14</v>
      </c>
      <c r="B667" t="s">
        <v>36</v>
      </c>
      <c r="C667" t="str">
        <f t="shared" si="11"/>
        <v>Southern Europe</v>
      </c>
      <c r="D667" t="s">
        <v>21</v>
      </c>
      <c r="E667" t="s">
        <v>22</v>
      </c>
      <c r="F667" t="s">
        <v>30</v>
      </c>
      <c r="G667" t="str" cm="1">
        <f t="array" ref="G667">_xlfn.IFS(F667="C", "CRITICAL", F667="L", "LOW",F667="M", "MEDIUM",F667="H", "HIGH")</f>
        <v>LOW</v>
      </c>
      <c r="H667" s="3">
        <v>42489</v>
      </c>
      <c r="I667">
        <v>685596930</v>
      </c>
      <c r="J667" s="1">
        <v>42537</v>
      </c>
      <c r="K667">
        <v>2222</v>
      </c>
      <c r="L667" s="8">
        <v>109.28</v>
      </c>
      <c r="M667" s="8">
        <v>35.840000000000003</v>
      </c>
      <c r="N667" s="8">
        <v>242820.16</v>
      </c>
      <c r="O667" s="8">
        <v>79636.479999999996</v>
      </c>
      <c r="P667" s="8">
        <v>163183.67999999999</v>
      </c>
    </row>
    <row r="668" spans="1:21" x14ac:dyDescent="0.25">
      <c r="A668" t="s">
        <v>14</v>
      </c>
      <c r="B668" t="s">
        <v>132</v>
      </c>
      <c r="C668" t="str">
        <f t="shared" si="11"/>
        <v>Southern Europe</v>
      </c>
      <c r="D668" t="s">
        <v>21</v>
      </c>
      <c r="E668" t="s">
        <v>22</v>
      </c>
      <c r="F668" t="s">
        <v>45</v>
      </c>
      <c r="G668" t="str" cm="1">
        <f t="array" ref="G668">_xlfn.IFS(F668="C", "CRITICAL", F668="L", "LOW",F668="M", "MEDIUM",F668="H", "HIGH")</f>
        <v>HIGH</v>
      </c>
      <c r="H668" s="3">
        <v>42035</v>
      </c>
      <c r="I668">
        <v>355534589</v>
      </c>
      <c r="J668" s="1">
        <v>42157</v>
      </c>
      <c r="K668">
        <v>9440</v>
      </c>
      <c r="L668" s="8">
        <v>109.28</v>
      </c>
      <c r="M668" s="8">
        <v>35.840000000000003</v>
      </c>
      <c r="N668" s="8">
        <v>1031603.2</v>
      </c>
      <c r="O668" s="8">
        <v>338329.59999999998</v>
      </c>
      <c r="P668" s="8">
        <v>693273.59999999998</v>
      </c>
    </row>
    <row r="669" spans="1:21" x14ac:dyDescent="0.25">
      <c r="A669" t="s">
        <v>14</v>
      </c>
      <c r="B669" t="s">
        <v>48</v>
      </c>
      <c r="C669" t="str">
        <f t="shared" si="11"/>
        <v>Western Europe</v>
      </c>
      <c r="D669" t="s">
        <v>29</v>
      </c>
      <c r="E669" t="s">
        <v>17</v>
      </c>
      <c r="F669" t="s">
        <v>30</v>
      </c>
      <c r="G669" t="str" cm="1">
        <f t="array" ref="G669">_xlfn.IFS(F669="C", "CRITICAL", F669="L", "LOW",F669="M", "MEDIUM",F669="H", "HIGH")</f>
        <v>LOW</v>
      </c>
      <c r="H669" s="3">
        <v>40920</v>
      </c>
      <c r="I669">
        <v>456527268</v>
      </c>
      <c r="J669" s="1">
        <v>40951</v>
      </c>
      <c r="K669">
        <v>5419</v>
      </c>
      <c r="L669" s="8">
        <v>651.21</v>
      </c>
      <c r="M669" s="8">
        <v>524.96</v>
      </c>
      <c r="N669" s="8">
        <v>3528906.99</v>
      </c>
      <c r="O669" s="8">
        <v>2844758.24</v>
      </c>
      <c r="P669" s="8">
        <v>684148.75</v>
      </c>
      <c r="U669"/>
    </row>
    <row r="670" spans="1:21" x14ac:dyDescent="0.25">
      <c r="A670" t="s">
        <v>14</v>
      </c>
      <c r="B670" t="s">
        <v>36</v>
      </c>
      <c r="C670" t="str">
        <f t="shared" si="11"/>
        <v>Southern Europe</v>
      </c>
      <c r="D670" t="s">
        <v>53</v>
      </c>
      <c r="E670" t="s">
        <v>17</v>
      </c>
      <c r="F670" t="s">
        <v>18</v>
      </c>
      <c r="G670" t="str" cm="1">
        <f t="array" ref="G670">_xlfn.IFS(F670="C", "CRITICAL", F670="L", "LOW",F670="M", "MEDIUM",F670="H", "HIGH")</f>
        <v>CRITICAL</v>
      </c>
      <c r="H670" s="3">
        <v>42415</v>
      </c>
      <c r="I670">
        <v>461917865</v>
      </c>
      <c r="J670" s="1">
        <v>42450</v>
      </c>
      <c r="K670">
        <v>616</v>
      </c>
      <c r="L670" s="8">
        <v>255.28</v>
      </c>
      <c r="M670" s="8">
        <v>159.41999999999999</v>
      </c>
      <c r="N670" s="8">
        <v>157252.48000000001</v>
      </c>
      <c r="O670" s="8">
        <v>98202.72</v>
      </c>
      <c r="P670" s="8">
        <v>59049.760000000002</v>
      </c>
    </row>
    <row r="671" spans="1:21" x14ac:dyDescent="0.25">
      <c r="A671" t="s">
        <v>14</v>
      </c>
      <c r="B671" t="s">
        <v>36</v>
      </c>
      <c r="C671" t="str">
        <f t="shared" si="11"/>
        <v>Southern Europe</v>
      </c>
      <c r="D671" t="s">
        <v>78</v>
      </c>
      <c r="E671" t="s">
        <v>17</v>
      </c>
      <c r="F671" t="s">
        <v>18</v>
      </c>
      <c r="G671" t="str" cm="1">
        <f t="array" ref="G671">_xlfn.IFS(F671="C", "CRITICAL", F671="L", "LOW",F671="M", "MEDIUM",F671="H", "HIGH")</f>
        <v>CRITICAL</v>
      </c>
      <c r="H671" s="3">
        <v>41454</v>
      </c>
      <c r="I671">
        <v>284435451</v>
      </c>
      <c r="J671" s="1">
        <v>41454</v>
      </c>
      <c r="K671">
        <v>9625</v>
      </c>
      <c r="L671" s="8">
        <v>81.73</v>
      </c>
      <c r="M671" s="8">
        <v>56.67</v>
      </c>
      <c r="N671" s="8">
        <v>786651.25</v>
      </c>
      <c r="O671" s="8">
        <v>545448.75</v>
      </c>
      <c r="P671" s="8">
        <v>241202.5</v>
      </c>
    </row>
    <row r="672" spans="1:21" x14ac:dyDescent="0.25">
      <c r="A672" t="s">
        <v>14</v>
      </c>
      <c r="B672" t="s">
        <v>44</v>
      </c>
      <c r="C672" t="str">
        <f t="shared" si="11"/>
        <v>Northern Europe</v>
      </c>
      <c r="D672" t="s">
        <v>42</v>
      </c>
      <c r="E672" t="s">
        <v>22</v>
      </c>
      <c r="F672" t="s">
        <v>45</v>
      </c>
      <c r="G672" t="str" cm="1">
        <f t="array" ref="G672">_xlfn.IFS(F672="C", "CRITICAL", F672="L", "LOW",F672="M", "MEDIUM",F672="H", "HIGH")</f>
        <v>HIGH</v>
      </c>
      <c r="H672" s="3">
        <v>41811</v>
      </c>
      <c r="I672">
        <v>844575107</v>
      </c>
      <c r="J672" s="1">
        <v>41816</v>
      </c>
      <c r="K672">
        <v>7397</v>
      </c>
      <c r="L672" s="8">
        <v>421.89</v>
      </c>
      <c r="M672" s="8">
        <v>364.69</v>
      </c>
      <c r="N672" s="8">
        <v>3120720.33</v>
      </c>
      <c r="O672" s="8">
        <v>2697611.93</v>
      </c>
      <c r="P672" s="8">
        <v>423108.4</v>
      </c>
    </row>
    <row r="673" spans="1:21" x14ac:dyDescent="0.25">
      <c r="A673" t="s">
        <v>14</v>
      </c>
      <c r="B673" t="s">
        <v>55</v>
      </c>
      <c r="C673" t="str">
        <f t="shared" si="11"/>
        <v>Eastern Europe</v>
      </c>
      <c r="D673" t="s">
        <v>53</v>
      </c>
      <c r="E673" t="s">
        <v>17</v>
      </c>
      <c r="F673" t="s">
        <v>30</v>
      </c>
      <c r="G673" t="str" cm="1">
        <f t="array" ref="G673">_xlfn.IFS(F673="C", "CRITICAL", F673="L", "LOW",F673="M", "MEDIUM",F673="H", "HIGH")</f>
        <v>LOW</v>
      </c>
      <c r="H673" s="3">
        <v>42143</v>
      </c>
      <c r="I673">
        <v>158479773</v>
      </c>
      <c r="J673" s="1">
        <v>42173</v>
      </c>
      <c r="K673">
        <v>6542</v>
      </c>
      <c r="L673" s="8">
        <v>255.28</v>
      </c>
      <c r="M673" s="8">
        <v>159.41999999999999</v>
      </c>
      <c r="N673" s="8">
        <v>1670041.76</v>
      </c>
      <c r="O673" s="8">
        <v>1042925.64</v>
      </c>
      <c r="P673" s="8">
        <v>627116.12</v>
      </c>
    </row>
    <row r="674" spans="1:21" x14ac:dyDescent="0.25">
      <c r="A674" t="s">
        <v>14</v>
      </c>
      <c r="B674" t="s">
        <v>85</v>
      </c>
      <c r="C674" t="str">
        <f t="shared" si="11"/>
        <v>Western Europe</v>
      </c>
      <c r="D674" t="s">
        <v>56</v>
      </c>
      <c r="E674" t="s">
        <v>22</v>
      </c>
      <c r="F674" t="s">
        <v>30</v>
      </c>
      <c r="G674" t="str" cm="1">
        <f t="array" ref="G674">_xlfn.IFS(F674="C", "CRITICAL", F674="L", "LOW",F674="M", "MEDIUM",F674="H", "HIGH")</f>
        <v>LOW</v>
      </c>
      <c r="H674" s="3">
        <v>41888</v>
      </c>
      <c r="I674">
        <v>175723588</v>
      </c>
      <c r="J674" s="1">
        <v>41804</v>
      </c>
      <c r="K674">
        <v>9370</v>
      </c>
      <c r="L674" s="8">
        <v>668.27</v>
      </c>
      <c r="M674" s="8">
        <v>502.54</v>
      </c>
      <c r="N674" s="8">
        <v>6261689.9000000004</v>
      </c>
      <c r="O674" s="8">
        <v>4708799.8</v>
      </c>
      <c r="P674" s="8">
        <v>1552890.1</v>
      </c>
      <c r="U674"/>
    </row>
    <row r="675" spans="1:21" x14ac:dyDescent="0.25">
      <c r="A675" t="s">
        <v>14</v>
      </c>
      <c r="B675" t="s">
        <v>54</v>
      </c>
      <c r="C675" t="str">
        <f t="shared" si="11"/>
        <v>Western Europe</v>
      </c>
      <c r="D675" t="s">
        <v>56</v>
      </c>
      <c r="E675" t="s">
        <v>22</v>
      </c>
      <c r="F675" t="s">
        <v>18</v>
      </c>
      <c r="G675" t="str" cm="1">
        <f t="array" ref="G675">_xlfn.IFS(F675="C", "CRITICAL", F675="L", "LOW",F675="M", "MEDIUM",F675="H", "HIGH")</f>
        <v>CRITICAL</v>
      </c>
      <c r="H675" s="3">
        <v>42471</v>
      </c>
      <c r="I675">
        <v>690220630</v>
      </c>
      <c r="J675" s="1">
        <v>42693</v>
      </c>
      <c r="K675">
        <v>477</v>
      </c>
      <c r="L675" s="8">
        <v>668.27</v>
      </c>
      <c r="M675" s="8">
        <v>502.54</v>
      </c>
      <c r="N675" s="8">
        <v>318764.78999999998</v>
      </c>
      <c r="O675" s="8">
        <v>239711.58</v>
      </c>
      <c r="P675" s="8">
        <v>79053.210000000006</v>
      </c>
      <c r="U675"/>
    </row>
    <row r="676" spans="1:21" x14ac:dyDescent="0.25">
      <c r="A676" t="s">
        <v>14</v>
      </c>
      <c r="B676" t="s">
        <v>1142</v>
      </c>
      <c r="C676" t="str">
        <f>IF(OR(B676="Estonia", B676="Finland", B676="Latvia", B676="Lithuania", B676="Iceland", B676="Norway", B676="Sweden", B676="Denmark", B676="United Kingdom", B676="Ireland"), "Northern Europe",
IF(OR(B676="Austria", B676="Belgium", B676="France", B676="Germany", B676="Luxembourg", B676="Netherlands", B676="Switzerland", B676="Liechtenstein", B676="Monaco", B676="Andorra"), "Western Europe",
IF(OR(B676="Albania", B676="Andorra", B676="Bosnia and Herzegovina", B676="Bulgaria", B676="Croatia", B676="Cyprus", B676="Greece", B676="Italy", B676="Malta", B676="Montenegro", B676="North Macedonia", B676="Portugal", B676="San Marino", B676="Serbia", B676="Slovenia", B676="Spain", B676="Vatican City"), "Southern Europe",
IF(OR(B676="Armenia", B676="Belarus", B676="Czech Republic", B676="Georgia", B676="Hungary", B676="Moldova", B676="Poland", B676="Romania", B676="Russia", B676="Slovakia", B676="Ukraine"), "Eastern Europe",
IF(OR(B676="Albania", B676="Bosnia and Herzegovina", B676="Bulgaria", B676="Croatia", B676="Greece", B676="Kosovo", B676="Montenegro", B676="North Macedonia", B676="Romania", B676="Serbia", B676="Slovenia"), "Southeastern Europe",
"Unknown")))))</f>
        <v>Eastern Europe</v>
      </c>
      <c r="D676" t="s">
        <v>16</v>
      </c>
      <c r="E676" t="s">
        <v>17</v>
      </c>
      <c r="F676" t="s">
        <v>23</v>
      </c>
      <c r="G676" t="str" cm="1">
        <f t="array" ref="G676">_xlfn.IFS(F676="C", "CRITICAL", F676="L", "LOW",F676="M", "MEDIUM",F676="H", "HIGH")</f>
        <v>MEDIUM</v>
      </c>
      <c r="H676" s="3">
        <v>42933</v>
      </c>
      <c r="I676">
        <v>704139363</v>
      </c>
      <c r="J676" s="1">
        <v>42978</v>
      </c>
      <c r="K676">
        <v>9340</v>
      </c>
      <c r="L676" s="8">
        <v>47.45</v>
      </c>
      <c r="M676" s="8">
        <v>31.79</v>
      </c>
      <c r="N676" s="8">
        <v>443183</v>
      </c>
      <c r="O676" s="8">
        <v>296918.59999999998</v>
      </c>
      <c r="P676" s="8">
        <v>146264.4</v>
      </c>
    </row>
    <row r="677" spans="1:21" x14ac:dyDescent="0.25">
      <c r="A677" t="s">
        <v>14</v>
      </c>
      <c r="B677" t="s">
        <v>133</v>
      </c>
      <c r="C677" t="str">
        <f t="shared" si="11"/>
        <v>Southern Europe</v>
      </c>
      <c r="D677" t="s">
        <v>34</v>
      </c>
      <c r="E677" t="s">
        <v>22</v>
      </c>
      <c r="F677" t="s">
        <v>45</v>
      </c>
      <c r="G677" t="str" cm="1">
        <f t="array" ref="G677">_xlfn.IFS(F677="C", "CRITICAL", F677="L", "LOW",F677="M", "MEDIUM",F677="H", "HIGH")</f>
        <v>HIGH</v>
      </c>
      <c r="H677" s="3">
        <v>41672</v>
      </c>
      <c r="I677">
        <v>636278617</v>
      </c>
      <c r="J677" s="1">
        <v>41720</v>
      </c>
      <c r="K677">
        <v>7837</v>
      </c>
      <c r="L677" s="8">
        <v>9.33</v>
      </c>
      <c r="M677" s="8">
        <v>6.92</v>
      </c>
      <c r="N677" s="8">
        <v>73119.210000000006</v>
      </c>
      <c r="O677" s="8">
        <v>54232.04</v>
      </c>
      <c r="P677" s="8">
        <v>18887.169999999998</v>
      </c>
      <c r="U677"/>
    </row>
    <row r="678" spans="1:21" x14ac:dyDescent="0.25">
      <c r="A678" t="s">
        <v>14</v>
      </c>
      <c r="B678" t="s">
        <v>184</v>
      </c>
      <c r="C678" t="str">
        <f t="shared" si="11"/>
        <v>Eastern Europe</v>
      </c>
      <c r="D678" t="s">
        <v>49</v>
      </c>
      <c r="E678" t="s">
        <v>22</v>
      </c>
      <c r="F678" t="s">
        <v>30</v>
      </c>
      <c r="G678" t="str" cm="1">
        <f t="array" ref="G678">_xlfn.IFS(F678="C", "CRITICAL", F678="L", "LOW",F678="M", "MEDIUM",F678="H", "HIGH")</f>
        <v>LOW</v>
      </c>
      <c r="H678" s="3">
        <v>41161</v>
      </c>
      <c r="I678">
        <v>525749719</v>
      </c>
      <c r="J678" s="1">
        <v>41204</v>
      </c>
      <c r="K678">
        <v>9880</v>
      </c>
      <c r="L678" s="8">
        <v>152.58000000000001</v>
      </c>
      <c r="M678" s="8">
        <v>97.44</v>
      </c>
      <c r="N678" s="8">
        <v>1507490.4</v>
      </c>
      <c r="O678" s="8">
        <v>962707.2</v>
      </c>
      <c r="P678" s="8">
        <v>544783.19999999995</v>
      </c>
      <c r="U678"/>
    </row>
    <row r="679" spans="1:21" x14ac:dyDescent="0.25">
      <c r="A679" t="s">
        <v>14</v>
      </c>
      <c r="B679" t="s">
        <v>230</v>
      </c>
      <c r="C679" t="str">
        <f t="shared" si="11"/>
        <v>Eastern Europe</v>
      </c>
      <c r="D679" t="s">
        <v>34</v>
      </c>
      <c r="E679" t="s">
        <v>22</v>
      </c>
      <c r="F679" t="s">
        <v>45</v>
      </c>
      <c r="G679" t="str" cm="1">
        <f t="array" ref="G679">_xlfn.IFS(F679="C", "CRITICAL", F679="L", "LOW",F679="M", "MEDIUM",F679="H", "HIGH")</f>
        <v>HIGH</v>
      </c>
      <c r="H679" s="3">
        <v>42670</v>
      </c>
      <c r="I679">
        <v>481976497</v>
      </c>
      <c r="J679" s="1">
        <v>42441</v>
      </c>
      <c r="K679">
        <v>6411</v>
      </c>
      <c r="L679" s="8">
        <v>9.33</v>
      </c>
      <c r="M679" s="8">
        <v>6.92</v>
      </c>
      <c r="N679" s="8">
        <v>59814.63</v>
      </c>
      <c r="O679" s="8">
        <v>44364.12</v>
      </c>
      <c r="P679" s="8">
        <v>15450.51</v>
      </c>
    </row>
    <row r="680" spans="1:21" x14ac:dyDescent="0.25">
      <c r="A680" t="s">
        <v>14</v>
      </c>
      <c r="B680" t="s">
        <v>51</v>
      </c>
      <c r="C680" t="str">
        <f t="shared" si="11"/>
        <v>Southern Europe</v>
      </c>
      <c r="D680" t="s">
        <v>42</v>
      </c>
      <c r="E680" t="s">
        <v>22</v>
      </c>
      <c r="F680" t="s">
        <v>45</v>
      </c>
      <c r="G680" t="str" cm="1">
        <f t="array" ref="G680">_xlfn.IFS(F680="C", "CRITICAL", F680="L", "LOW",F680="M", "MEDIUM",F680="H", "HIGH")</f>
        <v>HIGH</v>
      </c>
      <c r="H680" s="3">
        <v>40473</v>
      </c>
      <c r="I680">
        <v>168979442</v>
      </c>
      <c r="J680" s="1">
        <v>40463</v>
      </c>
      <c r="K680">
        <v>3627</v>
      </c>
      <c r="L680" s="8">
        <v>421.89</v>
      </c>
      <c r="M680" s="8">
        <v>364.69</v>
      </c>
      <c r="N680" s="8">
        <v>1530195.03</v>
      </c>
      <c r="O680" s="8">
        <v>1322730.6299999999</v>
      </c>
      <c r="P680" s="8">
        <v>207464.4</v>
      </c>
    </row>
    <row r="681" spans="1:21" x14ac:dyDescent="0.25">
      <c r="A681" t="s">
        <v>14</v>
      </c>
      <c r="B681" t="s">
        <v>104</v>
      </c>
      <c r="C681" t="str">
        <f t="shared" si="11"/>
        <v>Southern Europe</v>
      </c>
      <c r="D681" t="s">
        <v>56</v>
      </c>
      <c r="E681" t="s">
        <v>22</v>
      </c>
      <c r="F681" t="s">
        <v>30</v>
      </c>
      <c r="G681" t="str" cm="1">
        <f t="array" ref="G681">_xlfn.IFS(F681="C", "CRITICAL", F681="L", "LOW",F681="M", "MEDIUM",F681="H", "HIGH")</f>
        <v>LOW</v>
      </c>
      <c r="H681" s="3">
        <v>40532</v>
      </c>
      <c r="I681">
        <v>570476520</v>
      </c>
      <c r="J681" s="1">
        <v>40536</v>
      </c>
      <c r="K681">
        <v>5534</v>
      </c>
      <c r="L681" s="8">
        <v>668.27</v>
      </c>
      <c r="M681" s="8">
        <v>502.54</v>
      </c>
      <c r="N681" s="8">
        <v>3698206.18</v>
      </c>
      <c r="O681" s="8">
        <v>2781056.36</v>
      </c>
      <c r="P681" s="8">
        <v>917149.82</v>
      </c>
    </row>
    <row r="682" spans="1:21" x14ac:dyDescent="0.25">
      <c r="A682" t="s">
        <v>14</v>
      </c>
      <c r="B682" t="s">
        <v>44</v>
      </c>
      <c r="C682" t="str">
        <f t="shared" si="11"/>
        <v>Northern Europe</v>
      </c>
      <c r="D682" t="s">
        <v>26</v>
      </c>
      <c r="E682" t="s">
        <v>22</v>
      </c>
      <c r="F682" t="s">
        <v>45</v>
      </c>
      <c r="G682" t="str" cm="1">
        <f t="array" ref="G682">_xlfn.IFS(F682="C", "CRITICAL", F682="L", "LOW",F682="M", "MEDIUM",F682="H", "HIGH")</f>
        <v>HIGH</v>
      </c>
      <c r="H682" s="3">
        <v>41468</v>
      </c>
      <c r="I682">
        <v>144282948</v>
      </c>
      <c r="J682" s="1">
        <v>41282</v>
      </c>
      <c r="K682">
        <v>5386</v>
      </c>
      <c r="L682" s="8">
        <v>205.7</v>
      </c>
      <c r="M682" s="8">
        <v>117.11</v>
      </c>
      <c r="N682" s="8">
        <v>1107900.2</v>
      </c>
      <c r="O682" s="8">
        <v>630754.46</v>
      </c>
      <c r="P682" s="8">
        <v>477145.74</v>
      </c>
    </row>
    <row r="683" spans="1:21" x14ac:dyDescent="0.25">
      <c r="A683" t="s">
        <v>14</v>
      </c>
      <c r="B683" t="s">
        <v>55</v>
      </c>
      <c r="C683" t="str">
        <f t="shared" si="11"/>
        <v>Eastern Europe</v>
      </c>
      <c r="D683" t="s">
        <v>16</v>
      </c>
      <c r="E683" t="s">
        <v>22</v>
      </c>
      <c r="F683" t="s">
        <v>23</v>
      </c>
      <c r="G683" t="str" cm="1">
        <f t="array" ref="G683">_xlfn.IFS(F683="C", "CRITICAL", F683="L", "LOW",F683="M", "MEDIUM",F683="H", "HIGH")</f>
        <v>MEDIUM</v>
      </c>
      <c r="H683" s="3">
        <v>41557</v>
      </c>
      <c r="I683">
        <v>797202146</v>
      </c>
      <c r="J683" s="1">
        <v>41595</v>
      </c>
      <c r="K683">
        <v>8685</v>
      </c>
      <c r="L683" s="8">
        <v>47.45</v>
      </c>
      <c r="M683" s="8">
        <v>31.79</v>
      </c>
      <c r="N683" s="8">
        <v>412103.25</v>
      </c>
      <c r="O683" s="8">
        <v>276096.15000000002</v>
      </c>
      <c r="P683" s="8">
        <v>136007.1</v>
      </c>
      <c r="U683"/>
    </row>
    <row r="684" spans="1:21" x14ac:dyDescent="0.25">
      <c r="A684" t="s">
        <v>14</v>
      </c>
      <c r="B684" t="s">
        <v>99</v>
      </c>
      <c r="C684" t="str">
        <f t="shared" si="11"/>
        <v>Eastern Europe</v>
      </c>
      <c r="D684" t="s">
        <v>34</v>
      </c>
      <c r="E684" t="s">
        <v>17</v>
      </c>
      <c r="F684" t="s">
        <v>18</v>
      </c>
      <c r="G684" t="str" cm="1">
        <f t="array" ref="G684">_xlfn.IFS(F684="C", "CRITICAL", F684="L", "LOW",F684="M", "MEDIUM",F684="H", "HIGH")</f>
        <v>CRITICAL</v>
      </c>
      <c r="H684" s="3">
        <v>42477</v>
      </c>
      <c r="I684">
        <v>353492677</v>
      </c>
      <c r="J684" s="1">
        <v>42513</v>
      </c>
      <c r="K684">
        <v>5193</v>
      </c>
      <c r="L684" s="8">
        <v>9.33</v>
      </c>
      <c r="M684" s="8">
        <v>6.92</v>
      </c>
      <c r="N684" s="8">
        <v>48450.69</v>
      </c>
      <c r="O684" s="8">
        <v>35935.56</v>
      </c>
      <c r="P684" s="8">
        <v>12515.13</v>
      </c>
    </row>
    <row r="685" spans="1:21" x14ac:dyDescent="0.25">
      <c r="A685" t="s">
        <v>14</v>
      </c>
      <c r="B685" t="s">
        <v>74</v>
      </c>
      <c r="C685" t="str">
        <f t="shared" si="11"/>
        <v>Southern Europe</v>
      </c>
      <c r="D685" t="s">
        <v>59</v>
      </c>
      <c r="E685" t="s">
        <v>17</v>
      </c>
      <c r="F685" t="s">
        <v>23</v>
      </c>
      <c r="G685" t="str" cm="1">
        <f t="array" ref="G685">_xlfn.IFS(F685="C", "CRITICAL", F685="L", "LOW",F685="M", "MEDIUM",F685="H", "HIGH")</f>
        <v>MEDIUM</v>
      </c>
      <c r="H685" s="3">
        <v>41667</v>
      </c>
      <c r="I685">
        <v>155086886</v>
      </c>
      <c r="J685" s="1">
        <v>41761</v>
      </c>
      <c r="K685">
        <v>2511</v>
      </c>
      <c r="L685" s="8">
        <v>437.2</v>
      </c>
      <c r="M685" s="8">
        <v>263.33</v>
      </c>
      <c r="N685" s="8">
        <v>1097809.2</v>
      </c>
      <c r="O685" s="8">
        <v>661221.63</v>
      </c>
      <c r="P685" s="8">
        <v>436587.57</v>
      </c>
    </row>
    <row r="686" spans="1:21" x14ac:dyDescent="0.25">
      <c r="A686" t="s">
        <v>14</v>
      </c>
      <c r="B686" t="s">
        <v>55</v>
      </c>
      <c r="C686" t="str">
        <f t="shared" si="11"/>
        <v>Eastern Europe</v>
      </c>
      <c r="D686" t="s">
        <v>59</v>
      </c>
      <c r="E686" t="s">
        <v>22</v>
      </c>
      <c r="F686" t="s">
        <v>30</v>
      </c>
      <c r="G686" t="str" cm="1">
        <f t="array" ref="G686">_xlfn.IFS(F686="C", "CRITICAL", F686="L", "LOW",F686="M", "MEDIUM",F686="H", "HIGH")</f>
        <v>LOW</v>
      </c>
      <c r="H686" s="3">
        <v>40480</v>
      </c>
      <c r="I686">
        <v>113524663</v>
      </c>
      <c r="J686" s="1">
        <v>40433</v>
      </c>
      <c r="K686">
        <v>3325</v>
      </c>
      <c r="L686" s="8">
        <v>437.2</v>
      </c>
      <c r="M686" s="8">
        <v>263.33</v>
      </c>
      <c r="N686" s="8">
        <v>1453690</v>
      </c>
      <c r="O686" s="8">
        <v>875572.25</v>
      </c>
      <c r="P686" s="8">
        <v>578117.75</v>
      </c>
    </row>
    <row r="687" spans="1:21" x14ac:dyDescent="0.25">
      <c r="A687" t="s">
        <v>14</v>
      </c>
      <c r="B687" t="s">
        <v>154</v>
      </c>
      <c r="C687" t="str">
        <f t="shared" si="11"/>
        <v>Western Europe</v>
      </c>
      <c r="D687" t="s">
        <v>16</v>
      </c>
      <c r="E687" t="s">
        <v>17</v>
      </c>
      <c r="F687" t="s">
        <v>30</v>
      </c>
      <c r="G687" t="str" cm="1">
        <f t="array" ref="G687">_xlfn.IFS(F687="C", "CRITICAL", F687="L", "LOW",F687="M", "MEDIUM",F687="H", "HIGH")</f>
        <v>LOW</v>
      </c>
      <c r="H687" s="3">
        <v>41527</v>
      </c>
      <c r="I687">
        <v>932475602</v>
      </c>
      <c r="J687" s="1">
        <v>41599</v>
      </c>
      <c r="K687">
        <v>9107</v>
      </c>
      <c r="L687" s="8">
        <v>47.45</v>
      </c>
      <c r="M687" s="8">
        <v>31.79</v>
      </c>
      <c r="N687" s="8">
        <v>432127.15</v>
      </c>
      <c r="O687" s="8">
        <v>289511.53000000003</v>
      </c>
      <c r="P687" s="8">
        <v>142615.62</v>
      </c>
      <c r="U687"/>
    </row>
    <row r="688" spans="1:21" x14ac:dyDescent="0.25">
      <c r="A688" t="s">
        <v>14</v>
      </c>
      <c r="B688" t="s">
        <v>55</v>
      </c>
      <c r="C688" t="str">
        <f t="shared" si="11"/>
        <v>Eastern Europe</v>
      </c>
      <c r="D688" t="s">
        <v>29</v>
      </c>
      <c r="E688" t="s">
        <v>17</v>
      </c>
      <c r="F688" t="s">
        <v>30</v>
      </c>
      <c r="G688" t="str" cm="1">
        <f t="array" ref="G688">_xlfn.IFS(F688="C", "CRITICAL", F688="L", "LOW",F688="M", "MEDIUM",F688="H", "HIGH")</f>
        <v>LOW</v>
      </c>
      <c r="H688" s="3">
        <v>42024</v>
      </c>
      <c r="I688">
        <v>282917964</v>
      </c>
      <c r="J688" s="1">
        <v>42031</v>
      </c>
      <c r="K688">
        <v>567</v>
      </c>
      <c r="L688" s="8">
        <v>651.21</v>
      </c>
      <c r="M688" s="8">
        <v>524.96</v>
      </c>
      <c r="N688" s="8">
        <v>369236.07</v>
      </c>
      <c r="O688" s="8">
        <v>297652.32</v>
      </c>
      <c r="P688" s="8">
        <v>71583.75</v>
      </c>
    </row>
    <row r="689" spans="1:21" x14ac:dyDescent="0.25">
      <c r="A689" t="s">
        <v>14</v>
      </c>
      <c r="B689" t="s">
        <v>162</v>
      </c>
      <c r="C689" t="str">
        <f t="shared" si="11"/>
        <v>Southern Europe</v>
      </c>
      <c r="D689" t="s">
        <v>53</v>
      </c>
      <c r="E689" t="s">
        <v>17</v>
      </c>
      <c r="F689" t="s">
        <v>18</v>
      </c>
      <c r="G689" t="str" cm="1">
        <f t="array" ref="G689">_xlfn.IFS(F689="C", "CRITICAL", F689="L", "LOW",F689="M", "MEDIUM",F689="H", "HIGH")</f>
        <v>CRITICAL</v>
      </c>
      <c r="H689" s="3">
        <v>41452</v>
      </c>
      <c r="I689">
        <v>775347936</v>
      </c>
      <c r="J689" s="1">
        <v>41493</v>
      </c>
      <c r="K689">
        <v>1539</v>
      </c>
      <c r="L689" s="8">
        <v>255.28</v>
      </c>
      <c r="M689" s="8">
        <v>159.41999999999999</v>
      </c>
      <c r="N689" s="8">
        <v>392875.92</v>
      </c>
      <c r="O689" s="8">
        <v>245347.38</v>
      </c>
      <c r="P689" s="8">
        <v>147528.54</v>
      </c>
    </row>
    <row r="690" spans="1:21" x14ac:dyDescent="0.25">
      <c r="A690" t="s">
        <v>14</v>
      </c>
      <c r="B690" t="s">
        <v>28</v>
      </c>
      <c r="C690" t="str">
        <f t="shared" si="11"/>
        <v>Southern Europe</v>
      </c>
      <c r="D690" t="s">
        <v>53</v>
      </c>
      <c r="E690" t="s">
        <v>17</v>
      </c>
      <c r="F690" t="s">
        <v>18</v>
      </c>
      <c r="G690" t="str" cm="1">
        <f t="array" ref="G690">_xlfn.IFS(F690="C", "CRITICAL", F690="L", "LOW",F690="M", "MEDIUM",F690="H", "HIGH")</f>
        <v>CRITICAL</v>
      </c>
      <c r="H690" s="3">
        <v>40439</v>
      </c>
      <c r="I690">
        <v>980381143</v>
      </c>
      <c r="J690" s="1">
        <v>40447</v>
      </c>
      <c r="K690">
        <v>5421</v>
      </c>
      <c r="L690" s="8">
        <v>255.28</v>
      </c>
      <c r="M690" s="8">
        <v>159.41999999999999</v>
      </c>
      <c r="N690" s="8">
        <v>1383872.88</v>
      </c>
      <c r="O690" s="8">
        <v>864215.82</v>
      </c>
      <c r="P690" s="8">
        <v>519657.06</v>
      </c>
    </row>
    <row r="691" spans="1:21" x14ac:dyDescent="0.25">
      <c r="A691" t="s">
        <v>14</v>
      </c>
      <c r="B691" t="s">
        <v>184</v>
      </c>
      <c r="C691" t="str">
        <f t="shared" si="11"/>
        <v>Eastern Europe</v>
      </c>
      <c r="D691" t="s">
        <v>59</v>
      </c>
      <c r="E691" t="s">
        <v>17</v>
      </c>
      <c r="F691" t="s">
        <v>23</v>
      </c>
      <c r="G691" t="str" cm="1">
        <f t="array" ref="G691">_xlfn.IFS(F691="C", "CRITICAL", F691="L", "LOW",F691="M", "MEDIUM",F691="H", "HIGH")</f>
        <v>MEDIUM</v>
      </c>
      <c r="H691" s="3">
        <v>40330</v>
      </c>
      <c r="I691">
        <v>521874034</v>
      </c>
      <c r="J691" s="1">
        <v>40239</v>
      </c>
      <c r="K691">
        <v>2979</v>
      </c>
      <c r="L691" s="8">
        <v>437.2</v>
      </c>
      <c r="M691" s="8">
        <v>263.33</v>
      </c>
      <c r="N691" s="8">
        <v>1302418.8</v>
      </c>
      <c r="O691" s="8">
        <v>784460.07</v>
      </c>
      <c r="P691" s="8">
        <v>517958.73</v>
      </c>
      <c r="U691"/>
    </row>
    <row r="692" spans="1:21" x14ac:dyDescent="0.25">
      <c r="A692" t="s">
        <v>14</v>
      </c>
      <c r="B692" t="s">
        <v>157</v>
      </c>
      <c r="C692" t="str">
        <f t="shared" si="11"/>
        <v>Northern Europe</v>
      </c>
      <c r="D692" t="s">
        <v>59</v>
      </c>
      <c r="E692" t="s">
        <v>22</v>
      </c>
      <c r="F692" t="s">
        <v>23</v>
      </c>
      <c r="G692" t="str" cm="1">
        <f t="array" ref="G692">_xlfn.IFS(F692="C", "CRITICAL", F692="L", "LOW",F692="M", "MEDIUM",F692="H", "HIGH")</f>
        <v>MEDIUM</v>
      </c>
      <c r="H692" s="3">
        <v>42841</v>
      </c>
      <c r="I692">
        <v>186847674</v>
      </c>
      <c r="J692" s="1">
        <v>42848</v>
      </c>
      <c r="K692">
        <v>1234</v>
      </c>
      <c r="L692" s="8">
        <v>437.2</v>
      </c>
      <c r="M692" s="8">
        <v>263.33</v>
      </c>
      <c r="N692" s="8">
        <v>539504.80000000005</v>
      </c>
      <c r="O692" s="8">
        <v>324949.21999999997</v>
      </c>
      <c r="P692" s="8">
        <v>214555.58</v>
      </c>
    </row>
    <row r="693" spans="1:21" x14ac:dyDescent="0.25">
      <c r="A693" t="s">
        <v>14</v>
      </c>
      <c r="B693" t="s">
        <v>179</v>
      </c>
      <c r="C693" t="str">
        <f t="shared" si="11"/>
        <v>Southern Europe</v>
      </c>
      <c r="D693" t="s">
        <v>34</v>
      </c>
      <c r="E693" t="s">
        <v>17</v>
      </c>
      <c r="F693" t="s">
        <v>45</v>
      </c>
      <c r="G693" t="str" cm="1">
        <f t="array" ref="G693">_xlfn.IFS(F693="C", "CRITICAL", F693="L", "LOW",F693="M", "MEDIUM",F693="H", "HIGH")</f>
        <v>HIGH</v>
      </c>
      <c r="H693" s="3">
        <v>42028</v>
      </c>
      <c r="I693">
        <v>117929494</v>
      </c>
      <c r="J693" s="1">
        <v>42038</v>
      </c>
      <c r="K693">
        <v>6813</v>
      </c>
      <c r="L693" s="8">
        <v>9.33</v>
      </c>
      <c r="M693" s="8">
        <v>6.92</v>
      </c>
      <c r="N693" s="8">
        <v>63565.29</v>
      </c>
      <c r="O693" s="8">
        <v>47145.96</v>
      </c>
      <c r="P693" s="8">
        <v>16419.330000000002</v>
      </c>
    </row>
    <row r="694" spans="1:21" x14ac:dyDescent="0.25">
      <c r="A694" t="s">
        <v>14</v>
      </c>
      <c r="B694" t="s">
        <v>54</v>
      </c>
      <c r="C694" t="str">
        <f t="shared" si="11"/>
        <v>Western Europe</v>
      </c>
      <c r="D694" t="s">
        <v>16</v>
      </c>
      <c r="E694" t="s">
        <v>17</v>
      </c>
      <c r="F694" t="s">
        <v>23</v>
      </c>
      <c r="G694" t="str" cm="1">
        <f t="array" ref="G694">_xlfn.IFS(F694="C", "CRITICAL", F694="L", "LOW",F694="M", "MEDIUM",F694="H", "HIGH")</f>
        <v>MEDIUM</v>
      </c>
      <c r="H694" s="3">
        <v>43046</v>
      </c>
      <c r="I694">
        <v>786318385</v>
      </c>
      <c r="J694" s="1">
        <v>42970</v>
      </c>
      <c r="K694">
        <v>7939</v>
      </c>
      <c r="L694" s="8">
        <v>47.45</v>
      </c>
      <c r="M694" s="8">
        <v>31.79</v>
      </c>
      <c r="N694" s="8">
        <v>376705.55</v>
      </c>
      <c r="O694" s="8">
        <v>252380.81</v>
      </c>
      <c r="P694" s="8">
        <v>124324.74</v>
      </c>
      <c r="U694"/>
    </row>
    <row r="695" spans="1:21" x14ac:dyDescent="0.25">
      <c r="A695" t="s">
        <v>14</v>
      </c>
      <c r="B695" t="s">
        <v>25</v>
      </c>
      <c r="C695" t="str">
        <f t="shared" si="11"/>
        <v>Western Europe</v>
      </c>
      <c r="D695" t="s">
        <v>56</v>
      </c>
      <c r="E695" t="s">
        <v>22</v>
      </c>
      <c r="F695" t="s">
        <v>18</v>
      </c>
      <c r="G695" t="str" cm="1">
        <f t="array" ref="G695">_xlfn.IFS(F695="C", "CRITICAL", F695="L", "LOW",F695="M", "MEDIUM",F695="H", "HIGH")</f>
        <v>CRITICAL</v>
      </c>
      <c r="H695" s="3">
        <v>42267</v>
      </c>
      <c r="I695">
        <v>178604066</v>
      </c>
      <c r="J695" s="1">
        <v>42295</v>
      </c>
      <c r="K695">
        <v>1767</v>
      </c>
      <c r="L695" s="8">
        <v>668.27</v>
      </c>
      <c r="M695" s="8">
        <v>502.54</v>
      </c>
      <c r="N695" s="8">
        <v>1180833.0900000001</v>
      </c>
      <c r="O695" s="8">
        <v>887988.18</v>
      </c>
      <c r="P695" s="8">
        <v>292844.90999999997</v>
      </c>
    </row>
    <row r="696" spans="1:21" x14ac:dyDescent="0.25">
      <c r="A696" t="s">
        <v>14</v>
      </c>
      <c r="B696" t="s">
        <v>28</v>
      </c>
      <c r="C696" t="str">
        <f t="shared" si="11"/>
        <v>Southern Europe</v>
      </c>
      <c r="D696" t="s">
        <v>39</v>
      </c>
      <c r="E696" t="s">
        <v>17</v>
      </c>
      <c r="F696" t="s">
        <v>18</v>
      </c>
      <c r="G696" t="str" cm="1">
        <f t="array" ref="G696">_xlfn.IFS(F696="C", "CRITICAL", F696="L", "LOW",F696="M", "MEDIUM",F696="H", "HIGH")</f>
        <v>CRITICAL</v>
      </c>
      <c r="H696" s="3">
        <v>41949</v>
      </c>
      <c r="I696">
        <v>651247489</v>
      </c>
      <c r="J696" s="1">
        <v>41677</v>
      </c>
      <c r="K696">
        <v>7459</v>
      </c>
      <c r="L696" s="8">
        <v>154.06</v>
      </c>
      <c r="M696" s="8">
        <v>90.93</v>
      </c>
      <c r="N696" s="8">
        <v>1149133.54</v>
      </c>
      <c r="O696" s="8">
        <v>678246.87</v>
      </c>
      <c r="P696" s="8">
        <v>470886.67</v>
      </c>
      <c r="U696"/>
    </row>
    <row r="697" spans="1:21" x14ac:dyDescent="0.25">
      <c r="A697" t="s">
        <v>14</v>
      </c>
      <c r="B697" t="s">
        <v>81</v>
      </c>
      <c r="C697" t="str">
        <f t="shared" si="11"/>
        <v>Southern Europe</v>
      </c>
      <c r="D697" t="s">
        <v>56</v>
      </c>
      <c r="E697" t="s">
        <v>22</v>
      </c>
      <c r="F697" t="s">
        <v>30</v>
      </c>
      <c r="G697" t="str" cm="1">
        <f t="array" ref="G697">_xlfn.IFS(F697="C", "CRITICAL", F697="L", "LOW",F697="M", "MEDIUM",F697="H", "HIGH")</f>
        <v>LOW</v>
      </c>
      <c r="H697" s="3">
        <v>41353</v>
      </c>
      <c r="I697">
        <v>492353856</v>
      </c>
      <c r="J697" s="1">
        <v>41582</v>
      </c>
      <c r="K697">
        <v>7302</v>
      </c>
      <c r="L697" s="8">
        <v>668.27</v>
      </c>
      <c r="M697" s="8">
        <v>502.54</v>
      </c>
      <c r="N697" s="8">
        <v>4879707.54</v>
      </c>
      <c r="O697" s="8">
        <v>3669547.08</v>
      </c>
      <c r="P697" s="8">
        <v>1210160.46</v>
      </c>
    </row>
    <row r="698" spans="1:21" x14ac:dyDescent="0.25">
      <c r="A698" t="s">
        <v>14</v>
      </c>
      <c r="B698" t="s">
        <v>188</v>
      </c>
      <c r="C698" t="str">
        <f t="shared" si="11"/>
        <v>Northern Europe</v>
      </c>
      <c r="D698" t="s">
        <v>78</v>
      </c>
      <c r="E698" t="s">
        <v>17</v>
      </c>
      <c r="F698" t="s">
        <v>23</v>
      </c>
      <c r="G698" t="str" cm="1">
        <f t="array" ref="G698">_xlfn.IFS(F698="C", "CRITICAL", F698="L", "LOW",F698="M", "MEDIUM",F698="H", "HIGH")</f>
        <v>MEDIUM</v>
      </c>
      <c r="H698" s="3">
        <v>41321</v>
      </c>
      <c r="I698">
        <v>382581126</v>
      </c>
      <c r="J698" s="1">
        <v>41360</v>
      </c>
      <c r="K698">
        <v>3112</v>
      </c>
      <c r="L698" s="8">
        <v>81.73</v>
      </c>
      <c r="M698" s="8">
        <v>56.67</v>
      </c>
      <c r="N698" s="8">
        <v>254343.76</v>
      </c>
      <c r="O698" s="8">
        <v>176357.04</v>
      </c>
      <c r="P698" s="8">
        <v>77986.720000000001</v>
      </c>
    </row>
    <row r="699" spans="1:21" x14ac:dyDescent="0.25">
      <c r="A699" t="s">
        <v>14</v>
      </c>
      <c r="B699" t="s">
        <v>154</v>
      </c>
      <c r="C699" t="str">
        <f t="shared" si="11"/>
        <v>Western Europe</v>
      </c>
      <c r="D699" t="s">
        <v>56</v>
      </c>
      <c r="E699" t="s">
        <v>22</v>
      </c>
      <c r="F699" t="s">
        <v>18</v>
      </c>
      <c r="G699" t="str" cm="1">
        <f t="array" ref="G699">_xlfn.IFS(F699="C", "CRITICAL", F699="L", "LOW",F699="M", "MEDIUM",F699="H", "HIGH")</f>
        <v>CRITICAL</v>
      </c>
      <c r="H699" s="3">
        <v>40450</v>
      </c>
      <c r="I699">
        <v>533314406</v>
      </c>
      <c r="J699" s="1">
        <v>40480</v>
      </c>
      <c r="K699">
        <v>8439</v>
      </c>
      <c r="L699" s="8">
        <v>668.27</v>
      </c>
      <c r="M699" s="8">
        <v>502.54</v>
      </c>
      <c r="N699" s="8">
        <v>5639530.5300000003</v>
      </c>
      <c r="O699" s="8">
        <v>4240935.0599999996</v>
      </c>
      <c r="P699" s="8">
        <v>1398595.47</v>
      </c>
    </row>
    <row r="700" spans="1:21" x14ac:dyDescent="0.25">
      <c r="A700" t="s">
        <v>14</v>
      </c>
      <c r="B700" t="s">
        <v>55</v>
      </c>
      <c r="C700" t="str">
        <f t="shared" si="11"/>
        <v>Eastern Europe</v>
      </c>
      <c r="D700" t="s">
        <v>49</v>
      </c>
      <c r="E700" t="s">
        <v>22</v>
      </c>
      <c r="F700" t="s">
        <v>23</v>
      </c>
      <c r="G700" t="str" cm="1">
        <f t="array" ref="G700">_xlfn.IFS(F700="C", "CRITICAL", F700="L", "LOW",F700="M", "MEDIUM",F700="H", "HIGH")</f>
        <v>MEDIUM</v>
      </c>
      <c r="H700" s="3">
        <v>42631</v>
      </c>
      <c r="I700">
        <v>949388539</v>
      </c>
      <c r="J700" s="1">
        <v>42643</v>
      </c>
      <c r="K700">
        <v>4021</v>
      </c>
      <c r="L700" s="8">
        <v>152.58000000000001</v>
      </c>
      <c r="M700" s="8">
        <v>97.44</v>
      </c>
      <c r="N700" s="8">
        <v>613524.18000000005</v>
      </c>
      <c r="O700" s="8">
        <v>391806.24</v>
      </c>
      <c r="P700" s="8">
        <v>221717.94</v>
      </c>
    </row>
    <row r="701" spans="1:21" x14ac:dyDescent="0.25">
      <c r="A701" t="s">
        <v>14</v>
      </c>
      <c r="B701" t="s">
        <v>68</v>
      </c>
      <c r="C701" t="str">
        <f t="shared" si="11"/>
        <v>Southern Europe</v>
      </c>
      <c r="D701" t="s">
        <v>16</v>
      </c>
      <c r="E701" t="s">
        <v>17</v>
      </c>
      <c r="F701" t="s">
        <v>30</v>
      </c>
      <c r="G701" t="str" cm="1">
        <f t="array" ref="G701">_xlfn.IFS(F701="C", "CRITICAL", F701="L", "LOW",F701="M", "MEDIUM",F701="H", "HIGH")</f>
        <v>LOW</v>
      </c>
      <c r="H701" s="3">
        <v>42644</v>
      </c>
      <c r="I701">
        <v>122372519</v>
      </c>
      <c r="J701" s="1">
        <v>42382</v>
      </c>
      <c r="K701">
        <v>1603</v>
      </c>
      <c r="L701" s="8">
        <v>47.45</v>
      </c>
      <c r="M701" s="8">
        <v>31.79</v>
      </c>
      <c r="N701" s="8">
        <v>76062.350000000006</v>
      </c>
      <c r="O701" s="8">
        <v>50959.37</v>
      </c>
      <c r="P701" s="8">
        <v>25102.98</v>
      </c>
      <c r="U701"/>
    </row>
    <row r="702" spans="1:21" x14ac:dyDescent="0.25">
      <c r="A702" t="s">
        <v>14</v>
      </c>
      <c r="B702" t="s">
        <v>116</v>
      </c>
      <c r="C702" t="str">
        <f t="shared" si="11"/>
        <v>Western Europe</v>
      </c>
      <c r="D702" t="s">
        <v>21</v>
      </c>
      <c r="E702" t="s">
        <v>17</v>
      </c>
      <c r="F702" t="s">
        <v>23</v>
      </c>
      <c r="G702" t="str" cm="1">
        <f t="array" ref="G702">_xlfn.IFS(F702="C", "CRITICAL", F702="L", "LOW",F702="M", "MEDIUM",F702="H", "HIGH")</f>
        <v>MEDIUM</v>
      </c>
      <c r="H702" s="3">
        <v>41655</v>
      </c>
      <c r="I702">
        <v>298978602</v>
      </c>
      <c r="J702" s="1">
        <v>41667</v>
      </c>
      <c r="K702">
        <v>3267</v>
      </c>
      <c r="L702" s="8">
        <v>109.28</v>
      </c>
      <c r="M702" s="8">
        <v>35.840000000000003</v>
      </c>
      <c r="N702" s="8">
        <v>357017.76</v>
      </c>
      <c r="O702" s="8">
        <v>117089.28</v>
      </c>
      <c r="P702" s="8">
        <v>239928.48</v>
      </c>
    </row>
    <row r="703" spans="1:21" x14ac:dyDescent="0.25">
      <c r="A703" t="s">
        <v>14</v>
      </c>
      <c r="B703" t="s">
        <v>184</v>
      </c>
      <c r="C703" t="str">
        <f t="shared" si="11"/>
        <v>Eastern Europe</v>
      </c>
      <c r="D703" t="s">
        <v>21</v>
      </c>
      <c r="E703" t="s">
        <v>17</v>
      </c>
      <c r="F703" t="s">
        <v>18</v>
      </c>
      <c r="G703" t="str" cm="1">
        <f t="array" ref="G703">_xlfn.IFS(F703="C", "CRITICAL", F703="L", "LOW",F703="M", "MEDIUM",F703="H", "HIGH")</f>
        <v>CRITICAL</v>
      </c>
      <c r="H703" s="3">
        <v>42731</v>
      </c>
      <c r="I703">
        <v>691760861</v>
      </c>
      <c r="J703" s="1">
        <v>42763</v>
      </c>
      <c r="K703">
        <v>6266</v>
      </c>
      <c r="L703" s="8">
        <v>109.28</v>
      </c>
      <c r="M703" s="8">
        <v>35.840000000000003</v>
      </c>
      <c r="N703" s="8">
        <v>684748.48</v>
      </c>
      <c r="O703" s="8">
        <v>224573.44</v>
      </c>
      <c r="P703" s="8">
        <v>460175.04</v>
      </c>
    </row>
    <row r="704" spans="1:21" x14ac:dyDescent="0.25">
      <c r="A704" t="s">
        <v>14</v>
      </c>
      <c r="B704" t="s">
        <v>66</v>
      </c>
      <c r="C704" t="str">
        <f t="shared" si="11"/>
        <v>Southern Europe</v>
      </c>
      <c r="D704" t="s">
        <v>42</v>
      </c>
      <c r="E704" t="s">
        <v>17</v>
      </c>
      <c r="F704" t="s">
        <v>45</v>
      </c>
      <c r="G704" t="str" cm="1">
        <f t="array" ref="G704">_xlfn.IFS(F704="C", "CRITICAL", F704="L", "LOW",F704="M", "MEDIUM",F704="H", "HIGH")</f>
        <v>HIGH</v>
      </c>
      <c r="H704" s="3">
        <v>40282</v>
      </c>
      <c r="I704">
        <v>447536504</v>
      </c>
      <c r="J704" s="1">
        <v>40293</v>
      </c>
      <c r="K704">
        <v>4852</v>
      </c>
      <c r="L704" s="8">
        <v>421.89</v>
      </c>
      <c r="M704" s="8">
        <v>364.69</v>
      </c>
      <c r="N704" s="8">
        <v>2047010.28</v>
      </c>
      <c r="O704" s="8">
        <v>1769475.88</v>
      </c>
      <c r="P704" s="8">
        <v>277534.40000000002</v>
      </c>
    </row>
    <row r="705" spans="1:21" x14ac:dyDescent="0.25">
      <c r="A705" t="s">
        <v>14</v>
      </c>
      <c r="B705" t="s">
        <v>70</v>
      </c>
      <c r="C705" t="str">
        <f t="shared" si="11"/>
        <v>Eastern Europe</v>
      </c>
      <c r="D705" t="s">
        <v>39</v>
      </c>
      <c r="E705" t="s">
        <v>17</v>
      </c>
      <c r="F705" t="s">
        <v>45</v>
      </c>
      <c r="G705" t="str" cm="1">
        <f t="array" ref="G705">_xlfn.IFS(F705="C", "CRITICAL", F705="L", "LOW",F705="M", "MEDIUM",F705="H", "HIGH")</f>
        <v>HIGH</v>
      </c>
      <c r="H705" s="3">
        <v>40556</v>
      </c>
      <c r="I705">
        <v>469840466</v>
      </c>
      <c r="J705" s="1">
        <v>40565</v>
      </c>
      <c r="K705">
        <v>5090</v>
      </c>
      <c r="L705" s="8">
        <v>154.06</v>
      </c>
      <c r="M705" s="8">
        <v>90.93</v>
      </c>
      <c r="N705" s="8">
        <v>784165.4</v>
      </c>
      <c r="O705" s="8">
        <v>462833.7</v>
      </c>
      <c r="P705" s="8">
        <v>321331.7</v>
      </c>
    </row>
    <row r="706" spans="1:21" x14ac:dyDescent="0.25">
      <c r="A706" t="s">
        <v>14</v>
      </c>
      <c r="B706" t="s">
        <v>91</v>
      </c>
      <c r="C706" t="str">
        <f t="shared" si="11"/>
        <v>Eastern Europe</v>
      </c>
      <c r="D706" t="s">
        <v>49</v>
      </c>
      <c r="E706" t="s">
        <v>17</v>
      </c>
      <c r="F706" t="s">
        <v>23</v>
      </c>
      <c r="G706" t="str" cm="1">
        <f t="array" ref="G706">_xlfn.IFS(F706="C", "CRITICAL", F706="L", "LOW",F706="M", "MEDIUM",F706="H", "HIGH")</f>
        <v>MEDIUM</v>
      </c>
      <c r="H706" s="3">
        <v>40577</v>
      </c>
      <c r="I706">
        <v>418404281</v>
      </c>
      <c r="J706" s="1">
        <v>40648</v>
      </c>
      <c r="K706">
        <v>3979</v>
      </c>
      <c r="L706" s="8">
        <v>152.58000000000001</v>
      </c>
      <c r="M706" s="8">
        <v>97.44</v>
      </c>
      <c r="N706" s="8">
        <v>607115.81999999995</v>
      </c>
      <c r="O706" s="8">
        <v>387713.76</v>
      </c>
      <c r="P706" s="8">
        <v>219402.06</v>
      </c>
      <c r="U706"/>
    </row>
    <row r="707" spans="1:21" x14ac:dyDescent="0.25">
      <c r="A707" t="s">
        <v>14</v>
      </c>
      <c r="B707" t="s">
        <v>25</v>
      </c>
      <c r="C707" t="str">
        <f t="shared" ref="C707:C770" si="12">IF(OR(B707="Estonia", B707="Finland", B707="Latvia", B707="Lithuania", B707="Iceland", B707="Norway", B707="Sweden", B707="Denmark", B707="United Kingdom", B707="Ireland"), "Northern Europe",
IF(OR(B707="Austria", B707="Belgium", B707="France", B707="Germany", B707="Luxembourg", B707="Netherlands", B707="Switzerland", B707="Liechtenstein", B707="Monaco", B707="Andorra"), "Western Europe",
IF(OR(B707="Albania", B707="Andorra", B707="Bosnia and Herzegovina", B707="Bulgaria", B707="Croatia", B707="Cyprus", B707="Greece", B707="Italy", B707="Malta", B707="Montenegro", B707="North Macedonia", B707="Portugal", B707="San Marino", B707="Serbia", B707="Slovenia", B707="Spain", B707="Vatican City"), "Southern Europe",
IF(OR(B707="Armenia", B707="Belarus", B707="Czech Republic", B707="Georgia", B707="Hungary", B707="Moldova", B707="Poland", B707="Romania", B707="Russia", B707="Slovakia", B707="Ukraine"), "Eastern Europe",
IF(OR(B707="Albania", B707="Bosnia and Herzegovina", B707="Bulgaria", B707="Croatia", B707="Greece", B707="Kosovo", B707="Montenegro", B707="North Macedonia", B707="Romania", B707="Serbia", B707="Slovenia"), "Southeastern Europe",
"Unknown")))))</f>
        <v>Western Europe</v>
      </c>
      <c r="D707" t="s">
        <v>49</v>
      </c>
      <c r="E707" t="s">
        <v>22</v>
      </c>
      <c r="F707" t="s">
        <v>23</v>
      </c>
      <c r="G707" t="str" cm="1">
        <f t="array" ref="G707">_xlfn.IFS(F707="C", "CRITICAL", F707="L", "LOW",F707="M", "MEDIUM",F707="H", "HIGH")</f>
        <v>MEDIUM</v>
      </c>
      <c r="H707" s="3">
        <v>40926</v>
      </c>
      <c r="I707">
        <v>516122949</v>
      </c>
      <c r="J707" s="1">
        <v>40960</v>
      </c>
      <c r="K707">
        <v>1105</v>
      </c>
      <c r="L707" s="8">
        <v>152.58000000000001</v>
      </c>
      <c r="M707" s="8">
        <v>97.44</v>
      </c>
      <c r="N707" s="8">
        <v>168600.9</v>
      </c>
      <c r="O707" s="8">
        <v>107671.2</v>
      </c>
      <c r="P707" s="8">
        <v>60929.7</v>
      </c>
    </row>
    <row r="708" spans="1:21" x14ac:dyDescent="0.25">
      <c r="A708" t="s">
        <v>14</v>
      </c>
      <c r="B708" t="s">
        <v>104</v>
      </c>
      <c r="C708" t="str">
        <f t="shared" si="12"/>
        <v>Southern Europe</v>
      </c>
      <c r="D708" t="s">
        <v>59</v>
      </c>
      <c r="E708" t="s">
        <v>17</v>
      </c>
      <c r="F708" t="s">
        <v>30</v>
      </c>
      <c r="G708" t="str" cm="1">
        <f t="array" ref="G708">_xlfn.IFS(F708="C", "CRITICAL", F708="L", "LOW",F708="M", "MEDIUM",F708="H", "HIGH")</f>
        <v>LOW</v>
      </c>
      <c r="H708" s="3">
        <v>42245</v>
      </c>
      <c r="I708">
        <v>208238399</v>
      </c>
      <c r="J708" s="1">
        <v>42292</v>
      </c>
      <c r="K708">
        <v>1224</v>
      </c>
      <c r="L708" s="8">
        <v>437.2</v>
      </c>
      <c r="M708" s="8">
        <v>263.33</v>
      </c>
      <c r="N708" s="8">
        <v>535132.80000000005</v>
      </c>
      <c r="O708" s="8">
        <v>322315.92</v>
      </c>
      <c r="P708" s="8">
        <v>212816.88</v>
      </c>
    </row>
    <row r="709" spans="1:21" x14ac:dyDescent="0.25">
      <c r="A709" t="s">
        <v>14</v>
      </c>
      <c r="B709" t="s">
        <v>239</v>
      </c>
      <c r="C709" t="str">
        <f t="shared" si="12"/>
        <v>Eastern Europe</v>
      </c>
      <c r="D709" t="s">
        <v>34</v>
      </c>
      <c r="E709" t="s">
        <v>22</v>
      </c>
      <c r="F709" t="s">
        <v>23</v>
      </c>
      <c r="G709" t="str" cm="1">
        <f t="array" ref="G709">_xlfn.IFS(F709="C", "CRITICAL", F709="L", "LOW",F709="M", "MEDIUM",F709="H", "HIGH")</f>
        <v>MEDIUM</v>
      </c>
      <c r="H709" s="3">
        <v>42412</v>
      </c>
      <c r="I709">
        <v>526533353</v>
      </c>
      <c r="J709" s="1">
        <v>43070</v>
      </c>
      <c r="K709">
        <v>1775</v>
      </c>
      <c r="L709" s="8">
        <v>9.33</v>
      </c>
      <c r="M709" s="8">
        <v>6.92</v>
      </c>
      <c r="N709" s="8">
        <v>16560.75</v>
      </c>
      <c r="O709" s="8">
        <v>12283</v>
      </c>
      <c r="P709" s="8">
        <v>4277.75</v>
      </c>
      <c r="U709"/>
    </row>
    <row r="710" spans="1:21" x14ac:dyDescent="0.25">
      <c r="A710" t="s">
        <v>14</v>
      </c>
      <c r="B710" t="s">
        <v>157</v>
      </c>
      <c r="C710" t="str">
        <f t="shared" si="12"/>
        <v>Northern Europe</v>
      </c>
      <c r="D710" t="s">
        <v>42</v>
      </c>
      <c r="E710" t="s">
        <v>22</v>
      </c>
      <c r="F710" t="s">
        <v>45</v>
      </c>
      <c r="G710" t="str" cm="1">
        <f t="array" ref="G710">_xlfn.IFS(F710="C", "CRITICAL", F710="L", "LOW",F710="M", "MEDIUM",F710="H", "HIGH")</f>
        <v>HIGH</v>
      </c>
      <c r="H710" s="3">
        <v>40852</v>
      </c>
      <c r="I710">
        <v>643027484</v>
      </c>
      <c r="J710" s="1">
        <v>40681</v>
      </c>
      <c r="K710">
        <v>4977</v>
      </c>
      <c r="L710" s="8">
        <v>421.89</v>
      </c>
      <c r="M710" s="8">
        <v>364.69</v>
      </c>
      <c r="N710" s="8">
        <v>2099746.5299999998</v>
      </c>
      <c r="O710" s="8">
        <v>1815062.13</v>
      </c>
      <c r="P710" s="8">
        <v>284684.40000000002</v>
      </c>
      <c r="U710"/>
    </row>
    <row r="711" spans="1:21" x14ac:dyDescent="0.25">
      <c r="A711" t="s">
        <v>14</v>
      </c>
      <c r="B711" t="s">
        <v>99</v>
      </c>
      <c r="C711" t="str">
        <f t="shared" si="12"/>
        <v>Eastern Europe</v>
      </c>
      <c r="D711" t="s">
        <v>16</v>
      </c>
      <c r="E711" t="s">
        <v>22</v>
      </c>
      <c r="F711" t="s">
        <v>30</v>
      </c>
      <c r="G711" t="str" cm="1">
        <f t="array" ref="G711">_xlfn.IFS(F711="C", "CRITICAL", F711="L", "LOW",F711="M", "MEDIUM",F711="H", "HIGH")</f>
        <v>LOW</v>
      </c>
      <c r="H711" s="3">
        <v>41385</v>
      </c>
      <c r="I711">
        <v>327604424</v>
      </c>
      <c r="J711" s="1">
        <v>41407</v>
      </c>
      <c r="K711">
        <v>4284</v>
      </c>
      <c r="L711" s="8">
        <v>47.45</v>
      </c>
      <c r="M711" s="8">
        <v>31.79</v>
      </c>
      <c r="N711" s="8">
        <v>203275.8</v>
      </c>
      <c r="O711" s="8">
        <v>136188.35999999999</v>
      </c>
      <c r="P711" s="8">
        <v>67087.44</v>
      </c>
    </row>
    <row r="712" spans="1:21" x14ac:dyDescent="0.25">
      <c r="A712" t="s">
        <v>14</v>
      </c>
      <c r="B712" t="s">
        <v>58</v>
      </c>
      <c r="C712" t="str">
        <f t="shared" si="12"/>
        <v>Eastern Europe</v>
      </c>
      <c r="D712" t="s">
        <v>42</v>
      </c>
      <c r="E712" t="s">
        <v>17</v>
      </c>
      <c r="F712" t="s">
        <v>23</v>
      </c>
      <c r="G712" t="str" cm="1">
        <f t="array" ref="G712">_xlfn.IFS(F712="C", "CRITICAL", F712="L", "LOW",F712="M", "MEDIUM",F712="H", "HIGH")</f>
        <v>MEDIUM</v>
      </c>
      <c r="H712" s="3">
        <v>41808</v>
      </c>
      <c r="I712">
        <v>219451320</v>
      </c>
      <c r="J712" s="1">
        <v>41677</v>
      </c>
      <c r="K712">
        <v>9377</v>
      </c>
      <c r="L712" s="8">
        <v>421.89</v>
      </c>
      <c r="M712" s="8">
        <v>364.69</v>
      </c>
      <c r="N712" s="8">
        <v>3956062.53</v>
      </c>
      <c r="O712" s="8">
        <v>3419698.13</v>
      </c>
      <c r="P712" s="8">
        <v>536364.4</v>
      </c>
    </row>
    <row r="713" spans="1:21" x14ac:dyDescent="0.25">
      <c r="A713" t="s">
        <v>14</v>
      </c>
      <c r="B713" t="s">
        <v>116</v>
      </c>
      <c r="C713" t="str">
        <f t="shared" si="12"/>
        <v>Western Europe</v>
      </c>
      <c r="D713" t="s">
        <v>78</v>
      </c>
      <c r="E713" t="s">
        <v>22</v>
      </c>
      <c r="F713" t="s">
        <v>45</v>
      </c>
      <c r="G713" t="str" cm="1">
        <f t="array" ref="G713">_xlfn.IFS(F713="C", "CRITICAL", F713="L", "LOW",F713="M", "MEDIUM",F713="H", "HIGH")</f>
        <v>HIGH</v>
      </c>
      <c r="H713" s="3">
        <v>40617</v>
      </c>
      <c r="I713">
        <v>575758969</v>
      </c>
      <c r="J713" s="1">
        <v>40631</v>
      </c>
      <c r="K713">
        <v>8729</v>
      </c>
      <c r="L713" s="8">
        <v>81.73</v>
      </c>
      <c r="M713" s="8">
        <v>56.67</v>
      </c>
      <c r="N713" s="8">
        <v>713421.17</v>
      </c>
      <c r="O713" s="8">
        <v>494672.43</v>
      </c>
      <c r="P713" s="8">
        <v>218748.74</v>
      </c>
    </row>
    <row r="714" spans="1:21" x14ac:dyDescent="0.25">
      <c r="A714" t="s">
        <v>14</v>
      </c>
      <c r="B714" t="s">
        <v>77</v>
      </c>
      <c r="C714" t="str">
        <f t="shared" si="12"/>
        <v>Southern Europe</v>
      </c>
      <c r="D714" t="s">
        <v>29</v>
      </c>
      <c r="E714" t="s">
        <v>17</v>
      </c>
      <c r="F714" t="s">
        <v>45</v>
      </c>
      <c r="G714" t="str" cm="1">
        <f t="array" ref="G714">_xlfn.IFS(F714="C", "CRITICAL", F714="L", "LOW",F714="M", "MEDIUM",F714="H", "HIGH")</f>
        <v>HIGH</v>
      </c>
      <c r="H714" s="3">
        <v>41741</v>
      </c>
      <c r="I714">
        <v>602264344</v>
      </c>
      <c r="J714" s="1">
        <v>42186</v>
      </c>
      <c r="K714">
        <v>2258</v>
      </c>
      <c r="L714" s="8">
        <v>651.21</v>
      </c>
      <c r="M714" s="8">
        <v>524.96</v>
      </c>
      <c r="N714" s="8">
        <v>1470432.18</v>
      </c>
      <c r="O714" s="8">
        <v>1185359.68</v>
      </c>
      <c r="P714" s="8">
        <v>285072.5</v>
      </c>
      <c r="U714"/>
    </row>
    <row r="715" spans="1:21" x14ac:dyDescent="0.25">
      <c r="A715" t="s">
        <v>14</v>
      </c>
      <c r="B715" t="s">
        <v>48</v>
      </c>
      <c r="C715" t="str">
        <f t="shared" si="12"/>
        <v>Western Europe</v>
      </c>
      <c r="D715" t="s">
        <v>26</v>
      </c>
      <c r="E715" t="s">
        <v>17</v>
      </c>
      <c r="F715" t="s">
        <v>45</v>
      </c>
      <c r="G715" t="str" cm="1">
        <f t="array" ref="G715">_xlfn.IFS(F715="C", "CRITICAL", F715="L", "LOW",F715="M", "MEDIUM",F715="H", "HIGH")</f>
        <v>HIGH</v>
      </c>
      <c r="H715" s="3">
        <v>41965</v>
      </c>
      <c r="I715">
        <v>791890084</v>
      </c>
      <c r="J715" s="1">
        <v>41988</v>
      </c>
      <c r="K715">
        <v>6728</v>
      </c>
      <c r="L715" s="8">
        <v>205.7</v>
      </c>
      <c r="M715" s="8">
        <v>117.11</v>
      </c>
      <c r="N715" s="8">
        <v>1383949.6</v>
      </c>
      <c r="O715" s="8">
        <v>787916.08</v>
      </c>
      <c r="P715" s="8">
        <v>596033.52</v>
      </c>
    </row>
    <row r="716" spans="1:21" x14ac:dyDescent="0.25">
      <c r="A716" t="s">
        <v>14</v>
      </c>
      <c r="B716" t="s">
        <v>71</v>
      </c>
      <c r="C716" t="str">
        <f t="shared" si="12"/>
        <v>Western Europe</v>
      </c>
      <c r="D716" t="s">
        <v>34</v>
      </c>
      <c r="E716" t="s">
        <v>17</v>
      </c>
      <c r="F716" t="s">
        <v>18</v>
      </c>
      <c r="G716" t="str" cm="1">
        <f t="array" ref="G716">_xlfn.IFS(F716="C", "CRITICAL", F716="L", "LOW",F716="M", "MEDIUM",F716="H", "HIGH")</f>
        <v>CRITICAL</v>
      </c>
      <c r="H716" s="3">
        <v>41089</v>
      </c>
      <c r="I716">
        <v>249606645</v>
      </c>
      <c r="J716" s="1">
        <v>41135</v>
      </c>
      <c r="K716">
        <v>3008</v>
      </c>
      <c r="L716" s="8">
        <v>9.33</v>
      </c>
      <c r="M716" s="8">
        <v>6.92</v>
      </c>
      <c r="N716" s="8">
        <v>28064.639999999999</v>
      </c>
      <c r="O716" s="8">
        <v>20815.36</v>
      </c>
      <c r="P716" s="8">
        <v>7249.28</v>
      </c>
    </row>
    <row r="717" spans="1:21" x14ac:dyDescent="0.25">
      <c r="A717" t="s">
        <v>14</v>
      </c>
      <c r="B717" t="s">
        <v>48</v>
      </c>
      <c r="C717" t="str">
        <f t="shared" si="12"/>
        <v>Western Europe</v>
      </c>
      <c r="D717" t="s">
        <v>56</v>
      </c>
      <c r="E717" t="s">
        <v>17</v>
      </c>
      <c r="F717" t="s">
        <v>18</v>
      </c>
      <c r="G717" t="str" cm="1">
        <f t="array" ref="G717">_xlfn.IFS(F717="C", "CRITICAL", F717="L", "LOW",F717="M", "MEDIUM",F717="H", "HIGH")</f>
        <v>CRITICAL</v>
      </c>
      <c r="H717" s="3">
        <v>42220</v>
      </c>
      <c r="I717">
        <v>497466361</v>
      </c>
      <c r="J717" s="1">
        <v>42009</v>
      </c>
      <c r="K717">
        <v>206</v>
      </c>
      <c r="L717" s="8">
        <v>668.27</v>
      </c>
      <c r="M717" s="8">
        <v>502.54</v>
      </c>
      <c r="N717" s="8">
        <v>137663.62</v>
      </c>
      <c r="O717" s="8">
        <v>103523.24</v>
      </c>
      <c r="P717" s="8">
        <v>34140.379999999997</v>
      </c>
      <c r="U717"/>
    </row>
    <row r="718" spans="1:21" x14ac:dyDescent="0.25">
      <c r="A718" t="s">
        <v>14</v>
      </c>
      <c r="B718" t="s">
        <v>184</v>
      </c>
      <c r="C718" t="str">
        <f t="shared" si="12"/>
        <v>Eastern Europe</v>
      </c>
      <c r="D718" t="s">
        <v>21</v>
      </c>
      <c r="E718" t="s">
        <v>17</v>
      </c>
      <c r="F718" t="s">
        <v>30</v>
      </c>
      <c r="G718" t="str" cm="1">
        <f t="array" ref="G718">_xlfn.IFS(F718="C", "CRITICAL", F718="L", "LOW",F718="M", "MEDIUM",F718="H", "HIGH")</f>
        <v>LOW</v>
      </c>
      <c r="H718" s="3">
        <v>41996</v>
      </c>
      <c r="I718">
        <v>839437711</v>
      </c>
      <c r="J718" s="1">
        <v>41997</v>
      </c>
      <c r="K718">
        <v>7128</v>
      </c>
      <c r="L718" s="8">
        <v>109.28</v>
      </c>
      <c r="M718" s="8">
        <v>35.840000000000003</v>
      </c>
      <c r="N718" s="8">
        <v>778947.84</v>
      </c>
      <c r="O718" s="8">
        <v>255467.51999999999</v>
      </c>
      <c r="P718" s="8">
        <v>523480.32000000001</v>
      </c>
    </row>
    <row r="719" spans="1:21" x14ac:dyDescent="0.25">
      <c r="A719" t="s">
        <v>14</v>
      </c>
      <c r="B719" t="s">
        <v>38</v>
      </c>
      <c r="C719" t="str">
        <f t="shared" si="12"/>
        <v>Western Europe</v>
      </c>
      <c r="D719" t="s">
        <v>29</v>
      </c>
      <c r="E719" t="s">
        <v>22</v>
      </c>
      <c r="F719" t="s">
        <v>45</v>
      </c>
      <c r="G719" t="str" cm="1">
        <f t="array" ref="G719">_xlfn.IFS(F719="C", "CRITICAL", F719="L", "LOW",F719="M", "MEDIUM",F719="H", "HIGH")</f>
        <v>HIGH</v>
      </c>
      <c r="H719" s="3">
        <v>41943</v>
      </c>
      <c r="I719">
        <v>549048888</v>
      </c>
      <c r="J719" s="1">
        <v>41682</v>
      </c>
      <c r="K719">
        <v>4622</v>
      </c>
      <c r="L719" s="8">
        <v>651.21</v>
      </c>
      <c r="M719" s="8">
        <v>524.96</v>
      </c>
      <c r="N719" s="8">
        <v>3009892.62</v>
      </c>
      <c r="O719" s="8">
        <v>2426365.12</v>
      </c>
      <c r="P719" s="8">
        <v>583527.5</v>
      </c>
    </row>
    <row r="720" spans="1:21" x14ac:dyDescent="0.25">
      <c r="A720" t="s">
        <v>14</v>
      </c>
      <c r="B720" t="s">
        <v>44</v>
      </c>
      <c r="C720" t="str">
        <f t="shared" si="12"/>
        <v>Northern Europe</v>
      </c>
      <c r="D720" t="s">
        <v>49</v>
      </c>
      <c r="E720" t="s">
        <v>22</v>
      </c>
      <c r="F720" t="s">
        <v>45</v>
      </c>
      <c r="G720" t="str" cm="1">
        <f t="array" ref="G720">_xlfn.IFS(F720="C", "CRITICAL", F720="L", "LOW",F720="M", "MEDIUM",F720="H", "HIGH")</f>
        <v>HIGH</v>
      </c>
      <c r="H720" s="3">
        <v>42075</v>
      </c>
      <c r="I720">
        <v>427432811</v>
      </c>
      <c r="J720" s="1">
        <v>42320</v>
      </c>
      <c r="K720">
        <v>5722</v>
      </c>
      <c r="L720" s="8">
        <v>152.58000000000001</v>
      </c>
      <c r="M720" s="8">
        <v>97.44</v>
      </c>
      <c r="N720" s="8">
        <v>873062.76</v>
      </c>
      <c r="O720" s="8">
        <v>557551.68000000005</v>
      </c>
      <c r="P720" s="8">
        <v>315511.08</v>
      </c>
      <c r="U720"/>
    </row>
    <row r="721" spans="1:21" x14ac:dyDescent="0.25">
      <c r="A721" t="s">
        <v>14</v>
      </c>
      <c r="B721" t="s">
        <v>154</v>
      </c>
      <c r="C721" t="str">
        <f t="shared" si="12"/>
        <v>Western Europe</v>
      </c>
      <c r="D721" t="s">
        <v>29</v>
      </c>
      <c r="E721" t="s">
        <v>22</v>
      </c>
      <c r="F721" t="s">
        <v>45</v>
      </c>
      <c r="G721" t="str" cm="1">
        <f t="array" ref="G721">_xlfn.IFS(F721="C", "CRITICAL", F721="L", "LOW",F721="M", "MEDIUM",F721="H", "HIGH")</f>
        <v>HIGH</v>
      </c>
      <c r="H721" s="3">
        <v>41729</v>
      </c>
      <c r="I721">
        <v>582836139</v>
      </c>
      <c r="J721" s="1">
        <v>41763</v>
      </c>
      <c r="K721">
        <v>3020</v>
      </c>
      <c r="L721" s="8">
        <v>651.21</v>
      </c>
      <c r="M721" s="8">
        <v>524.96</v>
      </c>
      <c r="N721" s="8">
        <v>1966654.2</v>
      </c>
      <c r="O721" s="8">
        <v>1585379.2</v>
      </c>
      <c r="P721" s="8">
        <v>381275</v>
      </c>
    </row>
    <row r="722" spans="1:21" x14ac:dyDescent="0.25">
      <c r="A722" t="s">
        <v>14</v>
      </c>
      <c r="B722" t="s">
        <v>54</v>
      </c>
      <c r="C722" t="str">
        <f t="shared" si="12"/>
        <v>Western Europe</v>
      </c>
      <c r="D722" t="s">
        <v>21</v>
      </c>
      <c r="E722" t="s">
        <v>17</v>
      </c>
      <c r="F722" t="s">
        <v>45</v>
      </c>
      <c r="G722" t="str" cm="1">
        <f t="array" ref="G722">_xlfn.IFS(F722="C", "CRITICAL", F722="L", "LOW",F722="M", "MEDIUM",F722="H", "HIGH")</f>
        <v>HIGH</v>
      </c>
      <c r="H722" s="3">
        <v>41125</v>
      </c>
      <c r="I722">
        <v>719730079</v>
      </c>
      <c r="J722" s="1">
        <v>41065</v>
      </c>
      <c r="K722">
        <v>2979</v>
      </c>
      <c r="L722" s="8">
        <v>109.28</v>
      </c>
      <c r="M722" s="8">
        <v>35.840000000000003</v>
      </c>
      <c r="N722" s="8">
        <v>325545.12</v>
      </c>
      <c r="O722" s="8">
        <v>106767.36</v>
      </c>
      <c r="P722" s="8">
        <v>218777.76</v>
      </c>
      <c r="U722"/>
    </row>
    <row r="723" spans="1:21" x14ac:dyDescent="0.25">
      <c r="A723" t="s">
        <v>14</v>
      </c>
      <c r="B723" t="s">
        <v>28</v>
      </c>
      <c r="C723" t="str">
        <f t="shared" si="12"/>
        <v>Southern Europe</v>
      </c>
      <c r="D723" t="s">
        <v>56</v>
      </c>
      <c r="E723" t="s">
        <v>22</v>
      </c>
      <c r="F723" t="s">
        <v>45</v>
      </c>
      <c r="G723" t="str" cm="1">
        <f t="array" ref="G723">_xlfn.IFS(F723="C", "CRITICAL", F723="L", "LOW",F723="M", "MEDIUM",F723="H", "HIGH")</f>
        <v>HIGH</v>
      </c>
      <c r="H723" s="3">
        <v>41020</v>
      </c>
      <c r="I723">
        <v>837608659</v>
      </c>
      <c r="J723" s="1">
        <v>40944</v>
      </c>
      <c r="K723">
        <v>5871</v>
      </c>
      <c r="L723" s="8">
        <v>668.27</v>
      </c>
      <c r="M723" s="8">
        <v>502.54</v>
      </c>
      <c r="N723" s="8">
        <v>3923413.17</v>
      </c>
      <c r="O723" s="8">
        <v>2950412.34</v>
      </c>
      <c r="P723" s="8">
        <v>973000.83</v>
      </c>
    </row>
    <row r="724" spans="1:21" x14ac:dyDescent="0.25">
      <c r="A724" t="s">
        <v>14</v>
      </c>
      <c r="B724" t="s">
        <v>88</v>
      </c>
      <c r="C724" t="str">
        <f t="shared" si="12"/>
        <v>Northern Europe</v>
      </c>
      <c r="D724" t="s">
        <v>42</v>
      </c>
      <c r="E724" t="s">
        <v>22</v>
      </c>
      <c r="F724" t="s">
        <v>30</v>
      </c>
      <c r="G724" t="str" cm="1">
        <f t="array" ref="G724">_xlfn.IFS(F724="C", "CRITICAL", F724="L", "LOW",F724="M", "MEDIUM",F724="H", "HIGH")</f>
        <v>LOW</v>
      </c>
      <c r="H724" s="3">
        <v>42792</v>
      </c>
      <c r="I724">
        <v>930670154</v>
      </c>
      <c r="J724" s="1">
        <v>42809</v>
      </c>
      <c r="K724">
        <v>4835</v>
      </c>
      <c r="L724" s="8">
        <v>421.89</v>
      </c>
      <c r="M724" s="8">
        <v>364.69</v>
      </c>
      <c r="N724" s="8">
        <v>2039838.15</v>
      </c>
      <c r="O724" s="8">
        <v>1763276.15</v>
      </c>
      <c r="P724" s="8">
        <v>276562</v>
      </c>
    </row>
    <row r="725" spans="1:21" x14ac:dyDescent="0.25">
      <c r="A725" t="s">
        <v>14</v>
      </c>
      <c r="B725" t="s">
        <v>68</v>
      </c>
      <c r="C725" t="str">
        <f t="shared" si="12"/>
        <v>Southern Europe</v>
      </c>
      <c r="D725" t="s">
        <v>21</v>
      </c>
      <c r="E725" t="s">
        <v>17</v>
      </c>
      <c r="F725" t="s">
        <v>45</v>
      </c>
      <c r="G725" t="str" cm="1">
        <f t="array" ref="G725">_xlfn.IFS(F725="C", "CRITICAL", F725="L", "LOW",F725="M", "MEDIUM",F725="H", "HIGH")</f>
        <v>HIGH</v>
      </c>
      <c r="H725" s="3">
        <v>40954</v>
      </c>
      <c r="I725">
        <v>684853637</v>
      </c>
      <c r="J725" s="1">
        <v>40972</v>
      </c>
      <c r="K725">
        <v>2265</v>
      </c>
      <c r="L725" s="8">
        <v>109.28</v>
      </c>
      <c r="M725" s="8">
        <v>35.840000000000003</v>
      </c>
      <c r="N725" s="8">
        <v>247519.2</v>
      </c>
      <c r="O725" s="8">
        <v>81177.600000000006</v>
      </c>
      <c r="P725" s="8">
        <v>166341.6</v>
      </c>
    </row>
    <row r="726" spans="1:21" x14ac:dyDescent="0.25">
      <c r="A726" t="s">
        <v>14</v>
      </c>
      <c r="B726" t="s">
        <v>36</v>
      </c>
      <c r="C726" t="str">
        <f t="shared" si="12"/>
        <v>Southern Europe</v>
      </c>
      <c r="D726" t="s">
        <v>26</v>
      </c>
      <c r="E726" t="s">
        <v>17</v>
      </c>
      <c r="F726" t="s">
        <v>45</v>
      </c>
      <c r="G726" t="str" cm="1">
        <f t="array" ref="G726">_xlfn.IFS(F726="C", "CRITICAL", F726="L", "LOW",F726="M", "MEDIUM",F726="H", "HIGH")</f>
        <v>HIGH</v>
      </c>
      <c r="H726" s="3">
        <v>41445</v>
      </c>
      <c r="I726">
        <v>930457293</v>
      </c>
      <c r="J726" s="1">
        <v>41481</v>
      </c>
      <c r="K726">
        <v>1845</v>
      </c>
      <c r="L726" s="8">
        <v>205.7</v>
      </c>
      <c r="M726" s="8">
        <v>117.11</v>
      </c>
      <c r="N726" s="8">
        <v>379516.5</v>
      </c>
      <c r="O726" s="8">
        <v>216067.95</v>
      </c>
      <c r="P726" s="8">
        <v>163448.54999999999</v>
      </c>
    </row>
    <row r="727" spans="1:21" x14ac:dyDescent="0.25">
      <c r="A727" t="s">
        <v>14</v>
      </c>
      <c r="B727" t="s">
        <v>33</v>
      </c>
      <c r="C727" t="str">
        <f t="shared" si="12"/>
        <v>Northern Europe</v>
      </c>
      <c r="D727" t="s">
        <v>29</v>
      </c>
      <c r="E727" t="s">
        <v>17</v>
      </c>
      <c r="F727" t="s">
        <v>45</v>
      </c>
      <c r="G727" t="str" cm="1">
        <f t="array" ref="G727">_xlfn.IFS(F727="C", "CRITICAL", F727="L", "LOW",F727="M", "MEDIUM",F727="H", "HIGH")</f>
        <v>HIGH</v>
      </c>
      <c r="H727" s="3">
        <v>41458</v>
      </c>
      <c r="I727">
        <v>343185698</v>
      </c>
      <c r="J727" s="1">
        <v>41389</v>
      </c>
      <c r="K727">
        <v>5129</v>
      </c>
      <c r="L727" s="8">
        <v>651.21</v>
      </c>
      <c r="M727" s="8">
        <v>524.96</v>
      </c>
      <c r="N727" s="8">
        <v>3340056.09</v>
      </c>
      <c r="O727" s="8">
        <v>2692519.84</v>
      </c>
      <c r="P727" s="8">
        <v>647536.25</v>
      </c>
      <c r="U727"/>
    </row>
    <row r="728" spans="1:21" x14ac:dyDescent="0.25">
      <c r="A728" t="s">
        <v>14</v>
      </c>
      <c r="B728" t="s">
        <v>116</v>
      </c>
      <c r="C728" t="str">
        <f t="shared" si="12"/>
        <v>Western Europe</v>
      </c>
      <c r="D728" t="s">
        <v>59</v>
      </c>
      <c r="E728" t="s">
        <v>22</v>
      </c>
      <c r="F728" t="s">
        <v>23</v>
      </c>
      <c r="G728" t="str" cm="1">
        <f t="array" ref="G728">_xlfn.IFS(F728="C", "CRITICAL", F728="L", "LOW",F728="M", "MEDIUM",F728="H", "HIGH")</f>
        <v>MEDIUM</v>
      </c>
      <c r="H728" s="3">
        <v>42577</v>
      </c>
      <c r="I728">
        <v>174935233</v>
      </c>
      <c r="J728" s="1">
        <v>42580</v>
      </c>
      <c r="K728">
        <v>6078</v>
      </c>
      <c r="L728" s="8">
        <v>437.2</v>
      </c>
      <c r="M728" s="8">
        <v>263.33</v>
      </c>
      <c r="N728" s="8">
        <v>2657301.6</v>
      </c>
      <c r="O728" s="8">
        <v>1600519.74</v>
      </c>
      <c r="P728" s="8">
        <v>1056781.8600000001</v>
      </c>
    </row>
    <row r="729" spans="1:21" x14ac:dyDescent="0.25">
      <c r="A729" t="s">
        <v>14</v>
      </c>
      <c r="B729" t="s">
        <v>230</v>
      </c>
      <c r="C729" t="str">
        <f t="shared" si="12"/>
        <v>Eastern Europe</v>
      </c>
      <c r="D729" t="s">
        <v>34</v>
      </c>
      <c r="E729" t="s">
        <v>17</v>
      </c>
      <c r="F729" t="s">
        <v>23</v>
      </c>
      <c r="G729" t="str" cm="1">
        <f t="array" ref="G729">_xlfn.IFS(F729="C", "CRITICAL", F729="L", "LOW",F729="M", "MEDIUM",F729="H", "HIGH")</f>
        <v>MEDIUM</v>
      </c>
      <c r="H729" s="3">
        <v>40796</v>
      </c>
      <c r="I729">
        <v>904812800</v>
      </c>
      <c r="J729" s="1">
        <v>40871</v>
      </c>
      <c r="K729">
        <v>3069</v>
      </c>
      <c r="L729" s="8">
        <v>9.33</v>
      </c>
      <c r="M729" s="8">
        <v>6.92</v>
      </c>
      <c r="N729" s="8">
        <v>28633.77</v>
      </c>
      <c r="O729" s="8">
        <v>21237.48</v>
      </c>
      <c r="P729" s="8">
        <v>7396.29</v>
      </c>
      <c r="U729"/>
    </row>
    <row r="730" spans="1:21" x14ac:dyDescent="0.25">
      <c r="A730" t="s">
        <v>14</v>
      </c>
      <c r="B730" t="s">
        <v>230</v>
      </c>
      <c r="C730" t="str">
        <f t="shared" si="12"/>
        <v>Eastern Europe</v>
      </c>
      <c r="D730" t="s">
        <v>78</v>
      </c>
      <c r="E730" t="s">
        <v>22</v>
      </c>
      <c r="F730" t="s">
        <v>30</v>
      </c>
      <c r="G730" t="str" cm="1">
        <f t="array" ref="G730">_xlfn.IFS(F730="C", "CRITICAL", F730="L", "LOW",F730="M", "MEDIUM",F730="H", "HIGH")</f>
        <v>LOW</v>
      </c>
      <c r="H730" s="3">
        <v>40707</v>
      </c>
      <c r="I730">
        <v>438683927</v>
      </c>
      <c r="J730" s="1">
        <v>40753</v>
      </c>
      <c r="K730">
        <v>5177</v>
      </c>
      <c r="L730" s="8">
        <v>81.73</v>
      </c>
      <c r="M730" s="8">
        <v>56.67</v>
      </c>
      <c r="N730" s="8">
        <v>423116.21</v>
      </c>
      <c r="O730" s="8">
        <v>293380.59000000003</v>
      </c>
      <c r="P730" s="8">
        <v>129735.62</v>
      </c>
    </row>
    <row r="731" spans="1:21" x14ac:dyDescent="0.25">
      <c r="A731" t="s">
        <v>14</v>
      </c>
      <c r="B731" t="s">
        <v>157</v>
      </c>
      <c r="C731" t="str">
        <f t="shared" si="12"/>
        <v>Northern Europe</v>
      </c>
      <c r="D731" t="s">
        <v>34</v>
      </c>
      <c r="E731" t="s">
        <v>17</v>
      </c>
      <c r="F731" t="s">
        <v>45</v>
      </c>
      <c r="G731" t="str" cm="1">
        <f t="array" ref="G731">_xlfn.IFS(F731="C", "CRITICAL", F731="L", "LOW",F731="M", "MEDIUM",F731="H", "HIGH")</f>
        <v>HIGH</v>
      </c>
      <c r="H731" s="3">
        <v>40768</v>
      </c>
      <c r="I731">
        <v>303534495</v>
      </c>
      <c r="J731" s="1">
        <v>40773</v>
      </c>
      <c r="K731">
        <v>1457</v>
      </c>
      <c r="L731" s="8">
        <v>9.33</v>
      </c>
      <c r="M731" s="8">
        <v>6.92</v>
      </c>
      <c r="N731" s="8">
        <v>13593.81</v>
      </c>
      <c r="O731" s="8">
        <v>10082.44</v>
      </c>
      <c r="P731" s="8">
        <v>3511.37</v>
      </c>
    </row>
    <row r="732" spans="1:21" x14ac:dyDescent="0.25">
      <c r="A732" t="s">
        <v>14</v>
      </c>
      <c r="B732" t="s">
        <v>71</v>
      </c>
      <c r="C732" t="str">
        <f t="shared" si="12"/>
        <v>Western Europe</v>
      </c>
      <c r="D732" t="s">
        <v>53</v>
      </c>
      <c r="E732" t="s">
        <v>22</v>
      </c>
      <c r="F732" t="s">
        <v>23</v>
      </c>
      <c r="G732" t="str" cm="1">
        <f t="array" ref="G732">_xlfn.IFS(F732="C", "CRITICAL", F732="L", "LOW",F732="M", "MEDIUM",F732="H", "HIGH")</f>
        <v>MEDIUM</v>
      </c>
      <c r="H732" s="3">
        <v>41604</v>
      </c>
      <c r="I732">
        <v>775008904</v>
      </c>
      <c r="J732" s="1">
        <v>41671</v>
      </c>
      <c r="K732">
        <v>1212</v>
      </c>
      <c r="L732" s="8">
        <v>255.28</v>
      </c>
      <c r="M732" s="8">
        <v>159.41999999999999</v>
      </c>
      <c r="N732" s="8">
        <v>309399.36</v>
      </c>
      <c r="O732" s="8">
        <v>193217.04</v>
      </c>
      <c r="P732" s="8">
        <v>116182.32</v>
      </c>
    </row>
    <row r="733" spans="1:21" x14ac:dyDescent="0.25">
      <c r="A733" t="s">
        <v>14</v>
      </c>
      <c r="B733" t="s">
        <v>132</v>
      </c>
      <c r="C733" t="str">
        <f t="shared" si="12"/>
        <v>Southern Europe</v>
      </c>
      <c r="D733" t="s">
        <v>34</v>
      </c>
      <c r="E733" t="s">
        <v>22</v>
      </c>
      <c r="F733" t="s">
        <v>23</v>
      </c>
      <c r="G733" t="str" cm="1">
        <f t="array" ref="G733">_xlfn.IFS(F733="C", "CRITICAL", F733="L", "LOW",F733="M", "MEDIUM",F733="H", "HIGH")</f>
        <v>MEDIUM</v>
      </c>
      <c r="H733" s="3">
        <v>41867</v>
      </c>
      <c r="I733">
        <v>471348512</v>
      </c>
      <c r="J733" s="1">
        <v>41649</v>
      </c>
      <c r="K733">
        <v>1354</v>
      </c>
      <c r="L733" s="8">
        <v>9.33</v>
      </c>
      <c r="M733" s="8">
        <v>6.92</v>
      </c>
      <c r="N733" s="8">
        <v>12632.82</v>
      </c>
      <c r="O733" s="8">
        <v>9369.68</v>
      </c>
      <c r="P733" s="8">
        <v>3263.14</v>
      </c>
    </row>
    <row r="734" spans="1:21" x14ac:dyDescent="0.25">
      <c r="A734" t="s">
        <v>14</v>
      </c>
      <c r="B734" t="s">
        <v>77</v>
      </c>
      <c r="C734" t="str">
        <f t="shared" si="12"/>
        <v>Southern Europe</v>
      </c>
      <c r="D734" t="s">
        <v>53</v>
      </c>
      <c r="E734" t="s">
        <v>17</v>
      </c>
      <c r="F734" t="s">
        <v>18</v>
      </c>
      <c r="G734" t="str" cm="1">
        <f t="array" ref="G734">_xlfn.IFS(F734="C", "CRITICAL", F734="L", "LOW",F734="M", "MEDIUM",F734="H", "HIGH")</f>
        <v>CRITICAL</v>
      </c>
      <c r="H734" s="3">
        <v>41266</v>
      </c>
      <c r="I734">
        <v>302442729</v>
      </c>
      <c r="J734" s="1">
        <v>41291</v>
      </c>
      <c r="K734">
        <v>8379</v>
      </c>
      <c r="L734" s="8">
        <v>255.28</v>
      </c>
      <c r="M734" s="8">
        <v>159.41999999999999</v>
      </c>
      <c r="N734" s="8">
        <v>2138991.12</v>
      </c>
      <c r="O734" s="8">
        <v>1335780.18</v>
      </c>
      <c r="P734" s="8">
        <v>803210.94</v>
      </c>
    </row>
    <row r="735" spans="1:21" x14ac:dyDescent="0.25">
      <c r="A735" t="s">
        <v>14</v>
      </c>
      <c r="B735" t="s">
        <v>1142</v>
      </c>
      <c r="C735" t="str">
        <f>IF(OR(B735="Estonia", B735="Finland", B735="Latvia", B735="Lithuania", B735="Iceland", B735="Norway", B735="Sweden", B735="Denmark", B735="United Kingdom", B735="Ireland"), "Northern Europe",
IF(OR(B735="Austria", B735="Belgium", B735="France", B735="Germany", B735="Luxembourg", B735="Netherlands", B735="Switzerland", B735="Liechtenstein", B735="Monaco", B735="Andorra"), "Western Europe",
IF(OR(B735="Albania", B735="Andorra", B735="Bosnia and Herzegovina", B735="Bulgaria", B735="Croatia", B735="Cyprus", B735="Greece", B735="Italy", B735="Malta", B735="Montenegro", B735="North Macedonia", B735="Portugal", B735="San Marino", B735="Serbia", B735="Slovenia", B735="Spain", B735="Vatican City"), "Southern Europe",
IF(OR(B735="Armenia", B735="Belarus", B735="Czech Republic", B735="Georgia", B735="Hungary", B735="Moldova", B735="Poland", B735="Romania", B735="Russia", B735="Slovakia", B735="Ukraine"), "Eastern Europe",
IF(OR(B735="Albania", B735="Bosnia and Herzegovina", B735="Bulgaria", B735="Croatia", B735="Greece", B735="Kosovo", B735="Montenegro", B735="North Macedonia", B735="Romania", B735="Serbia", B735="Slovenia"), "Southeastern Europe",
"Unknown")))))</f>
        <v>Eastern Europe</v>
      </c>
      <c r="D735" t="s">
        <v>39</v>
      </c>
      <c r="E735" t="s">
        <v>22</v>
      </c>
      <c r="F735" t="s">
        <v>18</v>
      </c>
      <c r="G735" t="str" cm="1">
        <f t="array" ref="G735">_xlfn.IFS(F735="C", "CRITICAL", F735="L", "LOW",F735="M", "MEDIUM",F735="H", "HIGH")</f>
        <v>CRITICAL</v>
      </c>
      <c r="H735" s="3">
        <v>41247</v>
      </c>
      <c r="I735">
        <v>987050187</v>
      </c>
      <c r="J735" s="1">
        <v>41024</v>
      </c>
      <c r="K735">
        <v>8940</v>
      </c>
      <c r="L735" s="8">
        <v>154.06</v>
      </c>
      <c r="M735" s="8">
        <v>90.93</v>
      </c>
      <c r="N735" s="8">
        <v>1377296.4</v>
      </c>
      <c r="O735" s="8">
        <v>812914.2</v>
      </c>
      <c r="P735" s="8">
        <v>564382.19999999995</v>
      </c>
      <c r="U735"/>
    </row>
    <row r="736" spans="1:21" x14ac:dyDescent="0.25">
      <c r="A736" t="s">
        <v>14</v>
      </c>
      <c r="B736" t="s">
        <v>28</v>
      </c>
      <c r="C736" t="str">
        <f t="shared" si="12"/>
        <v>Southern Europe</v>
      </c>
      <c r="D736" t="s">
        <v>29</v>
      </c>
      <c r="E736" t="s">
        <v>22</v>
      </c>
      <c r="F736" t="s">
        <v>45</v>
      </c>
      <c r="G736" t="str" cm="1">
        <f t="array" ref="G736">_xlfn.IFS(F736="C", "CRITICAL", F736="L", "LOW",F736="M", "MEDIUM",F736="H", "HIGH")</f>
        <v>HIGH</v>
      </c>
      <c r="H736" s="3">
        <v>42046</v>
      </c>
      <c r="I736">
        <v>641537463</v>
      </c>
      <c r="J736" s="1">
        <v>42352</v>
      </c>
      <c r="K736">
        <v>4047</v>
      </c>
      <c r="L736" s="8">
        <v>651.21</v>
      </c>
      <c r="M736" s="8">
        <v>524.96</v>
      </c>
      <c r="N736" s="8">
        <v>2635446.87</v>
      </c>
      <c r="O736" s="8">
        <v>2124513.12</v>
      </c>
      <c r="P736" s="8">
        <v>510933.75</v>
      </c>
      <c r="U736"/>
    </row>
    <row r="737" spans="1:21" x14ac:dyDescent="0.25">
      <c r="A737" t="s">
        <v>14</v>
      </c>
      <c r="B737" t="s">
        <v>15</v>
      </c>
      <c r="C737" t="str">
        <f t="shared" si="12"/>
        <v>Eastern Europe</v>
      </c>
      <c r="D737" t="s">
        <v>56</v>
      </c>
      <c r="E737" t="s">
        <v>17</v>
      </c>
      <c r="F737" t="s">
        <v>30</v>
      </c>
      <c r="G737" t="str" cm="1">
        <f t="array" ref="G737">_xlfn.IFS(F737="C", "CRITICAL", F737="L", "LOW",F737="M", "MEDIUM",F737="H", "HIGH")</f>
        <v>LOW</v>
      </c>
      <c r="H737" s="3">
        <v>42139</v>
      </c>
      <c r="I737">
        <v>512662255</v>
      </c>
      <c r="J737" s="1">
        <v>42177</v>
      </c>
      <c r="K737">
        <v>7009</v>
      </c>
      <c r="L737" s="8">
        <v>668.27</v>
      </c>
      <c r="M737" s="8">
        <v>502.54</v>
      </c>
      <c r="N737" s="8">
        <v>4683904.43</v>
      </c>
      <c r="O737" s="8">
        <v>3522302.86</v>
      </c>
      <c r="P737" s="8">
        <v>1161601.57</v>
      </c>
    </row>
    <row r="738" spans="1:21" x14ac:dyDescent="0.25">
      <c r="A738" t="s">
        <v>14</v>
      </c>
      <c r="B738" t="s">
        <v>143</v>
      </c>
      <c r="C738" t="str">
        <f t="shared" si="12"/>
        <v>Western Europe</v>
      </c>
      <c r="D738" t="s">
        <v>21</v>
      </c>
      <c r="E738" t="s">
        <v>17</v>
      </c>
      <c r="F738" t="s">
        <v>30</v>
      </c>
      <c r="G738" t="str" cm="1">
        <f t="array" ref="G738">_xlfn.IFS(F738="C", "CRITICAL", F738="L", "LOW",F738="M", "MEDIUM",F738="H", "HIGH")</f>
        <v>LOW</v>
      </c>
      <c r="H738" s="3">
        <v>40370</v>
      </c>
      <c r="I738">
        <v>379900634</v>
      </c>
      <c r="J738" s="1">
        <v>40221</v>
      </c>
      <c r="K738">
        <v>9895</v>
      </c>
      <c r="L738" s="8">
        <v>109.28</v>
      </c>
      <c r="M738" s="8">
        <v>35.840000000000003</v>
      </c>
      <c r="N738" s="8">
        <v>1081325.6000000001</v>
      </c>
      <c r="O738" s="8">
        <v>354636.79999999999</v>
      </c>
      <c r="P738" s="8">
        <v>726688.8</v>
      </c>
      <c r="U738"/>
    </row>
    <row r="739" spans="1:21" x14ac:dyDescent="0.25">
      <c r="A739" t="s">
        <v>14</v>
      </c>
      <c r="B739" t="s">
        <v>239</v>
      </c>
      <c r="C739" t="str">
        <f t="shared" si="12"/>
        <v>Eastern Europe</v>
      </c>
      <c r="D739" t="s">
        <v>26</v>
      </c>
      <c r="E739" t="s">
        <v>22</v>
      </c>
      <c r="F739" t="s">
        <v>45</v>
      </c>
      <c r="G739" t="str" cm="1">
        <f t="array" ref="G739">_xlfn.IFS(F739="C", "CRITICAL", F739="L", "LOW",F739="M", "MEDIUM",F739="H", "HIGH")</f>
        <v>HIGH</v>
      </c>
      <c r="H739" s="3">
        <v>41804</v>
      </c>
      <c r="I739">
        <v>243144452</v>
      </c>
      <c r="J739" s="1">
        <v>41836</v>
      </c>
      <c r="K739">
        <v>701</v>
      </c>
      <c r="L739" s="8">
        <v>205.7</v>
      </c>
      <c r="M739" s="8">
        <v>117.11</v>
      </c>
      <c r="N739" s="8">
        <v>144195.70000000001</v>
      </c>
      <c r="O739" s="8">
        <v>82094.11</v>
      </c>
      <c r="P739" s="8">
        <v>62101.59</v>
      </c>
    </row>
    <row r="740" spans="1:21" x14ac:dyDescent="0.25">
      <c r="A740" t="s">
        <v>14</v>
      </c>
      <c r="B740" t="s">
        <v>77</v>
      </c>
      <c r="C740" t="str">
        <f t="shared" si="12"/>
        <v>Southern Europe</v>
      </c>
      <c r="D740" t="s">
        <v>59</v>
      </c>
      <c r="E740" t="s">
        <v>22</v>
      </c>
      <c r="F740" t="s">
        <v>45</v>
      </c>
      <c r="G740" t="str" cm="1">
        <f t="array" ref="G740">_xlfn.IFS(F740="C", "CRITICAL", F740="L", "LOW",F740="M", "MEDIUM",F740="H", "HIGH")</f>
        <v>HIGH</v>
      </c>
      <c r="H740" s="3">
        <v>40344</v>
      </c>
      <c r="I740">
        <v>998043382</v>
      </c>
      <c r="J740" s="1">
        <v>40244</v>
      </c>
      <c r="K740">
        <v>2070</v>
      </c>
      <c r="L740" s="8">
        <v>437.2</v>
      </c>
      <c r="M740" s="8">
        <v>263.33</v>
      </c>
      <c r="N740" s="8">
        <v>905004</v>
      </c>
      <c r="O740" s="8">
        <v>545093.1</v>
      </c>
      <c r="P740" s="8">
        <v>359910.9</v>
      </c>
    </row>
    <row r="741" spans="1:21" x14ac:dyDescent="0.25">
      <c r="A741" t="s">
        <v>14</v>
      </c>
      <c r="B741" t="s">
        <v>119</v>
      </c>
      <c r="C741" t="str">
        <f t="shared" si="12"/>
        <v>Southern Europe</v>
      </c>
      <c r="D741" t="s">
        <v>34</v>
      </c>
      <c r="E741" t="s">
        <v>17</v>
      </c>
      <c r="F741" t="s">
        <v>30</v>
      </c>
      <c r="G741" t="str" cm="1">
        <f t="array" ref="G741">_xlfn.IFS(F741="C", "CRITICAL", F741="L", "LOW",F741="M", "MEDIUM",F741="H", "HIGH")</f>
        <v>LOW</v>
      </c>
      <c r="H741" s="3">
        <v>42301</v>
      </c>
      <c r="I741">
        <v>446045196</v>
      </c>
      <c r="J741" s="1">
        <v>42015</v>
      </c>
      <c r="K741">
        <v>3540</v>
      </c>
      <c r="L741" s="8">
        <v>9.33</v>
      </c>
      <c r="M741" s="8">
        <v>6.92</v>
      </c>
      <c r="N741" s="8">
        <v>33028.199999999997</v>
      </c>
      <c r="O741" s="8">
        <v>24496.799999999999</v>
      </c>
      <c r="P741" s="8">
        <v>8531.4</v>
      </c>
    </row>
    <row r="742" spans="1:21" x14ac:dyDescent="0.25">
      <c r="A742" t="s">
        <v>14</v>
      </c>
      <c r="B742" t="s">
        <v>102</v>
      </c>
      <c r="C742" t="str">
        <f t="shared" si="12"/>
        <v>Northern Europe</v>
      </c>
      <c r="D742" t="s">
        <v>56</v>
      </c>
      <c r="E742" t="s">
        <v>17</v>
      </c>
      <c r="F742" t="s">
        <v>23</v>
      </c>
      <c r="G742" t="str" cm="1">
        <f t="array" ref="G742">_xlfn.IFS(F742="C", "CRITICAL", F742="L", "LOW",F742="M", "MEDIUM",F742="H", "HIGH")</f>
        <v>MEDIUM</v>
      </c>
      <c r="H742" s="3">
        <v>41926</v>
      </c>
      <c r="I742">
        <v>544284856</v>
      </c>
      <c r="J742" s="1">
        <v>41937</v>
      </c>
      <c r="K742">
        <v>4839</v>
      </c>
      <c r="L742" s="8">
        <v>668.27</v>
      </c>
      <c r="M742" s="8">
        <v>502.54</v>
      </c>
      <c r="N742" s="8">
        <v>3233758.53</v>
      </c>
      <c r="O742" s="8">
        <v>2431791.06</v>
      </c>
      <c r="P742" s="8">
        <v>801967.47</v>
      </c>
    </row>
    <row r="743" spans="1:21" x14ac:dyDescent="0.25">
      <c r="A743" t="s">
        <v>14</v>
      </c>
      <c r="B743" t="s">
        <v>230</v>
      </c>
      <c r="C743" t="str">
        <f t="shared" si="12"/>
        <v>Eastern Europe</v>
      </c>
      <c r="D743" t="s">
        <v>39</v>
      </c>
      <c r="E743" t="s">
        <v>17</v>
      </c>
      <c r="F743" t="s">
        <v>45</v>
      </c>
      <c r="G743" t="str" cm="1">
        <f t="array" ref="G743">_xlfn.IFS(F743="C", "CRITICAL", F743="L", "LOW",F743="M", "MEDIUM",F743="H", "HIGH")</f>
        <v>HIGH</v>
      </c>
      <c r="H743" s="3">
        <v>41801</v>
      </c>
      <c r="I743">
        <v>606118571</v>
      </c>
      <c r="J743" s="1">
        <v>41961</v>
      </c>
      <c r="K743">
        <v>2809</v>
      </c>
      <c r="L743" s="8">
        <v>154.06</v>
      </c>
      <c r="M743" s="8">
        <v>90.93</v>
      </c>
      <c r="N743" s="8">
        <v>432754.54</v>
      </c>
      <c r="O743" s="8">
        <v>255422.37</v>
      </c>
      <c r="P743" s="8">
        <v>177332.17</v>
      </c>
      <c r="U743"/>
    </row>
    <row r="744" spans="1:21" x14ac:dyDescent="0.25">
      <c r="A744" t="s">
        <v>14</v>
      </c>
      <c r="B744" t="s">
        <v>68</v>
      </c>
      <c r="C744" t="str">
        <f t="shared" si="12"/>
        <v>Southern Europe</v>
      </c>
      <c r="D744" t="s">
        <v>49</v>
      </c>
      <c r="E744" t="s">
        <v>22</v>
      </c>
      <c r="F744" t="s">
        <v>18</v>
      </c>
      <c r="G744" t="str" cm="1">
        <f t="array" ref="G744">_xlfn.IFS(F744="C", "CRITICAL", F744="L", "LOW",F744="M", "MEDIUM",F744="H", "HIGH")</f>
        <v>CRITICAL</v>
      </c>
      <c r="H744" s="3">
        <v>40369</v>
      </c>
      <c r="I744">
        <v>583654105</v>
      </c>
      <c r="J744" s="1">
        <v>40470</v>
      </c>
      <c r="K744">
        <v>5075</v>
      </c>
      <c r="L744" s="8">
        <v>152.58000000000001</v>
      </c>
      <c r="M744" s="8">
        <v>97.44</v>
      </c>
      <c r="N744" s="8">
        <v>774343.5</v>
      </c>
      <c r="O744" s="8">
        <v>494508</v>
      </c>
      <c r="P744" s="8">
        <v>279835.5</v>
      </c>
      <c r="U744"/>
    </row>
    <row r="745" spans="1:21" x14ac:dyDescent="0.25">
      <c r="A745" t="s">
        <v>14</v>
      </c>
      <c r="B745" t="s">
        <v>1142</v>
      </c>
      <c r="C745" t="str">
        <f>IF(OR(B745="Estonia", B745="Finland", B745="Latvia", B745="Lithuania", B745="Iceland", B745="Norway", B745="Sweden", B745="Denmark", B745="United Kingdom", B745="Ireland"), "Northern Europe",
IF(OR(B745="Austria", B745="Belgium", B745="France", B745="Germany", B745="Luxembourg", B745="Netherlands", B745="Switzerland", B745="Liechtenstein", B745="Monaco", B745="Andorra"), "Western Europe",
IF(OR(B745="Albania", B745="Andorra", B745="Bosnia and Herzegovina", B745="Bulgaria", B745="Croatia", B745="Cyprus", B745="Greece", B745="Italy", B745="Malta", B745="Montenegro", B745="North Macedonia", B745="Portugal", B745="San Marino", B745="Serbia", B745="Slovenia", B745="Spain", B745="Vatican City"), "Southern Europe",
IF(OR(B745="Armenia", B745="Belarus", B745="Czech Republic", B745="Georgia", B745="Hungary", B745="Moldova", B745="Poland", B745="Romania", B745="Russia", B745="Slovakia", B745="Ukraine"), "Eastern Europe",
IF(OR(B745="Albania", B745="Bosnia and Herzegovina", B745="Bulgaria", B745="Croatia", B745="Greece", B745="Kosovo", B745="Montenegro", B745="North Macedonia", B745="Romania", B745="Serbia", B745="Slovenia"), "Southeastern Europe",
"Unknown")))))</f>
        <v>Eastern Europe</v>
      </c>
      <c r="D745" t="s">
        <v>53</v>
      </c>
      <c r="E745" t="s">
        <v>22</v>
      </c>
      <c r="F745" t="s">
        <v>18</v>
      </c>
      <c r="G745" t="str" cm="1">
        <f t="array" ref="G745">_xlfn.IFS(F745="C", "CRITICAL", F745="L", "LOW",F745="M", "MEDIUM",F745="H", "HIGH")</f>
        <v>CRITICAL</v>
      </c>
      <c r="H745" s="3">
        <v>41666</v>
      </c>
      <c r="I745">
        <v>608451879</v>
      </c>
      <c r="J745" s="1">
        <v>41642</v>
      </c>
      <c r="K745">
        <v>3287</v>
      </c>
      <c r="L745" s="8">
        <v>255.28</v>
      </c>
      <c r="M745" s="8">
        <v>159.41999999999999</v>
      </c>
      <c r="N745" s="8">
        <v>839105.36</v>
      </c>
      <c r="O745" s="8">
        <v>524013.54</v>
      </c>
      <c r="P745" s="8">
        <v>315091.82</v>
      </c>
    </row>
    <row r="746" spans="1:21" x14ac:dyDescent="0.25">
      <c r="A746" t="s">
        <v>14</v>
      </c>
      <c r="B746" t="s">
        <v>230</v>
      </c>
      <c r="C746" t="str">
        <f t="shared" si="12"/>
        <v>Eastern Europe</v>
      </c>
      <c r="D746" t="s">
        <v>16</v>
      </c>
      <c r="E746" t="s">
        <v>22</v>
      </c>
      <c r="F746" t="s">
        <v>23</v>
      </c>
      <c r="G746" t="str" cm="1">
        <f t="array" ref="G746">_xlfn.IFS(F746="C", "CRITICAL", F746="L", "LOW",F746="M", "MEDIUM",F746="H", "HIGH")</f>
        <v>MEDIUM</v>
      </c>
      <c r="H746" s="3">
        <v>42282</v>
      </c>
      <c r="I746">
        <v>910886180</v>
      </c>
      <c r="J746" s="1">
        <v>42283</v>
      </c>
      <c r="K746">
        <v>317</v>
      </c>
      <c r="L746" s="8">
        <v>47.45</v>
      </c>
      <c r="M746" s="8">
        <v>31.79</v>
      </c>
      <c r="N746" s="8">
        <v>15041.65</v>
      </c>
      <c r="O746" s="8">
        <v>10077.43</v>
      </c>
      <c r="P746" s="8">
        <v>4964.22</v>
      </c>
      <c r="U746"/>
    </row>
    <row r="747" spans="1:21" x14ac:dyDescent="0.25">
      <c r="A747" t="s">
        <v>14</v>
      </c>
      <c r="B747" t="s">
        <v>179</v>
      </c>
      <c r="C747" t="str">
        <f t="shared" si="12"/>
        <v>Southern Europe</v>
      </c>
      <c r="D747" t="s">
        <v>49</v>
      </c>
      <c r="E747" t="s">
        <v>17</v>
      </c>
      <c r="F747" t="s">
        <v>30</v>
      </c>
      <c r="G747" t="str" cm="1">
        <f t="array" ref="G747">_xlfn.IFS(F747="C", "CRITICAL", F747="L", "LOW",F747="M", "MEDIUM",F747="H", "HIGH")</f>
        <v>LOW</v>
      </c>
      <c r="H747" s="3">
        <v>40674</v>
      </c>
      <c r="I747">
        <v>820195758</v>
      </c>
      <c r="J747" s="1">
        <v>40871</v>
      </c>
      <c r="K747">
        <v>3006</v>
      </c>
      <c r="L747" s="8">
        <v>152.58000000000001</v>
      </c>
      <c r="M747" s="8">
        <v>97.44</v>
      </c>
      <c r="N747" s="8">
        <v>458655.48</v>
      </c>
      <c r="O747" s="8">
        <v>292904.64</v>
      </c>
      <c r="P747" s="8">
        <v>165750.84</v>
      </c>
      <c r="U747"/>
    </row>
    <row r="748" spans="1:21" x14ac:dyDescent="0.25">
      <c r="A748" t="s">
        <v>14</v>
      </c>
      <c r="B748" t="s">
        <v>102</v>
      </c>
      <c r="C748" t="str">
        <f t="shared" si="12"/>
        <v>Northern Europe</v>
      </c>
      <c r="D748" t="s">
        <v>21</v>
      </c>
      <c r="E748" t="s">
        <v>22</v>
      </c>
      <c r="F748" t="s">
        <v>45</v>
      </c>
      <c r="G748" t="str" cm="1">
        <f t="array" ref="G748">_xlfn.IFS(F748="C", "CRITICAL", F748="L", "LOW",F748="M", "MEDIUM",F748="H", "HIGH")</f>
        <v>HIGH</v>
      </c>
      <c r="H748" s="3">
        <v>42549</v>
      </c>
      <c r="I748">
        <v>378216636</v>
      </c>
      <c r="J748" s="1">
        <v>42590</v>
      </c>
      <c r="K748">
        <v>1562</v>
      </c>
      <c r="L748" s="8">
        <v>109.28</v>
      </c>
      <c r="M748" s="8">
        <v>35.840000000000003</v>
      </c>
      <c r="N748" s="8">
        <v>170695.36</v>
      </c>
      <c r="O748" s="8">
        <v>55982.080000000002</v>
      </c>
      <c r="P748" s="8">
        <v>114713.28</v>
      </c>
    </row>
    <row r="749" spans="1:21" x14ac:dyDescent="0.25">
      <c r="A749" t="s">
        <v>14</v>
      </c>
      <c r="B749" t="s">
        <v>94</v>
      </c>
      <c r="C749" t="str">
        <f t="shared" si="12"/>
        <v>Northern Europe</v>
      </c>
      <c r="D749" t="s">
        <v>21</v>
      </c>
      <c r="E749" t="s">
        <v>22</v>
      </c>
      <c r="F749" t="s">
        <v>18</v>
      </c>
      <c r="G749" t="str" cm="1">
        <f t="array" ref="G749">_xlfn.IFS(F749="C", "CRITICAL", F749="L", "LOW",F749="M", "MEDIUM",F749="H", "HIGH")</f>
        <v>CRITICAL</v>
      </c>
      <c r="H749" s="3">
        <v>41841</v>
      </c>
      <c r="I749">
        <v>539002406</v>
      </c>
      <c r="J749" s="1">
        <v>41843</v>
      </c>
      <c r="K749">
        <v>1645</v>
      </c>
      <c r="L749" s="8">
        <v>109.28</v>
      </c>
      <c r="M749" s="8">
        <v>35.840000000000003</v>
      </c>
      <c r="N749" s="8">
        <v>179765.6</v>
      </c>
      <c r="O749" s="8">
        <v>58956.800000000003</v>
      </c>
      <c r="P749" s="8">
        <v>120808.8</v>
      </c>
    </row>
    <row r="750" spans="1:21" x14ac:dyDescent="0.25">
      <c r="A750" t="s">
        <v>14</v>
      </c>
      <c r="B750" t="s">
        <v>66</v>
      </c>
      <c r="C750" t="str">
        <f t="shared" si="12"/>
        <v>Southern Europe</v>
      </c>
      <c r="D750" t="s">
        <v>29</v>
      </c>
      <c r="E750" t="s">
        <v>22</v>
      </c>
      <c r="F750" t="s">
        <v>23</v>
      </c>
      <c r="G750" t="str" cm="1">
        <f t="array" ref="G750">_xlfn.IFS(F750="C", "CRITICAL", F750="L", "LOW",F750="M", "MEDIUM",F750="H", "HIGH")</f>
        <v>MEDIUM</v>
      </c>
      <c r="H750" s="3">
        <v>42155</v>
      </c>
      <c r="I750">
        <v>659193694</v>
      </c>
      <c r="J750" s="1">
        <v>42314</v>
      </c>
      <c r="K750">
        <v>8918</v>
      </c>
      <c r="L750" s="8">
        <v>651.21</v>
      </c>
      <c r="M750" s="8">
        <v>524.96</v>
      </c>
      <c r="N750" s="8">
        <v>5807490.7800000003</v>
      </c>
      <c r="O750" s="8">
        <v>4681593.28</v>
      </c>
      <c r="P750" s="8">
        <v>1125897.5</v>
      </c>
    </row>
    <row r="751" spans="1:21" x14ac:dyDescent="0.25">
      <c r="A751" t="s">
        <v>14</v>
      </c>
      <c r="B751" t="s">
        <v>154</v>
      </c>
      <c r="C751" t="str">
        <f t="shared" si="12"/>
        <v>Western Europe</v>
      </c>
      <c r="D751" t="s">
        <v>16</v>
      </c>
      <c r="E751" t="s">
        <v>22</v>
      </c>
      <c r="F751" t="s">
        <v>45</v>
      </c>
      <c r="G751" t="str" cm="1">
        <f t="array" ref="G751">_xlfn.IFS(F751="C", "CRITICAL", F751="L", "LOW",F751="M", "MEDIUM",F751="H", "HIGH")</f>
        <v>HIGH</v>
      </c>
      <c r="H751" s="3">
        <v>42311</v>
      </c>
      <c r="I751">
        <v>320431125</v>
      </c>
      <c r="J751" s="1">
        <v>42111</v>
      </c>
      <c r="K751">
        <v>1545</v>
      </c>
      <c r="L751" s="8">
        <v>47.45</v>
      </c>
      <c r="M751" s="8">
        <v>31.79</v>
      </c>
      <c r="N751" s="8">
        <v>73310.25</v>
      </c>
      <c r="O751" s="8">
        <v>49115.55</v>
      </c>
      <c r="P751" s="8">
        <v>24194.7</v>
      </c>
      <c r="U751"/>
    </row>
    <row r="752" spans="1:21" x14ac:dyDescent="0.25">
      <c r="A752" t="s">
        <v>14</v>
      </c>
      <c r="B752" t="s">
        <v>71</v>
      </c>
      <c r="C752" t="str">
        <f t="shared" si="12"/>
        <v>Western Europe</v>
      </c>
      <c r="D752" t="s">
        <v>39</v>
      </c>
      <c r="E752" t="s">
        <v>17</v>
      </c>
      <c r="F752" t="s">
        <v>30</v>
      </c>
      <c r="G752" t="str" cm="1">
        <f t="array" ref="G752">_xlfn.IFS(F752="C", "CRITICAL", F752="L", "LOW",F752="M", "MEDIUM",F752="H", "HIGH")</f>
        <v>LOW</v>
      </c>
      <c r="H752" s="3">
        <v>40875</v>
      </c>
      <c r="I752">
        <v>229355323</v>
      </c>
      <c r="J752" s="1">
        <v>40828</v>
      </c>
      <c r="K752">
        <v>192</v>
      </c>
      <c r="L752" s="8">
        <v>154.06</v>
      </c>
      <c r="M752" s="8">
        <v>90.93</v>
      </c>
      <c r="N752" s="8">
        <v>29579.52</v>
      </c>
      <c r="O752" s="8">
        <v>17458.560000000001</v>
      </c>
      <c r="P752" s="8">
        <v>12120.96</v>
      </c>
    </row>
    <row r="753" spans="1:21" x14ac:dyDescent="0.25">
      <c r="A753" t="s">
        <v>14</v>
      </c>
      <c r="B753" t="s">
        <v>1142</v>
      </c>
      <c r="C753" t="str">
        <f>IF(OR(B753="Estonia", B753="Finland", B753="Latvia", B753="Lithuania", B753="Iceland", B753="Norway", B753="Sweden", B753="Denmark", B753="United Kingdom", B753="Ireland"), "Northern Europe",
IF(OR(B753="Austria", B753="Belgium", B753="France", B753="Germany", B753="Luxembourg", B753="Netherlands", B753="Switzerland", B753="Liechtenstein", B753="Monaco", B753="Andorra"), "Western Europe",
IF(OR(B753="Albania", B753="Andorra", B753="Bosnia and Herzegovina", B753="Bulgaria", B753="Croatia", B753="Cyprus", B753="Greece", B753="Italy", B753="Malta", B753="Montenegro", B753="North Macedonia", B753="Portugal", B753="San Marino", B753="Serbia", B753="Slovenia", B753="Spain", B753="Vatican City"), "Southern Europe",
IF(OR(B753="Armenia", B753="Belarus", B753="Czech Republic", B753="Georgia", B753="Hungary", B753="Moldova", B753="Poland", B753="Romania", B753="Russia", B753="Slovakia", B753="Ukraine"), "Eastern Europe",
IF(OR(B753="Albania", B753="Bosnia and Herzegovina", B753="Bulgaria", B753="Croatia", B753="Greece", B753="Kosovo", B753="Montenegro", B753="North Macedonia", B753="Romania", B753="Serbia", B753="Slovenia"), "Southeastern Europe",
"Unknown")))))</f>
        <v>Eastern Europe</v>
      </c>
      <c r="D753" t="s">
        <v>16</v>
      </c>
      <c r="E753" t="s">
        <v>17</v>
      </c>
      <c r="F753" t="s">
        <v>30</v>
      </c>
      <c r="G753" t="str" cm="1">
        <f t="array" ref="G753">_xlfn.IFS(F753="C", "CRITICAL", F753="L", "LOW",F753="M", "MEDIUM",F753="H", "HIGH")</f>
        <v>LOW</v>
      </c>
      <c r="H753" s="3">
        <v>42862</v>
      </c>
      <c r="I753">
        <v>949732291</v>
      </c>
      <c r="J753" s="1">
        <v>42961</v>
      </c>
      <c r="K753">
        <v>5745</v>
      </c>
      <c r="L753" s="8">
        <v>47.45</v>
      </c>
      <c r="M753" s="8">
        <v>31.79</v>
      </c>
      <c r="N753" s="8">
        <v>272600.25</v>
      </c>
      <c r="O753" s="8">
        <v>182633.55</v>
      </c>
      <c r="P753" s="8">
        <v>89966.7</v>
      </c>
      <c r="U753"/>
    </row>
    <row r="754" spans="1:21" x14ac:dyDescent="0.25">
      <c r="A754" t="s">
        <v>14</v>
      </c>
      <c r="B754" t="s">
        <v>51</v>
      </c>
      <c r="C754" t="str">
        <f t="shared" si="12"/>
        <v>Southern Europe</v>
      </c>
      <c r="D754" t="s">
        <v>56</v>
      </c>
      <c r="E754" t="s">
        <v>22</v>
      </c>
      <c r="F754" t="s">
        <v>18</v>
      </c>
      <c r="G754" t="str" cm="1">
        <f t="array" ref="G754">_xlfn.IFS(F754="C", "CRITICAL", F754="L", "LOW",F754="M", "MEDIUM",F754="H", "HIGH")</f>
        <v>CRITICAL</v>
      </c>
      <c r="H754" s="3">
        <v>41981</v>
      </c>
      <c r="I754">
        <v>871147000</v>
      </c>
      <c r="J754" s="1">
        <v>41876</v>
      </c>
      <c r="K754">
        <v>611</v>
      </c>
      <c r="L754" s="8">
        <v>668.27</v>
      </c>
      <c r="M754" s="8">
        <v>502.54</v>
      </c>
      <c r="N754" s="8">
        <v>408312.97</v>
      </c>
      <c r="O754" s="8">
        <v>307051.94</v>
      </c>
      <c r="P754" s="8">
        <v>101261.03</v>
      </c>
      <c r="U754"/>
    </row>
    <row r="755" spans="1:21" x14ac:dyDescent="0.25">
      <c r="A755" t="s">
        <v>14</v>
      </c>
      <c r="B755" t="s">
        <v>81</v>
      </c>
      <c r="C755" t="str">
        <f t="shared" si="12"/>
        <v>Southern Europe</v>
      </c>
      <c r="D755" t="s">
        <v>53</v>
      </c>
      <c r="E755" t="s">
        <v>22</v>
      </c>
      <c r="F755" t="s">
        <v>23</v>
      </c>
      <c r="G755" t="str" cm="1">
        <f t="array" ref="G755">_xlfn.IFS(F755="C", "CRITICAL", F755="L", "LOW",F755="M", "MEDIUM",F755="H", "HIGH")</f>
        <v>MEDIUM</v>
      </c>
      <c r="H755" s="3">
        <v>40196</v>
      </c>
      <c r="I755">
        <v>806197631</v>
      </c>
      <c r="J755" s="1">
        <v>40227</v>
      </c>
      <c r="K755">
        <v>649</v>
      </c>
      <c r="L755" s="8">
        <v>255.28</v>
      </c>
      <c r="M755" s="8">
        <v>159.41999999999999</v>
      </c>
      <c r="N755" s="8">
        <v>165676.72</v>
      </c>
      <c r="O755" s="8">
        <v>103463.58</v>
      </c>
      <c r="P755" s="8">
        <v>62213.14</v>
      </c>
    </row>
    <row r="756" spans="1:21" x14ac:dyDescent="0.25">
      <c r="A756" t="s">
        <v>14</v>
      </c>
      <c r="B756" t="s">
        <v>102</v>
      </c>
      <c r="C756" t="str">
        <f t="shared" si="12"/>
        <v>Northern Europe</v>
      </c>
      <c r="D756" t="s">
        <v>16</v>
      </c>
      <c r="E756" t="s">
        <v>17</v>
      </c>
      <c r="F756" t="s">
        <v>45</v>
      </c>
      <c r="G756" t="str" cm="1">
        <f t="array" ref="G756">_xlfn.IFS(F756="C", "CRITICAL", F756="L", "LOW",F756="M", "MEDIUM",F756="H", "HIGH")</f>
        <v>HIGH</v>
      </c>
      <c r="H756" s="3">
        <v>42131</v>
      </c>
      <c r="I756">
        <v>926280772</v>
      </c>
      <c r="J756" s="1">
        <v>42206</v>
      </c>
      <c r="K756">
        <v>5919</v>
      </c>
      <c r="L756" s="8">
        <v>47.45</v>
      </c>
      <c r="M756" s="8">
        <v>31.79</v>
      </c>
      <c r="N756" s="8">
        <v>280856.55</v>
      </c>
      <c r="O756" s="8">
        <v>188165.01</v>
      </c>
      <c r="P756" s="8">
        <v>92691.54</v>
      </c>
      <c r="U756"/>
    </row>
    <row r="757" spans="1:21" x14ac:dyDescent="0.25">
      <c r="A757" t="s">
        <v>14</v>
      </c>
      <c r="B757" t="s">
        <v>132</v>
      </c>
      <c r="C757" t="str">
        <f t="shared" si="12"/>
        <v>Southern Europe</v>
      </c>
      <c r="D757" t="s">
        <v>39</v>
      </c>
      <c r="E757" t="s">
        <v>17</v>
      </c>
      <c r="F757" t="s">
        <v>30</v>
      </c>
      <c r="G757" t="str" cm="1">
        <f t="array" ref="G757">_xlfn.IFS(F757="C", "CRITICAL", F757="L", "LOW",F757="M", "MEDIUM",F757="H", "HIGH")</f>
        <v>LOW</v>
      </c>
      <c r="H757" s="3">
        <v>40756</v>
      </c>
      <c r="I757">
        <v>936547410</v>
      </c>
      <c r="J757" s="1">
        <v>40878</v>
      </c>
      <c r="K757">
        <v>4046</v>
      </c>
      <c r="L757" s="8">
        <v>154.06</v>
      </c>
      <c r="M757" s="8">
        <v>90.93</v>
      </c>
      <c r="N757" s="8">
        <v>623326.76</v>
      </c>
      <c r="O757" s="8">
        <v>367902.78</v>
      </c>
      <c r="P757" s="8">
        <v>255423.98</v>
      </c>
      <c r="U757"/>
    </row>
    <row r="758" spans="1:21" x14ac:dyDescent="0.25">
      <c r="A758" t="s">
        <v>14</v>
      </c>
      <c r="B758" t="s">
        <v>74</v>
      </c>
      <c r="C758" t="str">
        <f t="shared" si="12"/>
        <v>Southern Europe</v>
      </c>
      <c r="D758" t="s">
        <v>59</v>
      </c>
      <c r="E758" t="s">
        <v>22</v>
      </c>
      <c r="F758" t="s">
        <v>45</v>
      </c>
      <c r="G758" t="str" cm="1">
        <f t="array" ref="G758">_xlfn.IFS(F758="C", "CRITICAL", F758="L", "LOW",F758="M", "MEDIUM",F758="H", "HIGH")</f>
        <v>HIGH</v>
      </c>
      <c r="H758" s="3">
        <v>41576</v>
      </c>
      <c r="I758">
        <v>498201072</v>
      </c>
      <c r="J758" s="1">
        <v>41466</v>
      </c>
      <c r="K758">
        <v>7623</v>
      </c>
      <c r="L758" s="8">
        <v>437.2</v>
      </c>
      <c r="M758" s="8">
        <v>263.33</v>
      </c>
      <c r="N758" s="8">
        <v>3332775.6</v>
      </c>
      <c r="O758" s="8">
        <v>2007364.59</v>
      </c>
      <c r="P758" s="8">
        <v>1325411.01</v>
      </c>
    </row>
    <row r="759" spans="1:21" x14ac:dyDescent="0.25">
      <c r="A759" t="s">
        <v>14</v>
      </c>
      <c r="B759" t="s">
        <v>81</v>
      </c>
      <c r="C759" t="str">
        <f t="shared" si="12"/>
        <v>Southern Europe</v>
      </c>
      <c r="D759" t="s">
        <v>49</v>
      </c>
      <c r="E759" t="s">
        <v>17</v>
      </c>
      <c r="F759" t="s">
        <v>45</v>
      </c>
      <c r="G759" t="str" cm="1">
        <f t="array" ref="G759">_xlfn.IFS(F759="C", "CRITICAL", F759="L", "LOW",F759="M", "MEDIUM",F759="H", "HIGH")</f>
        <v>HIGH</v>
      </c>
      <c r="H759" s="3">
        <v>42212</v>
      </c>
      <c r="I759">
        <v>842725884</v>
      </c>
      <c r="J759" s="1">
        <v>42316</v>
      </c>
      <c r="K759">
        <v>171</v>
      </c>
      <c r="L759" s="8">
        <v>152.58000000000001</v>
      </c>
      <c r="M759" s="8">
        <v>97.44</v>
      </c>
      <c r="N759" s="8">
        <v>26091.18</v>
      </c>
      <c r="O759" s="8">
        <v>16662.240000000002</v>
      </c>
      <c r="P759" s="8">
        <v>9428.94</v>
      </c>
    </row>
    <row r="760" spans="1:21" x14ac:dyDescent="0.25">
      <c r="A760" t="s">
        <v>14</v>
      </c>
      <c r="B760" t="s">
        <v>63</v>
      </c>
      <c r="C760" t="str">
        <f t="shared" si="12"/>
        <v>Northern Europe</v>
      </c>
      <c r="D760" t="s">
        <v>29</v>
      </c>
      <c r="E760" t="s">
        <v>22</v>
      </c>
      <c r="F760" t="s">
        <v>30</v>
      </c>
      <c r="G760" t="str" cm="1">
        <f t="array" ref="G760">_xlfn.IFS(F760="C", "CRITICAL", F760="L", "LOW",F760="M", "MEDIUM",F760="H", "HIGH")</f>
        <v>LOW</v>
      </c>
      <c r="H760" s="3">
        <v>42740</v>
      </c>
      <c r="I760">
        <v>343730294</v>
      </c>
      <c r="J760" s="1">
        <v>42883</v>
      </c>
      <c r="K760">
        <v>6287</v>
      </c>
      <c r="L760" s="8">
        <v>651.21</v>
      </c>
      <c r="M760" s="8">
        <v>524.96</v>
      </c>
      <c r="N760" s="8">
        <v>4094157.27</v>
      </c>
      <c r="O760" s="8">
        <v>3300423.52</v>
      </c>
      <c r="P760" s="8">
        <v>793733.75</v>
      </c>
      <c r="U760"/>
    </row>
    <row r="761" spans="1:21" x14ac:dyDescent="0.25">
      <c r="A761" t="s">
        <v>14</v>
      </c>
      <c r="B761" t="s">
        <v>239</v>
      </c>
      <c r="C761" t="str">
        <f t="shared" si="12"/>
        <v>Eastern Europe</v>
      </c>
      <c r="D761" t="s">
        <v>39</v>
      </c>
      <c r="E761" t="s">
        <v>22</v>
      </c>
      <c r="F761" t="s">
        <v>18</v>
      </c>
      <c r="G761" t="str" cm="1">
        <f t="array" ref="G761">_xlfn.IFS(F761="C", "CRITICAL", F761="L", "LOW",F761="M", "MEDIUM",F761="H", "HIGH")</f>
        <v>CRITICAL</v>
      </c>
      <c r="H761" s="3">
        <v>42061</v>
      </c>
      <c r="I761">
        <v>636907756</v>
      </c>
      <c r="J761" s="1">
        <v>42008</v>
      </c>
      <c r="K761">
        <v>4013</v>
      </c>
      <c r="L761" s="8">
        <v>154.06</v>
      </c>
      <c r="M761" s="8">
        <v>90.93</v>
      </c>
      <c r="N761" s="8">
        <v>618242.78</v>
      </c>
      <c r="O761" s="8">
        <v>364902.09</v>
      </c>
      <c r="P761" s="8">
        <v>253340.69</v>
      </c>
    </row>
    <row r="762" spans="1:21" x14ac:dyDescent="0.25">
      <c r="A762" t="s">
        <v>14</v>
      </c>
      <c r="B762" t="s">
        <v>15</v>
      </c>
      <c r="C762" t="str">
        <f t="shared" si="12"/>
        <v>Eastern Europe</v>
      </c>
      <c r="D762" t="s">
        <v>26</v>
      </c>
      <c r="E762" t="s">
        <v>22</v>
      </c>
      <c r="F762" t="s">
        <v>45</v>
      </c>
      <c r="G762" t="str" cm="1">
        <f t="array" ref="G762">_xlfn.IFS(F762="C", "CRITICAL", F762="L", "LOW",F762="M", "MEDIUM",F762="H", "HIGH")</f>
        <v>HIGH</v>
      </c>
      <c r="H762" s="3">
        <v>41321</v>
      </c>
      <c r="I762">
        <v>444806230</v>
      </c>
      <c r="J762" s="1">
        <v>41278</v>
      </c>
      <c r="K762">
        <v>6903</v>
      </c>
      <c r="L762" s="8">
        <v>205.7</v>
      </c>
      <c r="M762" s="8">
        <v>117.11</v>
      </c>
      <c r="N762" s="8">
        <v>1419947.1</v>
      </c>
      <c r="O762" s="8">
        <v>808410.33</v>
      </c>
      <c r="P762" s="8">
        <v>611536.77</v>
      </c>
    </row>
    <row r="763" spans="1:21" x14ac:dyDescent="0.25">
      <c r="A763" t="s">
        <v>14</v>
      </c>
      <c r="B763" t="s">
        <v>63</v>
      </c>
      <c r="C763" t="str">
        <f t="shared" si="12"/>
        <v>Northern Europe</v>
      </c>
      <c r="D763" t="s">
        <v>49</v>
      </c>
      <c r="E763" t="s">
        <v>22</v>
      </c>
      <c r="F763" t="s">
        <v>23</v>
      </c>
      <c r="G763" t="str" cm="1">
        <f t="array" ref="G763">_xlfn.IFS(F763="C", "CRITICAL", F763="L", "LOW",F763="M", "MEDIUM",F763="H", "HIGH")</f>
        <v>MEDIUM</v>
      </c>
      <c r="H763" s="3">
        <v>42812</v>
      </c>
      <c r="I763">
        <v>517097985</v>
      </c>
      <c r="J763" s="1">
        <v>42839</v>
      </c>
      <c r="K763">
        <v>9640</v>
      </c>
      <c r="L763" s="8">
        <v>152.58000000000001</v>
      </c>
      <c r="M763" s="8">
        <v>97.44</v>
      </c>
      <c r="N763" s="8">
        <v>1470871.2</v>
      </c>
      <c r="O763" s="8">
        <v>939321.6</v>
      </c>
      <c r="P763" s="8">
        <v>531549.6</v>
      </c>
    </row>
    <row r="764" spans="1:21" x14ac:dyDescent="0.25">
      <c r="A764" t="s">
        <v>14</v>
      </c>
      <c r="B764" t="s">
        <v>54</v>
      </c>
      <c r="C764" t="str">
        <f t="shared" si="12"/>
        <v>Western Europe</v>
      </c>
      <c r="D764" t="s">
        <v>16</v>
      </c>
      <c r="E764" t="s">
        <v>17</v>
      </c>
      <c r="F764" t="s">
        <v>23</v>
      </c>
      <c r="G764" t="str" cm="1">
        <f t="array" ref="G764">_xlfn.IFS(F764="C", "CRITICAL", F764="L", "LOW",F764="M", "MEDIUM",F764="H", "HIGH")</f>
        <v>MEDIUM</v>
      </c>
      <c r="H764" s="3">
        <v>42304</v>
      </c>
      <c r="I764">
        <v>642953670</v>
      </c>
      <c r="J764" s="1">
        <v>42259</v>
      </c>
      <c r="K764">
        <v>3134</v>
      </c>
      <c r="L764" s="8">
        <v>47.45</v>
      </c>
      <c r="M764" s="8">
        <v>31.79</v>
      </c>
      <c r="N764" s="8">
        <v>148708.29999999999</v>
      </c>
      <c r="O764" s="8">
        <v>99629.86</v>
      </c>
      <c r="P764" s="8">
        <v>49078.44</v>
      </c>
    </row>
    <row r="765" spans="1:21" x14ac:dyDescent="0.25">
      <c r="A765" t="s">
        <v>14</v>
      </c>
      <c r="B765" t="s">
        <v>66</v>
      </c>
      <c r="C765" t="str">
        <f t="shared" si="12"/>
        <v>Southern Europe</v>
      </c>
      <c r="D765" t="s">
        <v>49</v>
      </c>
      <c r="E765" t="s">
        <v>17</v>
      </c>
      <c r="F765" t="s">
        <v>23</v>
      </c>
      <c r="G765" t="str" cm="1">
        <f t="array" ref="G765">_xlfn.IFS(F765="C", "CRITICAL", F765="L", "LOW",F765="M", "MEDIUM",F765="H", "HIGH")</f>
        <v>MEDIUM</v>
      </c>
      <c r="H765" s="3">
        <v>41869</v>
      </c>
      <c r="I765">
        <v>265191352</v>
      </c>
      <c r="J765" s="1">
        <v>41908</v>
      </c>
      <c r="K765">
        <v>4869</v>
      </c>
      <c r="L765" s="8">
        <v>152.58000000000001</v>
      </c>
      <c r="M765" s="8">
        <v>97.44</v>
      </c>
      <c r="N765" s="8">
        <v>742912.02</v>
      </c>
      <c r="O765" s="8">
        <v>474435.36</v>
      </c>
      <c r="P765" s="8">
        <v>268476.65999999997</v>
      </c>
    </row>
    <row r="766" spans="1:21" x14ac:dyDescent="0.25">
      <c r="A766" t="s">
        <v>14</v>
      </c>
      <c r="B766" t="s">
        <v>63</v>
      </c>
      <c r="C766" t="str">
        <f t="shared" si="12"/>
        <v>Northern Europe</v>
      </c>
      <c r="D766" t="s">
        <v>29</v>
      </c>
      <c r="E766" t="s">
        <v>22</v>
      </c>
      <c r="F766" t="s">
        <v>30</v>
      </c>
      <c r="G766" t="str" cm="1">
        <f t="array" ref="G766">_xlfn.IFS(F766="C", "CRITICAL", F766="L", "LOW",F766="M", "MEDIUM",F766="H", "HIGH")</f>
        <v>LOW</v>
      </c>
      <c r="H766" s="3">
        <v>41441</v>
      </c>
      <c r="I766">
        <v>129127395</v>
      </c>
      <c r="J766" s="1">
        <v>41445</v>
      </c>
      <c r="K766">
        <v>520</v>
      </c>
      <c r="L766" s="8">
        <v>651.21</v>
      </c>
      <c r="M766" s="8">
        <v>524.96</v>
      </c>
      <c r="N766" s="8">
        <v>338629.2</v>
      </c>
      <c r="O766" s="8">
        <v>272979.20000000001</v>
      </c>
      <c r="P766" s="8">
        <v>65650</v>
      </c>
    </row>
    <row r="767" spans="1:21" x14ac:dyDescent="0.25">
      <c r="A767" t="s">
        <v>14</v>
      </c>
      <c r="B767" t="s">
        <v>66</v>
      </c>
      <c r="C767" t="str">
        <f t="shared" si="12"/>
        <v>Southern Europe</v>
      </c>
      <c r="D767" t="s">
        <v>39</v>
      </c>
      <c r="E767" t="s">
        <v>17</v>
      </c>
      <c r="F767" t="s">
        <v>23</v>
      </c>
      <c r="G767" t="str" cm="1">
        <f t="array" ref="G767">_xlfn.IFS(F767="C", "CRITICAL", F767="L", "LOW",F767="M", "MEDIUM",F767="H", "HIGH")</f>
        <v>MEDIUM</v>
      </c>
      <c r="H767" s="3">
        <v>40719</v>
      </c>
      <c r="I767">
        <v>392518174</v>
      </c>
      <c r="J767" s="1">
        <v>40609</v>
      </c>
      <c r="K767">
        <v>3705</v>
      </c>
      <c r="L767" s="8">
        <v>154.06</v>
      </c>
      <c r="M767" s="8">
        <v>90.93</v>
      </c>
      <c r="N767" s="8">
        <v>570792.30000000005</v>
      </c>
      <c r="O767" s="8">
        <v>336895.65</v>
      </c>
      <c r="P767" s="8">
        <v>233896.65</v>
      </c>
    </row>
    <row r="768" spans="1:21" x14ac:dyDescent="0.25">
      <c r="A768" t="s">
        <v>14</v>
      </c>
      <c r="B768" t="s">
        <v>77</v>
      </c>
      <c r="C768" t="str">
        <f t="shared" si="12"/>
        <v>Southern Europe</v>
      </c>
      <c r="D768" t="s">
        <v>34</v>
      </c>
      <c r="E768" t="s">
        <v>22</v>
      </c>
      <c r="F768" t="s">
        <v>18</v>
      </c>
      <c r="G768" t="str" cm="1">
        <f t="array" ref="G768">_xlfn.IFS(F768="C", "CRITICAL", F768="L", "LOW",F768="M", "MEDIUM",F768="H", "HIGH")</f>
        <v>CRITICAL</v>
      </c>
      <c r="H768" s="3">
        <v>42695</v>
      </c>
      <c r="I768">
        <v>121380746</v>
      </c>
      <c r="J768" s="1">
        <v>42722</v>
      </c>
      <c r="K768">
        <v>8115</v>
      </c>
      <c r="L768" s="8">
        <v>9.33</v>
      </c>
      <c r="M768" s="8">
        <v>6.92</v>
      </c>
      <c r="N768" s="8">
        <v>75712.95</v>
      </c>
      <c r="O768" s="8">
        <v>56155.8</v>
      </c>
      <c r="P768" s="8">
        <v>19557.150000000001</v>
      </c>
    </row>
    <row r="769" spans="1:21" x14ac:dyDescent="0.25">
      <c r="A769" t="s">
        <v>14</v>
      </c>
      <c r="B769" t="s">
        <v>55</v>
      </c>
      <c r="C769" t="str">
        <f t="shared" si="12"/>
        <v>Eastern Europe</v>
      </c>
      <c r="D769" t="s">
        <v>21</v>
      </c>
      <c r="E769" t="s">
        <v>17</v>
      </c>
      <c r="F769" t="s">
        <v>23</v>
      </c>
      <c r="G769" t="str" cm="1">
        <f t="array" ref="G769">_xlfn.IFS(F769="C", "CRITICAL", F769="L", "LOW",F769="M", "MEDIUM",F769="H", "HIGH")</f>
        <v>MEDIUM</v>
      </c>
      <c r="H769" s="3">
        <v>41856</v>
      </c>
      <c r="I769">
        <v>745467269</v>
      </c>
      <c r="J769" s="1">
        <v>41813</v>
      </c>
      <c r="K769">
        <v>9186</v>
      </c>
      <c r="L769" s="8">
        <v>109.28</v>
      </c>
      <c r="M769" s="8">
        <v>35.840000000000003</v>
      </c>
      <c r="N769" s="8">
        <v>1003846.08</v>
      </c>
      <c r="O769" s="8">
        <v>329226.23999999999</v>
      </c>
      <c r="P769" s="8">
        <v>674619.84</v>
      </c>
      <c r="U769"/>
    </row>
    <row r="770" spans="1:21" x14ac:dyDescent="0.25">
      <c r="A770" t="s">
        <v>14</v>
      </c>
      <c r="B770" t="s">
        <v>28</v>
      </c>
      <c r="C770" t="str">
        <f t="shared" si="12"/>
        <v>Southern Europe</v>
      </c>
      <c r="D770" t="s">
        <v>42</v>
      </c>
      <c r="E770" t="s">
        <v>17</v>
      </c>
      <c r="F770" t="s">
        <v>45</v>
      </c>
      <c r="G770" t="str" cm="1">
        <f t="array" ref="G770">_xlfn.IFS(F770="C", "CRITICAL", F770="L", "LOW",F770="M", "MEDIUM",F770="H", "HIGH")</f>
        <v>HIGH</v>
      </c>
      <c r="H770" s="3">
        <v>41094</v>
      </c>
      <c r="I770">
        <v>948518216</v>
      </c>
      <c r="J770" s="1">
        <v>41004</v>
      </c>
      <c r="K770">
        <v>6473</v>
      </c>
      <c r="L770" s="8">
        <v>421.89</v>
      </c>
      <c r="M770" s="8">
        <v>364.69</v>
      </c>
      <c r="N770" s="8">
        <v>2730893.97</v>
      </c>
      <c r="O770" s="8">
        <v>2360638.37</v>
      </c>
      <c r="P770" s="8">
        <v>370255.6</v>
      </c>
      <c r="U770"/>
    </row>
    <row r="771" spans="1:21" x14ac:dyDescent="0.25">
      <c r="A771" t="s">
        <v>14</v>
      </c>
      <c r="B771" t="s">
        <v>44</v>
      </c>
      <c r="C771" t="str">
        <f t="shared" ref="C771:C834" si="13">IF(OR(B771="Estonia", B771="Finland", B771="Latvia", B771="Lithuania", B771="Iceland", B771="Norway", B771="Sweden", B771="Denmark", B771="United Kingdom", B771="Ireland"), "Northern Europe",
IF(OR(B771="Austria", B771="Belgium", B771="France", B771="Germany", B771="Luxembourg", B771="Netherlands", B771="Switzerland", B771="Liechtenstein", B771="Monaco", B771="Andorra"), "Western Europe",
IF(OR(B771="Albania", B771="Andorra", B771="Bosnia and Herzegovina", B771="Bulgaria", B771="Croatia", B771="Cyprus", B771="Greece", B771="Italy", B771="Malta", B771="Montenegro", B771="North Macedonia", B771="Portugal", B771="San Marino", B771="Serbia", B771="Slovenia", B771="Spain", B771="Vatican City"), "Southern Europe",
IF(OR(B771="Armenia", B771="Belarus", B771="Czech Republic", B771="Georgia", B771="Hungary", B771="Moldova", B771="Poland", B771="Romania", B771="Russia", B771="Slovakia", B771="Ukraine"), "Eastern Europe",
IF(OR(B771="Albania", B771="Bosnia and Herzegovina", B771="Bulgaria", B771="Croatia", B771="Greece", B771="Kosovo", B771="Montenegro", B771="North Macedonia", B771="Romania", B771="Serbia", B771="Slovenia"), "Southeastern Europe",
"Unknown")))))</f>
        <v>Northern Europe</v>
      </c>
      <c r="D771" t="s">
        <v>29</v>
      </c>
      <c r="E771" t="s">
        <v>17</v>
      </c>
      <c r="F771" t="s">
        <v>30</v>
      </c>
      <c r="G771" t="str" cm="1">
        <f t="array" ref="G771">_xlfn.IFS(F771="C", "CRITICAL", F771="L", "LOW",F771="M", "MEDIUM",F771="H", "HIGH")</f>
        <v>LOW</v>
      </c>
      <c r="H771" s="3">
        <v>42842</v>
      </c>
      <c r="I771">
        <v>163744628</v>
      </c>
      <c r="J771" s="1">
        <v>42740</v>
      </c>
      <c r="K771">
        <v>4529</v>
      </c>
      <c r="L771" s="8">
        <v>651.21</v>
      </c>
      <c r="M771" s="8">
        <v>524.96</v>
      </c>
      <c r="N771" s="8">
        <v>2949330.09</v>
      </c>
      <c r="O771" s="8">
        <v>2377543.84</v>
      </c>
      <c r="P771" s="8">
        <v>571786.25</v>
      </c>
    </row>
    <row r="772" spans="1:21" x14ac:dyDescent="0.25">
      <c r="A772" t="s">
        <v>14</v>
      </c>
      <c r="B772" t="s">
        <v>132</v>
      </c>
      <c r="C772" t="str">
        <f t="shared" si="13"/>
        <v>Southern Europe</v>
      </c>
      <c r="D772" t="s">
        <v>56</v>
      </c>
      <c r="E772" t="s">
        <v>17</v>
      </c>
      <c r="F772" t="s">
        <v>23</v>
      </c>
      <c r="G772" t="str" cm="1">
        <f t="array" ref="G772">_xlfn.IFS(F772="C", "CRITICAL", F772="L", "LOW",F772="M", "MEDIUM",F772="H", "HIGH")</f>
        <v>MEDIUM</v>
      </c>
      <c r="H772" s="3">
        <v>40931</v>
      </c>
      <c r="I772">
        <v>706301438</v>
      </c>
      <c r="J772" s="1">
        <v>41215</v>
      </c>
      <c r="K772">
        <v>9146</v>
      </c>
      <c r="L772" s="8">
        <v>668.27</v>
      </c>
      <c r="M772" s="8">
        <v>502.54</v>
      </c>
      <c r="N772" s="8">
        <v>6111997.4199999999</v>
      </c>
      <c r="O772" s="8">
        <v>4596230.84</v>
      </c>
      <c r="P772" s="8">
        <v>1515766.58</v>
      </c>
    </row>
    <row r="773" spans="1:21" x14ac:dyDescent="0.25">
      <c r="A773" t="s">
        <v>14</v>
      </c>
      <c r="B773" t="s">
        <v>36</v>
      </c>
      <c r="C773" t="str">
        <f t="shared" si="13"/>
        <v>Southern Europe</v>
      </c>
      <c r="D773" t="s">
        <v>21</v>
      </c>
      <c r="E773" t="s">
        <v>22</v>
      </c>
      <c r="F773" t="s">
        <v>18</v>
      </c>
      <c r="G773" t="str" cm="1">
        <f t="array" ref="G773">_xlfn.IFS(F773="C", "CRITICAL", F773="L", "LOW",F773="M", "MEDIUM",F773="H", "HIGH")</f>
        <v>CRITICAL</v>
      </c>
      <c r="H773" s="3">
        <v>41885</v>
      </c>
      <c r="I773">
        <v>234082448</v>
      </c>
      <c r="J773" s="1">
        <v>41885</v>
      </c>
      <c r="K773">
        <v>9053</v>
      </c>
      <c r="L773" s="8">
        <v>109.28</v>
      </c>
      <c r="M773" s="8">
        <v>35.840000000000003</v>
      </c>
      <c r="N773" s="8">
        <v>989311.84</v>
      </c>
      <c r="O773" s="8">
        <v>324459.52000000002</v>
      </c>
      <c r="P773" s="8">
        <v>664852.31999999995</v>
      </c>
      <c r="U773"/>
    </row>
    <row r="774" spans="1:21" x14ac:dyDescent="0.25">
      <c r="A774" t="s">
        <v>14</v>
      </c>
      <c r="B774" t="s">
        <v>230</v>
      </c>
      <c r="C774" t="str">
        <f t="shared" si="13"/>
        <v>Eastern Europe</v>
      </c>
      <c r="D774" t="s">
        <v>42</v>
      </c>
      <c r="E774" t="s">
        <v>17</v>
      </c>
      <c r="F774" t="s">
        <v>30</v>
      </c>
      <c r="G774" t="str" cm="1">
        <f t="array" ref="G774">_xlfn.IFS(F774="C", "CRITICAL", F774="L", "LOW",F774="M", "MEDIUM",F774="H", "HIGH")</f>
        <v>LOW</v>
      </c>
      <c r="H774" s="3">
        <v>41143</v>
      </c>
      <c r="I774">
        <v>161607444</v>
      </c>
      <c r="J774" s="1">
        <v>40978</v>
      </c>
      <c r="K774">
        <v>2089</v>
      </c>
      <c r="L774" s="8">
        <v>421.89</v>
      </c>
      <c r="M774" s="8">
        <v>364.69</v>
      </c>
      <c r="N774" s="8">
        <v>881328.21</v>
      </c>
      <c r="O774" s="8">
        <v>761837.41</v>
      </c>
      <c r="P774" s="8">
        <v>119490.8</v>
      </c>
    </row>
    <row r="775" spans="1:21" x14ac:dyDescent="0.25">
      <c r="A775" t="s">
        <v>14</v>
      </c>
      <c r="B775" t="s">
        <v>102</v>
      </c>
      <c r="C775" t="str">
        <f t="shared" si="13"/>
        <v>Northern Europe</v>
      </c>
      <c r="D775" t="s">
        <v>42</v>
      </c>
      <c r="E775" t="s">
        <v>17</v>
      </c>
      <c r="F775" t="s">
        <v>18</v>
      </c>
      <c r="G775" t="str" cm="1">
        <f t="array" ref="G775">_xlfn.IFS(F775="C", "CRITICAL", F775="L", "LOW",F775="M", "MEDIUM",F775="H", "HIGH")</f>
        <v>CRITICAL</v>
      </c>
      <c r="H775" s="3">
        <v>41797</v>
      </c>
      <c r="I775">
        <v>764483058</v>
      </c>
      <c r="J775" s="1">
        <v>41767</v>
      </c>
      <c r="K775">
        <v>6380</v>
      </c>
      <c r="L775" s="8">
        <v>421.89</v>
      </c>
      <c r="M775" s="8">
        <v>364.69</v>
      </c>
      <c r="N775" s="8">
        <v>2691658.2</v>
      </c>
      <c r="O775" s="8">
        <v>2326722.2000000002</v>
      </c>
      <c r="P775" s="8">
        <v>364936</v>
      </c>
      <c r="U775"/>
    </row>
    <row r="776" spans="1:21" x14ac:dyDescent="0.25">
      <c r="A776" t="s">
        <v>14</v>
      </c>
      <c r="B776" t="s">
        <v>157</v>
      </c>
      <c r="C776" t="str">
        <f t="shared" si="13"/>
        <v>Northern Europe</v>
      </c>
      <c r="D776" t="s">
        <v>53</v>
      </c>
      <c r="E776" t="s">
        <v>17</v>
      </c>
      <c r="F776" t="s">
        <v>23</v>
      </c>
      <c r="G776" t="str" cm="1">
        <f t="array" ref="G776">_xlfn.IFS(F776="C", "CRITICAL", F776="L", "LOW",F776="M", "MEDIUM",F776="H", "HIGH")</f>
        <v>MEDIUM</v>
      </c>
      <c r="H776" s="3">
        <v>41767</v>
      </c>
      <c r="I776">
        <v>828993833</v>
      </c>
      <c r="J776" s="1">
        <v>41679</v>
      </c>
      <c r="K776">
        <v>6552</v>
      </c>
      <c r="L776" s="8">
        <v>255.28</v>
      </c>
      <c r="M776" s="8">
        <v>159.41999999999999</v>
      </c>
      <c r="N776" s="8">
        <v>1672594.56</v>
      </c>
      <c r="O776" s="8">
        <v>1044519.84</v>
      </c>
      <c r="P776" s="8">
        <v>628074.72</v>
      </c>
      <c r="U776"/>
    </row>
    <row r="777" spans="1:21" x14ac:dyDescent="0.25">
      <c r="A777" t="s">
        <v>14</v>
      </c>
      <c r="B777" t="s">
        <v>20</v>
      </c>
      <c r="C777" t="str">
        <f t="shared" si="13"/>
        <v>Southern Europe</v>
      </c>
      <c r="D777" t="s">
        <v>42</v>
      </c>
      <c r="E777" t="s">
        <v>17</v>
      </c>
      <c r="F777" t="s">
        <v>18</v>
      </c>
      <c r="G777" t="str" cm="1">
        <f t="array" ref="G777">_xlfn.IFS(F777="C", "CRITICAL", F777="L", "LOW",F777="M", "MEDIUM",F777="H", "HIGH")</f>
        <v>CRITICAL</v>
      </c>
      <c r="H777" s="3">
        <v>42259</v>
      </c>
      <c r="I777">
        <v>498946940</v>
      </c>
      <c r="J777" s="1">
        <v>42675</v>
      </c>
      <c r="K777">
        <v>8342</v>
      </c>
      <c r="L777" s="8">
        <v>421.89</v>
      </c>
      <c r="M777" s="8">
        <v>364.69</v>
      </c>
      <c r="N777" s="8">
        <v>3519406.38</v>
      </c>
      <c r="O777" s="8">
        <v>3042243.98</v>
      </c>
      <c r="P777" s="8">
        <v>477162.4</v>
      </c>
      <c r="U777"/>
    </row>
    <row r="778" spans="1:21" x14ac:dyDescent="0.25">
      <c r="A778" t="s">
        <v>14</v>
      </c>
      <c r="B778" t="s">
        <v>41</v>
      </c>
      <c r="C778" t="str">
        <f t="shared" si="13"/>
        <v>Western Europe</v>
      </c>
      <c r="D778" t="s">
        <v>78</v>
      </c>
      <c r="E778" t="s">
        <v>17</v>
      </c>
      <c r="F778" t="s">
        <v>23</v>
      </c>
      <c r="G778" t="str" cm="1">
        <f t="array" ref="G778">_xlfn.IFS(F778="C", "CRITICAL", F778="L", "LOW",F778="M", "MEDIUM",F778="H", "HIGH")</f>
        <v>MEDIUM</v>
      </c>
      <c r="H778" s="3">
        <v>41678</v>
      </c>
      <c r="I778">
        <v>287151563</v>
      </c>
      <c r="J778" s="1">
        <v>41951</v>
      </c>
      <c r="K778">
        <v>3383</v>
      </c>
      <c r="L778" s="8">
        <v>81.73</v>
      </c>
      <c r="M778" s="8">
        <v>56.67</v>
      </c>
      <c r="N778" s="8">
        <v>276492.59000000003</v>
      </c>
      <c r="O778" s="8">
        <v>191714.61</v>
      </c>
      <c r="P778" s="8">
        <v>84777.98</v>
      </c>
      <c r="U778"/>
    </row>
    <row r="779" spans="1:21" x14ac:dyDescent="0.25">
      <c r="A779" t="s">
        <v>14</v>
      </c>
      <c r="B779" t="s">
        <v>162</v>
      </c>
      <c r="C779" t="str">
        <f t="shared" si="13"/>
        <v>Southern Europe</v>
      </c>
      <c r="D779" t="s">
        <v>29</v>
      </c>
      <c r="E779" t="s">
        <v>22</v>
      </c>
      <c r="F779" t="s">
        <v>18</v>
      </c>
      <c r="G779" t="str" cm="1">
        <f t="array" ref="G779">_xlfn.IFS(F779="C", "CRITICAL", F779="L", "LOW",F779="M", "MEDIUM",F779="H", "HIGH")</f>
        <v>CRITICAL</v>
      </c>
      <c r="H779" s="3">
        <v>41416</v>
      </c>
      <c r="I779">
        <v>259006392</v>
      </c>
      <c r="J779" s="1">
        <v>41431</v>
      </c>
      <c r="K779">
        <v>4602</v>
      </c>
      <c r="L779" s="8">
        <v>651.21</v>
      </c>
      <c r="M779" s="8">
        <v>524.96</v>
      </c>
      <c r="N779" s="8">
        <v>2996868.42</v>
      </c>
      <c r="O779" s="8">
        <v>2415865.92</v>
      </c>
      <c r="P779" s="8">
        <v>581002.5</v>
      </c>
    </row>
    <row r="780" spans="1:21" x14ac:dyDescent="0.25">
      <c r="A780" t="s">
        <v>14</v>
      </c>
      <c r="B780" t="s">
        <v>73</v>
      </c>
      <c r="C780" t="str">
        <f t="shared" si="13"/>
        <v>Northern Europe</v>
      </c>
      <c r="D780" t="s">
        <v>39</v>
      </c>
      <c r="E780" t="s">
        <v>22</v>
      </c>
      <c r="F780" t="s">
        <v>18</v>
      </c>
      <c r="G780" t="str" cm="1">
        <f t="array" ref="G780">_xlfn.IFS(F780="C", "CRITICAL", F780="L", "LOW",F780="M", "MEDIUM",F780="H", "HIGH")</f>
        <v>CRITICAL</v>
      </c>
      <c r="H780" s="3">
        <v>41182</v>
      </c>
      <c r="I780">
        <v>556647908</v>
      </c>
      <c r="J780" s="1">
        <v>41211</v>
      </c>
      <c r="K780">
        <v>3341</v>
      </c>
      <c r="L780" s="8">
        <v>154.06</v>
      </c>
      <c r="M780" s="8">
        <v>90.93</v>
      </c>
      <c r="N780" s="8">
        <v>514714.46</v>
      </c>
      <c r="O780" s="8">
        <v>303797.13</v>
      </c>
      <c r="P780" s="8">
        <v>210917.33</v>
      </c>
    </row>
    <row r="781" spans="1:21" x14ac:dyDescent="0.25">
      <c r="A781" t="s">
        <v>14</v>
      </c>
      <c r="B781" t="s">
        <v>188</v>
      </c>
      <c r="C781" t="str">
        <f t="shared" si="13"/>
        <v>Northern Europe</v>
      </c>
      <c r="D781" t="s">
        <v>39</v>
      </c>
      <c r="E781" t="s">
        <v>17</v>
      </c>
      <c r="F781" t="s">
        <v>23</v>
      </c>
      <c r="G781" t="str" cm="1">
        <f t="array" ref="G781">_xlfn.IFS(F781="C", "CRITICAL", F781="L", "LOW",F781="M", "MEDIUM",F781="H", "HIGH")</f>
        <v>MEDIUM</v>
      </c>
      <c r="H781" s="3">
        <v>40790</v>
      </c>
      <c r="I781">
        <v>923922574</v>
      </c>
      <c r="J781" s="1">
        <v>40686</v>
      </c>
      <c r="K781">
        <v>8076</v>
      </c>
      <c r="L781" s="8">
        <v>154.06</v>
      </c>
      <c r="M781" s="8">
        <v>90.93</v>
      </c>
      <c r="N781" s="8">
        <v>1244188.56</v>
      </c>
      <c r="O781" s="8">
        <v>734350.68</v>
      </c>
      <c r="P781" s="8">
        <v>509837.88</v>
      </c>
      <c r="U781"/>
    </row>
    <row r="782" spans="1:21" x14ac:dyDescent="0.25">
      <c r="A782" t="s">
        <v>14</v>
      </c>
      <c r="B782" t="s">
        <v>51</v>
      </c>
      <c r="C782" t="str">
        <f t="shared" si="13"/>
        <v>Southern Europe</v>
      </c>
      <c r="D782" t="s">
        <v>49</v>
      </c>
      <c r="E782" t="s">
        <v>17</v>
      </c>
      <c r="F782" t="s">
        <v>18</v>
      </c>
      <c r="G782" t="str" cm="1">
        <f t="array" ref="G782">_xlfn.IFS(F782="C", "CRITICAL", F782="L", "LOW",F782="M", "MEDIUM",F782="H", "HIGH")</f>
        <v>CRITICAL</v>
      </c>
      <c r="H782" s="3">
        <v>42826</v>
      </c>
      <c r="I782">
        <v>742100560</v>
      </c>
      <c r="J782" s="1">
        <v>42752</v>
      </c>
      <c r="K782">
        <v>2902</v>
      </c>
      <c r="L782" s="8">
        <v>152.58000000000001</v>
      </c>
      <c r="M782" s="8">
        <v>97.44</v>
      </c>
      <c r="N782" s="8">
        <v>442787.16</v>
      </c>
      <c r="O782" s="8">
        <v>282770.88</v>
      </c>
      <c r="P782" s="8">
        <v>160016.28</v>
      </c>
      <c r="U782"/>
    </row>
    <row r="783" spans="1:21" x14ac:dyDescent="0.25">
      <c r="A783" t="s">
        <v>14</v>
      </c>
      <c r="B783" t="s">
        <v>116</v>
      </c>
      <c r="C783" t="str">
        <f t="shared" si="13"/>
        <v>Western Europe</v>
      </c>
      <c r="D783" t="s">
        <v>34</v>
      </c>
      <c r="E783" t="s">
        <v>17</v>
      </c>
      <c r="F783" t="s">
        <v>45</v>
      </c>
      <c r="G783" t="str" cm="1">
        <f t="array" ref="G783">_xlfn.IFS(F783="C", "CRITICAL", F783="L", "LOW",F783="M", "MEDIUM",F783="H", "HIGH")</f>
        <v>HIGH</v>
      </c>
      <c r="H783" s="3">
        <v>41975</v>
      </c>
      <c r="I783">
        <v>605029380</v>
      </c>
      <c r="J783" s="1">
        <v>41688</v>
      </c>
      <c r="K783">
        <v>493</v>
      </c>
      <c r="L783" s="8">
        <v>9.33</v>
      </c>
      <c r="M783" s="8">
        <v>6.92</v>
      </c>
      <c r="N783" s="8">
        <v>4599.6899999999996</v>
      </c>
      <c r="O783" s="8">
        <v>3411.56</v>
      </c>
      <c r="P783" s="8">
        <v>1188.1300000000001</v>
      </c>
      <c r="U783"/>
    </row>
    <row r="784" spans="1:21" x14ac:dyDescent="0.25">
      <c r="A784" t="s">
        <v>14</v>
      </c>
      <c r="B784" t="s">
        <v>81</v>
      </c>
      <c r="C784" t="str">
        <f t="shared" si="13"/>
        <v>Southern Europe</v>
      </c>
      <c r="D784" t="s">
        <v>42</v>
      </c>
      <c r="E784" t="s">
        <v>22</v>
      </c>
      <c r="F784" t="s">
        <v>30</v>
      </c>
      <c r="G784" t="str" cm="1">
        <f t="array" ref="G784">_xlfn.IFS(F784="C", "CRITICAL", F784="L", "LOW",F784="M", "MEDIUM",F784="H", "HIGH")</f>
        <v>LOW</v>
      </c>
      <c r="H784" s="3">
        <v>43045</v>
      </c>
      <c r="I784">
        <v>333304440</v>
      </c>
      <c r="J784" s="1">
        <v>42862</v>
      </c>
      <c r="K784">
        <v>1046</v>
      </c>
      <c r="L784" s="8">
        <v>421.89</v>
      </c>
      <c r="M784" s="8">
        <v>364.69</v>
      </c>
      <c r="N784" s="8">
        <v>441296.94</v>
      </c>
      <c r="O784" s="8">
        <v>381465.74</v>
      </c>
      <c r="P784" s="8">
        <v>59831.199999999997</v>
      </c>
      <c r="U784"/>
    </row>
    <row r="785" spans="1:21" x14ac:dyDescent="0.25">
      <c r="A785" t="s">
        <v>14</v>
      </c>
      <c r="B785" t="s">
        <v>55</v>
      </c>
      <c r="C785" t="str">
        <f t="shared" si="13"/>
        <v>Eastern Europe</v>
      </c>
      <c r="D785" t="s">
        <v>59</v>
      </c>
      <c r="E785" t="s">
        <v>17</v>
      </c>
      <c r="F785" t="s">
        <v>45</v>
      </c>
      <c r="G785" t="str" cm="1">
        <f t="array" ref="G785">_xlfn.IFS(F785="C", "CRITICAL", F785="L", "LOW",F785="M", "MEDIUM",F785="H", "HIGH")</f>
        <v>HIGH</v>
      </c>
      <c r="H785" s="3">
        <v>41707</v>
      </c>
      <c r="I785">
        <v>486345708</v>
      </c>
      <c r="J785" s="1">
        <v>41953</v>
      </c>
      <c r="K785">
        <v>9357</v>
      </c>
      <c r="L785" s="8">
        <v>437.2</v>
      </c>
      <c r="M785" s="8">
        <v>263.33</v>
      </c>
      <c r="N785" s="8">
        <v>4090880.4</v>
      </c>
      <c r="O785" s="8">
        <v>2463978.81</v>
      </c>
      <c r="P785" s="8">
        <v>1626901.59</v>
      </c>
      <c r="U785"/>
    </row>
    <row r="786" spans="1:21" x14ac:dyDescent="0.25">
      <c r="A786" t="s">
        <v>14</v>
      </c>
      <c r="B786" t="s">
        <v>77</v>
      </c>
      <c r="C786" t="str">
        <f t="shared" si="13"/>
        <v>Southern Europe</v>
      </c>
      <c r="D786" t="s">
        <v>16</v>
      </c>
      <c r="E786" t="s">
        <v>22</v>
      </c>
      <c r="F786" t="s">
        <v>23</v>
      </c>
      <c r="G786" t="str" cm="1">
        <f t="array" ref="G786">_xlfn.IFS(F786="C", "CRITICAL", F786="L", "LOW",F786="M", "MEDIUM",F786="H", "HIGH")</f>
        <v>MEDIUM</v>
      </c>
      <c r="H786" s="3">
        <v>42490</v>
      </c>
      <c r="I786">
        <v>180358016</v>
      </c>
      <c r="J786" s="1">
        <v>42506</v>
      </c>
      <c r="K786">
        <v>800</v>
      </c>
      <c r="L786" s="8">
        <v>47.45</v>
      </c>
      <c r="M786" s="8">
        <v>31.79</v>
      </c>
      <c r="N786" s="8">
        <v>37960</v>
      </c>
      <c r="O786" s="8">
        <v>25432</v>
      </c>
      <c r="P786" s="8">
        <v>12528</v>
      </c>
    </row>
    <row r="787" spans="1:21" x14ac:dyDescent="0.25">
      <c r="A787" t="s">
        <v>14</v>
      </c>
      <c r="B787" t="s">
        <v>239</v>
      </c>
      <c r="C787" t="str">
        <f t="shared" si="13"/>
        <v>Eastern Europe</v>
      </c>
      <c r="D787" t="s">
        <v>21</v>
      </c>
      <c r="E787" t="s">
        <v>22</v>
      </c>
      <c r="F787" t="s">
        <v>45</v>
      </c>
      <c r="G787" t="str" cm="1">
        <f t="array" ref="G787">_xlfn.IFS(F787="C", "CRITICAL", F787="L", "LOW",F787="M", "MEDIUM",F787="H", "HIGH")</f>
        <v>HIGH</v>
      </c>
      <c r="H787" s="3">
        <v>41108</v>
      </c>
      <c r="I787">
        <v>141846215</v>
      </c>
      <c r="J787" s="1">
        <v>41137</v>
      </c>
      <c r="K787">
        <v>4302</v>
      </c>
      <c r="L787" s="8">
        <v>109.28</v>
      </c>
      <c r="M787" s="8">
        <v>35.840000000000003</v>
      </c>
      <c r="N787" s="8">
        <v>470122.56</v>
      </c>
      <c r="O787" s="8">
        <v>154183.67999999999</v>
      </c>
      <c r="P787" s="8">
        <v>315938.88</v>
      </c>
    </row>
    <row r="788" spans="1:21" x14ac:dyDescent="0.25">
      <c r="A788" t="s">
        <v>14</v>
      </c>
      <c r="B788" t="s">
        <v>1142</v>
      </c>
      <c r="C788" t="str">
        <f>IF(OR(B788="Estonia", B788="Finland", B788="Latvia", B788="Lithuania", B788="Iceland", B788="Norway", B788="Sweden", B788="Denmark", B788="United Kingdom", B788="Ireland"), "Northern Europe",
IF(OR(B788="Austria", B788="Belgium", B788="France", B788="Germany", B788="Luxembourg", B788="Netherlands", B788="Switzerland", B788="Liechtenstein", B788="Monaco", B788="Andorra"), "Western Europe",
IF(OR(B788="Albania", B788="Andorra", B788="Bosnia and Herzegovina", B788="Bulgaria", B788="Croatia", B788="Cyprus", B788="Greece", B788="Italy", B788="Malta", B788="Montenegro", B788="North Macedonia", B788="Portugal", B788="San Marino", B788="Serbia", B788="Slovenia", B788="Spain", B788="Vatican City"), "Southern Europe",
IF(OR(B788="Armenia", B788="Belarus", B788="Czech Republic", B788="Georgia", B788="Hungary", B788="Moldova", B788="Poland", B788="Romania", B788="Russia", B788="Slovakia", B788="Ukraine"), "Eastern Europe",
IF(OR(B788="Albania", B788="Bosnia and Herzegovina", B788="Bulgaria", B788="Croatia", B788="Greece", B788="Kosovo", B788="Montenegro", B788="North Macedonia", B788="Romania", B788="Serbia", B788="Slovenia"), "Southeastern Europe",
"Unknown")))))</f>
        <v>Eastern Europe</v>
      </c>
      <c r="D788" t="s">
        <v>53</v>
      </c>
      <c r="E788" t="s">
        <v>17</v>
      </c>
      <c r="F788" t="s">
        <v>18</v>
      </c>
      <c r="G788" t="str" cm="1">
        <f t="array" ref="G788">_xlfn.IFS(F788="C", "CRITICAL", F788="L", "LOW",F788="M", "MEDIUM",F788="H", "HIGH")</f>
        <v>CRITICAL</v>
      </c>
      <c r="H788" s="3">
        <v>42984</v>
      </c>
      <c r="I788">
        <v>252541625</v>
      </c>
      <c r="J788" s="1">
        <v>42862</v>
      </c>
      <c r="K788">
        <v>1534</v>
      </c>
      <c r="L788" s="8">
        <v>255.28</v>
      </c>
      <c r="M788" s="8">
        <v>159.41999999999999</v>
      </c>
      <c r="N788" s="8">
        <v>391599.52</v>
      </c>
      <c r="O788" s="8">
        <v>244550.28</v>
      </c>
      <c r="P788" s="8">
        <v>147049.24</v>
      </c>
      <c r="U788"/>
    </row>
    <row r="789" spans="1:21" x14ac:dyDescent="0.25">
      <c r="A789" t="s">
        <v>14</v>
      </c>
      <c r="B789" t="s">
        <v>36</v>
      </c>
      <c r="C789" t="str">
        <f t="shared" si="13"/>
        <v>Southern Europe</v>
      </c>
      <c r="D789" t="s">
        <v>59</v>
      </c>
      <c r="E789" t="s">
        <v>17</v>
      </c>
      <c r="F789" t="s">
        <v>18</v>
      </c>
      <c r="G789" t="str" cm="1">
        <f t="array" ref="G789">_xlfn.IFS(F789="C", "CRITICAL", F789="L", "LOW",F789="M", "MEDIUM",F789="H", "HIGH")</f>
        <v>CRITICAL</v>
      </c>
      <c r="H789" s="3">
        <v>41727</v>
      </c>
      <c r="I789">
        <v>614597785</v>
      </c>
      <c r="J789" s="1">
        <v>41773</v>
      </c>
      <c r="K789">
        <v>1997</v>
      </c>
      <c r="L789" s="8">
        <v>437.2</v>
      </c>
      <c r="M789" s="8">
        <v>263.33</v>
      </c>
      <c r="N789" s="8">
        <v>873088.4</v>
      </c>
      <c r="O789" s="8">
        <v>525870.01</v>
      </c>
      <c r="P789" s="8">
        <v>347218.39</v>
      </c>
    </row>
    <row r="790" spans="1:21" x14ac:dyDescent="0.25">
      <c r="A790" t="s">
        <v>14</v>
      </c>
      <c r="B790" t="s">
        <v>122</v>
      </c>
      <c r="C790" t="str">
        <f t="shared" si="13"/>
        <v>Northern Europe</v>
      </c>
      <c r="D790" t="s">
        <v>78</v>
      </c>
      <c r="E790" t="s">
        <v>17</v>
      </c>
      <c r="F790" t="s">
        <v>45</v>
      </c>
      <c r="G790" t="str" cm="1">
        <f t="array" ref="G790">_xlfn.IFS(F790="C", "CRITICAL", F790="L", "LOW",F790="M", "MEDIUM",F790="H", "HIGH")</f>
        <v>HIGH</v>
      </c>
      <c r="H790" s="3">
        <v>40680</v>
      </c>
      <c r="I790">
        <v>861976850</v>
      </c>
      <c r="J790" s="1">
        <v>40688</v>
      </c>
      <c r="K790">
        <v>6960</v>
      </c>
      <c r="L790" s="8">
        <v>81.73</v>
      </c>
      <c r="M790" s="8">
        <v>56.67</v>
      </c>
      <c r="N790" s="8">
        <v>568840.80000000005</v>
      </c>
      <c r="O790" s="8">
        <v>394423.2</v>
      </c>
      <c r="P790" s="8">
        <v>174417.6</v>
      </c>
    </row>
    <row r="791" spans="1:21" x14ac:dyDescent="0.25">
      <c r="A791" t="s">
        <v>14</v>
      </c>
      <c r="B791" t="s">
        <v>15</v>
      </c>
      <c r="C791" t="str">
        <f t="shared" si="13"/>
        <v>Eastern Europe</v>
      </c>
      <c r="D791" t="s">
        <v>21</v>
      </c>
      <c r="E791" t="s">
        <v>17</v>
      </c>
      <c r="F791" t="s">
        <v>30</v>
      </c>
      <c r="G791" t="str" cm="1">
        <f t="array" ref="G791">_xlfn.IFS(F791="C", "CRITICAL", F791="L", "LOW",F791="M", "MEDIUM",F791="H", "HIGH")</f>
        <v>LOW</v>
      </c>
      <c r="H791" s="3">
        <v>41142</v>
      </c>
      <c r="I791">
        <v>631463515</v>
      </c>
      <c r="J791" s="1">
        <v>41177</v>
      </c>
      <c r="K791">
        <v>2942</v>
      </c>
      <c r="L791" s="8">
        <v>109.28</v>
      </c>
      <c r="M791" s="8">
        <v>35.840000000000003</v>
      </c>
      <c r="N791" s="8">
        <v>321501.76</v>
      </c>
      <c r="O791" s="8">
        <v>105441.28</v>
      </c>
      <c r="P791" s="8">
        <v>216060.48</v>
      </c>
    </row>
    <row r="792" spans="1:21" x14ac:dyDescent="0.25">
      <c r="A792" t="s">
        <v>14</v>
      </c>
      <c r="B792" t="s">
        <v>1142</v>
      </c>
      <c r="C792" t="str">
        <f>IF(OR(B792="Estonia", B792="Finland", B792="Latvia", B792="Lithuania", B792="Iceland", B792="Norway", B792="Sweden", B792="Denmark", B792="United Kingdom", B792="Ireland"), "Northern Europe",
IF(OR(B792="Austria", B792="Belgium", B792="France", B792="Germany", B792="Luxembourg", B792="Netherlands", B792="Switzerland", B792="Liechtenstein", B792="Monaco", B792="Andorra"), "Western Europe",
IF(OR(B792="Albania", B792="Andorra", B792="Bosnia and Herzegovina", B792="Bulgaria", B792="Croatia", B792="Cyprus", B792="Greece", B792="Italy", B792="Malta", B792="Montenegro", B792="North Macedonia", B792="Portugal", B792="San Marino", B792="Serbia", B792="Slovenia", B792="Spain", B792="Vatican City"), "Southern Europe",
IF(OR(B792="Armenia", B792="Belarus", B792="Czech Republic", B792="Georgia", B792="Hungary", B792="Moldova", B792="Poland", B792="Romania", B792="Russia", B792="Slovakia", B792="Ukraine"), "Eastern Europe",
IF(OR(B792="Albania", B792="Bosnia and Herzegovina", B792="Bulgaria", B792="Croatia", B792="Greece", B792="Kosovo", B792="Montenegro", B792="North Macedonia", B792="Romania", B792="Serbia", B792="Slovenia"), "Southeastern Europe",
"Unknown")))))</f>
        <v>Eastern Europe</v>
      </c>
      <c r="D792" t="s">
        <v>34</v>
      </c>
      <c r="E792" t="s">
        <v>22</v>
      </c>
      <c r="F792" t="s">
        <v>23</v>
      </c>
      <c r="G792" t="str" cm="1">
        <f t="array" ref="G792">_xlfn.IFS(F792="C", "CRITICAL", F792="L", "LOW",F792="M", "MEDIUM",F792="H", "HIGH")</f>
        <v>MEDIUM</v>
      </c>
      <c r="H792" s="3">
        <v>41484</v>
      </c>
      <c r="I792">
        <v>307305467</v>
      </c>
      <c r="J792" s="1">
        <v>41555</v>
      </c>
      <c r="K792">
        <v>7371</v>
      </c>
      <c r="L792" s="8">
        <v>9.33</v>
      </c>
      <c r="M792" s="8">
        <v>6.92</v>
      </c>
      <c r="N792" s="8">
        <v>68771.429999999993</v>
      </c>
      <c r="O792" s="8">
        <v>51007.32</v>
      </c>
      <c r="P792" s="8">
        <v>17764.11</v>
      </c>
    </row>
    <row r="793" spans="1:21" x14ac:dyDescent="0.25">
      <c r="A793" t="s">
        <v>14</v>
      </c>
      <c r="B793" t="s">
        <v>81</v>
      </c>
      <c r="C793" t="str">
        <f t="shared" si="13"/>
        <v>Southern Europe</v>
      </c>
      <c r="D793" t="s">
        <v>26</v>
      </c>
      <c r="E793" t="s">
        <v>17</v>
      </c>
      <c r="F793" t="s">
        <v>45</v>
      </c>
      <c r="G793" t="str" cm="1">
        <f t="array" ref="G793">_xlfn.IFS(F793="C", "CRITICAL", F793="L", "LOW",F793="M", "MEDIUM",F793="H", "HIGH")</f>
        <v>HIGH</v>
      </c>
      <c r="H793" s="3">
        <v>40670</v>
      </c>
      <c r="I793">
        <v>392676532</v>
      </c>
      <c r="J793" s="1">
        <v>40702</v>
      </c>
      <c r="K793">
        <v>567</v>
      </c>
      <c r="L793" s="8">
        <v>205.7</v>
      </c>
      <c r="M793" s="8">
        <v>117.11</v>
      </c>
      <c r="N793" s="8">
        <v>116631.9</v>
      </c>
      <c r="O793" s="8">
        <v>66401.37</v>
      </c>
      <c r="P793" s="8">
        <v>50230.53</v>
      </c>
      <c r="U793"/>
    </row>
    <row r="794" spans="1:21" x14ac:dyDescent="0.25">
      <c r="A794" t="s">
        <v>14</v>
      </c>
      <c r="B794" t="s">
        <v>38</v>
      </c>
      <c r="C794" t="str">
        <f t="shared" si="13"/>
        <v>Western Europe</v>
      </c>
      <c r="D794" t="s">
        <v>53</v>
      </c>
      <c r="E794" t="s">
        <v>22</v>
      </c>
      <c r="F794" t="s">
        <v>30</v>
      </c>
      <c r="G794" t="str" cm="1">
        <f t="array" ref="G794">_xlfn.IFS(F794="C", "CRITICAL", F794="L", "LOW",F794="M", "MEDIUM",F794="H", "HIGH")</f>
        <v>LOW</v>
      </c>
      <c r="H794" s="3">
        <v>41055</v>
      </c>
      <c r="I794">
        <v>111063039</v>
      </c>
      <c r="J794" s="1">
        <v>41103</v>
      </c>
      <c r="K794">
        <v>4876</v>
      </c>
      <c r="L794" s="8">
        <v>255.28</v>
      </c>
      <c r="M794" s="8">
        <v>159.41999999999999</v>
      </c>
      <c r="N794" s="8">
        <v>1244745.28</v>
      </c>
      <c r="O794" s="8">
        <v>777331.92</v>
      </c>
      <c r="P794" s="8">
        <v>467413.36</v>
      </c>
    </row>
    <row r="795" spans="1:21" x14ac:dyDescent="0.25">
      <c r="A795" t="s">
        <v>14</v>
      </c>
      <c r="B795" t="s">
        <v>119</v>
      </c>
      <c r="C795" t="str">
        <f t="shared" si="13"/>
        <v>Southern Europe</v>
      </c>
      <c r="D795" t="s">
        <v>16</v>
      </c>
      <c r="E795" t="s">
        <v>22</v>
      </c>
      <c r="F795" t="s">
        <v>23</v>
      </c>
      <c r="G795" t="str" cm="1">
        <f t="array" ref="G795">_xlfn.IFS(F795="C", "CRITICAL", F795="L", "LOW",F795="M", "MEDIUM",F795="H", "HIGH")</f>
        <v>MEDIUM</v>
      </c>
      <c r="H795" s="3">
        <v>40675</v>
      </c>
      <c r="I795">
        <v>556263816</v>
      </c>
      <c r="J795" s="1">
        <v>40736</v>
      </c>
      <c r="K795">
        <v>9679</v>
      </c>
      <c r="L795" s="8">
        <v>47.45</v>
      </c>
      <c r="M795" s="8">
        <v>31.79</v>
      </c>
      <c r="N795" s="8">
        <v>459268.55</v>
      </c>
      <c r="O795" s="8">
        <v>307695.40999999997</v>
      </c>
      <c r="P795" s="8">
        <v>151573.14000000001</v>
      </c>
      <c r="U795"/>
    </row>
    <row r="796" spans="1:21" x14ac:dyDescent="0.25">
      <c r="A796" t="s">
        <v>14</v>
      </c>
      <c r="B796" t="s">
        <v>132</v>
      </c>
      <c r="C796" t="str">
        <f t="shared" si="13"/>
        <v>Southern Europe</v>
      </c>
      <c r="D796" t="s">
        <v>16</v>
      </c>
      <c r="E796" t="s">
        <v>22</v>
      </c>
      <c r="F796" t="s">
        <v>23</v>
      </c>
      <c r="G796" t="str" cm="1">
        <f t="array" ref="G796">_xlfn.IFS(F796="C", "CRITICAL", F796="L", "LOW",F796="M", "MEDIUM",F796="H", "HIGH")</f>
        <v>MEDIUM</v>
      </c>
      <c r="H796" s="3">
        <v>40688</v>
      </c>
      <c r="I796">
        <v>642123687</v>
      </c>
      <c r="J796" s="1">
        <v>40693</v>
      </c>
      <c r="K796">
        <v>7523</v>
      </c>
      <c r="L796" s="8">
        <v>47.45</v>
      </c>
      <c r="M796" s="8">
        <v>31.79</v>
      </c>
      <c r="N796" s="8">
        <v>356966.35</v>
      </c>
      <c r="O796" s="8">
        <v>239156.17</v>
      </c>
      <c r="P796" s="8">
        <v>117810.18</v>
      </c>
    </row>
    <row r="797" spans="1:21" x14ac:dyDescent="0.25">
      <c r="A797" t="s">
        <v>14</v>
      </c>
      <c r="B797" t="s">
        <v>15</v>
      </c>
      <c r="C797" t="str">
        <f t="shared" si="13"/>
        <v>Eastern Europe</v>
      </c>
      <c r="D797" t="s">
        <v>16</v>
      </c>
      <c r="E797" t="s">
        <v>22</v>
      </c>
      <c r="F797" t="s">
        <v>23</v>
      </c>
      <c r="G797" t="str" cm="1">
        <f t="array" ref="G797">_xlfn.IFS(F797="C", "CRITICAL", F797="L", "LOW",F797="M", "MEDIUM",F797="H", "HIGH")</f>
        <v>MEDIUM</v>
      </c>
      <c r="H797" s="3">
        <v>40214</v>
      </c>
      <c r="I797">
        <v>242168128</v>
      </c>
      <c r="J797" s="1">
        <v>40242</v>
      </c>
      <c r="K797">
        <v>1785</v>
      </c>
      <c r="L797" s="8">
        <v>47.45</v>
      </c>
      <c r="M797" s="8">
        <v>31.79</v>
      </c>
      <c r="N797" s="8">
        <v>84698.25</v>
      </c>
      <c r="O797" s="8">
        <v>56745.15</v>
      </c>
      <c r="P797" s="8">
        <v>27953.1</v>
      </c>
      <c r="U797"/>
    </row>
    <row r="798" spans="1:21" x14ac:dyDescent="0.25">
      <c r="A798" t="s">
        <v>14</v>
      </c>
      <c r="B798" t="s">
        <v>162</v>
      </c>
      <c r="C798" t="str">
        <f t="shared" si="13"/>
        <v>Southern Europe</v>
      </c>
      <c r="D798" t="s">
        <v>16</v>
      </c>
      <c r="E798" t="s">
        <v>17</v>
      </c>
      <c r="F798" t="s">
        <v>45</v>
      </c>
      <c r="G798" t="str" cm="1">
        <f t="array" ref="G798">_xlfn.IFS(F798="C", "CRITICAL", F798="L", "LOW",F798="M", "MEDIUM",F798="H", "HIGH")</f>
        <v>HIGH</v>
      </c>
      <c r="H798" s="3">
        <v>43042</v>
      </c>
      <c r="I798">
        <v>192236125</v>
      </c>
      <c r="J798" s="1">
        <v>42816</v>
      </c>
      <c r="K798">
        <v>5796</v>
      </c>
      <c r="L798" s="8">
        <v>47.45</v>
      </c>
      <c r="M798" s="8">
        <v>31.79</v>
      </c>
      <c r="N798" s="8">
        <v>275020.2</v>
      </c>
      <c r="O798" s="8">
        <v>184254.84</v>
      </c>
      <c r="P798" s="8">
        <v>90765.36</v>
      </c>
      <c r="U798"/>
    </row>
    <row r="799" spans="1:21" x14ac:dyDescent="0.25">
      <c r="A799" t="s">
        <v>14</v>
      </c>
      <c r="B799" t="s">
        <v>132</v>
      </c>
      <c r="C799" t="str">
        <f t="shared" si="13"/>
        <v>Southern Europe</v>
      </c>
      <c r="D799" t="s">
        <v>49</v>
      </c>
      <c r="E799" t="s">
        <v>22</v>
      </c>
      <c r="F799" t="s">
        <v>30</v>
      </c>
      <c r="G799" t="str" cm="1">
        <f t="array" ref="G799">_xlfn.IFS(F799="C", "CRITICAL", F799="L", "LOW",F799="M", "MEDIUM",F799="H", "HIGH")</f>
        <v>LOW</v>
      </c>
      <c r="H799" s="3">
        <v>42600</v>
      </c>
      <c r="I799">
        <v>957926118</v>
      </c>
      <c r="J799" s="1">
        <v>42378</v>
      </c>
      <c r="K799">
        <v>480</v>
      </c>
      <c r="L799" s="8">
        <v>152.58000000000001</v>
      </c>
      <c r="M799" s="8">
        <v>97.44</v>
      </c>
      <c r="N799" s="8">
        <v>73238.399999999994</v>
      </c>
      <c r="O799" s="8">
        <v>46771.199999999997</v>
      </c>
      <c r="P799" s="8">
        <v>26467.200000000001</v>
      </c>
    </row>
    <row r="800" spans="1:21" x14ac:dyDescent="0.25">
      <c r="A800" t="s">
        <v>14</v>
      </c>
      <c r="B800" t="s">
        <v>25</v>
      </c>
      <c r="C800" t="str">
        <f t="shared" si="13"/>
        <v>Western Europe</v>
      </c>
      <c r="D800" t="s">
        <v>16</v>
      </c>
      <c r="E800" t="s">
        <v>22</v>
      </c>
      <c r="F800" t="s">
        <v>45</v>
      </c>
      <c r="G800" t="str" cm="1">
        <f t="array" ref="G800">_xlfn.IFS(F800="C", "CRITICAL", F800="L", "LOW",F800="M", "MEDIUM",F800="H", "HIGH")</f>
        <v>HIGH</v>
      </c>
      <c r="H800" s="3">
        <v>42688</v>
      </c>
      <c r="I800">
        <v>646691596</v>
      </c>
      <c r="J800" s="1">
        <v>42717</v>
      </c>
      <c r="K800">
        <v>9269</v>
      </c>
      <c r="L800" s="8">
        <v>47.45</v>
      </c>
      <c r="M800" s="8">
        <v>31.79</v>
      </c>
      <c r="N800" s="8">
        <v>439814.05</v>
      </c>
      <c r="O800" s="8">
        <v>294661.51</v>
      </c>
      <c r="P800" s="8">
        <v>145152.54</v>
      </c>
    </row>
    <row r="801" spans="1:21" x14ac:dyDescent="0.25">
      <c r="A801" t="s">
        <v>14</v>
      </c>
      <c r="B801" t="s">
        <v>58</v>
      </c>
      <c r="C801" t="str">
        <f t="shared" si="13"/>
        <v>Eastern Europe</v>
      </c>
      <c r="D801" t="s">
        <v>29</v>
      </c>
      <c r="E801" t="s">
        <v>17</v>
      </c>
      <c r="F801" t="s">
        <v>45</v>
      </c>
      <c r="G801" t="str" cm="1">
        <f t="array" ref="G801">_xlfn.IFS(F801="C", "CRITICAL", F801="L", "LOW",F801="M", "MEDIUM",F801="H", "HIGH")</f>
        <v>HIGH</v>
      </c>
      <c r="H801" s="3">
        <v>42106</v>
      </c>
      <c r="I801">
        <v>115363156</v>
      </c>
      <c r="J801" s="1">
        <v>42644</v>
      </c>
      <c r="K801">
        <v>7376</v>
      </c>
      <c r="L801" s="8">
        <v>651.21</v>
      </c>
      <c r="M801" s="8">
        <v>524.96</v>
      </c>
      <c r="N801" s="8">
        <v>4803324.96</v>
      </c>
      <c r="O801" s="8">
        <v>3872104.96</v>
      </c>
      <c r="P801" s="8">
        <v>931220</v>
      </c>
      <c r="U801"/>
    </row>
    <row r="802" spans="1:21" x14ac:dyDescent="0.25">
      <c r="A802" t="s">
        <v>14</v>
      </c>
      <c r="B802" t="s">
        <v>179</v>
      </c>
      <c r="C802" t="str">
        <f t="shared" si="13"/>
        <v>Southern Europe</v>
      </c>
      <c r="D802" t="s">
        <v>56</v>
      </c>
      <c r="E802" t="s">
        <v>17</v>
      </c>
      <c r="F802" t="s">
        <v>30</v>
      </c>
      <c r="G802" t="str" cm="1">
        <f t="array" ref="G802">_xlfn.IFS(F802="C", "CRITICAL", F802="L", "LOW",F802="M", "MEDIUM",F802="H", "HIGH")</f>
        <v>LOW</v>
      </c>
      <c r="H802" s="3">
        <v>42811</v>
      </c>
      <c r="I802">
        <v>922564303</v>
      </c>
      <c r="J802" s="1">
        <v>42770</v>
      </c>
      <c r="K802">
        <v>6134</v>
      </c>
      <c r="L802" s="8">
        <v>668.27</v>
      </c>
      <c r="M802" s="8">
        <v>502.54</v>
      </c>
      <c r="N802" s="8">
        <v>4099168.18</v>
      </c>
      <c r="O802" s="8">
        <v>3082580.36</v>
      </c>
      <c r="P802" s="8">
        <v>1016587.82</v>
      </c>
    </row>
    <row r="803" spans="1:21" x14ac:dyDescent="0.25">
      <c r="A803" t="s">
        <v>14</v>
      </c>
      <c r="B803" t="s">
        <v>28</v>
      </c>
      <c r="C803" t="str">
        <f t="shared" si="13"/>
        <v>Southern Europe</v>
      </c>
      <c r="D803" t="s">
        <v>26</v>
      </c>
      <c r="E803" t="s">
        <v>17</v>
      </c>
      <c r="F803" t="s">
        <v>45</v>
      </c>
      <c r="G803" t="str" cm="1">
        <f t="array" ref="G803">_xlfn.IFS(F803="C", "CRITICAL", F803="L", "LOW",F803="M", "MEDIUM",F803="H", "HIGH")</f>
        <v>HIGH</v>
      </c>
      <c r="H803" s="3">
        <v>40591</v>
      </c>
      <c r="I803">
        <v>928168189</v>
      </c>
      <c r="J803" s="1">
        <v>40617</v>
      </c>
      <c r="K803">
        <v>4448</v>
      </c>
      <c r="L803" s="8">
        <v>205.7</v>
      </c>
      <c r="M803" s="8">
        <v>117.11</v>
      </c>
      <c r="N803" s="8">
        <v>914953.6</v>
      </c>
      <c r="O803" s="8">
        <v>520905.28</v>
      </c>
      <c r="P803" s="8">
        <v>394048.32</v>
      </c>
    </row>
    <row r="804" spans="1:21" x14ac:dyDescent="0.25">
      <c r="A804" t="s">
        <v>14</v>
      </c>
      <c r="B804" t="s">
        <v>85</v>
      </c>
      <c r="C804" t="str">
        <f t="shared" si="13"/>
        <v>Western Europe</v>
      </c>
      <c r="D804" t="s">
        <v>39</v>
      </c>
      <c r="E804" t="s">
        <v>22</v>
      </c>
      <c r="F804" t="s">
        <v>30</v>
      </c>
      <c r="G804" t="str" cm="1">
        <f t="array" ref="G804">_xlfn.IFS(F804="C", "CRITICAL", F804="L", "LOW",F804="M", "MEDIUM",F804="H", "HIGH")</f>
        <v>LOW</v>
      </c>
      <c r="H804" s="3">
        <v>40620</v>
      </c>
      <c r="I804">
        <v>346498763</v>
      </c>
      <c r="J804" s="1">
        <v>40578</v>
      </c>
      <c r="K804">
        <v>5539</v>
      </c>
      <c r="L804" s="8">
        <v>154.06</v>
      </c>
      <c r="M804" s="8">
        <v>90.93</v>
      </c>
      <c r="N804" s="8">
        <v>853338.34</v>
      </c>
      <c r="O804" s="8">
        <v>503661.27</v>
      </c>
      <c r="P804" s="8">
        <v>349677.07</v>
      </c>
    </row>
    <row r="805" spans="1:21" x14ac:dyDescent="0.25">
      <c r="A805" t="s">
        <v>14</v>
      </c>
      <c r="B805" t="s">
        <v>66</v>
      </c>
      <c r="C805" t="str">
        <f t="shared" si="13"/>
        <v>Southern Europe</v>
      </c>
      <c r="D805" t="s">
        <v>16</v>
      </c>
      <c r="E805" t="s">
        <v>17</v>
      </c>
      <c r="F805" t="s">
        <v>45</v>
      </c>
      <c r="G805" t="str" cm="1">
        <f t="array" ref="G805">_xlfn.IFS(F805="C", "CRITICAL", F805="L", "LOW",F805="M", "MEDIUM",F805="H", "HIGH")</f>
        <v>HIGH</v>
      </c>
      <c r="H805" s="3">
        <v>42703</v>
      </c>
      <c r="I805">
        <v>797316300</v>
      </c>
      <c r="J805" s="1">
        <v>42703</v>
      </c>
      <c r="K805">
        <v>2466</v>
      </c>
      <c r="L805" s="8">
        <v>47.45</v>
      </c>
      <c r="M805" s="8">
        <v>31.79</v>
      </c>
      <c r="N805" s="8">
        <v>117011.7</v>
      </c>
      <c r="O805" s="8">
        <v>78394.14</v>
      </c>
      <c r="P805" s="8">
        <v>38617.56</v>
      </c>
    </row>
    <row r="806" spans="1:21" x14ac:dyDescent="0.25">
      <c r="A806" t="s">
        <v>14</v>
      </c>
      <c r="B806" t="s">
        <v>188</v>
      </c>
      <c r="C806" t="str">
        <f t="shared" si="13"/>
        <v>Northern Europe</v>
      </c>
      <c r="D806" t="s">
        <v>53</v>
      </c>
      <c r="E806" t="s">
        <v>22</v>
      </c>
      <c r="F806" t="s">
        <v>45</v>
      </c>
      <c r="G806" t="str" cm="1">
        <f t="array" ref="G806">_xlfn.IFS(F806="C", "CRITICAL", F806="L", "LOW",F806="M", "MEDIUM",F806="H", "HIGH")</f>
        <v>HIGH</v>
      </c>
      <c r="H806" s="3">
        <v>42112</v>
      </c>
      <c r="I806">
        <v>497506701</v>
      </c>
      <c r="J806" s="1">
        <v>42282</v>
      </c>
      <c r="K806">
        <v>2144</v>
      </c>
      <c r="L806" s="8">
        <v>255.28</v>
      </c>
      <c r="M806" s="8">
        <v>159.41999999999999</v>
      </c>
      <c r="N806" s="8">
        <v>547320.31999999995</v>
      </c>
      <c r="O806" s="8">
        <v>341796.48</v>
      </c>
      <c r="P806" s="8">
        <v>205523.84</v>
      </c>
    </row>
    <row r="807" spans="1:21" x14ac:dyDescent="0.25">
      <c r="A807" t="s">
        <v>14</v>
      </c>
      <c r="B807" t="s">
        <v>154</v>
      </c>
      <c r="C807" t="str">
        <f t="shared" si="13"/>
        <v>Western Europe</v>
      </c>
      <c r="D807" t="s">
        <v>78</v>
      </c>
      <c r="E807" t="s">
        <v>22</v>
      </c>
      <c r="F807" t="s">
        <v>18</v>
      </c>
      <c r="G807" t="str" cm="1">
        <f t="array" ref="G807">_xlfn.IFS(F807="C", "CRITICAL", F807="L", "LOW",F807="M", "MEDIUM",F807="H", "HIGH")</f>
        <v>CRITICAL</v>
      </c>
      <c r="H807" s="3">
        <v>40304</v>
      </c>
      <c r="I807">
        <v>245556294</v>
      </c>
      <c r="J807" s="1">
        <v>40354</v>
      </c>
      <c r="K807">
        <v>4419</v>
      </c>
      <c r="L807" s="8">
        <v>81.73</v>
      </c>
      <c r="M807" s="8">
        <v>56.67</v>
      </c>
      <c r="N807" s="8">
        <v>361164.87</v>
      </c>
      <c r="O807" s="8">
        <v>250424.73</v>
      </c>
      <c r="P807" s="8">
        <v>110740.14</v>
      </c>
      <c r="U807"/>
    </row>
    <row r="808" spans="1:21" x14ac:dyDescent="0.25">
      <c r="A808" t="s">
        <v>14</v>
      </c>
      <c r="B808" t="s">
        <v>63</v>
      </c>
      <c r="C808" t="str">
        <f t="shared" si="13"/>
        <v>Northern Europe</v>
      </c>
      <c r="D808" t="s">
        <v>78</v>
      </c>
      <c r="E808" t="s">
        <v>22</v>
      </c>
      <c r="F808" t="s">
        <v>30</v>
      </c>
      <c r="G808" t="str" cm="1">
        <f t="array" ref="G808">_xlfn.IFS(F808="C", "CRITICAL", F808="L", "LOW",F808="M", "MEDIUM",F808="H", "HIGH")</f>
        <v>LOW</v>
      </c>
      <c r="H808" s="3">
        <v>41666</v>
      </c>
      <c r="I808">
        <v>716411006</v>
      </c>
      <c r="J808" s="1">
        <v>41687</v>
      </c>
      <c r="K808">
        <v>792</v>
      </c>
      <c r="L808" s="8">
        <v>81.73</v>
      </c>
      <c r="M808" s="8">
        <v>56.67</v>
      </c>
      <c r="N808" s="8">
        <v>64730.16</v>
      </c>
      <c r="O808" s="8">
        <v>44882.64</v>
      </c>
      <c r="P808" s="8">
        <v>19847.52</v>
      </c>
    </row>
    <row r="809" spans="1:21" x14ac:dyDescent="0.25">
      <c r="A809" t="s">
        <v>14</v>
      </c>
      <c r="B809" t="s">
        <v>71</v>
      </c>
      <c r="C809" t="str">
        <f t="shared" si="13"/>
        <v>Western Europe</v>
      </c>
      <c r="D809" t="s">
        <v>29</v>
      </c>
      <c r="E809" t="s">
        <v>22</v>
      </c>
      <c r="F809" t="s">
        <v>23</v>
      </c>
      <c r="G809" t="str" cm="1">
        <f t="array" ref="G809">_xlfn.IFS(F809="C", "CRITICAL", F809="L", "LOW",F809="M", "MEDIUM",F809="H", "HIGH")</f>
        <v>MEDIUM</v>
      </c>
      <c r="H809" s="3">
        <v>42015</v>
      </c>
      <c r="I809">
        <v>186597907</v>
      </c>
      <c r="J809" s="1">
        <v>42353</v>
      </c>
      <c r="K809">
        <v>7322</v>
      </c>
      <c r="L809" s="8">
        <v>651.21</v>
      </c>
      <c r="M809" s="8">
        <v>524.96</v>
      </c>
      <c r="N809" s="8">
        <v>4768159.62</v>
      </c>
      <c r="O809" s="8">
        <v>3843757.12</v>
      </c>
      <c r="P809" s="8">
        <v>924402.5</v>
      </c>
      <c r="U809"/>
    </row>
    <row r="810" spans="1:21" x14ac:dyDescent="0.25">
      <c r="A810" t="s">
        <v>14</v>
      </c>
      <c r="B810" t="s">
        <v>91</v>
      </c>
      <c r="C810" t="str">
        <f t="shared" si="13"/>
        <v>Eastern Europe</v>
      </c>
      <c r="D810" t="s">
        <v>39</v>
      </c>
      <c r="E810" t="s">
        <v>22</v>
      </c>
      <c r="F810" t="s">
        <v>30</v>
      </c>
      <c r="G810" t="str" cm="1">
        <f t="array" ref="G810">_xlfn.IFS(F810="C", "CRITICAL", F810="L", "LOW",F810="M", "MEDIUM",F810="H", "HIGH")</f>
        <v>LOW</v>
      </c>
      <c r="H810" s="3">
        <v>42505</v>
      </c>
      <c r="I810">
        <v>848737466</v>
      </c>
      <c r="J810" s="1">
        <v>42521</v>
      </c>
      <c r="K810">
        <v>9132</v>
      </c>
      <c r="L810" s="8">
        <v>154.06</v>
      </c>
      <c r="M810" s="8">
        <v>90.93</v>
      </c>
      <c r="N810" s="8">
        <v>1406875.92</v>
      </c>
      <c r="O810" s="8">
        <v>830372.76</v>
      </c>
      <c r="P810" s="8">
        <v>576503.16</v>
      </c>
    </row>
    <row r="811" spans="1:21" x14ac:dyDescent="0.25">
      <c r="A811" t="s">
        <v>14</v>
      </c>
      <c r="B811" t="s">
        <v>116</v>
      </c>
      <c r="C811" t="str">
        <f t="shared" si="13"/>
        <v>Western Europe</v>
      </c>
      <c r="D811" t="s">
        <v>29</v>
      </c>
      <c r="E811" t="s">
        <v>22</v>
      </c>
      <c r="F811" t="s">
        <v>45</v>
      </c>
      <c r="G811" t="str" cm="1">
        <f t="array" ref="G811">_xlfn.IFS(F811="C", "CRITICAL", F811="L", "LOW",F811="M", "MEDIUM",F811="H", "HIGH")</f>
        <v>HIGH</v>
      </c>
      <c r="H811" s="3">
        <v>41574</v>
      </c>
      <c r="I811">
        <v>130754315</v>
      </c>
      <c r="J811" s="1">
        <v>41316</v>
      </c>
      <c r="K811">
        <v>1962</v>
      </c>
      <c r="L811" s="8">
        <v>651.21</v>
      </c>
      <c r="M811" s="8">
        <v>524.96</v>
      </c>
      <c r="N811" s="8">
        <v>1277674.02</v>
      </c>
      <c r="O811" s="8">
        <v>1029971.52</v>
      </c>
      <c r="P811" s="8">
        <v>247702.5</v>
      </c>
    </row>
    <row r="812" spans="1:21" x14ac:dyDescent="0.25">
      <c r="A812" t="s">
        <v>14</v>
      </c>
      <c r="B812" t="s">
        <v>54</v>
      </c>
      <c r="C812" t="str">
        <f t="shared" si="13"/>
        <v>Western Europe</v>
      </c>
      <c r="D812" t="s">
        <v>29</v>
      </c>
      <c r="E812" t="s">
        <v>17</v>
      </c>
      <c r="F812" t="s">
        <v>23</v>
      </c>
      <c r="G812" t="str" cm="1">
        <f t="array" ref="G812">_xlfn.IFS(F812="C", "CRITICAL", F812="L", "LOW",F812="M", "MEDIUM",F812="H", "HIGH")</f>
        <v>MEDIUM</v>
      </c>
      <c r="H812" s="3">
        <v>40576</v>
      </c>
      <c r="I812">
        <v>719293630</v>
      </c>
      <c r="J812" s="1">
        <v>40599</v>
      </c>
      <c r="K812">
        <v>3824</v>
      </c>
      <c r="L812" s="8">
        <v>651.21</v>
      </c>
      <c r="M812" s="8">
        <v>524.96</v>
      </c>
      <c r="N812" s="8">
        <v>2490227.04</v>
      </c>
      <c r="O812" s="8">
        <v>2007447.04</v>
      </c>
      <c r="P812" s="8">
        <v>482780</v>
      </c>
      <c r="U812"/>
    </row>
    <row r="813" spans="1:21" x14ac:dyDescent="0.25">
      <c r="A813" t="s">
        <v>14</v>
      </c>
      <c r="B813" t="s">
        <v>98</v>
      </c>
      <c r="C813" t="str">
        <f t="shared" si="13"/>
        <v>Southeastern Europe</v>
      </c>
      <c r="D813" t="s">
        <v>29</v>
      </c>
      <c r="E813" t="s">
        <v>17</v>
      </c>
      <c r="F813" t="s">
        <v>18</v>
      </c>
      <c r="G813" t="str" cm="1">
        <f t="array" ref="G813">_xlfn.IFS(F813="C", "CRITICAL", F813="L", "LOW",F813="M", "MEDIUM",F813="H", "HIGH")</f>
        <v>CRITICAL</v>
      </c>
      <c r="H813" s="3">
        <v>40729</v>
      </c>
      <c r="I813">
        <v>616775310</v>
      </c>
      <c r="J813" s="1">
        <v>40687</v>
      </c>
      <c r="K813">
        <v>6375</v>
      </c>
      <c r="L813" s="8">
        <v>651.21</v>
      </c>
      <c r="M813" s="8">
        <v>524.96</v>
      </c>
      <c r="N813" s="8">
        <v>4151463.75</v>
      </c>
      <c r="O813" s="8">
        <v>3346620</v>
      </c>
      <c r="P813" s="8">
        <v>804843.75</v>
      </c>
      <c r="U813"/>
    </row>
    <row r="814" spans="1:21" x14ac:dyDescent="0.25">
      <c r="A814" t="s">
        <v>14</v>
      </c>
      <c r="B814" t="s">
        <v>44</v>
      </c>
      <c r="C814" t="str">
        <f t="shared" si="13"/>
        <v>Northern Europe</v>
      </c>
      <c r="D814" t="s">
        <v>34</v>
      </c>
      <c r="E814" t="s">
        <v>17</v>
      </c>
      <c r="F814" t="s">
        <v>30</v>
      </c>
      <c r="G814" t="str" cm="1">
        <f t="array" ref="G814">_xlfn.IFS(F814="C", "CRITICAL", F814="L", "LOW",F814="M", "MEDIUM",F814="H", "HIGH")</f>
        <v>LOW</v>
      </c>
      <c r="H814" s="3">
        <v>40441</v>
      </c>
      <c r="I814">
        <v>591287887</v>
      </c>
      <c r="J814" s="1">
        <v>40219</v>
      </c>
      <c r="K814">
        <v>4080</v>
      </c>
      <c r="L814" s="8">
        <v>9.33</v>
      </c>
      <c r="M814" s="8">
        <v>6.92</v>
      </c>
      <c r="N814" s="8">
        <v>38066.400000000001</v>
      </c>
      <c r="O814" s="8">
        <v>28233.599999999999</v>
      </c>
      <c r="P814" s="8">
        <v>9832.7999999999993</v>
      </c>
    </row>
    <row r="815" spans="1:21" x14ac:dyDescent="0.25">
      <c r="A815" t="s">
        <v>14</v>
      </c>
      <c r="B815" t="s">
        <v>133</v>
      </c>
      <c r="C815" t="str">
        <f t="shared" si="13"/>
        <v>Southern Europe</v>
      </c>
      <c r="D815" t="s">
        <v>21</v>
      </c>
      <c r="E815" t="s">
        <v>22</v>
      </c>
      <c r="F815" t="s">
        <v>23</v>
      </c>
      <c r="G815" t="str" cm="1">
        <f t="array" ref="G815">_xlfn.IFS(F815="C", "CRITICAL", F815="L", "LOW",F815="M", "MEDIUM",F815="H", "HIGH")</f>
        <v>MEDIUM</v>
      </c>
      <c r="H815" s="3">
        <v>40286</v>
      </c>
      <c r="I815">
        <v>334539973</v>
      </c>
      <c r="J815" s="1">
        <v>40487</v>
      </c>
      <c r="K815">
        <v>6667</v>
      </c>
      <c r="L815" s="8">
        <v>109.28</v>
      </c>
      <c r="M815" s="8">
        <v>35.840000000000003</v>
      </c>
      <c r="N815" s="8">
        <v>728569.76</v>
      </c>
      <c r="O815" s="8">
        <v>238945.28</v>
      </c>
      <c r="P815" s="8">
        <v>489624.48</v>
      </c>
    </row>
    <row r="816" spans="1:21" x14ac:dyDescent="0.25">
      <c r="A816" t="s">
        <v>14</v>
      </c>
      <c r="B816" t="s">
        <v>184</v>
      </c>
      <c r="C816" t="str">
        <f t="shared" si="13"/>
        <v>Eastern Europe</v>
      </c>
      <c r="D816" t="s">
        <v>49</v>
      </c>
      <c r="E816" t="s">
        <v>17</v>
      </c>
      <c r="F816" t="s">
        <v>18</v>
      </c>
      <c r="G816" t="str" cm="1">
        <f t="array" ref="G816">_xlfn.IFS(F816="C", "CRITICAL", F816="L", "LOW",F816="M", "MEDIUM",F816="H", "HIGH")</f>
        <v>CRITICAL</v>
      </c>
      <c r="H816" s="3">
        <v>42385</v>
      </c>
      <c r="I816">
        <v>403665006</v>
      </c>
      <c r="J816" s="1">
        <v>42419</v>
      </c>
      <c r="K816">
        <v>2300</v>
      </c>
      <c r="L816" s="8">
        <v>152.58000000000001</v>
      </c>
      <c r="M816" s="8">
        <v>97.44</v>
      </c>
      <c r="N816" s="8">
        <v>350934</v>
      </c>
      <c r="O816" s="8">
        <v>224112</v>
      </c>
      <c r="P816" s="8">
        <v>126822</v>
      </c>
    </row>
    <row r="817" spans="1:21" x14ac:dyDescent="0.25">
      <c r="A817" t="s">
        <v>14</v>
      </c>
      <c r="B817" t="s">
        <v>70</v>
      </c>
      <c r="C817" t="str">
        <f t="shared" si="13"/>
        <v>Eastern Europe</v>
      </c>
      <c r="D817" t="s">
        <v>59</v>
      </c>
      <c r="E817" t="s">
        <v>17</v>
      </c>
      <c r="F817" t="s">
        <v>45</v>
      </c>
      <c r="G817" t="str" cm="1">
        <f t="array" ref="G817">_xlfn.IFS(F817="C", "CRITICAL", F817="L", "LOW",F817="M", "MEDIUM",F817="H", "HIGH")</f>
        <v>HIGH</v>
      </c>
      <c r="H817" s="3">
        <v>40646</v>
      </c>
      <c r="I817">
        <v>892042911</v>
      </c>
      <c r="J817" s="1">
        <v>40882</v>
      </c>
      <c r="K817">
        <v>4175</v>
      </c>
      <c r="L817" s="8">
        <v>437.2</v>
      </c>
      <c r="M817" s="8">
        <v>263.33</v>
      </c>
      <c r="N817" s="8">
        <v>1825310</v>
      </c>
      <c r="O817" s="8">
        <v>1099402.75</v>
      </c>
      <c r="P817" s="8">
        <v>725907.25</v>
      </c>
    </row>
    <row r="818" spans="1:21" x14ac:dyDescent="0.25">
      <c r="A818" t="s">
        <v>14</v>
      </c>
      <c r="B818" t="s">
        <v>73</v>
      </c>
      <c r="C818" t="str">
        <f t="shared" si="13"/>
        <v>Northern Europe</v>
      </c>
      <c r="D818" t="s">
        <v>56</v>
      </c>
      <c r="E818" t="s">
        <v>22</v>
      </c>
      <c r="F818" t="s">
        <v>18</v>
      </c>
      <c r="G818" t="str" cm="1">
        <f t="array" ref="G818">_xlfn.IFS(F818="C", "CRITICAL", F818="L", "LOW",F818="M", "MEDIUM",F818="H", "HIGH")</f>
        <v>CRITICAL</v>
      </c>
      <c r="H818" s="3">
        <v>42581</v>
      </c>
      <c r="I818">
        <v>394356667</v>
      </c>
      <c r="J818" s="1">
        <v>42468</v>
      </c>
      <c r="K818">
        <v>7756</v>
      </c>
      <c r="L818" s="8">
        <v>668.27</v>
      </c>
      <c r="M818" s="8">
        <v>502.54</v>
      </c>
      <c r="N818" s="8">
        <v>5183102.12</v>
      </c>
      <c r="O818" s="8">
        <v>3897700.24</v>
      </c>
      <c r="P818" s="8">
        <v>1285401.8799999999</v>
      </c>
    </row>
    <row r="819" spans="1:21" x14ac:dyDescent="0.25">
      <c r="A819" t="s">
        <v>14</v>
      </c>
      <c r="B819" t="s">
        <v>88</v>
      </c>
      <c r="C819" t="str">
        <f t="shared" si="13"/>
        <v>Northern Europe</v>
      </c>
      <c r="D819" t="s">
        <v>34</v>
      </c>
      <c r="E819" t="s">
        <v>17</v>
      </c>
      <c r="F819" t="s">
        <v>23</v>
      </c>
      <c r="G819" t="str" cm="1">
        <f t="array" ref="G819">_xlfn.IFS(F819="C", "CRITICAL", F819="L", "LOW",F819="M", "MEDIUM",F819="H", "HIGH")</f>
        <v>MEDIUM</v>
      </c>
      <c r="H819" s="3">
        <v>41028</v>
      </c>
      <c r="I819">
        <v>752792918</v>
      </c>
      <c r="J819" s="1">
        <v>41248</v>
      </c>
      <c r="K819">
        <v>7008</v>
      </c>
      <c r="L819" s="8">
        <v>9.33</v>
      </c>
      <c r="M819" s="8">
        <v>6.92</v>
      </c>
      <c r="N819" s="8">
        <v>65384.639999999999</v>
      </c>
      <c r="O819" s="8">
        <v>48495.360000000001</v>
      </c>
      <c r="P819" s="8">
        <v>16889.28</v>
      </c>
    </row>
    <row r="820" spans="1:21" x14ac:dyDescent="0.25">
      <c r="A820" t="s">
        <v>14</v>
      </c>
      <c r="B820" t="s">
        <v>20</v>
      </c>
      <c r="C820" t="str">
        <f t="shared" si="13"/>
        <v>Southern Europe</v>
      </c>
      <c r="D820" t="s">
        <v>39</v>
      </c>
      <c r="E820" t="s">
        <v>22</v>
      </c>
      <c r="F820" t="s">
        <v>18</v>
      </c>
      <c r="G820" t="str" cm="1">
        <f t="array" ref="G820">_xlfn.IFS(F820="C", "CRITICAL", F820="L", "LOW",F820="M", "MEDIUM",F820="H", "HIGH")</f>
        <v>CRITICAL</v>
      </c>
      <c r="H820" s="3">
        <v>40942</v>
      </c>
      <c r="I820">
        <v>760619390</v>
      </c>
      <c r="J820" s="1">
        <v>41015</v>
      </c>
      <c r="K820">
        <v>3035</v>
      </c>
      <c r="L820" s="8">
        <v>154.06</v>
      </c>
      <c r="M820" s="8">
        <v>90.93</v>
      </c>
      <c r="N820" s="8">
        <v>467572.1</v>
      </c>
      <c r="O820" s="8">
        <v>275972.55</v>
      </c>
      <c r="P820" s="8">
        <v>191599.55</v>
      </c>
      <c r="U820"/>
    </row>
    <row r="821" spans="1:21" x14ac:dyDescent="0.25">
      <c r="A821" t="s">
        <v>14</v>
      </c>
      <c r="B821" t="s">
        <v>58</v>
      </c>
      <c r="C821" t="str">
        <f t="shared" si="13"/>
        <v>Eastern Europe</v>
      </c>
      <c r="D821" t="s">
        <v>16</v>
      </c>
      <c r="E821" t="s">
        <v>22</v>
      </c>
      <c r="F821" t="s">
        <v>23</v>
      </c>
      <c r="G821" t="str" cm="1">
        <f t="array" ref="G821">_xlfn.IFS(F821="C", "CRITICAL", F821="L", "LOW",F821="M", "MEDIUM",F821="H", "HIGH")</f>
        <v>MEDIUM</v>
      </c>
      <c r="H821" s="3">
        <v>41689</v>
      </c>
      <c r="I821">
        <v>343889510</v>
      </c>
      <c r="J821" s="1">
        <v>41674</v>
      </c>
      <c r="K821">
        <v>3403</v>
      </c>
      <c r="L821" s="8">
        <v>47.45</v>
      </c>
      <c r="M821" s="8">
        <v>31.79</v>
      </c>
      <c r="N821" s="8">
        <v>161472.35</v>
      </c>
      <c r="O821" s="8">
        <v>108181.37</v>
      </c>
      <c r="P821" s="8">
        <v>53290.98</v>
      </c>
    </row>
    <row r="822" spans="1:21" x14ac:dyDescent="0.25">
      <c r="A822" t="s">
        <v>14</v>
      </c>
      <c r="B822" t="s">
        <v>77</v>
      </c>
      <c r="C822" t="str">
        <f t="shared" si="13"/>
        <v>Southern Europe</v>
      </c>
      <c r="D822" t="s">
        <v>53</v>
      </c>
      <c r="E822" t="s">
        <v>17</v>
      </c>
      <c r="F822" t="s">
        <v>30</v>
      </c>
      <c r="G822" t="str" cm="1">
        <f t="array" ref="G822">_xlfn.IFS(F822="C", "CRITICAL", F822="L", "LOW",F822="M", "MEDIUM",F822="H", "HIGH")</f>
        <v>LOW</v>
      </c>
      <c r="H822" s="3">
        <v>41085</v>
      </c>
      <c r="I822">
        <v>398104035</v>
      </c>
      <c r="J822" s="1">
        <v>41251</v>
      </c>
      <c r="K822">
        <v>6686</v>
      </c>
      <c r="L822" s="8">
        <v>255.28</v>
      </c>
      <c r="M822" s="8">
        <v>159.41999999999999</v>
      </c>
      <c r="N822" s="8">
        <v>1706802.08</v>
      </c>
      <c r="O822" s="8">
        <v>1065882.1200000001</v>
      </c>
      <c r="P822" s="8">
        <v>640919.96</v>
      </c>
    </row>
    <row r="823" spans="1:21" x14ac:dyDescent="0.25">
      <c r="A823" t="s">
        <v>14</v>
      </c>
      <c r="B823" t="s">
        <v>74</v>
      </c>
      <c r="C823" t="str">
        <f t="shared" si="13"/>
        <v>Southern Europe</v>
      </c>
      <c r="D823" t="s">
        <v>42</v>
      </c>
      <c r="E823" t="s">
        <v>17</v>
      </c>
      <c r="F823" t="s">
        <v>23</v>
      </c>
      <c r="G823" t="str" cm="1">
        <f t="array" ref="G823">_xlfn.IFS(F823="C", "CRITICAL", F823="L", "LOW",F823="M", "MEDIUM",F823="H", "HIGH")</f>
        <v>MEDIUM</v>
      </c>
      <c r="H823" s="3">
        <v>41907</v>
      </c>
      <c r="I823">
        <v>631460940</v>
      </c>
      <c r="J823" s="1">
        <v>41769</v>
      </c>
      <c r="K823">
        <v>2180</v>
      </c>
      <c r="L823" s="8">
        <v>421.89</v>
      </c>
      <c r="M823" s="8">
        <v>364.69</v>
      </c>
      <c r="N823" s="8">
        <v>919720.2</v>
      </c>
      <c r="O823" s="8">
        <v>795024.2</v>
      </c>
      <c r="P823" s="8">
        <v>124696</v>
      </c>
    </row>
    <row r="824" spans="1:21" x14ac:dyDescent="0.25">
      <c r="A824" t="s">
        <v>14</v>
      </c>
      <c r="B824" t="s">
        <v>1142</v>
      </c>
      <c r="C824" t="str">
        <f>IF(OR(B824="Estonia", B824="Finland", B824="Latvia", B824="Lithuania", B824="Iceland", B824="Norway", B824="Sweden", B824="Denmark", B824="United Kingdom", B824="Ireland"), "Northern Europe",
IF(OR(B824="Austria", B824="Belgium", B824="France", B824="Germany", B824="Luxembourg", B824="Netherlands", B824="Switzerland", B824="Liechtenstein", B824="Monaco", B824="Andorra"), "Western Europe",
IF(OR(B824="Albania", B824="Andorra", B824="Bosnia and Herzegovina", B824="Bulgaria", B824="Croatia", B824="Cyprus", B824="Greece", B824="Italy", B824="Malta", B824="Montenegro", B824="North Macedonia", B824="Portugal", B824="San Marino", B824="Serbia", B824="Slovenia", B824="Spain", B824="Vatican City"), "Southern Europe",
IF(OR(B824="Armenia", B824="Belarus", B824="Czech Republic", B824="Georgia", B824="Hungary", B824="Moldova", B824="Poland", B824="Romania", B824="Russia", B824="Slovakia", B824="Ukraine"), "Eastern Europe",
IF(OR(B824="Albania", B824="Bosnia and Herzegovina", B824="Bulgaria", B824="Croatia", B824="Greece", B824="Kosovo", B824="Montenegro", B824="North Macedonia", B824="Romania", B824="Serbia", B824="Slovenia"), "Southeastern Europe",
"Unknown")))))</f>
        <v>Eastern Europe</v>
      </c>
      <c r="D824" t="s">
        <v>49</v>
      </c>
      <c r="E824" t="s">
        <v>17</v>
      </c>
      <c r="F824" t="s">
        <v>23</v>
      </c>
      <c r="G824" t="str" cm="1">
        <f t="array" ref="G824">_xlfn.IFS(F824="C", "CRITICAL", F824="L", "LOW",F824="M", "MEDIUM",F824="H", "HIGH")</f>
        <v>MEDIUM</v>
      </c>
      <c r="H824" s="3">
        <v>40183</v>
      </c>
      <c r="I824">
        <v>489848029</v>
      </c>
      <c r="J824" s="1">
        <v>40318</v>
      </c>
      <c r="K824">
        <v>5772</v>
      </c>
      <c r="L824" s="8">
        <v>152.58000000000001</v>
      </c>
      <c r="M824" s="8">
        <v>97.44</v>
      </c>
      <c r="N824" s="8">
        <v>880691.76</v>
      </c>
      <c r="O824" s="8">
        <v>562423.68000000005</v>
      </c>
      <c r="P824" s="8">
        <v>318268.08</v>
      </c>
      <c r="U824"/>
    </row>
    <row r="825" spans="1:21" x14ac:dyDescent="0.25">
      <c r="A825" t="s">
        <v>14</v>
      </c>
      <c r="B825" t="s">
        <v>179</v>
      </c>
      <c r="C825" t="str">
        <f t="shared" si="13"/>
        <v>Southern Europe</v>
      </c>
      <c r="D825" t="s">
        <v>29</v>
      </c>
      <c r="E825" t="s">
        <v>22</v>
      </c>
      <c r="F825" t="s">
        <v>30</v>
      </c>
      <c r="G825" t="str" cm="1">
        <f t="array" ref="G825">_xlfn.IFS(F825="C", "CRITICAL", F825="L", "LOW",F825="M", "MEDIUM",F825="H", "HIGH")</f>
        <v>LOW</v>
      </c>
      <c r="H825" s="3">
        <v>42701</v>
      </c>
      <c r="I825">
        <v>797788369</v>
      </c>
      <c r="J825" s="1">
        <v>42702</v>
      </c>
      <c r="K825">
        <v>2162</v>
      </c>
      <c r="L825" s="8">
        <v>651.21</v>
      </c>
      <c r="M825" s="8">
        <v>524.96</v>
      </c>
      <c r="N825" s="8">
        <v>1407916.02</v>
      </c>
      <c r="O825" s="8">
        <v>1134963.52</v>
      </c>
      <c r="P825" s="8">
        <v>272952.5</v>
      </c>
    </row>
    <row r="826" spans="1:21" x14ac:dyDescent="0.25">
      <c r="A826" t="s">
        <v>14</v>
      </c>
      <c r="B826" t="s">
        <v>73</v>
      </c>
      <c r="C826" t="str">
        <f t="shared" si="13"/>
        <v>Northern Europe</v>
      </c>
      <c r="D826" t="s">
        <v>78</v>
      </c>
      <c r="E826" t="s">
        <v>22</v>
      </c>
      <c r="F826" t="s">
        <v>18</v>
      </c>
      <c r="G826" t="str" cm="1">
        <f t="array" ref="G826">_xlfn.IFS(F826="C", "CRITICAL", F826="L", "LOW",F826="M", "MEDIUM",F826="H", "HIGH")</f>
        <v>CRITICAL</v>
      </c>
      <c r="H826" s="3">
        <v>41400</v>
      </c>
      <c r="I826">
        <v>430687510</v>
      </c>
      <c r="J826" s="1">
        <v>41553</v>
      </c>
      <c r="K826">
        <v>8860</v>
      </c>
      <c r="L826" s="8">
        <v>81.73</v>
      </c>
      <c r="M826" s="8">
        <v>56.67</v>
      </c>
      <c r="N826" s="8">
        <v>724127.8</v>
      </c>
      <c r="O826" s="8">
        <v>502096.2</v>
      </c>
      <c r="P826" s="8">
        <v>222031.6</v>
      </c>
      <c r="U826"/>
    </row>
    <row r="827" spans="1:21" x14ac:dyDescent="0.25">
      <c r="A827" t="s">
        <v>14</v>
      </c>
      <c r="B827" t="s">
        <v>68</v>
      </c>
      <c r="C827" t="str">
        <f t="shared" si="13"/>
        <v>Southern Europe</v>
      </c>
      <c r="D827" t="s">
        <v>78</v>
      </c>
      <c r="E827" t="s">
        <v>22</v>
      </c>
      <c r="F827" t="s">
        <v>45</v>
      </c>
      <c r="G827" t="str" cm="1">
        <f t="array" ref="G827">_xlfn.IFS(F827="C", "CRITICAL", F827="L", "LOW",F827="M", "MEDIUM",F827="H", "HIGH")</f>
        <v>HIGH</v>
      </c>
      <c r="H827" s="3">
        <v>42310</v>
      </c>
      <c r="I827">
        <v>667054498</v>
      </c>
      <c r="J827" s="1">
        <v>42340</v>
      </c>
      <c r="K827">
        <v>5104</v>
      </c>
      <c r="L827" s="8">
        <v>81.73</v>
      </c>
      <c r="M827" s="8">
        <v>56.67</v>
      </c>
      <c r="N827" s="8">
        <v>417149.92</v>
      </c>
      <c r="O827" s="8">
        <v>289243.68</v>
      </c>
      <c r="P827" s="8">
        <v>127906.24000000001</v>
      </c>
      <c r="U827"/>
    </row>
    <row r="828" spans="1:21" x14ac:dyDescent="0.25">
      <c r="A828" t="s">
        <v>14</v>
      </c>
      <c r="B828" t="s">
        <v>94</v>
      </c>
      <c r="C828" t="str">
        <f t="shared" si="13"/>
        <v>Northern Europe</v>
      </c>
      <c r="D828" t="s">
        <v>26</v>
      </c>
      <c r="E828" t="s">
        <v>22</v>
      </c>
      <c r="F828" t="s">
        <v>45</v>
      </c>
      <c r="G828" t="str" cm="1">
        <f t="array" ref="G828">_xlfn.IFS(F828="C", "CRITICAL", F828="L", "LOW",F828="M", "MEDIUM",F828="H", "HIGH")</f>
        <v>HIGH</v>
      </c>
      <c r="H828" s="3">
        <v>41896</v>
      </c>
      <c r="I828">
        <v>666921460</v>
      </c>
      <c r="J828" s="1">
        <v>41922</v>
      </c>
      <c r="K828">
        <v>5735</v>
      </c>
      <c r="L828" s="8">
        <v>205.7</v>
      </c>
      <c r="M828" s="8">
        <v>117.11</v>
      </c>
      <c r="N828" s="8">
        <v>1179689.5</v>
      </c>
      <c r="O828" s="8">
        <v>671625.85</v>
      </c>
      <c r="P828" s="8">
        <v>508063.65</v>
      </c>
    </row>
    <row r="829" spans="1:21" x14ac:dyDescent="0.25">
      <c r="A829" t="s">
        <v>14</v>
      </c>
      <c r="B829" t="s">
        <v>25</v>
      </c>
      <c r="C829" t="str">
        <f t="shared" si="13"/>
        <v>Western Europe</v>
      </c>
      <c r="D829" t="s">
        <v>29</v>
      </c>
      <c r="E829" t="s">
        <v>22</v>
      </c>
      <c r="F829" t="s">
        <v>30</v>
      </c>
      <c r="G829" t="str" cm="1">
        <f t="array" ref="G829">_xlfn.IFS(F829="C", "CRITICAL", F829="L", "LOW",F829="M", "MEDIUM",F829="H", "HIGH")</f>
        <v>LOW</v>
      </c>
      <c r="H829" s="3">
        <v>41976</v>
      </c>
      <c r="I829">
        <v>861252868</v>
      </c>
      <c r="J829" s="1">
        <v>41726</v>
      </c>
      <c r="K829">
        <v>2717</v>
      </c>
      <c r="L829" s="8">
        <v>651.21</v>
      </c>
      <c r="M829" s="8">
        <v>524.96</v>
      </c>
      <c r="N829" s="8">
        <v>1769337.57</v>
      </c>
      <c r="O829" s="8">
        <v>1426316.32</v>
      </c>
      <c r="P829" s="8">
        <v>343021.25</v>
      </c>
      <c r="U829"/>
    </row>
    <row r="830" spans="1:21" x14ac:dyDescent="0.25">
      <c r="A830" t="s">
        <v>14</v>
      </c>
      <c r="B830" t="s">
        <v>179</v>
      </c>
      <c r="C830" t="str">
        <f t="shared" si="13"/>
        <v>Southern Europe</v>
      </c>
      <c r="D830" t="s">
        <v>53</v>
      </c>
      <c r="E830" t="s">
        <v>22</v>
      </c>
      <c r="F830" t="s">
        <v>18</v>
      </c>
      <c r="G830" t="str" cm="1">
        <f t="array" ref="G830">_xlfn.IFS(F830="C", "CRITICAL", F830="L", "LOW",F830="M", "MEDIUM",F830="H", "HIGH")</f>
        <v>CRITICAL</v>
      </c>
      <c r="H830" s="3">
        <v>42879</v>
      </c>
      <c r="I830">
        <v>126948583</v>
      </c>
      <c r="J830" s="1">
        <v>42985</v>
      </c>
      <c r="K830">
        <v>5762</v>
      </c>
      <c r="L830" s="8">
        <v>255.28</v>
      </c>
      <c r="M830" s="8">
        <v>159.41999999999999</v>
      </c>
      <c r="N830" s="8">
        <v>1470923.36</v>
      </c>
      <c r="O830" s="8">
        <v>918578.04</v>
      </c>
      <c r="P830" s="8">
        <v>552345.31999999995</v>
      </c>
    </row>
    <row r="831" spans="1:21" x14ac:dyDescent="0.25">
      <c r="A831" t="s">
        <v>14</v>
      </c>
      <c r="B831" t="s">
        <v>33</v>
      </c>
      <c r="C831" t="str">
        <f t="shared" si="13"/>
        <v>Northern Europe</v>
      </c>
      <c r="D831" t="s">
        <v>21</v>
      </c>
      <c r="E831" t="s">
        <v>17</v>
      </c>
      <c r="F831" t="s">
        <v>45</v>
      </c>
      <c r="G831" t="str" cm="1">
        <f t="array" ref="G831">_xlfn.IFS(F831="C", "CRITICAL", F831="L", "LOW",F831="M", "MEDIUM",F831="H", "HIGH")</f>
        <v>HIGH</v>
      </c>
      <c r="H831" s="3">
        <v>41492</v>
      </c>
      <c r="I831">
        <v>353191840</v>
      </c>
      <c r="J831" s="1">
        <v>41524</v>
      </c>
      <c r="K831">
        <v>6169</v>
      </c>
      <c r="L831" s="8">
        <v>109.28</v>
      </c>
      <c r="M831" s="8">
        <v>35.840000000000003</v>
      </c>
      <c r="N831" s="8">
        <v>674148.32</v>
      </c>
      <c r="O831" s="8">
        <v>221096.95999999999</v>
      </c>
      <c r="P831" s="8">
        <v>453051.36</v>
      </c>
      <c r="U831"/>
    </row>
    <row r="832" spans="1:21" x14ac:dyDescent="0.25">
      <c r="A832" t="s">
        <v>14</v>
      </c>
      <c r="B832" t="s">
        <v>48</v>
      </c>
      <c r="C832" t="str">
        <f t="shared" si="13"/>
        <v>Western Europe</v>
      </c>
      <c r="D832" t="s">
        <v>39</v>
      </c>
      <c r="E832" t="s">
        <v>22</v>
      </c>
      <c r="F832" t="s">
        <v>30</v>
      </c>
      <c r="G832" t="str" cm="1">
        <f t="array" ref="G832">_xlfn.IFS(F832="C", "CRITICAL", F832="L", "LOW",F832="M", "MEDIUM",F832="H", "HIGH")</f>
        <v>LOW</v>
      </c>
      <c r="H832" s="3">
        <v>42983</v>
      </c>
      <c r="I832">
        <v>259032571</v>
      </c>
      <c r="J832" s="1">
        <v>42868</v>
      </c>
      <c r="K832">
        <v>2349</v>
      </c>
      <c r="L832" s="8">
        <v>154.06</v>
      </c>
      <c r="M832" s="8">
        <v>90.93</v>
      </c>
      <c r="N832" s="8">
        <v>361886.94</v>
      </c>
      <c r="O832" s="8">
        <v>213594.57</v>
      </c>
      <c r="P832" s="8">
        <v>148292.37</v>
      </c>
      <c r="U832"/>
    </row>
    <row r="833" spans="1:21" x14ac:dyDescent="0.25">
      <c r="A833" t="s">
        <v>14</v>
      </c>
      <c r="B833" t="s">
        <v>239</v>
      </c>
      <c r="C833" t="str">
        <f t="shared" si="13"/>
        <v>Eastern Europe</v>
      </c>
      <c r="D833" t="s">
        <v>42</v>
      </c>
      <c r="E833" t="s">
        <v>17</v>
      </c>
      <c r="F833" t="s">
        <v>30</v>
      </c>
      <c r="G833" t="str" cm="1">
        <f t="array" ref="G833">_xlfn.IFS(F833="C", "CRITICAL", F833="L", "LOW",F833="M", "MEDIUM",F833="H", "HIGH")</f>
        <v>LOW</v>
      </c>
      <c r="H833" s="3">
        <v>41706</v>
      </c>
      <c r="I833">
        <v>517514264</v>
      </c>
      <c r="J833" s="1">
        <v>41738</v>
      </c>
      <c r="K833">
        <v>2826</v>
      </c>
      <c r="L833" s="8">
        <v>421.89</v>
      </c>
      <c r="M833" s="8">
        <v>364.69</v>
      </c>
      <c r="N833" s="8">
        <v>1192261.1399999999</v>
      </c>
      <c r="O833" s="8">
        <v>1030613.94</v>
      </c>
      <c r="P833" s="8">
        <v>161647.20000000001</v>
      </c>
      <c r="U833"/>
    </row>
    <row r="834" spans="1:21" x14ac:dyDescent="0.25">
      <c r="A834" t="s">
        <v>14</v>
      </c>
      <c r="B834" t="s">
        <v>73</v>
      </c>
      <c r="C834" t="str">
        <f t="shared" si="13"/>
        <v>Northern Europe</v>
      </c>
      <c r="D834" t="s">
        <v>59</v>
      </c>
      <c r="E834" t="s">
        <v>17</v>
      </c>
      <c r="F834" t="s">
        <v>45</v>
      </c>
      <c r="G834" t="str" cm="1">
        <f t="array" ref="G834">_xlfn.IFS(F834="C", "CRITICAL", F834="L", "LOW",F834="M", "MEDIUM",F834="H", "HIGH")</f>
        <v>HIGH</v>
      </c>
      <c r="H834" s="3">
        <v>42403</v>
      </c>
      <c r="I834">
        <v>624940383</v>
      </c>
      <c r="J834" s="1">
        <v>42459</v>
      </c>
      <c r="K834">
        <v>2602</v>
      </c>
      <c r="L834" s="8">
        <v>437.2</v>
      </c>
      <c r="M834" s="8">
        <v>263.33</v>
      </c>
      <c r="N834" s="8">
        <v>1137594.3999999999</v>
      </c>
      <c r="O834" s="8">
        <v>685184.66</v>
      </c>
      <c r="P834" s="8">
        <v>452409.74</v>
      </c>
      <c r="U834"/>
    </row>
    <row r="835" spans="1:21" x14ac:dyDescent="0.25">
      <c r="A835" t="s">
        <v>14</v>
      </c>
      <c r="B835" t="s">
        <v>77</v>
      </c>
      <c r="C835" t="str">
        <f t="shared" ref="C835:C898" si="14">IF(OR(B835="Estonia", B835="Finland", B835="Latvia", B835="Lithuania", B835="Iceland", B835="Norway", B835="Sweden", B835="Denmark", B835="United Kingdom", B835="Ireland"), "Northern Europe",
IF(OR(B835="Austria", B835="Belgium", B835="France", B835="Germany", B835="Luxembourg", B835="Netherlands", B835="Switzerland", B835="Liechtenstein", B835="Monaco", B835="Andorra"), "Western Europe",
IF(OR(B835="Albania", B835="Andorra", B835="Bosnia and Herzegovina", B835="Bulgaria", B835="Croatia", B835="Cyprus", B835="Greece", B835="Italy", B835="Malta", B835="Montenegro", B835="North Macedonia", B835="Portugal", B835="San Marino", B835="Serbia", B835="Slovenia", B835="Spain", B835="Vatican City"), "Southern Europe",
IF(OR(B835="Armenia", B835="Belarus", B835="Czech Republic", B835="Georgia", B835="Hungary", B835="Moldova", B835="Poland", B835="Romania", B835="Russia", B835="Slovakia", B835="Ukraine"), "Eastern Europe",
IF(OR(B835="Albania", B835="Bosnia and Herzegovina", B835="Bulgaria", B835="Croatia", B835="Greece", B835="Kosovo", B835="Montenegro", B835="North Macedonia", B835="Romania", B835="Serbia", B835="Slovenia"), "Southeastern Europe",
"Unknown")))))</f>
        <v>Southern Europe</v>
      </c>
      <c r="D835" t="s">
        <v>59</v>
      </c>
      <c r="E835" t="s">
        <v>22</v>
      </c>
      <c r="F835" t="s">
        <v>18</v>
      </c>
      <c r="G835" t="str" cm="1">
        <f t="array" ref="G835">_xlfn.IFS(F835="C", "CRITICAL", F835="L", "LOW",F835="M", "MEDIUM",F835="H", "HIGH")</f>
        <v>CRITICAL</v>
      </c>
      <c r="H835" s="3">
        <v>40837</v>
      </c>
      <c r="I835">
        <v>567751824</v>
      </c>
      <c r="J835" s="1">
        <v>40868</v>
      </c>
      <c r="K835">
        <v>9236</v>
      </c>
      <c r="L835" s="8">
        <v>437.2</v>
      </c>
      <c r="M835" s="8">
        <v>263.33</v>
      </c>
      <c r="N835" s="8">
        <v>4037979.2</v>
      </c>
      <c r="O835" s="8">
        <v>2432115.88</v>
      </c>
      <c r="P835" s="8">
        <v>1605863.32</v>
      </c>
    </row>
    <row r="836" spans="1:21" x14ac:dyDescent="0.25">
      <c r="A836" t="s">
        <v>14</v>
      </c>
      <c r="B836" t="s">
        <v>119</v>
      </c>
      <c r="C836" t="str">
        <f t="shared" si="14"/>
        <v>Southern Europe</v>
      </c>
      <c r="D836" t="s">
        <v>34</v>
      </c>
      <c r="E836" t="s">
        <v>17</v>
      </c>
      <c r="F836" t="s">
        <v>45</v>
      </c>
      <c r="G836" t="str" cm="1">
        <f t="array" ref="G836">_xlfn.IFS(F836="C", "CRITICAL", F836="L", "LOW",F836="M", "MEDIUM",F836="H", "HIGH")</f>
        <v>HIGH</v>
      </c>
      <c r="H836" s="3">
        <v>41072</v>
      </c>
      <c r="I836">
        <v>262177836</v>
      </c>
      <c r="J836" s="1">
        <v>41290</v>
      </c>
      <c r="K836">
        <v>3103</v>
      </c>
      <c r="L836" s="8">
        <v>9.33</v>
      </c>
      <c r="M836" s="8">
        <v>6.92</v>
      </c>
      <c r="N836" s="8">
        <v>28950.99</v>
      </c>
      <c r="O836" s="8">
        <v>21472.76</v>
      </c>
      <c r="P836" s="8">
        <v>7478.23</v>
      </c>
      <c r="U836"/>
    </row>
    <row r="837" spans="1:21" x14ac:dyDescent="0.25">
      <c r="A837" t="s">
        <v>14</v>
      </c>
      <c r="B837" t="s">
        <v>162</v>
      </c>
      <c r="C837" t="str">
        <f t="shared" si="14"/>
        <v>Southern Europe</v>
      </c>
      <c r="D837" t="s">
        <v>56</v>
      </c>
      <c r="E837" t="s">
        <v>22</v>
      </c>
      <c r="F837" t="s">
        <v>30</v>
      </c>
      <c r="G837" t="str" cm="1">
        <f t="array" ref="G837">_xlfn.IFS(F837="C", "CRITICAL", F837="L", "LOW",F837="M", "MEDIUM",F837="H", "HIGH")</f>
        <v>LOW</v>
      </c>
      <c r="H837" s="3">
        <v>42515</v>
      </c>
      <c r="I837">
        <v>582560193</v>
      </c>
      <c r="J837" s="1">
        <v>42518</v>
      </c>
      <c r="K837">
        <v>1362</v>
      </c>
      <c r="L837" s="8">
        <v>668.27</v>
      </c>
      <c r="M837" s="8">
        <v>502.54</v>
      </c>
      <c r="N837" s="8">
        <v>910183.74</v>
      </c>
      <c r="O837" s="8">
        <v>684459.48</v>
      </c>
      <c r="P837" s="8">
        <v>225724.26</v>
      </c>
    </row>
    <row r="838" spans="1:21" x14ac:dyDescent="0.25">
      <c r="A838" t="s">
        <v>14</v>
      </c>
      <c r="B838" t="s">
        <v>98</v>
      </c>
      <c r="C838" t="str">
        <f t="shared" si="14"/>
        <v>Southeastern Europe</v>
      </c>
      <c r="D838" t="s">
        <v>39</v>
      </c>
      <c r="E838" t="s">
        <v>22</v>
      </c>
      <c r="F838" t="s">
        <v>45</v>
      </c>
      <c r="G838" t="str" cm="1">
        <f t="array" ref="G838">_xlfn.IFS(F838="C", "CRITICAL", F838="L", "LOW",F838="M", "MEDIUM",F838="H", "HIGH")</f>
        <v>HIGH</v>
      </c>
      <c r="H838" s="3">
        <v>41646</v>
      </c>
      <c r="I838">
        <v>139949357</v>
      </c>
      <c r="J838" s="1">
        <v>41834</v>
      </c>
      <c r="K838">
        <v>2980</v>
      </c>
      <c r="L838" s="8">
        <v>154.06</v>
      </c>
      <c r="M838" s="8">
        <v>90.93</v>
      </c>
      <c r="N838" s="8">
        <v>459098.8</v>
      </c>
      <c r="O838" s="8">
        <v>270971.40000000002</v>
      </c>
      <c r="P838" s="8">
        <v>188127.4</v>
      </c>
      <c r="U838"/>
    </row>
    <row r="839" spans="1:21" x14ac:dyDescent="0.25">
      <c r="A839" t="s">
        <v>14</v>
      </c>
      <c r="B839" t="s">
        <v>104</v>
      </c>
      <c r="C839" t="str">
        <f t="shared" si="14"/>
        <v>Southern Europe</v>
      </c>
      <c r="D839" t="s">
        <v>21</v>
      </c>
      <c r="E839" t="s">
        <v>17</v>
      </c>
      <c r="F839" t="s">
        <v>45</v>
      </c>
      <c r="G839" t="str" cm="1">
        <f t="array" ref="G839">_xlfn.IFS(F839="C", "CRITICAL", F839="L", "LOW",F839="M", "MEDIUM",F839="H", "HIGH")</f>
        <v>HIGH</v>
      </c>
      <c r="H839" s="3">
        <v>42250</v>
      </c>
      <c r="I839">
        <v>470503079</v>
      </c>
      <c r="J839" s="1">
        <v>42084</v>
      </c>
      <c r="K839">
        <v>1172</v>
      </c>
      <c r="L839" s="8">
        <v>109.28</v>
      </c>
      <c r="M839" s="8">
        <v>35.840000000000003</v>
      </c>
      <c r="N839" s="8">
        <v>128076.16</v>
      </c>
      <c r="O839" s="8">
        <v>42004.480000000003</v>
      </c>
      <c r="P839" s="8">
        <v>86071.679999999993</v>
      </c>
      <c r="U839"/>
    </row>
    <row r="840" spans="1:21" x14ac:dyDescent="0.25">
      <c r="A840" t="s">
        <v>14</v>
      </c>
      <c r="B840" t="s">
        <v>25</v>
      </c>
      <c r="C840" t="str">
        <f t="shared" si="14"/>
        <v>Western Europe</v>
      </c>
      <c r="D840" t="s">
        <v>16</v>
      </c>
      <c r="E840" t="s">
        <v>17</v>
      </c>
      <c r="F840" t="s">
        <v>18</v>
      </c>
      <c r="G840" t="str" cm="1">
        <f t="array" ref="G840">_xlfn.IFS(F840="C", "CRITICAL", F840="L", "LOW",F840="M", "MEDIUM",F840="H", "HIGH")</f>
        <v>CRITICAL</v>
      </c>
      <c r="H840" s="3">
        <v>42282</v>
      </c>
      <c r="I840">
        <v>413951814</v>
      </c>
      <c r="J840" s="1">
        <v>42155</v>
      </c>
      <c r="K840">
        <v>6395</v>
      </c>
      <c r="L840" s="8">
        <v>47.45</v>
      </c>
      <c r="M840" s="8">
        <v>31.79</v>
      </c>
      <c r="N840" s="8">
        <v>303442.75</v>
      </c>
      <c r="O840" s="8">
        <v>203297.05</v>
      </c>
      <c r="P840" s="8">
        <v>100145.7</v>
      </c>
      <c r="U840"/>
    </row>
    <row r="841" spans="1:21" x14ac:dyDescent="0.25">
      <c r="A841" t="s">
        <v>14</v>
      </c>
      <c r="B841" t="s">
        <v>143</v>
      </c>
      <c r="C841" t="str">
        <f t="shared" si="14"/>
        <v>Western Europe</v>
      </c>
      <c r="D841" t="s">
        <v>29</v>
      </c>
      <c r="E841" t="s">
        <v>17</v>
      </c>
      <c r="F841" t="s">
        <v>30</v>
      </c>
      <c r="G841" t="str" cm="1">
        <f t="array" ref="G841">_xlfn.IFS(F841="C", "CRITICAL", F841="L", "LOW",F841="M", "MEDIUM",F841="H", "HIGH")</f>
        <v>LOW</v>
      </c>
      <c r="H841" s="3">
        <v>40409</v>
      </c>
      <c r="I841">
        <v>433734500</v>
      </c>
      <c r="J841" s="1">
        <v>40399</v>
      </c>
      <c r="K841">
        <v>532</v>
      </c>
      <c r="L841" s="8">
        <v>651.21</v>
      </c>
      <c r="M841" s="8">
        <v>524.96</v>
      </c>
      <c r="N841" s="8">
        <v>346443.72</v>
      </c>
      <c r="O841" s="8">
        <v>279278.71999999997</v>
      </c>
      <c r="P841" s="8">
        <v>67165</v>
      </c>
    </row>
    <row r="842" spans="1:21" x14ac:dyDescent="0.25">
      <c r="A842" t="s">
        <v>14</v>
      </c>
      <c r="B842" t="s">
        <v>58</v>
      </c>
      <c r="C842" t="str">
        <f t="shared" si="14"/>
        <v>Eastern Europe</v>
      </c>
      <c r="D842" t="s">
        <v>29</v>
      </c>
      <c r="E842" t="s">
        <v>22</v>
      </c>
      <c r="F842" t="s">
        <v>18</v>
      </c>
      <c r="G842" t="str" cm="1">
        <f t="array" ref="G842">_xlfn.IFS(F842="C", "CRITICAL", F842="L", "LOW",F842="M", "MEDIUM",F842="H", "HIGH")</f>
        <v>CRITICAL</v>
      </c>
      <c r="H842" s="3">
        <v>41227</v>
      </c>
      <c r="I842">
        <v>624348151</v>
      </c>
      <c r="J842" s="1">
        <v>41133</v>
      </c>
      <c r="K842">
        <v>7347</v>
      </c>
      <c r="L842" s="8">
        <v>651.21</v>
      </c>
      <c r="M842" s="8">
        <v>524.96</v>
      </c>
      <c r="N842" s="8">
        <v>4784439.87</v>
      </c>
      <c r="O842" s="8">
        <v>3856881.12</v>
      </c>
      <c r="P842" s="8">
        <v>927558.75</v>
      </c>
    </row>
    <row r="843" spans="1:21" x14ac:dyDescent="0.25">
      <c r="A843" t="s">
        <v>14</v>
      </c>
      <c r="B843" t="s">
        <v>70</v>
      </c>
      <c r="C843" t="str">
        <f t="shared" si="14"/>
        <v>Eastern Europe</v>
      </c>
      <c r="D843" t="s">
        <v>21</v>
      </c>
      <c r="E843" t="s">
        <v>17</v>
      </c>
      <c r="F843" t="s">
        <v>23</v>
      </c>
      <c r="G843" t="str" cm="1">
        <f t="array" ref="G843">_xlfn.IFS(F843="C", "CRITICAL", F843="L", "LOW",F843="M", "MEDIUM",F843="H", "HIGH")</f>
        <v>MEDIUM</v>
      </c>
      <c r="H843" s="3">
        <v>41246</v>
      </c>
      <c r="I843">
        <v>109914195</v>
      </c>
      <c r="J843" s="1">
        <v>41015</v>
      </c>
      <c r="K843">
        <v>4908</v>
      </c>
      <c r="L843" s="8">
        <v>109.28</v>
      </c>
      <c r="M843" s="8">
        <v>35.840000000000003</v>
      </c>
      <c r="N843" s="8">
        <v>536346.24</v>
      </c>
      <c r="O843" s="8">
        <v>175902.72</v>
      </c>
      <c r="P843" s="8">
        <v>360443.52</v>
      </c>
      <c r="U843"/>
    </row>
    <row r="844" spans="1:21" x14ac:dyDescent="0.25">
      <c r="A844" t="s">
        <v>14</v>
      </c>
      <c r="B844" t="s">
        <v>239</v>
      </c>
      <c r="C844" t="str">
        <f t="shared" si="14"/>
        <v>Eastern Europe</v>
      </c>
      <c r="D844" t="s">
        <v>49</v>
      </c>
      <c r="E844" t="s">
        <v>22</v>
      </c>
      <c r="F844" t="s">
        <v>18</v>
      </c>
      <c r="G844" t="str" cm="1">
        <f t="array" ref="G844">_xlfn.IFS(F844="C", "CRITICAL", F844="L", "LOW",F844="M", "MEDIUM",F844="H", "HIGH")</f>
        <v>CRITICAL</v>
      </c>
      <c r="H844" s="3">
        <v>40329</v>
      </c>
      <c r="I844">
        <v>947073256</v>
      </c>
      <c r="J844" s="1">
        <v>40518</v>
      </c>
      <c r="K844">
        <v>8878</v>
      </c>
      <c r="L844" s="8">
        <v>152.58000000000001</v>
      </c>
      <c r="M844" s="8">
        <v>97.44</v>
      </c>
      <c r="N844" s="8">
        <v>1354605.24</v>
      </c>
      <c r="O844" s="8">
        <v>865072.32</v>
      </c>
      <c r="P844" s="8">
        <v>489532.92</v>
      </c>
    </row>
    <row r="845" spans="1:21" x14ac:dyDescent="0.25">
      <c r="A845" t="s">
        <v>14</v>
      </c>
      <c r="B845" t="s">
        <v>20</v>
      </c>
      <c r="C845" t="str">
        <f t="shared" si="14"/>
        <v>Southern Europe</v>
      </c>
      <c r="D845" t="s">
        <v>78</v>
      </c>
      <c r="E845" t="s">
        <v>22</v>
      </c>
      <c r="F845" t="s">
        <v>30</v>
      </c>
      <c r="G845" t="str" cm="1">
        <f t="array" ref="G845">_xlfn.IFS(F845="C", "CRITICAL", F845="L", "LOW",F845="M", "MEDIUM",F845="H", "HIGH")</f>
        <v>LOW</v>
      </c>
      <c r="H845" s="3">
        <v>41844</v>
      </c>
      <c r="I845">
        <v>409514796</v>
      </c>
      <c r="J845" s="1">
        <v>41829</v>
      </c>
      <c r="K845">
        <v>3383</v>
      </c>
      <c r="L845" s="8">
        <v>81.73</v>
      </c>
      <c r="M845" s="8">
        <v>56.67</v>
      </c>
      <c r="N845" s="8">
        <v>276492.59000000003</v>
      </c>
      <c r="O845" s="8">
        <v>191714.61</v>
      </c>
      <c r="P845" s="8">
        <v>84777.98</v>
      </c>
    </row>
    <row r="846" spans="1:21" x14ac:dyDescent="0.25">
      <c r="A846" t="s">
        <v>14</v>
      </c>
      <c r="B846" t="s">
        <v>63</v>
      </c>
      <c r="C846" t="str">
        <f t="shared" si="14"/>
        <v>Northern Europe</v>
      </c>
      <c r="D846" t="s">
        <v>29</v>
      </c>
      <c r="E846" t="s">
        <v>22</v>
      </c>
      <c r="F846" t="s">
        <v>30</v>
      </c>
      <c r="G846" t="str" cm="1">
        <f t="array" ref="G846">_xlfn.IFS(F846="C", "CRITICAL", F846="L", "LOW",F846="M", "MEDIUM",F846="H", "HIGH")</f>
        <v>LOW</v>
      </c>
      <c r="H846" s="3">
        <v>40329</v>
      </c>
      <c r="I846">
        <v>182228696</v>
      </c>
      <c r="J846" s="1">
        <v>40519</v>
      </c>
      <c r="K846">
        <v>4375</v>
      </c>
      <c r="L846" s="8">
        <v>651.21</v>
      </c>
      <c r="M846" s="8">
        <v>524.96</v>
      </c>
      <c r="N846" s="8">
        <v>2849043.75</v>
      </c>
      <c r="O846" s="8">
        <v>2296700</v>
      </c>
      <c r="P846" s="8">
        <v>552343.75</v>
      </c>
    </row>
    <row r="847" spans="1:21" x14ac:dyDescent="0.25">
      <c r="A847" t="s">
        <v>14</v>
      </c>
      <c r="B847" t="s">
        <v>20</v>
      </c>
      <c r="C847" t="str">
        <f t="shared" si="14"/>
        <v>Southern Europe</v>
      </c>
      <c r="D847" t="s">
        <v>56</v>
      </c>
      <c r="E847" t="s">
        <v>22</v>
      </c>
      <c r="F847" t="s">
        <v>18</v>
      </c>
      <c r="G847" t="str" cm="1">
        <f t="array" ref="G847">_xlfn.IFS(F847="C", "CRITICAL", F847="L", "LOW",F847="M", "MEDIUM",F847="H", "HIGH")</f>
        <v>CRITICAL</v>
      </c>
      <c r="H847" s="3">
        <v>41318</v>
      </c>
      <c r="I847">
        <v>723893725</v>
      </c>
      <c r="J847" s="1">
        <v>41581</v>
      </c>
      <c r="K847">
        <v>5095</v>
      </c>
      <c r="L847" s="8">
        <v>668.27</v>
      </c>
      <c r="M847" s="8">
        <v>502.54</v>
      </c>
      <c r="N847" s="8">
        <v>3404835.65</v>
      </c>
      <c r="O847" s="8">
        <v>2560441.2999999998</v>
      </c>
      <c r="P847" s="8">
        <v>844394.35</v>
      </c>
    </row>
    <row r="848" spans="1:21" x14ac:dyDescent="0.25">
      <c r="A848" t="s">
        <v>14</v>
      </c>
      <c r="B848" t="s">
        <v>88</v>
      </c>
      <c r="C848" t="str">
        <f t="shared" si="14"/>
        <v>Northern Europe</v>
      </c>
      <c r="D848" t="s">
        <v>49</v>
      </c>
      <c r="E848" t="s">
        <v>17</v>
      </c>
      <c r="F848" t="s">
        <v>30</v>
      </c>
      <c r="G848" t="str" cm="1">
        <f t="array" ref="G848">_xlfn.IFS(F848="C", "CRITICAL", F848="L", "LOW",F848="M", "MEDIUM",F848="H", "HIGH")</f>
        <v>LOW</v>
      </c>
      <c r="H848" s="3">
        <v>42707</v>
      </c>
      <c r="I848">
        <v>392217338</v>
      </c>
      <c r="J848" s="1">
        <v>42444</v>
      </c>
      <c r="K848">
        <v>4681</v>
      </c>
      <c r="L848" s="8">
        <v>152.58000000000001</v>
      </c>
      <c r="M848" s="8">
        <v>97.44</v>
      </c>
      <c r="N848" s="8">
        <v>714226.98</v>
      </c>
      <c r="O848" s="8">
        <v>456116.64</v>
      </c>
      <c r="P848" s="8">
        <v>258110.34</v>
      </c>
      <c r="U848"/>
    </row>
    <row r="849" spans="1:21" x14ac:dyDescent="0.25">
      <c r="A849" t="s">
        <v>14</v>
      </c>
      <c r="B849" t="s">
        <v>230</v>
      </c>
      <c r="C849" t="str">
        <f t="shared" si="14"/>
        <v>Eastern Europe</v>
      </c>
      <c r="D849" t="s">
        <v>53</v>
      </c>
      <c r="E849" t="s">
        <v>17</v>
      </c>
      <c r="F849" t="s">
        <v>18</v>
      </c>
      <c r="G849" t="str" cm="1">
        <f t="array" ref="G849">_xlfn.IFS(F849="C", "CRITICAL", F849="L", "LOW",F849="M", "MEDIUM",F849="H", "HIGH")</f>
        <v>CRITICAL</v>
      </c>
      <c r="H849" s="3">
        <v>42054</v>
      </c>
      <c r="I849">
        <v>108407437</v>
      </c>
      <c r="J849" s="1">
        <v>42090</v>
      </c>
      <c r="K849">
        <v>9025</v>
      </c>
      <c r="L849" s="8">
        <v>255.28</v>
      </c>
      <c r="M849" s="8">
        <v>159.41999999999999</v>
      </c>
      <c r="N849" s="8">
        <v>2303902</v>
      </c>
      <c r="O849" s="8">
        <v>1438765.5</v>
      </c>
      <c r="P849" s="8">
        <v>865136.5</v>
      </c>
    </row>
    <row r="850" spans="1:21" x14ac:dyDescent="0.25">
      <c r="A850" t="s">
        <v>14</v>
      </c>
      <c r="B850" t="s">
        <v>157</v>
      </c>
      <c r="C850" t="str">
        <f t="shared" si="14"/>
        <v>Northern Europe</v>
      </c>
      <c r="D850" t="s">
        <v>49</v>
      </c>
      <c r="E850" t="s">
        <v>17</v>
      </c>
      <c r="F850" t="s">
        <v>30</v>
      </c>
      <c r="G850" t="str" cm="1">
        <f t="array" ref="G850">_xlfn.IFS(F850="C", "CRITICAL", F850="L", "LOW",F850="M", "MEDIUM",F850="H", "HIGH")</f>
        <v>LOW</v>
      </c>
      <c r="H850" s="3">
        <v>42724</v>
      </c>
      <c r="I850">
        <v>358594453</v>
      </c>
      <c r="J850" s="1">
        <v>42768</v>
      </c>
      <c r="K850">
        <v>4922</v>
      </c>
      <c r="L850" s="8">
        <v>152.58000000000001</v>
      </c>
      <c r="M850" s="8">
        <v>97.44</v>
      </c>
      <c r="N850" s="8">
        <v>750998.76</v>
      </c>
      <c r="O850" s="8">
        <v>479599.68</v>
      </c>
      <c r="P850" s="8">
        <v>271399.08</v>
      </c>
    </row>
    <row r="851" spans="1:21" x14ac:dyDescent="0.25">
      <c r="A851" t="s">
        <v>14</v>
      </c>
      <c r="B851" t="s">
        <v>94</v>
      </c>
      <c r="C851" t="str">
        <f t="shared" si="14"/>
        <v>Northern Europe</v>
      </c>
      <c r="D851" t="s">
        <v>49</v>
      </c>
      <c r="E851" t="s">
        <v>17</v>
      </c>
      <c r="F851" t="s">
        <v>18</v>
      </c>
      <c r="G851" t="str" cm="1">
        <f t="array" ref="G851">_xlfn.IFS(F851="C", "CRITICAL", F851="L", "LOW",F851="M", "MEDIUM",F851="H", "HIGH")</f>
        <v>CRITICAL</v>
      </c>
      <c r="H851" s="3">
        <v>41339</v>
      </c>
      <c r="I851">
        <v>784397923</v>
      </c>
      <c r="J851" s="1">
        <v>41440</v>
      </c>
      <c r="K851">
        <v>9631</v>
      </c>
      <c r="L851" s="8">
        <v>152.58000000000001</v>
      </c>
      <c r="M851" s="8">
        <v>97.44</v>
      </c>
      <c r="N851" s="8">
        <v>1469497.98</v>
      </c>
      <c r="O851" s="8">
        <v>938444.64</v>
      </c>
      <c r="P851" s="8">
        <v>531053.34</v>
      </c>
      <c r="U851"/>
    </row>
    <row r="852" spans="1:21" x14ac:dyDescent="0.25">
      <c r="A852" t="s">
        <v>14</v>
      </c>
      <c r="B852" t="s">
        <v>81</v>
      </c>
      <c r="C852" t="str">
        <f t="shared" si="14"/>
        <v>Southern Europe</v>
      </c>
      <c r="D852" t="s">
        <v>42</v>
      </c>
      <c r="E852" t="s">
        <v>17</v>
      </c>
      <c r="F852" t="s">
        <v>23</v>
      </c>
      <c r="G852" t="str" cm="1">
        <f t="array" ref="G852">_xlfn.IFS(F852="C", "CRITICAL", F852="L", "LOW",F852="M", "MEDIUM",F852="H", "HIGH")</f>
        <v>MEDIUM</v>
      </c>
      <c r="H852" s="3">
        <v>42984</v>
      </c>
      <c r="I852">
        <v>111246287</v>
      </c>
      <c r="J852" s="1">
        <v>42773</v>
      </c>
      <c r="K852">
        <v>9103</v>
      </c>
      <c r="L852" s="8">
        <v>421.89</v>
      </c>
      <c r="M852" s="8">
        <v>364.69</v>
      </c>
      <c r="N852" s="8">
        <v>3840464.67</v>
      </c>
      <c r="O852" s="8">
        <v>3319773.07</v>
      </c>
      <c r="P852" s="8">
        <v>520691.6</v>
      </c>
      <c r="U852"/>
    </row>
    <row r="853" spans="1:21" x14ac:dyDescent="0.25">
      <c r="A853" t="s">
        <v>14</v>
      </c>
      <c r="B853" t="s">
        <v>70</v>
      </c>
      <c r="C853" t="str">
        <f t="shared" si="14"/>
        <v>Eastern Europe</v>
      </c>
      <c r="D853" t="s">
        <v>39</v>
      </c>
      <c r="E853" t="s">
        <v>22</v>
      </c>
      <c r="F853" t="s">
        <v>30</v>
      </c>
      <c r="G853" t="str" cm="1">
        <f t="array" ref="G853">_xlfn.IFS(F853="C", "CRITICAL", F853="L", "LOW",F853="M", "MEDIUM",F853="H", "HIGH")</f>
        <v>LOW</v>
      </c>
      <c r="H853" s="3">
        <v>42419</v>
      </c>
      <c r="I853">
        <v>777018630</v>
      </c>
      <c r="J853" s="1">
        <v>42448</v>
      </c>
      <c r="K853">
        <v>5935</v>
      </c>
      <c r="L853" s="8">
        <v>154.06</v>
      </c>
      <c r="M853" s="8">
        <v>90.93</v>
      </c>
      <c r="N853" s="8">
        <v>914346.1</v>
      </c>
      <c r="O853" s="8">
        <v>539669.55000000005</v>
      </c>
      <c r="P853" s="8">
        <v>374676.55</v>
      </c>
    </row>
    <row r="854" spans="1:21" x14ac:dyDescent="0.25">
      <c r="A854" t="s">
        <v>14</v>
      </c>
      <c r="B854" t="s">
        <v>1142</v>
      </c>
      <c r="C854" t="str">
        <f>IF(OR(B854="Estonia", B854="Finland", B854="Latvia", B854="Lithuania", B854="Iceland", B854="Norway", B854="Sweden", B854="Denmark", B854="United Kingdom", B854="Ireland"), "Northern Europe",
IF(OR(B854="Austria", B854="Belgium", B854="France", B854="Germany", B854="Luxembourg", B854="Netherlands", B854="Switzerland", B854="Liechtenstein", B854="Monaco", B854="Andorra"), "Western Europe",
IF(OR(B854="Albania", B854="Andorra", B854="Bosnia and Herzegovina", B854="Bulgaria", B854="Croatia", B854="Cyprus", B854="Greece", B854="Italy", B854="Malta", B854="Montenegro", B854="North Macedonia", B854="Portugal", B854="San Marino", B854="Serbia", B854="Slovenia", B854="Spain", B854="Vatican City"), "Southern Europe",
IF(OR(B854="Armenia", B854="Belarus", B854="Czech Republic", B854="Georgia", B854="Hungary", B854="Moldova", B854="Poland", B854="Romania", B854="Russia", B854="Slovakia", B854="Ukraine"), "Eastern Europe",
IF(OR(B854="Albania", B854="Bosnia and Herzegovina", B854="Bulgaria", B854="Croatia", B854="Greece", B854="Kosovo", B854="Montenegro", B854="North Macedonia", B854="Romania", B854="Serbia", B854="Slovenia"), "Southeastern Europe",
"Unknown")))))</f>
        <v>Eastern Europe</v>
      </c>
      <c r="D854" t="s">
        <v>21</v>
      </c>
      <c r="E854" t="s">
        <v>17</v>
      </c>
      <c r="F854" t="s">
        <v>45</v>
      </c>
      <c r="G854" t="str" cm="1">
        <f t="array" ref="G854">_xlfn.IFS(F854="C", "CRITICAL", F854="L", "LOW",F854="M", "MEDIUM",F854="H", "HIGH")</f>
        <v>HIGH</v>
      </c>
      <c r="H854" s="3">
        <v>41283</v>
      </c>
      <c r="I854">
        <v>601588857</v>
      </c>
      <c r="J854" s="1">
        <v>41556</v>
      </c>
      <c r="K854">
        <v>2366</v>
      </c>
      <c r="L854" s="8">
        <v>109.28</v>
      </c>
      <c r="M854" s="8">
        <v>35.840000000000003</v>
      </c>
      <c r="N854" s="8">
        <v>258556.48</v>
      </c>
      <c r="O854" s="8">
        <v>84797.440000000002</v>
      </c>
      <c r="P854" s="8">
        <v>173759.04</v>
      </c>
      <c r="U854"/>
    </row>
    <row r="855" spans="1:21" x14ac:dyDescent="0.25">
      <c r="A855" t="s">
        <v>14</v>
      </c>
      <c r="B855" t="s">
        <v>55</v>
      </c>
      <c r="C855" t="str">
        <f t="shared" si="14"/>
        <v>Eastern Europe</v>
      </c>
      <c r="D855" t="s">
        <v>39</v>
      </c>
      <c r="E855" t="s">
        <v>17</v>
      </c>
      <c r="F855" t="s">
        <v>30</v>
      </c>
      <c r="G855" t="str" cm="1">
        <f t="array" ref="G855">_xlfn.IFS(F855="C", "CRITICAL", F855="L", "LOW",F855="M", "MEDIUM",F855="H", "HIGH")</f>
        <v>LOW</v>
      </c>
      <c r="H855" s="3">
        <v>41715</v>
      </c>
      <c r="I855">
        <v>249039304</v>
      </c>
      <c r="J855" s="1">
        <v>41644</v>
      </c>
      <c r="K855">
        <v>5119</v>
      </c>
      <c r="L855" s="8">
        <v>154.06</v>
      </c>
      <c r="M855" s="8">
        <v>90.93</v>
      </c>
      <c r="N855" s="8">
        <v>788633.14</v>
      </c>
      <c r="O855" s="8">
        <v>465470.67</v>
      </c>
      <c r="P855" s="8">
        <v>323162.46999999997</v>
      </c>
    </row>
    <row r="856" spans="1:21" x14ac:dyDescent="0.25">
      <c r="A856" t="s">
        <v>14</v>
      </c>
      <c r="B856" t="s">
        <v>94</v>
      </c>
      <c r="C856" t="str">
        <f t="shared" si="14"/>
        <v>Northern Europe</v>
      </c>
      <c r="D856" t="s">
        <v>26</v>
      </c>
      <c r="E856" t="s">
        <v>22</v>
      </c>
      <c r="F856" t="s">
        <v>18</v>
      </c>
      <c r="G856" t="str" cm="1">
        <f t="array" ref="G856">_xlfn.IFS(F856="C", "CRITICAL", F856="L", "LOW",F856="M", "MEDIUM",F856="H", "HIGH")</f>
        <v>CRITICAL</v>
      </c>
      <c r="H856" s="3">
        <v>42338</v>
      </c>
      <c r="I856">
        <v>905947482</v>
      </c>
      <c r="J856" s="1">
        <v>42387</v>
      </c>
      <c r="K856">
        <v>8847</v>
      </c>
      <c r="L856" s="8">
        <v>205.7</v>
      </c>
      <c r="M856" s="8">
        <v>117.11</v>
      </c>
      <c r="N856" s="8">
        <v>1819827.9</v>
      </c>
      <c r="O856" s="8">
        <v>1036072.17</v>
      </c>
      <c r="P856" s="8">
        <v>783755.73</v>
      </c>
    </row>
    <row r="857" spans="1:21" x14ac:dyDescent="0.25">
      <c r="A857" t="s">
        <v>14</v>
      </c>
      <c r="B857" t="s">
        <v>133</v>
      </c>
      <c r="C857" t="str">
        <f t="shared" si="14"/>
        <v>Southern Europe</v>
      </c>
      <c r="D857" t="s">
        <v>39</v>
      </c>
      <c r="E857" t="s">
        <v>22</v>
      </c>
      <c r="F857" t="s">
        <v>45</v>
      </c>
      <c r="G857" t="str" cm="1">
        <f t="array" ref="G857">_xlfn.IFS(F857="C", "CRITICAL", F857="L", "LOW",F857="M", "MEDIUM",F857="H", "HIGH")</f>
        <v>HIGH</v>
      </c>
      <c r="H857" s="3">
        <v>40746</v>
      </c>
      <c r="I857">
        <v>359893071</v>
      </c>
      <c r="J857" s="1">
        <v>40702</v>
      </c>
      <c r="K857">
        <v>9212</v>
      </c>
      <c r="L857" s="8">
        <v>154.06</v>
      </c>
      <c r="M857" s="8">
        <v>90.93</v>
      </c>
      <c r="N857" s="8">
        <v>1419200.72</v>
      </c>
      <c r="O857" s="8">
        <v>837647.16</v>
      </c>
      <c r="P857" s="8">
        <v>581553.56000000006</v>
      </c>
    </row>
    <row r="858" spans="1:21" x14ac:dyDescent="0.25">
      <c r="A858" t="s">
        <v>14</v>
      </c>
      <c r="B858" t="s">
        <v>70</v>
      </c>
      <c r="C858" t="str">
        <f t="shared" si="14"/>
        <v>Eastern Europe</v>
      </c>
      <c r="D858" t="s">
        <v>59</v>
      </c>
      <c r="E858" t="s">
        <v>17</v>
      </c>
      <c r="F858" t="s">
        <v>23</v>
      </c>
      <c r="G858" t="str" cm="1">
        <f t="array" ref="G858">_xlfn.IFS(F858="C", "CRITICAL", F858="L", "LOW",F858="M", "MEDIUM",F858="H", "HIGH")</f>
        <v>MEDIUM</v>
      </c>
      <c r="H858" s="3">
        <v>42571</v>
      </c>
      <c r="I858">
        <v>284310567</v>
      </c>
      <c r="J858" s="1">
        <v>42409</v>
      </c>
      <c r="K858">
        <v>2670</v>
      </c>
      <c r="L858" s="8">
        <v>437.2</v>
      </c>
      <c r="M858" s="8">
        <v>263.33</v>
      </c>
      <c r="N858" s="8">
        <v>1167324</v>
      </c>
      <c r="O858" s="8">
        <v>703091.1</v>
      </c>
      <c r="P858" s="8">
        <v>464232.9</v>
      </c>
    </row>
    <row r="859" spans="1:21" x14ac:dyDescent="0.25">
      <c r="A859" t="s">
        <v>14</v>
      </c>
      <c r="B859" t="s">
        <v>20</v>
      </c>
      <c r="C859" t="str">
        <f t="shared" si="14"/>
        <v>Southern Europe</v>
      </c>
      <c r="D859" t="s">
        <v>39</v>
      </c>
      <c r="E859" t="s">
        <v>17</v>
      </c>
      <c r="F859" t="s">
        <v>23</v>
      </c>
      <c r="G859" t="str" cm="1">
        <f t="array" ref="G859">_xlfn.IFS(F859="C", "CRITICAL", F859="L", "LOW",F859="M", "MEDIUM",F859="H", "HIGH")</f>
        <v>MEDIUM</v>
      </c>
      <c r="H859" s="3">
        <v>41062</v>
      </c>
      <c r="I859">
        <v>942372310</v>
      </c>
      <c r="J859" s="1">
        <v>40958</v>
      </c>
      <c r="K859">
        <v>7763</v>
      </c>
      <c r="L859" s="8">
        <v>154.06</v>
      </c>
      <c r="M859" s="8">
        <v>90.93</v>
      </c>
      <c r="N859" s="8">
        <v>1195967.78</v>
      </c>
      <c r="O859" s="8">
        <v>705889.59</v>
      </c>
      <c r="P859" s="8">
        <v>490078.19</v>
      </c>
      <c r="U859"/>
    </row>
    <row r="860" spans="1:21" x14ac:dyDescent="0.25">
      <c r="A860" t="s">
        <v>14</v>
      </c>
      <c r="B860" t="s">
        <v>1142</v>
      </c>
      <c r="C860" t="str">
        <f>IF(OR(B860="Estonia", B860="Finland", B860="Latvia", B860="Lithuania", B860="Iceland", B860="Norway", B860="Sweden", B860="Denmark", B860="United Kingdom", B860="Ireland"), "Northern Europe",
IF(OR(B860="Austria", B860="Belgium", B860="France", B860="Germany", B860="Luxembourg", B860="Netherlands", B860="Switzerland", B860="Liechtenstein", B860="Monaco", B860="Andorra"), "Western Europe",
IF(OR(B860="Albania", B860="Andorra", B860="Bosnia and Herzegovina", B860="Bulgaria", B860="Croatia", B860="Cyprus", B860="Greece", B860="Italy", B860="Malta", B860="Montenegro", B860="North Macedonia", B860="Portugal", B860="San Marino", B860="Serbia", B860="Slovenia", B860="Spain", B860="Vatican City"), "Southern Europe",
IF(OR(B860="Armenia", B860="Belarus", B860="Czech Republic", B860="Georgia", B860="Hungary", B860="Moldova", B860="Poland", B860="Romania", B860="Russia", B860="Slovakia", B860="Ukraine"), "Eastern Europe",
IF(OR(B860="Albania", B860="Bosnia and Herzegovina", B860="Bulgaria", B860="Croatia", B860="Greece", B860="Kosovo", B860="Montenegro", B860="North Macedonia", B860="Romania", B860="Serbia", B860="Slovenia"), "Southeastern Europe",
"Unknown")))))</f>
        <v>Eastern Europe</v>
      </c>
      <c r="D860" t="s">
        <v>42</v>
      </c>
      <c r="E860" t="s">
        <v>22</v>
      </c>
      <c r="F860" t="s">
        <v>18</v>
      </c>
      <c r="G860" t="str" cm="1">
        <f t="array" ref="G860">_xlfn.IFS(F860="C", "CRITICAL", F860="L", "LOW",F860="M", "MEDIUM",F860="H", "HIGH")</f>
        <v>CRITICAL</v>
      </c>
      <c r="H860" s="3">
        <v>42079</v>
      </c>
      <c r="I860">
        <v>604124295</v>
      </c>
      <c r="J860" s="1">
        <v>42039</v>
      </c>
      <c r="K860">
        <v>2659</v>
      </c>
      <c r="L860" s="8">
        <v>421.89</v>
      </c>
      <c r="M860" s="8">
        <v>364.69</v>
      </c>
      <c r="N860" s="8">
        <v>1121805.51</v>
      </c>
      <c r="O860" s="8">
        <v>969710.71</v>
      </c>
      <c r="P860" s="8">
        <v>152094.79999999999</v>
      </c>
    </row>
    <row r="861" spans="1:21" x14ac:dyDescent="0.25">
      <c r="A861" t="s">
        <v>14</v>
      </c>
      <c r="B861" t="s">
        <v>98</v>
      </c>
      <c r="C861" t="str">
        <f t="shared" si="14"/>
        <v>Southeastern Europe</v>
      </c>
      <c r="D861" t="s">
        <v>34</v>
      </c>
      <c r="E861" t="s">
        <v>22</v>
      </c>
      <c r="F861" t="s">
        <v>18</v>
      </c>
      <c r="G861" t="str" cm="1">
        <f t="array" ref="G861">_xlfn.IFS(F861="C", "CRITICAL", F861="L", "LOW",F861="M", "MEDIUM",F861="H", "HIGH")</f>
        <v>CRITICAL</v>
      </c>
      <c r="H861" s="3">
        <v>42188</v>
      </c>
      <c r="I861">
        <v>720229613</v>
      </c>
      <c r="J861" s="1">
        <v>42311</v>
      </c>
      <c r="K861">
        <v>803</v>
      </c>
      <c r="L861" s="8">
        <v>9.33</v>
      </c>
      <c r="M861" s="8">
        <v>6.92</v>
      </c>
      <c r="N861" s="8">
        <v>7491.99</v>
      </c>
      <c r="O861" s="8">
        <v>5556.76</v>
      </c>
      <c r="P861" s="8">
        <v>1935.23</v>
      </c>
      <c r="U861"/>
    </row>
    <row r="862" spans="1:21" x14ac:dyDescent="0.25">
      <c r="A862" t="s">
        <v>14</v>
      </c>
      <c r="B862" t="s">
        <v>25</v>
      </c>
      <c r="C862" t="str">
        <f t="shared" si="14"/>
        <v>Western Europe</v>
      </c>
      <c r="D862" t="s">
        <v>78</v>
      </c>
      <c r="E862" t="s">
        <v>22</v>
      </c>
      <c r="F862" t="s">
        <v>23</v>
      </c>
      <c r="G862" t="str" cm="1">
        <f t="array" ref="G862">_xlfn.IFS(F862="C", "CRITICAL", F862="L", "LOW",F862="M", "MEDIUM",F862="H", "HIGH")</f>
        <v>MEDIUM</v>
      </c>
      <c r="H862" s="3">
        <v>41851</v>
      </c>
      <c r="I862">
        <v>967258059</v>
      </c>
      <c r="J862" s="1">
        <v>41859</v>
      </c>
      <c r="K862">
        <v>2009</v>
      </c>
      <c r="L862" s="8">
        <v>81.73</v>
      </c>
      <c r="M862" s="8">
        <v>56.67</v>
      </c>
      <c r="N862" s="8">
        <v>164195.57</v>
      </c>
      <c r="O862" s="8">
        <v>113850.03</v>
      </c>
      <c r="P862" s="8">
        <v>50345.54</v>
      </c>
    </row>
    <row r="863" spans="1:21" x14ac:dyDescent="0.25">
      <c r="A863" t="s">
        <v>14</v>
      </c>
      <c r="B863" t="s">
        <v>70</v>
      </c>
      <c r="C863" t="str">
        <f t="shared" si="14"/>
        <v>Eastern Europe</v>
      </c>
      <c r="D863" t="s">
        <v>26</v>
      </c>
      <c r="E863" t="s">
        <v>17</v>
      </c>
      <c r="F863" t="s">
        <v>23</v>
      </c>
      <c r="G863" t="str" cm="1">
        <f t="array" ref="G863">_xlfn.IFS(F863="C", "CRITICAL", F863="L", "LOW",F863="M", "MEDIUM",F863="H", "HIGH")</f>
        <v>MEDIUM</v>
      </c>
      <c r="H863" s="3">
        <v>40822</v>
      </c>
      <c r="I863">
        <v>520390880</v>
      </c>
      <c r="J863" s="1">
        <v>40748</v>
      </c>
      <c r="K863">
        <v>4080</v>
      </c>
      <c r="L863" s="8">
        <v>205.7</v>
      </c>
      <c r="M863" s="8">
        <v>117.11</v>
      </c>
      <c r="N863" s="8">
        <v>839256</v>
      </c>
      <c r="O863" s="8">
        <v>477808.8</v>
      </c>
      <c r="P863" s="8">
        <v>361447.2</v>
      </c>
      <c r="U863"/>
    </row>
    <row r="864" spans="1:21" x14ac:dyDescent="0.25">
      <c r="A864" t="s">
        <v>14</v>
      </c>
      <c r="B864" t="s">
        <v>20</v>
      </c>
      <c r="C864" t="str">
        <f t="shared" si="14"/>
        <v>Southern Europe</v>
      </c>
      <c r="D864" t="s">
        <v>34</v>
      </c>
      <c r="E864" t="s">
        <v>17</v>
      </c>
      <c r="F864" t="s">
        <v>30</v>
      </c>
      <c r="G864" t="str" cm="1">
        <f t="array" ref="G864">_xlfn.IFS(F864="C", "CRITICAL", F864="L", "LOW",F864="M", "MEDIUM",F864="H", "HIGH")</f>
        <v>LOW</v>
      </c>
      <c r="H864" s="3">
        <v>42658</v>
      </c>
      <c r="I864">
        <v>623821580</v>
      </c>
      <c r="J864" s="1">
        <v>42674</v>
      </c>
      <c r="K864">
        <v>1523</v>
      </c>
      <c r="L864" s="8">
        <v>9.33</v>
      </c>
      <c r="M864" s="8">
        <v>6.92</v>
      </c>
      <c r="N864" s="8">
        <v>14209.59</v>
      </c>
      <c r="O864" s="8">
        <v>10539.16</v>
      </c>
      <c r="P864" s="8">
        <v>3670.43</v>
      </c>
    </row>
    <row r="865" spans="1:21" x14ac:dyDescent="0.25">
      <c r="A865" t="s">
        <v>14</v>
      </c>
      <c r="B865" t="s">
        <v>28</v>
      </c>
      <c r="C865" t="str">
        <f t="shared" si="14"/>
        <v>Southern Europe</v>
      </c>
      <c r="D865" t="s">
        <v>42</v>
      </c>
      <c r="E865" t="s">
        <v>22</v>
      </c>
      <c r="F865" t="s">
        <v>18</v>
      </c>
      <c r="G865" t="str" cm="1">
        <f t="array" ref="G865">_xlfn.IFS(F865="C", "CRITICAL", F865="L", "LOW",F865="M", "MEDIUM",F865="H", "HIGH")</f>
        <v>CRITICAL</v>
      </c>
      <c r="H865" s="3">
        <v>40379</v>
      </c>
      <c r="I865">
        <v>273662412</v>
      </c>
      <c r="J865" s="1">
        <v>40382</v>
      </c>
      <c r="K865">
        <v>1644</v>
      </c>
      <c r="L865" s="8">
        <v>421.89</v>
      </c>
      <c r="M865" s="8">
        <v>364.69</v>
      </c>
      <c r="N865" s="8">
        <v>693587.16</v>
      </c>
      <c r="O865" s="8">
        <v>599550.36</v>
      </c>
      <c r="P865" s="8">
        <v>94036.800000000003</v>
      </c>
    </row>
    <row r="866" spans="1:21" x14ac:dyDescent="0.25">
      <c r="A866" t="s">
        <v>14</v>
      </c>
      <c r="B866" t="s">
        <v>98</v>
      </c>
      <c r="C866" t="str">
        <f t="shared" si="14"/>
        <v>Southeastern Europe</v>
      </c>
      <c r="D866" t="s">
        <v>39</v>
      </c>
      <c r="E866" t="s">
        <v>17</v>
      </c>
      <c r="F866" t="s">
        <v>23</v>
      </c>
      <c r="G866" t="str" cm="1">
        <f t="array" ref="G866">_xlfn.IFS(F866="C", "CRITICAL", F866="L", "LOW",F866="M", "MEDIUM",F866="H", "HIGH")</f>
        <v>MEDIUM</v>
      </c>
      <c r="H866" s="3">
        <v>42950</v>
      </c>
      <c r="I866">
        <v>941061675</v>
      </c>
      <c r="J866" s="1">
        <v>42814</v>
      </c>
      <c r="K866">
        <v>9917</v>
      </c>
      <c r="L866" s="8">
        <v>154.06</v>
      </c>
      <c r="M866" s="8">
        <v>90.93</v>
      </c>
      <c r="N866" s="8">
        <v>1527813.02</v>
      </c>
      <c r="O866" s="8">
        <v>901752.81</v>
      </c>
      <c r="P866" s="8">
        <v>626060.21</v>
      </c>
      <c r="U866"/>
    </row>
    <row r="867" spans="1:21" x14ac:dyDescent="0.25">
      <c r="A867" t="s">
        <v>14</v>
      </c>
      <c r="B867" t="s">
        <v>1142</v>
      </c>
      <c r="C867" t="str">
        <f>IF(OR(B867="Estonia", B867="Finland", B867="Latvia", B867="Lithuania", B867="Iceland", B867="Norway", B867="Sweden", B867="Denmark", B867="United Kingdom", B867="Ireland"), "Northern Europe",
IF(OR(B867="Austria", B867="Belgium", B867="France", B867="Germany", B867="Luxembourg", B867="Netherlands", B867="Switzerland", B867="Liechtenstein", B867="Monaco", B867="Andorra"), "Western Europe",
IF(OR(B867="Albania", B867="Andorra", B867="Bosnia and Herzegovina", B867="Bulgaria", B867="Croatia", B867="Cyprus", B867="Greece", B867="Italy", B867="Malta", B867="Montenegro", B867="North Macedonia", B867="Portugal", B867="San Marino", B867="Serbia", B867="Slovenia", B867="Spain", B867="Vatican City"), "Southern Europe",
IF(OR(B867="Armenia", B867="Belarus", B867="Czech Republic", B867="Georgia", B867="Hungary", B867="Moldova", B867="Poland", B867="Romania", B867="Russia", B867="Slovakia", B867="Ukraine"), "Eastern Europe",
IF(OR(B867="Albania", B867="Bosnia and Herzegovina", B867="Bulgaria", B867="Croatia", B867="Greece", B867="Kosovo", B867="Montenegro", B867="North Macedonia", B867="Romania", B867="Serbia", B867="Slovenia"), "Southeastern Europe",
"Unknown")))))</f>
        <v>Eastern Europe</v>
      </c>
      <c r="D867" t="s">
        <v>42</v>
      </c>
      <c r="E867" t="s">
        <v>22</v>
      </c>
      <c r="F867" t="s">
        <v>23</v>
      </c>
      <c r="G867" t="str" cm="1">
        <f t="array" ref="G867">_xlfn.IFS(F867="C", "CRITICAL", F867="L", "LOW",F867="M", "MEDIUM",F867="H", "HIGH")</f>
        <v>MEDIUM</v>
      </c>
      <c r="H867" s="3">
        <v>41467</v>
      </c>
      <c r="I867">
        <v>421456849</v>
      </c>
      <c r="J867" s="1">
        <v>41559</v>
      </c>
      <c r="K867">
        <v>7302</v>
      </c>
      <c r="L867" s="8">
        <v>421.89</v>
      </c>
      <c r="M867" s="8">
        <v>364.69</v>
      </c>
      <c r="N867" s="8">
        <v>3080640.78</v>
      </c>
      <c r="O867" s="8">
        <v>2662966.38</v>
      </c>
      <c r="P867" s="8">
        <v>417674.4</v>
      </c>
      <c r="U867"/>
    </row>
    <row r="868" spans="1:21" x14ac:dyDescent="0.25">
      <c r="A868" t="s">
        <v>14</v>
      </c>
      <c r="B868" t="s">
        <v>154</v>
      </c>
      <c r="C868" t="str">
        <f t="shared" si="14"/>
        <v>Western Europe</v>
      </c>
      <c r="D868" t="s">
        <v>59</v>
      </c>
      <c r="E868" t="s">
        <v>22</v>
      </c>
      <c r="F868" t="s">
        <v>45</v>
      </c>
      <c r="G868" t="str" cm="1">
        <f t="array" ref="G868">_xlfn.IFS(F868="C", "CRITICAL", F868="L", "LOW",F868="M", "MEDIUM",F868="H", "HIGH")</f>
        <v>HIGH</v>
      </c>
      <c r="H868" s="3">
        <v>41186</v>
      </c>
      <c r="I868">
        <v>291160714</v>
      </c>
      <c r="J868" s="1">
        <v>41055</v>
      </c>
      <c r="K868">
        <v>9780</v>
      </c>
      <c r="L868" s="8">
        <v>437.2</v>
      </c>
      <c r="M868" s="8">
        <v>263.33</v>
      </c>
      <c r="N868" s="8">
        <v>4275816</v>
      </c>
      <c r="O868" s="8">
        <v>2575367.4</v>
      </c>
      <c r="P868" s="8">
        <v>1700448.6</v>
      </c>
      <c r="U868"/>
    </row>
    <row r="869" spans="1:21" x14ac:dyDescent="0.25">
      <c r="A869" t="s">
        <v>14</v>
      </c>
      <c r="B869" t="s">
        <v>239</v>
      </c>
      <c r="C869" t="str">
        <f t="shared" si="14"/>
        <v>Eastern Europe</v>
      </c>
      <c r="D869" t="s">
        <v>34</v>
      </c>
      <c r="E869" t="s">
        <v>17</v>
      </c>
      <c r="F869" t="s">
        <v>23</v>
      </c>
      <c r="G869" t="str" cm="1">
        <f t="array" ref="G869">_xlfn.IFS(F869="C", "CRITICAL", F869="L", "LOW",F869="M", "MEDIUM",F869="H", "HIGH")</f>
        <v>MEDIUM</v>
      </c>
      <c r="H869" s="3">
        <v>41660</v>
      </c>
      <c r="I869">
        <v>724085128</v>
      </c>
      <c r="J869" s="1">
        <v>41914</v>
      </c>
      <c r="K869">
        <v>1735</v>
      </c>
      <c r="L869" s="8">
        <v>9.33</v>
      </c>
      <c r="M869" s="8">
        <v>6.92</v>
      </c>
      <c r="N869" s="8">
        <v>16187.55</v>
      </c>
      <c r="O869" s="8">
        <v>12006.2</v>
      </c>
      <c r="P869" s="8">
        <v>4181.3500000000004</v>
      </c>
    </row>
    <row r="870" spans="1:21" x14ac:dyDescent="0.25">
      <c r="A870" t="s">
        <v>14</v>
      </c>
      <c r="B870" t="s">
        <v>38</v>
      </c>
      <c r="C870" t="str">
        <f t="shared" si="14"/>
        <v>Western Europe</v>
      </c>
      <c r="D870" t="s">
        <v>39</v>
      </c>
      <c r="E870" t="s">
        <v>22</v>
      </c>
      <c r="F870" t="s">
        <v>23</v>
      </c>
      <c r="G870" t="str" cm="1">
        <f t="array" ref="G870">_xlfn.IFS(F870="C", "CRITICAL", F870="L", "LOW",F870="M", "MEDIUM",F870="H", "HIGH")</f>
        <v>MEDIUM</v>
      </c>
      <c r="H870" s="3">
        <v>41912</v>
      </c>
      <c r="I870">
        <v>742569196</v>
      </c>
      <c r="J870" s="1">
        <v>41960</v>
      </c>
      <c r="K870">
        <v>1581</v>
      </c>
      <c r="L870" s="8">
        <v>154.06</v>
      </c>
      <c r="M870" s="8">
        <v>90.93</v>
      </c>
      <c r="N870" s="8">
        <v>243568.86</v>
      </c>
      <c r="O870" s="8">
        <v>143760.32999999999</v>
      </c>
      <c r="P870" s="8">
        <v>99808.53</v>
      </c>
    </row>
    <row r="871" spans="1:21" x14ac:dyDescent="0.25">
      <c r="A871" t="s">
        <v>14</v>
      </c>
      <c r="B871" t="s">
        <v>70</v>
      </c>
      <c r="C871" t="str">
        <f t="shared" si="14"/>
        <v>Eastern Europe</v>
      </c>
      <c r="D871" t="s">
        <v>56</v>
      </c>
      <c r="E871" t="s">
        <v>22</v>
      </c>
      <c r="F871" t="s">
        <v>23</v>
      </c>
      <c r="G871" t="str" cm="1">
        <f t="array" ref="G871">_xlfn.IFS(F871="C", "CRITICAL", F871="L", "LOW",F871="M", "MEDIUM",F871="H", "HIGH")</f>
        <v>MEDIUM</v>
      </c>
      <c r="H871" s="3">
        <v>42580</v>
      </c>
      <c r="I871">
        <v>760346877</v>
      </c>
      <c r="J871" s="1">
        <v>42529</v>
      </c>
      <c r="K871">
        <v>2392</v>
      </c>
      <c r="L871" s="8">
        <v>668.27</v>
      </c>
      <c r="M871" s="8">
        <v>502.54</v>
      </c>
      <c r="N871" s="8">
        <v>1598501.84</v>
      </c>
      <c r="O871" s="8">
        <v>1202075.68</v>
      </c>
      <c r="P871" s="8">
        <v>396426.16</v>
      </c>
    </row>
    <row r="872" spans="1:21" x14ac:dyDescent="0.25">
      <c r="A872" t="s">
        <v>14</v>
      </c>
      <c r="B872" t="s">
        <v>1142</v>
      </c>
      <c r="C872" t="str">
        <f>IF(OR(B872="Estonia", B872="Finland", B872="Latvia", B872="Lithuania", B872="Iceland", B872="Norway", B872="Sweden", B872="Denmark", B872="United Kingdom", B872="Ireland"), "Northern Europe",
IF(OR(B872="Austria", B872="Belgium", B872="France", B872="Germany", B872="Luxembourg", B872="Netherlands", B872="Switzerland", B872="Liechtenstein", B872="Monaco", B872="Andorra"), "Western Europe",
IF(OR(B872="Albania", B872="Andorra", B872="Bosnia and Herzegovina", B872="Bulgaria", B872="Croatia", B872="Cyprus", B872="Greece", B872="Italy", B872="Malta", B872="Montenegro", B872="North Macedonia", B872="Portugal", B872="San Marino", B872="Serbia", B872="Slovenia", B872="Spain", B872="Vatican City"), "Southern Europe",
IF(OR(B872="Armenia", B872="Belarus", B872="Czech Republic", B872="Georgia", B872="Hungary", B872="Moldova", B872="Poland", B872="Romania", B872="Russia", B872="Slovakia", B872="Ukraine"), "Eastern Europe",
IF(OR(B872="Albania", B872="Bosnia and Herzegovina", B872="Bulgaria", B872="Croatia", B872="Greece", B872="Kosovo", B872="Montenegro", B872="North Macedonia", B872="Romania", B872="Serbia", B872="Slovenia"), "Southeastern Europe",
"Unknown")))))</f>
        <v>Eastern Europe</v>
      </c>
      <c r="D872" t="s">
        <v>59</v>
      </c>
      <c r="E872" t="s">
        <v>22</v>
      </c>
      <c r="F872" t="s">
        <v>23</v>
      </c>
      <c r="G872" t="str" cm="1">
        <f t="array" ref="G872">_xlfn.IFS(F872="C", "CRITICAL", F872="L", "LOW",F872="M", "MEDIUM",F872="H", "HIGH")</f>
        <v>MEDIUM</v>
      </c>
      <c r="H872" s="3">
        <v>42135</v>
      </c>
      <c r="I872">
        <v>260630738</v>
      </c>
      <c r="J872" s="1">
        <v>42357</v>
      </c>
      <c r="K872">
        <v>5282</v>
      </c>
      <c r="L872" s="8">
        <v>437.2</v>
      </c>
      <c r="M872" s="8">
        <v>263.33</v>
      </c>
      <c r="N872" s="8">
        <v>2309290.4</v>
      </c>
      <c r="O872" s="8">
        <v>1390909.06</v>
      </c>
      <c r="P872" s="8">
        <v>918381.34</v>
      </c>
      <c r="U872"/>
    </row>
    <row r="873" spans="1:21" x14ac:dyDescent="0.25">
      <c r="A873" t="s">
        <v>14</v>
      </c>
      <c r="B873" t="s">
        <v>119</v>
      </c>
      <c r="C873" t="str">
        <f t="shared" si="14"/>
        <v>Southern Europe</v>
      </c>
      <c r="D873" t="s">
        <v>42</v>
      </c>
      <c r="E873" t="s">
        <v>22</v>
      </c>
      <c r="F873" t="s">
        <v>45</v>
      </c>
      <c r="G873" t="str" cm="1">
        <f t="array" ref="G873">_xlfn.IFS(F873="C", "CRITICAL", F873="L", "LOW",F873="M", "MEDIUM",F873="H", "HIGH")</f>
        <v>HIGH</v>
      </c>
      <c r="H873" s="3">
        <v>41309</v>
      </c>
      <c r="I873">
        <v>462561166</v>
      </c>
      <c r="J873" s="1">
        <v>41310</v>
      </c>
      <c r="K873">
        <v>983</v>
      </c>
      <c r="L873" s="8">
        <v>421.89</v>
      </c>
      <c r="M873" s="8">
        <v>364.69</v>
      </c>
      <c r="N873" s="8">
        <v>414717.87</v>
      </c>
      <c r="O873" s="8">
        <v>358490.27</v>
      </c>
      <c r="P873" s="8">
        <v>56227.6</v>
      </c>
      <c r="U873"/>
    </row>
    <row r="874" spans="1:21" x14ac:dyDescent="0.25">
      <c r="A874" t="s">
        <v>14</v>
      </c>
      <c r="B874" t="s">
        <v>54</v>
      </c>
      <c r="C874" t="str">
        <f t="shared" si="14"/>
        <v>Western Europe</v>
      </c>
      <c r="D874" t="s">
        <v>78</v>
      </c>
      <c r="E874" t="s">
        <v>17</v>
      </c>
      <c r="F874" t="s">
        <v>45</v>
      </c>
      <c r="G874" t="str" cm="1">
        <f t="array" ref="G874">_xlfn.IFS(F874="C", "CRITICAL", F874="L", "LOW",F874="M", "MEDIUM",F874="H", "HIGH")</f>
        <v>HIGH</v>
      </c>
      <c r="H874" s="3">
        <v>41680</v>
      </c>
      <c r="I874">
        <v>353475940</v>
      </c>
      <c r="J874" s="1">
        <v>41739</v>
      </c>
      <c r="K874">
        <v>240</v>
      </c>
      <c r="L874" s="8">
        <v>81.73</v>
      </c>
      <c r="M874" s="8">
        <v>56.67</v>
      </c>
      <c r="N874" s="8">
        <v>19615.2</v>
      </c>
      <c r="O874" s="8">
        <v>13600.8</v>
      </c>
      <c r="P874" s="8">
        <v>6014.4</v>
      </c>
      <c r="U874"/>
    </row>
    <row r="875" spans="1:21" x14ac:dyDescent="0.25">
      <c r="A875" t="s">
        <v>14</v>
      </c>
      <c r="B875" t="s">
        <v>91</v>
      </c>
      <c r="C875" t="str">
        <f t="shared" si="14"/>
        <v>Eastern Europe</v>
      </c>
      <c r="D875" t="s">
        <v>16</v>
      </c>
      <c r="E875" t="s">
        <v>22</v>
      </c>
      <c r="F875" t="s">
        <v>45</v>
      </c>
      <c r="G875" t="str" cm="1">
        <f t="array" ref="G875">_xlfn.IFS(F875="C", "CRITICAL", F875="L", "LOW",F875="M", "MEDIUM",F875="H", "HIGH")</f>
        <v>HIGH</v>
      </c>
      <c r="H875" s="3">
        <v>40669</v>
      </c>
      <c r="I875">
        <v>432031619</v>
      </c>
      <c r="J875" s="1">
        <v>40723</v>
      </c>
      <c r="K875">
        <v>6612</v>
      </c>
      <c r="L875" s="8">
        <v>47.45</v>
      </c>
      <c r="M875" s="8">
        <v>31.79</v>
      </c>
      <c r="N875" s="8">
        <v>313739.40000000002</v>
      </c>
      <c r="O875" s="8">
        <v>210195.48</v>
      </c>
      <c r="P875" s="8">
        <v>103543.92</v>
      </c>
      <c r="U875"/>
    </row>
    <row r="876" spans="1:21" x14ac:dyDescent="0.25">
      <c r="A876" t="s">
        <v>14</v>
      </c>
      <c r="B876" t="s">
        <v>91</v>
      </c>
      <c r="C876" t="str">
        <f t="shared" si="14"/>
        <v>Eastern Europe</v>
      </c>
      <c r="D876" t="s">
        <v>56</v>
      </c>
      <c r="E876" t="s">
        <v>22</v>
      </c>
      <c r="F876" t="s">
        <v>30</v>
      </c>
      <c r="G876" t="str" cm="1">
        <f t="array" ref="G876">_xlfn.IFS(F876="C", "CRITICAL", F876="L", "LOW",F876="M", "MEDIUM",F876="H", "HIGH")</f>
        <v>LOW</v>
      </c>
      <c r="H876" s="3">
        <v>40958</v>
      </c>
      <c r="I876">
        <v>104165685</v>
      </c>
      <c r="J876" s="1">
        <v>41063</v>
      </c>
      <c r="K876">
        <v>3796</v>
      </c>
      <c r="L876" s="8">
        <v>668.27</v>
      </c>
      <c r="M876" s="8">
        <v>502.54</v>
      </c>
      <c r="N876" s="8">
        <v>2536752.92</v>
      </c>
      <c r="O876" s="8">
        <v>1907641.84</v>
      </c>
      <c r="P876" s="8">
        <v>629111.07999999996</v>
      </c>
    </row>
    <row r="877" spans="1:21" x14ac:dyDescent="0.25">
      <c r="A877" t="s">
        <v>14</v>
      </c>
      <c r="B877" t="s">
        <v>58</v>
      </c>
      <c r="C877" t="str">
        <f t="shared" si="14"/>
        <v>Eastern Europe</v>
      </c>
      <c r="D877" t="s">
        <v>78</v>
      </c>
      <c r="E877" t="s">
        <v>22</v>
      </c>
      <c r="F877" t="s">
        <v>23</v>
      </c>
      <c r="G877" t="str" cm="1">
        <f t="array" ref="G877">_xlfn.IFS(F877="C", "CRITICAL", F877="L", "LOW",F877="M", "MEDIUM",F877="H", "HIGH")</f>
        <v>MEDIUM</v>
      </c>
      <c r="H877" s="3">
        <v>40600</v>
      </c>
      <c r="I877">
        <v>762117564</v>
      </c>
      <c r="J877" s="1">
        <v>40630</v>
      </c>
      <c r="K877">
        <v>6378</v>
      </c>
      <c r="L877" s="8">
        <v>81.73</v>
      </c>
      <c r="M877" s="8">
        <v>56.67</v>
      </c>
      <c r="N877" s="8">
        <v>521273.94</v>
      </c>
      <c r="O877" s="8">
        <v>361441.26</v>
      </c>
      <c r="P877" s="8">
        <v>159832.68</v>
      </c>
    </row>
    <row r="878" spans="1:21" x14ac:dyDescent="0.25">
      <c r="A878" t="s">
        <v>14</v>
      </c>
      <c r="B878" t="s">
        <v>44</v>
      </c>
      <c r="C878" t="str">
        <f t="shared" si="14"/>
        <v>Northern Europe</v>
      </c>
      <c r="D878" t="s">
        <v>49</v>
      </c>
      <c r="E878" t="s">
        <v>17</v>
      </c>
      <c r="F878" t="s">
        <v>45</v>
      </c>
      <c r="G878" t="str" cm="1">
        <f t="array" ref="G878">_xlfn.IFS(F878="C", "CRITICAL", F878="L", "LOW",F878="M", "MEDIUM",F878="H", "HIGH")</f>
        <v>HIGH</v>
      </c>
      <c r="H878" s="3">
        <v>41550</v>
      </c>
      <c r="I878">
        <v>918364179</v>
      </c>
      <c r="J878" s="1">
        <v>41582</v>
      </c>
      <c r="K878">
        <v>3223</v>
      </c>
      <c r="L878" s="8">
        <v>152.58000000000001</v>
      </c>
      <c r="M878" s="8">
        <v>97.44</v>
      </c>
      <c r="N878" s="8">
        <v>491765.34</v>
      </c>
      <c r="O878" s="8">
        <v>314049.12</v>
      </c>
      <c r="P878" s="8">
        <v>177716.22</v>
      </c>
      <c r="U878"/>
    </row>
    <row r="879" spans="1:21" x14ac:dyDescent="0.25">
      <c r="A879" t="s">
        <v>14</v>
      </c>
      <c r="B879" t="s">
        <v>239</v>
      </c>
      <c r="C879" t="str">
        <f t="shared" si="14"/>
        <v>Eastern Europe</v>
      </c>
      <c r="D879" t="s">
        <v>42</v>
      </c>
      <c r="E879" t="s">
        <v>22</v>
      </c>
      <c r="F879" t="s">
        <v>23</v>
      </c>
      <c r="G879" t="str" cm="1">
        <f t="array" ref="G879">_xlfn.IFS(F879="C", "CRITICAL", F879="L", "LOW",F879="M", "MEDIUM",F879="H", "HIGH")</f>
        <v>MEDIUM</v>
      </c>
      <c r="H879" s="3">
        <v>40651</v>
      </c>
      <c r="I879">
        <v>913729751</v>
      </c>
      <c r="J879" s="1">
        <v>40791</v>
      </c>
      <c r="K879">
        <v>1793</v>
      </c>
      <c r="L879" s="8">
        <v>421.89</v>
      </c>
      <c r="M879" s="8">
        <v>364.69</v>
      </c>
      <c r="N879" s="8">
        <v>756448.77</v>
      </c>
      <c r="O879" s="8">
        <v>653889.17000000004</v>
      </c>
      <c r="P879" s="8">
        <v>102559.6</v>
      </c>
    </row>
    <row r="880" spans="1:21" x14ac:dyDescent="0.25">
      <c r="A880" t="s">
        <v>14</v>
      </c>
      <c r="B880" t="s">
        <v>91</v>
      </c>
      <c r="C880" t="str">
        <f t="shared" si="14"/>
        <v>Eastern Europe</v>
      </c>
      <c r="D880" t="s">
        <v>49</v>
      </c>
      <c r="E880" t="s">
        <v>22</v>
      </c>
      <c r="F880" t="s">
        <v>45</v>
      </c>
      <c r="G880" t="str" cm="1">
        <f t="array" ref="G880">_xlfn.IFS(F880="C", "CRITICAL", F880="L", "LOW",F880="M", "MEDIUM",F880="H", "HIGH")</f>
        <v>HIGH</v>
      </c>
      <c r="H880" s="3">
        <v>40602</v>
      </c>
      <c r="I880">
        <v>196346127</v>
      </c>
      <c r="J880" s="1">
        <v>40881</v>
      </c>
      <c r="K880">
        <v>2037</v>
      </c>
      <c r="L880" s="8">
        <v>152.58000000000001</v>
      </c>
      <c r="M880" s="8">
        <v>97.44</v>
      </c>
      <c r="N880" s="8">
        <v>310805.46000000002</v>
      </c>
      <c r="O880" s="8">
        <v>198485.28</v>
      </c>
      <c r="P880" s="8">
        <v>112320.18</v>
      </c>
    </row>
    <row r="881" spans="1:21" x14ac:dyDescent="0.25">
      <c r="A881" t="s">
        <v>14</v>
      </c>
      <c r="B881" t="s">
        <v>81</v>
      </c>
      <c r="C881" t="str">
        <f t="shared" si="14"/>
        <v>Southern Europe</v>
      </c>
      <c r="D881" t="s">
        <v>78</v>
      </c>
      <c r="E881" t="s">
        <v>22</v>
      </c>
      <c r="F881" t="s">
        <v>23</v>
      </c>
      <c r="G881" t="str" cm="1">
        <f t="array" ref="G881">_xlfn.IFS(F881="C", "CRITICAL", F881="L", "LOW",F881="M", "MEDIUM",F881="H", "HIGH")</f>
        <v>MEDIUM</v>
      </c>
      <c r="H881" s="3">
        <v>41994</v>
      </c>
      <c r="I881">
        <v>553107821</v>
      </c>
      <c r="J881" s="1">
        <v>42017</v>
      </c>
      <c r="K881">
        <v>5751</v>
      </c>
      <c r="L881" s="8">
        <v>81.73</v>
      </c>
      <c r="M881" s="8">
        <v>56.67</v>
      </c>
      <c r="N881" s="8">
        <v>470029.23</v>
      </c>
      <c r="O881" s="8">
        <v>325909.17</v>
      </c>
      <c r="P881" s="8">
        <v>144120.06</v>
      </c>
    </row>
    <row r="882" spans="1:21" x14ac:dyDescent="0.25">
      <c r="A882" t="s">
        <v>14</v>
      </c>
      <c r="B882" t="s">
        <v>51</v>
      </c>
      <c r="C882" t="str">
        <f t="shared" si="14"/>
        <v>Southern Europe</v>
      </c>
      <c r="D882" t="s">
        <v>26</v>
      </c>
      <c r="E882" t="s">
        <v>22</v>
      </c>
      <c r="F882" t="s">
        <v>23</v>
      </c>
      <c r="G882" t="str" cm="1">
        <f t="array" ref="G882">_xlfn.IFS(F882="C", "CRITICAL", F882="L", "LOW",F882="M", "MEDIUM",F882="H", "HIGH")</f>
        <v>MEDIUM</v>
      </c>
      <c r="H882" s="3">
        <v>41856</v>
      </c>
      <c r="I882">
        <v>591774117</v>
      </c>
      <c r="J882" s="1">
        <v>41789</v>
      </c>
      <c r="K882">
        <v>7967</v>
      </c>
      <c r="L882" s="8">
        <v>205.7</v>
      </c>
      <c r="M882" s="8">
        <v>117.11</v>
      </c>
      <c r="N882" s="8">
        <v>1638811.9</v>
      </c>
      <c r="O882" s="8">
        <v>933015.37</v>
      </c>
      <c r="P882" s="8">
        <v>705796.53</v>
      </c>
      <c r="U882"/>
    </row>
    <row r="883" spans="1:21" x14ac:dyDescent="0.25">
      <c r="A883" t="s">
        <v>14</v>
      </c>
      <c r="B883" t="s">
        <v>81</v>
      </c>
      <c r="C883" t="str">
        <f t="shared" si="14"/>
        <v>Southern Europe</v>
      </c>
      <c r="D883" t="s">
        <v>78</v>
      </c>
      <c r="E883" t="s">
        <v>22</v>
      </c>
      <c r="F883" t="s">
        <v>18</v>
      </c>
      <c r="G883" t="str" cm="1">
        <f t="array" ref="G883">_xlfn.IFS(F883="C", "CRITICAL", F883="L", "LOW",F883="M", "MEDIUM",F883="H", "HIGH")</f>
        <v>CRITICAL</v>
      </c>
      <c r="H883" s="3">
        <v>42041</v>
      </c>
      <c r="I883">
        <v>627432048</v>
      </c>
      <c r="J883" s="1">
        <v>42178</v>
      </c>
      <c r="K883">
        <v>9941</v>
      </c>
      <c r="L883" s="8">
        <v>81.73</v>
      </c>
      <c r="M883" s="8">
        <v>56.67</v>
      </c>
      <c r="N883" s="8">
        <v>812477.93</v>
      </c>
      <c r="O883" s="8">
        <v>563356.47</v>
      </c>
      <c r="P883" s="8">
        <v>249121.46</v>
      </c>
      <c r="U883"/>
    </row>
    <row r="884" spans="1:21" x14ac:dyDescent="0.25">
      <c r="A884" t="s">
        <v>14</v>
      </c>
      <c r="B884" t="s">
        <v>143</v>
      </c>
      <c r="C884" t="str">
        <f t="shared" si="14"/>
        <v>Western Europe</v>
      </c>
      <c r="D884" t="s">
        <v>42</v>
      </c>
      <c r="E884" t="s">
        <v>17</v>
      </c>
      <c r="F884" t="s">
        <v>23</v>
      </c>
      <c r="G884" t="str" cm="1">
        <f t="array" ref="G884">_xlfn.IFS(F884="C", "CRITICAL", F884="L", "LOW",F884="M", "MEDIUM",F884="H", "HIGH")</f>
        <v>MEDIUM</v>
      </c>
      <c r="H884" s="3">
        <v>42749</v>
      </c>
      <c r="I884">
        <v>615290009</v>
      </c>
      <c r="J884" s="1">
        <v>42753</v>
      </c>
      <c r="K884">
        <v>6842</v>
      </c>
      <c r="L884" s="8">
        <v>421.89</v>
      </c>
      <c r="M884" s="8">
        <v>364.69</v>
      </c>
      <c r="N884" s="8">
        <v>2886571.38</v>
      </c>
      <c r="O884" s="8">
        <v>2495208.98</v>
      </c>
      <c r="P884" s="8">
        <v>391362.4</v>
      </c>
    </row>
    <row r="885" spans="1:21" x14ac:dyDescent="0.25">
      <c r="A885" t="s">
        <v>14</v>
      </c>
      <c r="B885" t="s">
        <v>133</v>
      </c>
      <c r="C885" t="str">
        <f t="shared" si="14"/>
        <v>Southern Europe</v>
      </c>
      <c r="D885" t="s">
        <v>16</v>
      </c>
      <c r="E885" t="s">
        <v>22</v>
      </c>
      <c r="F885" t="s">
        <v>45</v>
      </c>
      <c r="G885" t="str" cm="1">
        <f t="array" ref="G885">_xlfn.IFS(F885="C", "CRITICAL", F885="L", "LOW",F885="M", "MEDIUM",F885="H", "HIGH")</f>
        <v>HIGH</v>
      </c>
      <c r="H885" s="3">
        <v>42229</v>
      </c>
      <c r="I885">
        <v>897317206</v>
      </c>
      <c r="J885" s="1">
        <v>42013</v>
      </c>
      <c r="K885">
        <v>4957</v>
      </c>
      <c r="L885" s="8">
        <v>47.45</v>
      </c>
      <c r="M885" s="8">
        <v>31.79</v>
      </c>
      <c r="N885" s="8">
        <v>235209.65</v>
      </c>
      <c r="O885" s="8">
        <v>157583.03</v>
      </c>
      <c r="P885" s="8">
        <v>77626.62</v>
      </c>
    </row>
    <row r="886" spans="1:21" x14ac:dyDescent="0.25">
      <c r="A886" t="s">
        <v>14</v>
      </c>
      <c r="B886" t="s">
        <v>36</v>
      </c>
      <c r="C886" t="str">
        <f t="shared" si="14"/>
        <v>Southern Europe</v>
      </c>
      <c r="D886" t="s">
        <v>78</v>
      </c>
      <c r="E886" t="s">
        <v>17</v>
      </c>
      <c r="F886" t="s">
        <v>30</v>
      </c>
      <c r="G886" t="str" cm="1">
        <f t="array" ref="G886">_xlfn.IFS(F886="C", "CRITICAL", F886="L", "LOW",F886="M", "MEDIUM",F886="H", "HIGH")</f>
        <v>LOW</v>
      </c>
      <c r="H886" s="3">
        <v>42688</v>
      </c>
      <c r="I886">
        <v>594699656</v>
      </c>
      <c r="J886" s="1">
        <v>42734</v>
      </c>
      <c r="K886">
        <v>3699</v>
      </c>
      <c r="L886" s="8">
        <v>81.73</v>
      </c>
      <c r="M886" s="8">
        <v>56.67</v>
      </c>
      <c r="N886" s="8">
        <v>302319.27</v>
      </c>
      <c r="O886" s="8">
        <v>209622.33</v>
      </c>
      <c r="P886" s="8">
        <v>92696.94</v>
      </c>
    </row>
    <row r="887" spans="1:21" x14ac:dyDescent="0.25">
      <c r="A887" t="s">
        <v>14</v>
      </c>
      <c r="B887" t="s">
        <v>58</v>
      </c>
      <c r="C887" t="str">
        <f t="shared" si="14"/>
        <v>Eastern Europe</v>
      </c>
      <c r="D887" t="s">
        <v>59</v>
      </c>
      <c r="E887" t="s">
        <v>17</v>
      </c>
      <c r="F887" t="s">
        <v>23</v>
      </c>
      <c r="G887" t="str" cm="1">
        <f t="array" ref="G887">_xlfn.IFS(F887="C", "CRITICAL", F887="L", "LOW",F887="M", "MEDIUM",F887="H", "HIGH")</f>
        <v>MEDIUM</v>
      </c>
      <c r="H887" s="3">
        <v>42914</v>
      </c>
      <c r="I887">
        <v>574925124</v>
      </c>
      <c r="J887" s="1">
        <v>42929</v>
      </c>
      <c r="K887">
        <v>1975</v>
      </c>
      <c r="L887" s="8">
        <v>437.2</v>
      </c>
      <c r="M887" s="8">
        <v>263.33</v>
      </c>
      <c r="N887" s="8">
        <v>863470</v>
      </c>
      <c r="O887" s="8">
        <v>520076.75</v>
      </c>
      <c r="P887" s="8">
        <v>343393.25</v>
      </c>
    </row>
    <row r="888" spans="1:21" x14ac:dyDescent="0.25">
      <c r="A888" t="s">
        <v>14</v>
      </c>
      <c r="B888" t="s">
        <v>58</v>
      </c>
      <c r="C888" t="str">
        <f t="shared" si="14"/>
        <v>Eastern Europe</v>
      </c>
      <c r="D888" t="s">
        <v>16</v>
      </c>
      <c r="E888" t="s">
        <v>17</v>
      </c>
      <c r="F888" t="s">
        <v>23</v>
      </c>
      <c r="G888" t="str" cm="1">
        <f t="array" ref="G888">_xlfn.IFS(F888="C", "CRITICAL", F888="L", "LOW",F888="M", "MEDIUM",F888="H", "HIGH")</f>
        <v>MEDIUM</v>
      </c>
      <c r="H888" s="3">
        <v>42082</v>
      </c>
      <c r="I888">
        <v>946421372</v>
      </c>
      <c r="J888" s="1">
        <v>42084</v>
      </c>
      <c r="K888">
        <v>5971</v>
      </c>
      <c r="L888" s="8">
        <v>47.45</v>
      </c>
      <c r="M888" s="8">
        <v>31.79</v>
      </c>
      <c r="N888" s="8">
        <v>283323.95</v>
      </c>
      <c r="O888" s="8">
        <v>189818.09</v>
      </c>
      <c r="P888" s="8">
        <v>93505.86</v>
      </c>
    </row>
    <row r="889" spans="1:21" x14ac:dyDescent="0.25">
      <c r="A889" t="s">
        <v>14</v>
      </c>
      <c r="B889" t="s">
        <v>91</v>
      </c>
      <c r="C889" t="str">
        <f t="shared" si="14"/>
        <v>Eastern Europe</v>
      </c>
      <c r="D889" t="s">
        <v>21</v>
      </c>
      <c r="E889" t="s">
        <v>17</v>
      </c>
      <c r="F889" t="s">
        <v>18</v>
      </c>
      <c r="G889" t="str" cm="1">
        <f t="array" ref="G889">_xlfn.IFS(F889="C", "CRITICAL", F889="L", "LOW",F889="M", "MEDIUM",F889="H", "HIGH")</f>
        <v>CRITICAL</v>
      </c>
      <c r="H889" s="3">
        <v>42787</v>
      </c>
      <c r="I889">
        <v>885998284</v>
      </c>
      <c r="J889" s="1">
        <v>42794</v>
      </c>
      <c r="K889">
        <v>5436</v>
      </c>
      <c r="L889" s="8">
        <v>109.28</v>
      </c>
      <c r="M889" s="8">
        <v>35.840000000000003</v>
      </c>
      <c r="N889" s="8">
        <v>594046.07999999996</v>
      </c>
      <c r="O889" s="8">
        <v>194826.23999999999</v>
      </c>
      <c r="P889" s="8">
        <v>399219.84</v>
      </c>
    </row>
    <row r="890" spans="1:21" x14ac:dyDescent="0.25">
      <c r="A890" t="s">
        <v>14</v>
      </c>
      <c r="B890" t="s">
        <v>99</v>
      </c>
      <c r="C890" t="str">
        <f t="shared" si="14"/>
        <v>Eastern Europe</v>
      </c>
      <c r="D890" t="s">
        <v>56</v>
      </c>
      <c r="E890" t="s">
        <v>17</v>
      </c>
      <c r="F890" t="s">
        <v>30</v>
      </c>
      <c r="G890" t="str" cm="1">
        <f t="array" ref="G890">_xlfn.IFS(F890="C", "CRITICAL", F890="L", "LOW",F890="M", "MEDIUM",F890="H", "HIGH")</f>
        <v>LOW</v>
      </c>
      <c r="H890" s="3">
        <v>42568</v>
      </c>
      <c r="I890">
        <v>954065883</v>
      </c>
      <c r="J890" s="1">
        <v>42378</v>
      </c>
      <c r="K890">
        <v>8151</v>
      </c>
      <c r="L890" s="8">
        <v>668.27</v>
      </c>
      <c r="M890" s="8">
        <v>502.54</v>
      </c>
      <c r="N890" s="8">
        <v>5447068.7699999996</v>
      </c>
      <c r="O890" s="8">
        <v>4096203.54</v>
      </c>
      <c r="P890" s="8">
        <v>1350865.23</v>
      </c>
    </row>
    <row r="891" spans="1:21" x14ac:dyDescent="0.25">
      <c r="A891" t="s">
        <v>14</v>
      </c>
      <c r="B891" t="s">
        <v>77</v>
      </c>
      <c r="C891" t="str">
        <f t="shared" si="14"/>
        <v>Southern Europe</v>
      </c>
      <c r="D891" t="s">
        <v>16</v>
      </c>
      <c r="E891" t="s">
        <v>22</v>
      </c>
      <c r="F891" t="s">
        <v>23</v>
      </c>
      <c r="G891" t="str" cm="1">
        <f t="array" ref="G891">_xlfn.IFS(F891="C", "CRITICAL", F891="L", "LOW",F891="M", "MEDIUM",F891="H", "HIGH")</f>
        <v>MEDIUM</v>
      </c>
      <c r="H891" s="3">
        <v>42191</v>
      </c>
      <c r="I891">
        <v>994406735</v>
      </c>
      <c r="J891" s="1">
        <v>42185</v>
      </c>
      <c r="K891">
        <v>5906</v>
      </c>
      <c r="L891" s="8">
        <v>47.45</v>
      </c>
      <c r="M891" s="8">
        <v>31.79</v>
      </c>
      <c r="N891" s="8">
        <v>280239.7</v>
      </c>
      <c r="O891" s="8">
        <v>187751.74</v>
      </c>
      <c r="P891" s="8">
        <v>92487.96</v>
      </c>
      <c r="U891"/>
    </row>
    <row r="892" spans="1:21" x14ac:dyDescent="0.25">
      <c r="A892" t="s">
        <v>14</v>
      </c>
      <c r="B892" t="s">
        <v>25</v>
      </c>
      <c r="C892" t="str">
        <f t="shared" si="14"/>
        <v>Western Europe</v>
      </c>
      <c r="D892" t="s">
        <v>78</v>
      </c>
      <c r="E892" t="s">
        <v>22</v>
      </c>
      <c r="F892" t="s">
        <v>23</v>
      </c>
      <c r="G892" t="str" cm="1">
        <f t="array" ref="G892">_xlfn.IFS(F892="C", "CRITICAL", F892="L", "LOW",F892="M", "MEDIUM",F892="H", "HIGH")</f>
        <v>MEDIUM</v>
      </c>
      <c r="H892" s="3">
        <v>42985</v>
      </c>
      <c r="I892">
        <v>132069671</v>
      </c>
      <c r="J892" s="1">
        <v>42936</v>
      </c>
      <c r="K892">
        <v>1205</v>
      </c>
      <c r="L892" s="8">
        <v>81.73</v>
      </c>
      <c r="M892" s="8">
        <v>56.67</v>
      </c>
      <c r="N892" s="8">
        <v>98484.65</v>
      </c>
      <c r="O892" s="8">
        <v>68287.350000000006</v>
      </c>
      <c r="P892" s="8">
        <v>30197.3</v>
      </c>
      <c r="U892"/>
    </row>
    <row r="893" spans="1:21" x14ac:dyDescent="0.25">
      <c r="A893" t="s">
        <v>14</v>
      </c>
      <c r="B893" t="s">
        <v>184</v>
      </c>
      <c r="C893" t="str">
        <f t="shared" si="14"/>
        <v>Eastern Europe</v>
      </c>
      <c r="D893" t="s">
        <v>56</v>
      </c>
      <c r="E893" t="s">
        <v>22</v>
      </c>
      <c r="F893" t="s">
        <v>23</v>
      </c>
      <c r="G893" t="str" cm="1">
        <f t="array" ref="G893">_xlfn.IFS(F893="C", "CRITICAL", F893="L", "LOW",F893="M", "MEDIUM",F893="H", "HIGH")</f>
        <v>MEDIUM</v>
      </c>
      <c r="H893" s="3">
        <v>41608</v>
      </c>
      <c r="I893">
        <v>990455090</v>
      </c>
      <c r="J893" s="1">
        <v>41622</v>
      </c>
      <c r="K893">
        <v>6526</v>
      </c>
      <c r="L893" s="8">
        <v>668.27</v>
      </c>
      <c r="M893" s="8">
        <v>502.54</v>
      </c>
      <c r="N893" s="8">
        <v>4361130.0199999996</v>
      </c>
      <c r="O893" s="8">
        <v>3279576.04</v>
      </c>
      <c r="P893" s="8">
        <v>1081553.98</v>
      </c>
    </row>
    <row r="894" spans="1:21" x14ac:dyDescent="0.25">
      <c r="A894" t="s">
        <v>14</v>
      </c>
      <c r="B894" t="s">
        <v>88</v>
      </c>
      <c r="C894" t="str">
        <f t="shared" si="14"/>
        <v>Northern Europe</v>
      </c>
      <c r="D894" t="s">
        <v>26</v>
      </c>
      <c r="E894" t="s">
        <v>17</v>
      </c>
      <c r="F894" t="s">
        <v>18</v>
      </c>
      <c r="G894" t="str" cm="1">
        <f t="array" ref="G894">_xlfn.IFS(F894="C", "CRITICAL", F894="L", "LOW",F894="M", "MEDIUM",F894="H", "HIGH")</f>
        <v>CRITICAL</v>
      </c>
      <c r="H894" s="3">
        <v>42161</v>
      </c>
      <c r="I894">
        <v>445952498</v>
      </c>
      <c r="J894" s="1">
        <v>42192</v>
      </c>
      <c r="K894">
        <v>6109</v>
      </c>
      <c r="L894" s="8">
        <v>205.7</v>
      </c>
      <c r="M894" s="8">
        <v>117.11</v>
      </c>
      <c r="N894" s="8">
        <v>1256621.3</v>
      </c>
      <c r="O894" s="8">
        <v>715424.99</v>
      </c>
      <c r="P894" s="8">
        <v>541196.31000000006</v>
      </c>
      <c r="U894"/>
    </row>
    <row r="895" spans="1:21" x14ac:dyDescent="0.25">
      <c r="A895" t="s">
        <v>14</v>
      </c>
      <c r="B895" t="s">
        <v>33</v>
      </c>
      <c r="C895" t="str">
        <f t="shared" si="14"/>
        <v>Northern Europe</v>
      </c>
      <c r="D895" t="s">
        <v>29</v>
      </c>
      <c r="E895" t="s">
        <v>17</v>
      </c>
      <c r="F895" t="s">
        <v>23</v>
      </c>
      <c r="G895" t="str" cm="1">
        <f t="array" ref="G895">_xlfn.IFS(F895="C", "CRITICAL", F895="L", "LOW",F895="M", "MEDIUM",F895="H", "HIGH")</f>
        <v>MEDIUM</v>
      </c>
      <c r="H895" s="3">
        <v>42486</v>
      </c>
      <c r="I895">
        <v>628055179</v>
      </c>
      <c r="J895" s="1">
        <v>42503</v>
      </c>
      <c r="K895">
        <v>4339</v>
      </c>
      <c r="L895" s="8">
        <v>651.21</v>
      </c>
      <c r="M895" s="8">
        <v>524.96</v>
      </c>
      <c r="N895" s="8">
        <v>2825600.19</v>
      </c>
      <c r="O895" s="8">
        <v>2277801.44</v>
      </c>
      <c r="P895" s="8">
        <v>547798.75</v>
      </c>
    </row>
    <row r="896" spans="1:21" x14ac:dyDescent="0.25">
      <c r="A896" t="s">
        <v>14</v>
      </c>
      <c r="B896" t="s">
        <v>74</v>
      </c>
      <c r="C896" t="str">
        <f t="shared" si="14"/>
        <v>Southern Europe</v>
      </c>
      <c r="D896" t="s">
        <v>78</v>
      </c>
      <c r="E896" t="s">
        <v>22</v>
      </c>
      <c r="F896" t="s">
        <v>18</v>
      </c>
      <c r="G896" t="str" cm="1">
        <f t="array" ref="G896">_xlfn.IFS(F896="C", "CRITICAL", F896="L", "LOW",F896="M", "MEDIUM",F896="H", "HIGH")</f>
        <v>CRITICAL</v>
      </c>
      <c r="H896" s="3">
        <v>40335</v>
      </c>
      <c r="I896">
        <v>243391644</v>
      </c>
      <c r="J896" s="1">
        <v>40356</v>
      </c>
      <c r="K896">
        <v>3851</v>
      </c>
      <c r="L896" s="8">
        <v>81.73</v>
      </c>
      <c r="M896" s="8">
        <v>56.67</v>
      </c>
      <c r="N896" s="8">
        <v>314742.23</v>
      </c>
      <c r="O896" s="8">
        <v>218236.17</v>
      </c>
      <c r="P896" s="8">
        <v>96506.06</v>
      </c>
      <c r="U896"/>
    </row>
    <row r="897" spans="1:21" x14ac:dyDescent="0.25">
      <c r="A897" t="s">
        <v>14</v>
      </c>
      <c r="B897" t="s">
        <v>58</v>
      </c>
      <c r="C897" t="str">
        <f t="shared" si="14"/>
        <v>Eastern Europe</v>
      </c>
      <c r="D897" t="s">
        <v>21</v>
      </c>
      <c r="E897" t="s">
        <v>22</v>
      </c>
      <c r="F897" t="s">
        <v>45</v>
      </c>
      <c r="G897" t="str" cm="1">
        <f t="array" ref="G897">_xlfn.IFS(F897="C", "CRITICAL", F897="L", "LOW",F897="M", "MEDIUM",F897="H", "HIGH")</f>
        <v>HIGH</v>
      </c>
      <c r="H897" s="3">
        <v>42311</v>
      </c>
      <c r="I897">
        <v>823505389</v>
      </c>
      <c r="J897" s="1">
        <v>42093</v>
      </c>
      <c r="K897">
        <v>2400</v>
      </c>
      <c r="L897" s="8">
        <v>109.28</v>
      </c>
      <c r="M897" s="8">
        <v>35.840000000000003</v>
      </c>
      <c r="N897" s="8">
        <v>262272</v>
      </c>
      <c r="O897" s="8">
        <v>86016</v>
      </c>
      <c r="P897" s="8">
        <v>176256</v>
      </c>
      <c r="U897"/>
    </row>
    <row r="898" spans="1:21" x14ac:dyDescent="0.25">
      <c r="A898" t="s">
        <v>14</v>
      </c>
      <c r="B898" t="s">
        <v>188</v>
      </c>
      <c r="C898" t="str">
        <f t="shared" si="14"/>
        <v>Northern Europe</v>
      </c>
      <c r="D898" t="s">
        <v>49</v>
      </c>
      <c r="E898" t="s">
        <v>22</v>
      </c>
      <c r="F898" t="s">
        <v>30</v>
      </c>
      <c r="G898" t="str" cm="1">
        <f t="array" ref="G898">_xlfn.IFS(F898="C", "CRITICAL", F898="L", "LOW",F898="M", "MEDIUM",F898="H", "HIGH")</f>
        <v>LOW</v>
      </c>
      <c r="H898" s="3">
        <v>40907</v>
      </c>
      <c r="I898">
        <v>846413600</v>
      </c>
      <c r="J898" s="1">
        <v>40908</v>
      </c>
      <c r="K898">
        <v>1448</v>
      </c>
      <c r="L898" s="8">
        <v>152.58000000000001</v>
      </c>
      <c r="M898" s="8">
        <v>97.44</v>
      </c>
      <c r="N898" s="8">
        <v>220935.84</v>
      </c>
      <c r="O898" s="8">
        <v>141093.12</v>
      </c>
      <c r="P898" s="8">
        <v>79842.720000000001</v>
      </c>
    </row>
    <row r="899" spans="1:21" x14ac:dyDescent="0.25">
      <c r="A899" t="s">
        <v>14</v>
      </c>
      <c r="B899" t="s">
        <v>81</v>
      </c>
      <c r="C899" t="str">
        <f t="shared" ref="C899:C962" si="15">IF(OR(B899="Estonia", B899="Finland", B899="Latvia", B899="Lithuania", B899="Iceland", B899="Norway", B899="Sweden", B899="Denmark", B899="United Kingdom", B899="Ireland"), "Northern Europe",
IF(OR(B899="Austria", B899="Belgium", B899="France", B899="Germany", B899="Luxembourg", B899="Netherlands", B899="Switzerland", B899="Liechtenstein", B899="Monaco", B899="Andorra"), "Western Europe",
IF(OR(B899="Albania", B899="Andorra", B899="Bosnia and Herzegovina", B899="Bulgaria", B899="Croatia", B899="Cyprus", B899="Greece", B899="Italy", B899="Malta", B899="Montenegro", B899="North Macedonia", B899="Portugal", B899="San Marino", B899="Serbia", B899="Slovenia", B899="Spain", B899="Vatican City"), "Southern Europe",
IF(OR(B899="Armenia", B899="Belarus", B899="Czech Republic", B899="Georgia", B899="Hungary", B899="Moldova", B899="Poland", B899="Romania", B899="Russia", B899="Slovakia", B899="Ukraine"), "Eastern Europe",
IF(OR(B899="Albania", B899="Bosnia and Herzegovina", B899="Bulgaria", B899="Croatia", B899="Greece", B899="Kosovo", B899="Montenegro", B899="North Macedonia", B899="Romania", B899="Serbia", B899="Slovenia"), "Southeastern Europe",
"Unknown")))))</f>
        <v>Southern Europe</v>
      </c>
      <c r="D899" t="s">
        <v>34</v>
      </c>
      <c r="E899" t="s">
        <v>17</v>
      </c>
      <c r="F899" t="s">
        <v>18</v>
      </c>
      <c r="G899" t="str" cm="1">
        <f t="array" ref="G899">_xlfn.IFS(F899="C", "CRITICAL", F899="L", "LOW",F899="M", "MEDIUM",F899="H", "HIGH")</f>
        <v>CRITICAL</v>
      </c>
      <c r="H899" s="3">
        <v>40999</v>
      </c>
      <c r="I899">
        <v>850279843</v>
      </c>
      <c r="J899" s="1">
        <v>41186</v>
      </c>
      <c r="K899">
        <v>5556</v>
      </c>
      <c r="L899" s="8">
        <v>9.33</v>
      </c>
      <c r="M899" s="8">
        <v>6.92</v>
      </c>
      <c r="N899" s="8">
        <v>51837.48</v>
      </c>
      <c r="O899" s="8">
        <v>38447.519999999997</v>
      </c>
      <c r="P899" s="8">
        <v>13389.96</v>
      </c>
    </row>
    <row r="900" spans="1:21" x14ac:dyDescent="0.25">
      <c r="A900" t="s">
        <v>14</v>
      </c>
      <c r="B900" t="s">
        <v>25</v>
      </c>
      <c r="C900" t="str">
        <f t="shared" si="15"/>
        <v>Western Europe</v>
      </c>
      <c r="D900" t="s">
        <v>29</v>
      </c>
      <c r="E900" t="s">
        <v>22</v>
      </c>
      <c r="F900" t="s">
        <v>45</v>
      </c>
      <c r="G900" t="str" cm="1">
        <f t="array" ref="G900">_xlfn.IFS(F900="C", "CRITICAL", F900="L", "LOW",F900="M", "MEDIUM",F900="H", "HIGH")</f>
        <v>HIGH</v>
      </c>
      <c r="H900" s="3">
        <v>40234</v>
      </c>
      <c r="I900">
        <v>268373954</v>
      </c>
      <c r="J900" s="1">
        <v>40237</v>
      </c>
      <c r="K900">
        <v>6672</v>
      </c>
      <c r="L900" s="8">
        <v>651.21</v>
      </c>
      <c r="M900" s="8">
        <v>524.96</v>
      </c>
      <c r="N900" s="8">
        <v>4344873.12</v>
      </c>
      <c r="O900" s="8">
        <v>3502533.12</v>
      </c>
      <c r="P900" s="8">
        <v>842340</v>
      </c>
    </row>
    <row r="901" spans="1:21" x14ac:dyDescent="0.25">
      <c r="A901" t="s">
        <v>14</v>
      </c>
      <c r="B901" t="s">
        <v>66</v>
      </c>
      <c r="C901" t="str">
        <f t="shared" si="15"/>
        <v>Southern Europe</v>
      </c>
      <c r="D901" t="s">
        <v>59</v>
      </c>
      <c r="E901" t="s">
        <v>22</v>
      </c>
      <c r="F901" t="s">
        <v>45</v>
      </c>
      <c r="G901" t="str" cm="1">
        <f t="array" ref="G901">_xlfn.IFS(F901="C", "CRITICAL", F901="L", "LOW",F901="M", "MEDIUM",F901="H", "HIGH")</f>
        <v>HIGH</v>
      </c>
      <c r="H901" s="3">
        <v>40993</v>
      </c>
      <c r="I901">
        <v>350550401</v>
      </c>
      <c r="J901" s="1">
        <v>41021</v>
      </c>
      <c r="K901">
        <v>4508</v>
      </c>
      <c r="L901" s="8">
        <v>437.2</v>
      </c>
      <c r="M901" s="8">
        <v>263.33</v>
      </c>
      <c r="N901" s="8">
        <v>1970897.6</v>
      </c>
      <c r="O901" s="8">
        <v>1187091.6399999999</v>
      </c>
      <c r="P901" s="8">
        <v>783805.96</v>
      </c>
    </row>
    <row r="902" spans="1:21" x14ac:dyDescent="0.25">
      <c r="A902" t="s">
        <v>14</v>
      </c>
      <c r="B902" t="s">
        <v>51</v>
      </c>
      <c r="C902" t="str">
        <f t="shared" si="15"/>
        <v>Southern Europe</v>
      </c>
      <c r="D902" t="s">
        <v>78</v>
      </c>
      <c r="E902" t="s">
        <v>22</v>
      </c>
      <c r="F902" t="s">
        <v>18</v>
      </c>
      <c r="G902" t="str" cm="1">
        <f t="array" ref="G902">_xlfn.IFS(F902="C", "CRITICAL", F902="L", "LOW",F902="M", "MEDIUM",F902="H", "HIGH")</f>
        <v>CRITICAL</v>
      </c>
      <c r="H902" s="3">
        <v>40325</v>
      </c>
      <c r="I902">
        <v>293178594</v>
      </c>
      <c r="J902" s="1">
        <v>40184</v>
      </c>
      <c r="K902">
        <v>6916</v>
      </c>
      <c r="L902" s="8">
        <v>81.73</v>
      </c>
      <c r="M902" s="8">
        <v>56.67</v>
      </c>
      <c r="N902" s="8">
        <v>565244.68000000005</v>
      </c>
      <c r="O902" s="8">
        <v>391929.72</v>
      </c>
      <c r="P902" s="8">
        <v>173314.96</v>
      </c>
    </row>
    <row r="903" spans="1:21" x14ac:dyDescent="0.25">
      <c r="A903" t="s">
        <v>14</v>
      </c>
      <c r="B903" t="s">
        <v>239</v>
      </c>
      <c r="C903" t="str">
        <f t="shared" si="15"/>
        <v>Eastern Europe</v>
      </c>
      <c r="D903" t="s">
        <v>53</v>
      </c>
      <c r="E903" t="s">
        <v>22</v>
      </c>
      <c r="F903" t="s">
        <v>45</v>
      </c>
      <c r="G903" t="str" cm="1">
        <f t="array" ref="G903">_xlfn.IFS(F903="C", "CRITICAL", F903="L", "LOW",F903="M", "MEDIUM",F903="H", "HIGH")</f>
        <v>HIGH</v>
      </c>
      <c r="H903" s="3">
        <v>41469</v>
      </c>
      <c r="I903">
        <v>168960559</v>
      </c>
      <c r="J903" s="1">
        <v>41505</v>
      </c>
      <c r="K903">
        <v>8039</v>
      </c>
      <c r="L903" s="8">
        <v>255.28</v>
      </c>
      <c r="M903" s="8">
        <v>159.41999999999999</v>
      </c>
      <c r="N903" s="8">
        <v>2052195.92</v>
      </c>
      <c r="O903" s="8">
        <v>1281577.3799999999</v>
      </c>
      <c r="P903" s="8">
        <v>770618.54</v>
      </c>
    </row>
    <row r="904" spans="1:21" x14ac:dyDescent="0.25">
      <c r="A904" t="s">
        <v>14</v>
      </c>
      <c r="B904" t="s">
        <v>104</v>
      </c>
      <c r="C904" t="str">
        <f t="shared" si="15"/>
        <v>Southern Europe</v>
      </c>
      <c r="D904" t="s">
        <v>16</v>
      </c>
      <c r="E904" t="s">
        <v>17</v>
      </c>
      <c r="F904" t="s">
        <v>23</v>
      </c>
      <c r="G904" t="str" cm="1">
        <f t="array" ref="G904">_xlfn.IFS(F904="C", "CRITICAL", F904="L", "LOW",F904="M", "MEDIUM",F904="H", "HIGH")</f>
        <v>MEDIUM</v>
      </c>
      <c r="H904" s="3">
        <v>41955</v>
      </c>
      <c r="I904">
        <v>270358788</v>
      </c>
      <c r="J904" s="1">
        <v>42028</v>
      </c>
      <c r="K904">
        <v>4028</v>
      </c>
      <c r="L904" s="8">
        <v>47.45</v>
      </c>
      <c r="M904" s="8">
        <v>31.79</v>
      </c>
      <c r="N904" s="8">
        <v>191128.6</v>
      </c>
      <c r="O904" s="8">
        <v>128050.12</v>
      </c>
      <c r="P904" s="8">
        <v>63078.48</v>
      </c>
      <c r="U904"/>
    </row>
    <row r="905" spans="1:21" x14ac:dyDescent="0.25">
      <c r="A905" t="s">
        <v>14</v>
      </c>
      <c r="B905" t="s">
        <v>133</v>
      </c>
      <c r="C905" t="str">
        <f t="shared" si="15"/>
        <v>Southern Europe</v>
      </c>
      <c r="D905" t="s">
        <v>78</v>
      </c>
      <c r="E905" t="s">
        <v>17</v>
      </c>
      <c r="F905" t="s">
        <v>23</v>
      </c>
      <c r="G905" t="str" cm="1">
        <f t="array" ref="G905">_xlfn.IFS(F905="C", "CRITICAL", F905="L", "LOW",F905="M", "MEDIUM",F905="H", "HIGH")</f>
        <v>MEDIUM</v>
      </c>
      <c r="H905" s="3">
        <v>42619</v>
      </c>
      <c r="I905">
        <v>589842927</v>
      </c>
      <c r="J905" s="1">
        <v>42579</v>
      </c>
      <c r="K905">
        <v>6485</v>
      </c>
      <c r="L905" s="8">
        <v>81.73</v>
      </c>
      <c r="M905" s="8">
        <v>56.67</v>
      </c>
      <c r="N905" s="8">
        <v>530019.05000000005</v>
      </c>
      <c r="O905" s="8">
        <v>367504.95</v>
      </c>
      <c r="P905" s="8">
        <v>162514.1</v>
      </c>
      <c r="U905"/>
    </row>
    <row r="906" spans="1:21" x14ac:dyDescent="0.25">
      <c r="A906" t="s">
        <v>14</v>
      </c>
      <c r="B906" t="s">
        <v>70</v>
      </c>
      <c r="C906" t="str">
        <f t="shared" si="15"/>
        <v>Eastern Europe</v>
      </c>
      <c r="D906" t="s">
        <v>26</v>
      </c>
      <c r="E906" t="s">
        <v>17</v>
      </c>
      <c r="F906" t="s">
        <v>18</v>
      </c>
      <c r="G906" t="str" cm="1">
        <f t="array" ref="G906">_xlfn.IFS(F906="C", "CRITICAL", F906="L", "LOW",F906="M", "MEDIUM",F906="H", "HIGH")</f>
        <v>CRITICAL</v>
      </c>
      <c r="H906" s="3">
        <v>41914</v>
      </c>
      <c r="I906">
        <v>655328738</v>
      </c>
      <c r="J906" s="1">
        <v>41720</v>
      </c>
      <c r="K906">
        <v>5191</v>
      </c>
      <c r="L906" s="8">
        <v>205.7</v>
      </c>
      <c r="M906" s="8">
        <v>117.11</v>
      </c>
      <c r="N906" s="8">
        <v>1067788.7</v>
      </c>
      <c r="O906" s="8">
        <v>607918.01</v>
      </c>
      <c r="P906" s="8">
        <v>459870.69</v>
      </c>
      <c r="U906"/>
    </row>
    <row r="907" spans="1:21" x14ac:dyDescent="0.25">
      <c r="A907" t="s">
        <v>14</v>
      </c>
      <c r="B907" t="s">
        <v>104</v>
      </c>
      <c r="C907" t="str">
        <f t="shared" si="15"/>
        <v>Southern Europe</v>
      </c>
      <c r="D907" t="s">
        <v>39</v>
      </c>
      <c r="E907" t="s">
        <v>22</v>
      </c>
      <c r="F907" t="s">
        <v>23</v>
      </c>
      <c r="G907" t="str" cm="1">
        <f t="array" ref="G907">_xlfn.IFS(F907="C", "CRITICAL", F907="L", "LOW",F907="M", "MEDIUM",F907="H", "HIGH")</f>
        <v>MEDIUM</v>
      </c>
      <c r="H907" s="3">
        <v>41828</v>
      </c>
      <c r="I907">
        <v>406564366</v>
      </c>
      <c r="J907" s="1">
        <v>41876</v>
      </c>
      <c r="K907">
        <v>286</v>
      </c>
      <c r="L907" s="8">
        <v>154.06</v>
      </c>
      <c r="M907" s="8">
        <v>90.93</v>
      </c>
      <c r="N907" s="8">
        <v>44061.16</v>
      </c>
      <c r="O907" s="8">
        <v>26005.98</v>
      </c>
      <c r="P907" s="8">
        <v>18055.18</v>
      </c>
      <c r="U907"/>
    </row>
    <row r="908" spans="1:21" x14ac:dyDescent="0.25">
      <c r="A908" t="s">
        <v>14</v>
      </c>
      <c r="B908" t="s">
        <v>119</v>
      </c>
      <c r="C908" t="str">
        <f t="shared" si="15"/>
        <v>Southern Europe</v>
      </c>
      <c r="D908" t="s">
        <v>21</v>
      </c>
      <c r="E908" t="s">
        <v>22</v>
      </c>
      <c r="F908" t="s">
        <v>45</v>
      </c>
      <c r="G908" t="str" cm="1">
        <f t="array" ref="G908">_xlfn.IFS(F908="C", "CRITICAL", F908="L", "LOW",F908="M", "MEDIUM",F908="H", "HIGH")</f>
        <v>HIGH</v>
      </c>
      <c r="H908" s="3">
        <v>41137</v>
      </c>
      <c r="I908">
        <v>374848639</v>
      </c>
      <c r="J908" s="1">
        <v>41069</v>
      </c>
      <c r="K908">
        <v>4897</v>
      </c>
      <c r="L908" s="8">
        <v>109.28</v>
      </c>
      <c r="M908" s="8">
        <v>35.840000000000003</v>
      </c>
      <c r="N908" s="8">
        <v>535144.16</v>
      </c>
      <c r="O908" s="8">
        <v>175508.48000000001</v>
      </c>
      <c r="P908" s="8">
        <v>359635.68</v>
      </c>
    </row>
    <row r="909" spans="1:21" x14ac:dyDescent="0.25">
      <c r="A909" t="s">
        <v>14</v>
      </c>
      <c r="B909" t="s">
        <v>170</v>
      </c>
      <c r="C909" t="str">
        <f t="shared" si="15"/>
        <v>Eastern Europe</v>
      </c>
      <c r="D909" t="s">
        <v>34</v>
      </c>
      <c r="E909" t="s">
        <v>17</v>
      </c>
      <c r="F909" t="s">
        <v>30</v>
      </c>
      <c r="G909" t="str" cm="1">
        <f t="array" ref="G909">_xlfn.IFS(F909="C", "CRITICAL", F909="L", "LOW",F909="M", "MEDIUM",F909="H", "HIGH")</f>
        <v>LOW</v>
      </c>
      <c r="H909" s="3">
        <v>41135</v>
      </c>
      <c r="I909">
        <v>393858420</v>
      </c>
      <c r="J909" s="1">
        <v>41150</v>
      </c>
      <c r="K909">
        <v>314</v>
      </c>
      <c r="L909" s="8">
        <v>9.33</v>
      </c>
      <c r="M909" s="8">
        <v>6.92</v>
      </c>
      <c r="N909" s="8">
        <v>2929.62</v>
      </c>
      <c r="O909" s="8">
        <v>2172.88</v>
      </c>
      <c r="P909" s="8">
        <v>756.74</v>
      </c>
    </row>
    <row r="910" spans="1:21" x14ac:dyDescent="0.25">
      <c r="A910" t="s">
        <v>14</v>
      </c>
      <c r="B910" t="s">
        <v>77</v>
      </c>
      <c r="C910" t="str">
        <f t="shared" si="15"/>
        <v>Southern Europe</v>
      </c>
      <c r="D910" t="s">
        <v>16</v>
      </c>
      <c r="E910" t="s">
        <v>22</v>
      </c>
      <c r="F910" t="s">
        <v>18</v>
      </c>
      <c r="G910" t="str" cm="1">
        <f t="array" ref="G910">_xlfn.IFS(F910="C", "CRITICAL", F910="L", "LOW",F910="M", "MEDIUM",F910="H", "HIGH")</f>
        <v>CRITICAL</v>
      </c>
      <c r="H910" s="3">
        <v>41568</v>
      </c>
      <c r="I910">
        <v>435463559</v>
      </c>
      <c r="J910" s="1">
        <v>41574</v>
      </c>
      <c r="K910">
        <v>2199</v>
      </c>
      <c r="L910" s="8">
        <v>47.45</v>
      </c>
      <c r="M910" s="8">
        <v>31.79</v>
      </c>
      <c r="N910" s="8">
        <v>104342.55</v>
      </c>
      <c r="O910" s="8">
        <v>69906.210000000006</v>
      </c>
      <c r="P910" s="8">
        <v>34436.339999999997</v>
      </c>
    </row>
    <row r="911" spans="1:21" x14ac:dyDescent="0.25">
      <c r="A911" t="s">
        <v>14</v>
      </c>
      <c r="B911" t="s">
        <v>122</v>
      </c>
      <c r="C911" t="str">
        <f t="shared" si="15"/>
        <v>Northern Europe</v>
      </c>
      <c r="D911" t="s">
        <v>39</v>
      </c>
      <c r="E911" t="s">
        <v>17</v>
      </c>
      <c r="F911" t="s">
        <v>18</v>
      </c>
      <c r="G911" t="str" cm="1">
        <f t="array" ref="G911">_xlfn.IFS(F911="C", "CRITICAL", F911="L", "LOW",F911="M", "MEDIUM",F911="H", "HIGH")</f>
        <v>CRITICAL</v>
      </c>
      <c r="H911" s="3">
        <v>42563</v>
      </c>
      <c r="I911">
        <v>284403264</v>
      </c>
      <c r="J911" s="1">
        <v>42731</v>
      </c>
      <c r="K911">
        <v>101</v>
      </c>
      <c r="L911" s="8">
        <v>154.06</v>
      </c>
      <c r="M911" s="8">
        <v>90.93</v>
      </c>
      <c r="N911" s="8">
        <v>15560.06</v>
      </c>
      <c r="O911" s="8">
        <v>9183.93</v>
      </c>
      <c r="P911" s="8">
        <v>6376.13</v>
      </c>
      <c r="U911"/>
    </row>
    <row r="912" spans="1:21" x14ac:dyDescent="0.25">
      <c r="A912" t="s">
        <v>14</v>
      </c>
      <c r="B912" t="s">
        <v>230</v>
      </c>
      <c r="C912" t="str">
        <f t="shared" si="15"/>
        <v>Eastern Europe</v>
      </c>
      <c r="D912" t="s">
        <v>78</v>
      </c>
      <c r="E912" t="s">
        <v>22</v>
      </c>
      <c r="F912" t="s">
        <v>30</v>
      </c>
      <c r="G912" t="str" cm="1">
        <f t="array" ref="G912">_xlfn.IFS(F912="C", "CRITICAL", F912="L", "LOW",F912="M", "MEDIUM",F912="H", "HIGH")</f>
        <v>LOW</v>
      </c>
      <c r="H912" s="3">
        <v>40289</v>
      </c>
      <c r="I912">
        <v>917904984</v>
      </c>
      <c r="J912" s="1">
        <v>40292</v>
      </c>
      <c r="K912">
        <v>7338</v>
      </c>
      <c r="L912" s="8">
        <v>81.73</v>
      </c>
      <c r="M912" s="8">
        <v>56.67</v>
      </c>
      <c r="N912" s="8">
        <v>599734.74</v>
      </c>
      <c r="O912" s="8">
        <v>415844.46</v>
      </c>
      <c r="P912" s="8">
        <v>183890.28</v>
      </c>
    </row>
    <row r="913" spans="1:21" x14ac:dyDescent="0.25">
      <c r="A913" t="s">
        <v>14</v>
      </c>
      <c r="B913" t="s">
        <v>41</v>
      </c>
      <c r="C913" t="str">
        <f t="shared" si="15"/>
        <v>Western Europe</v>
      </c>
      <c r="D913" t="s">
        <v>39</v>
      </c>
      <c r="E913" t="s">
        <v>22</v>
      </c>
      <c r="F913" t="s">
        <v>18</v>
      </c>
      <c r="G913" t="str" cm="1">
        <f t="array" ref="G913">_xlfn.IFS(F913="C", "CRITICAL", F913="L", "LOW",F913="M", "MEDIUM",F913="H", "HIGH")</f>
        <v>CRITICAL</v>
      </c>
      <c r="H913" s="3">
        <v>41009</v>
      </c>
      <c r="I913">
        <v>670274865</v>
      </c>
      <c r="J913" s="1">
        <v>41226</v>
      </c>
      <c r="K913">
        <v>8082</v>
      </c>
      <c r="L913" s="8">
        <v>154.06</v>
      </c>
      <c r="M913" s="8">
        <v>90.93</v>
      </c>
      <c r="N913" s="8">
        <v>1245112.92</v>
      </c>
      <c r="O913" s="8">
        <v>734896.26</v>
      </c>
      <c r="P913" s="8">
        <v>510216.66</v>
      </c>
      <c r="U913"/>
    </row>
    <row r="914" spans="1:21" x14ac:dyDescent="0.25">
      <c r="A914" t="s">
        <v>14</v>
      </c>
      <c r="B914" t="s">
        <v>38</v>
      </c>
      <c r="C914" t="str">
        <f t="shared" si="15"/>
        <v>Western Europe</v>
      </c>
      <c r="D914" t="s">
        <v>59</v>
      </c>
      <c r="E914" t="s">
        <v>17</v>
      </c>
      <c r="F914" t="s">
        <v>23</v>
      </c>
      <c r="G914" t="str" cm="1">
        <f t="array" ref="G914">_xlfn.IFS(F914="C", "CRITICAL", F914="L", "LOW",F914="M", "MEDIUM",F914="H", "HIGH")</f>
        <v>MEDIUM</v>
      </c>
      <c r="H914" s="3">
        <v>42034</v>
      </c>
      <c r="I914">
        <v>380684268</v>
      </c>
      <c r="J914" s="1">
        <v>42058</v>
      </c>
      <c r="K914">
        <v>1789</v>
      </c>
      <c r="L914" s="8">
        <v>437.2</v>
      </c>
      <c r="M914" s="8">
        <v>263.33</v>
      </c>
      <c r="N914" s="8">
        <v>782150.8</v>
      </c>
      <c r="O914" s="8">
        <v>471097.37</v>
      </c>
      <c r="P914" s="8">
        <v>311053.43</v>
      </c>
    </row>
    <row r="915" spans="1:21" x14ac:dyDescent="0.25">
      <c r="A915" t="s">
        <v>14</v>
      </c>
      <c r="B915" t="s">
        <v>230</v>
      </c>
      <c r="C915" t="str">
        <f t="shared" si="15"/>
        <v>Eastern Europe</v>
      </c>
      <c r="D915" t="s">
        <v>78</v>
      </c>
      <c r="E915" t="s">
        <v>17</v>
      </c>
      <c r="F915" t="s">
        <v>45</v>
      </c>
      <c r="G915" t="str" cm="1">
        <f t="array" ref="G915">_xlfn.IFS(F915="C", "CRITICAL", F915="L", "LOW",F915="M", "MEDIUM",F915="H", "HIGH")</f>
        <v>HIGH</v>
      </c>
      <c r="H915" s="3">
        <v>41912</v>
      </c>
      <c r="I915">
        <v>264526593</v>
      </c>
      <c r="J915" s="1">
        <v>41830</v>
      </c>
      <c r="K915">
        <v>8152</v>
      </c>
      <c r="L915" s="8">
        <v>81.73</v>
      </c>
      <c r="M915" s="8">
        <v>56.67</v>
      </c>
      <c r="N915" s="8">
        <v>666262.96</v>
      </c>
      <c r="O915" s="8">
        <v>461973.84</v>
      </c>
      <c r="P915" s="8">
        <v>204289.12</v>
      </c>
    </row>
    <row r="916" spans="1:21" x14ac:dyDescent="0.25">
      <c r="A916" t="s">
        <v>14</v>
      </c>
      <c r="B916" t="s">
        <v>58</v>
      </c>
      <c r="C916" t="str">
        <f t="shared" si="15"/>
        <v>Eastern Europe</v>
      </c>
      <c r="D916" t="s">
        <v>78</v>
      </c>
      <c r="E916" t="s">
        <v>17</v>
      </c>
      <c r="F916" t="s">
        <v>18</v>
      </c>
      <c r="G916" t="str" cm="1">
        <f t="array" ref="G916">_xlfn.IFS(F916="C", "CRITICAL", F916="L", "LOW",F916="M", "MEDIUM",F916="H", "HIGH")</f>
        <v>CRITICAL</v>
      </c>
      <c r="H916" s="3">
        <v>42842</v>
      </c>
      <c r="I916">
        <v>485929429</v>
      </c>
      <c r="J916" s="1">
        <v>42874</v>
      </c>
      <c r="K916">
        <v>6171</v>
      </c>
      <c r="L916" s="8">
        <v>81.73</v>
      </c>
      <c r="M916" s="8">
        <v>56.67</v>
      </c>
      <c r="N916" s="8">
        <v>504355.83</v>
      </c>
      <c r="O916" s="8">
        <v>349710.57</v>
      </c>
      <c r="P916" s="8">
        <v>154645.26</v>
      </c>
    </row>
    <row r="917" spans="1:21" x14ac:dyDescent="0.25">
      <c r="A917" t="s">
        <v>14</v>
      </c>
      <c r="B917" t="s">
        <v>66</v>
      </c>
      <c r="C917" t="str">
        <f t="shared" si="15"/>
        <v>Southern Europe</v>
      </c>
      <c r="D917" t="s">
        <v>29</v>
      </c>
      <c r="E917" t="s">
        <v>17</v>
      </c>
      <c r="F917" t="s">
        <v>18</v>
      </c>
      <c r="G917" t="str" cm="1">
        <f t="array" ref="G917">_xlfn.IFS(F917="C", "CRITICAL", F917="L", "LOW",F917="M", "MEDIUM",F917="H", "HIGH")</f>
        <v>CRITICAL</v>
      </c>
      <c r="H917" s="3">
        <v>41875</v>
      </c>
      <c r="I917">
        <v>209736573</v>
      </c>
      <c r="J917" s="1">
        <v>41906</v>
      </c>
      <c r="K917">
        <v>4568</v>
      </c>
      <c r="L917" s="8">
        <v>651.21</v>
      </c>
      <c r="M917" s="8">
        <v>524.96</v>
      </c>
      <c r="N917" s="8">
        <v>2974727.28</v>
      </c>
      <c r="O917" s="8">
        <v>2398017.2799999998</v>
      </c>
      <c r="P917" s="8">
        <v>576710</v>
      </c>
    </row>
    <row r="918" spans="1:21" x14ac:dyDescent="0.25">
      <c r="A918" t="s">
        <v>14</v>
      </c>
      <c r="B918" t="s">
        <v>48</v>
      </c>
      <c r="C918" t="str">
        <f t="shared" si="15"/>
        <v>Western Europe</v>
      </c>
      <c r="D918" t="s">
        <v>29</v>
      </c>
      <c r="E918" t="s">
        <v>17</v>
      </c>
      <c r="F918" t="s">
        <v>23</v>
      </c>
      <c r="G918" t="str" cm="1">
        <f t="array" ref="G918">_xlfn.IFS(F918="C", "CRITICAL", F918="L", "LOW",F918="M", "MEDIUM",F918="H", "HIGH")</f>
        <v>MEDIUM</v>
      </c>
      <c r="H918" s="3">
        <v>42491</v>
      </c>
      <c r="I918">
        <v>233440434</v>
      </c>
      <c r="J918" s="1">
        <v>42417</v>
      </c>
      <c r="K918">
        <v>9067</v>
      </c>
      <c r="L918" s="8">
        <v>651.21</v>
      </c>
      <c r="M918" s="8">
        <v>524.96</v>
      </c>
      <c r="N918" s="8">
        <v>5904521.0700000003</v>
      </c>
      <c r="O918" s="8">
        <v>4759812.32</v>
      </c>
      <c r="P918" s="8">
        <v>1144708.75</v>
      </c>
      <c r="U918"/>
    </row>
    <row r="919" spans="1:21" x14ac:dyDescent="0.25">
      <c r="A919" t="s">
        <v>14</v>
      </c>
      <c r="B919" t="s">
        <v>25</v>
      </c>
      <c r="C919" t="str">
        <f t="shared" si="15"/>
        <v>Western Europe</v>
      </c>
      <c r="D919" t="s">
        <v>39</v>
      </c>
      <c r="E919" t="s">
        <v>17</v>
      </c>
      <c r="F919" t="s">
        <v>30</v>
      </c>
      <c r="G919" t="str" cm="1">
        <f t="array" ref="G919">_xlfn.IFS(F919="C", "CRITICAL", F919="L", "LOW",F919="M", "MEDIUM",F919="H", "HIGH")</f>
        <v>LOW</v>
      </c>
      <c r="H919" s="3">
        <v>40668</v>
      </c>
      <c r="I919">
        <v>384483993</v>
      </c>
      <c r="J919" s="1">
        <v>40713</v>
      </c>
      <c r="K919">
        <v>6212</v>
      </c>
      <c r="L919" s="8">
        <v>154.06</v>
      </c>
      <c r="M919" s="8">
        <v>90.93</v>
      </c>
      <c r="N919" s="8">
        <v>957020.72</v>
      </c>
      <c r="O919" s="8">
        <v>564857.16</v>
      </c>
      <c r="P919" s="8">
        <v>392163.56</v>
      </c>
      <c r="U919"/>
    </row>
    <row r="920" spans="1:21" x14ac:dyDescent="0.25">
      <c r="A920" t="s">
        <v>14</v>
      </c>
      <c r="B920" t="s">
        <v>184</v>
      </c>
      <c r="C920" t="str">
        <f t="shared" si="15"/>
        <v>Eastern Europe</v>
      </c>
      <c r="D920" t="s">
        <v>16</v>
      </c>
      <c r="E920" t="s">
        <v>22</v>
      </c>
      <c r="F920" t="s">
        <v>45</v>
      </c>
      <c r="G920" t="str" cm="1">
        <f t="array" ref="G920">_xlfn.IFS(F920="C", "CRITICAL", F920="L", "LOW",F920="M", "MEDIUM",F920="H", "HIGH")</f>
        <v>HIGH</v>
      </c>
      <c r="H920" s="3">
        <v>40405</v>
      </c>
      <c r="I920">
        <v>311921012</v>
      </c>
      <c r="J920" s="1">
        <v>40416</v>
      </c>
      <c r="K920">
        <v>3214</v>
      </c>
      <c r="L920" s="8">
        <v>47.45</v>
      </c>
      <c r="M920" s="8">
        <v>31.79</v>
      </c>
      <c r="N920" s="8">
        <v>152504.29999999999</v>
      </c>
      <c r="O920" s="8">
        <v>102173.06</v>
      </c>
      <c r="P920" s="8">
        <v>50331.24</v>
      </c>
    </row>
    <row r="921" spans="1:21" x14ac:dyDescent="0.25">
      <c r="A921" t="s">
        <v>14</v>
      </c>
      <c r="B921" t="s">
        <v>41</v>
      </c>
      <c r="C921" t="str">
        <f t="shared" si="15"/>
        <v>Western Europe</v>
      </c>
      <c r="D921" t="s">
        <v>53</v>
      </c>
      <c r="E921" t="s">
        <v>22</v>
      </c>
      <c r="F921" t="s">
        <v>30</v>
      </c>
      <c r="G921" t="str" cm="1">
        <f t="array" ref="G921">_xlfn.IFS(F921="C", "CRITICAL", F921="L", "LOW",F921="M", "MEDIUM",F921="H", "HIGH")</f>
        <v>LOW</v>
      </c>
      <c r="H921" s="3">
        <v>40430</v>
      </c>
      <c r="I921">
        <v>128003442</v>
      </c>
      <c r="J921" s="1">
        <v>40474</v>
      </c>
      <c r="K921">
        <v>7918</v>
      </c>
      <c r="L921" s="8">
        <v>255.28</v>
      </c>
      <c r="M921" s="8">
        <v>159.41999999999999</v>
      </c>
      <c r="N921" s="8">
        <v>2021307.04</v>
      </c>
      <c r="O921" s="8">
        <v>1262287.56</v>
      </c>
      <c r="P921" s="8">
        <v>759019.48</v>
      </c>
      <c r="U921"/>
    </row>
    <row r="922" spans="1:21" x14ac:dyDescent="0.25">
      <c r="A922" t="s">
        <v>14</v>
      </c>
      <c r="B922" t="s">
        <v>133</v>
      </c>
      <c r="C922" t="str">
        <f t="shared" si="15"/>
        <v>Southern Europe</v>
      </c>
      <c r="D922" t="s">
        <v>16</v>
      </c>
      <c r="E922" t="s">
        <v>17</v>
      </c>
      <c r="F922" t="s">
        <v>18</v>
      </c>
      <c r="G922" t="str" cm="1">
        <f t="array" ref="G922">_xlfn.IFS(F922="C", "CRITICAL", F922="L", "LOW",F922="M", "MEDIUM",F922="H", "HIGH")</f>
        <v>CRITICAL</v>
      </c>
      <c r="H922" s="3">
        <v>41482</v>
      </c>
      <c r="I922">
        <v>981154048</v>
      </c>
      <c r="J922" s="1">
        <v>41525</v>
      </c>
      <c r="K922">
        <v>4141</v>
      </c>
      <c r="L922" s="8">
        <v>47.45</v>
      </c>
      <c r="M922" s="8">
        <v>31.79</v>
      </c>
      <c r="N922" s="8">
        <v>196490.45</v>
      </c>
      <c r="O922" s="8">
        <v>131642.39000000001</v>
      </c>
      <c r="P922" s="8">
        <v>64848.06</v>
      </c>
    </row>
    <row r="923" spans="1:21" x14ac:dyDescent="0.25">
      <c r="A923" t="s">
        <v>14</v>
      </c>
      <c r="B923" t="s">
        <v>143</v>
      </c>
      <c r="C923" t="str">
        <f t="shared" si="15"/>
        <v>Western Europe</v>
      </c>
      <c r="D923" t="s">
        <v>78</v>
      </c>
      <c r="E923" t="s">
        <v>22</v>
      </c>
      <c r="F923" t="s">
        <v>30</v>
      </c>
      <c r="G923" t="str" cm="1">
        <f t="array" ref="G923">_xlfn.IFS(F923="C", "CRITICAL", F923="L", "LOW",F923="M", "MEDIUM",F923="H", "HIGH")</f>
        <v>LOW</v>
      </c>
      <c r="H923" s="3">
        <v>40980</v>
      </c>
      <c r="I923">
        <v>287917602</v>
      </c>
      <c r="J923" s="1">
        <v>41395</v>
      </c>
      <c r="K923">
        <v>71</v>
      </c>
      <c r="L923" s="8">
        <v>81.73</v>
      </c>
      <c r="M923" s="8">
        <v>56.67</v>
      </c>
      <c r="N923" s="8">
        <v>5802.83</v>
      </c>
      <c r="O923" s="8">
        <v>4023.57</v>
      </c>
      <c r="P923" s="8">
        <v>1779.26</v>
      </c>
      <c r="U923"/>
    </row>
    <row r="924" spans="1:21" x14ac:dyDescent="0.25">
      <c r="A924" t="s">
        <v>14</v>
      </c>
      <c r="B924" t="s">
        <v>81</v>
      </c>
      <c r="C924" t="str">
        <f t="shared" si="15"/>
        <v>Southern Europe</v>
      </c>
      <c r="D924" t="s">
        <v>49</v>
      </c>
      <c r="E924" t="s">
        <v>17</v>
      </c>
      <c r="F924" t="s">
        <v>30</v>
      </c>
      <c r="G924" t="str" cm="1">
        <f t="array" ref="G924">_xlfn.IFS(F924="C", "CRITICAL", F924="L", "LOW",F924="M", "MEDIUM",F924="H", "HIGH")</f>
        <v>LOW</v>
      </c>
      <c r="H924" s="3">
        <v>41741</v>
      </c>
      <c r="I924">
        <v>548343789</v>
      </c>
      <c r="J924" s="1">
        <v>41802</v>
      </c>
      <c r="K924">
        <v>5967</v>
      </c>
      <c r="L924" s="8">
        <v>152.58000000000001</v>
      </c>
      <c r="M924" s="8">
        <v>97.44</v>
      </c>
      <c r="N924" s="8">
        <v>910444.86</v>
      </c>
      <c r="O924" s="8">
        <v>581424.48</v>
      </c>
      <c r="P924" s="8">
        <v>329020.38</v>
      </c>
      <c r="U924"/>
    </row>
    <row r="925" spans="1:21" x14ac:dyDescent="0.25">
      <c r="A925" t="s">
        <v>14</v>
      </c>
      <c r="B925" t="s">
        <v>81</v>
      </c>
      <c r="C925" t="str">
        <f t="shared" si="15"/>
        <v>Southern Europe</v>
      </c>
      <c r="D925" t="s">
        <v>42</v>
      </c>
      <c r="E925" t="s">
        <v>22</v>
      </c>
      <c r="F925" t="s">
        <v>30</v>
      </c>
      <c r="G925" t="str" cm="1">
        <f t="array" ref="G925">_xlfn.IFS(F925="C", "CRITICAL", F925="L", "LOW",F925="M", "MEDIUM",F925="H", "HIGH")</f>
        <v>LOW</v>
      </c>
      <c r="H925" s="3">
        <v>42403</v>
      </c>
      <c r="I925">
        <v>498089492</v>
      </c>
      <c r="J925" s="1">
        <v>42451</v>
      </c>
      <c r="K925">
        <v>4604</v>
      </c>
      <c r="L925" s="8">
        <v>421.89</v>
      </c>
      <c r="M925" s="8">
        <v>364.69</v>
      </c>
      <c r="N925" s="8">
        <v>1942381.56</v>
      </c>
      <c r="O925" s="8">
        <v>1679032.76</v>
      </c>
      <c r="P925" s="8">
        <v>263348.8</v>
      </c>
      <c r="U925"/>
    </row>
    <row r="926" spans="1:21" x14ac:dyDescent="0.25">
      <c r="A926" t="s">
        <v>14</v>
      </c>
      <c r="B926" t="s">
        <v>1142</v>
      </c>
      <c r="C926" t="str">
        <f>IF(OR(B926="Estonia", B926="Finland", B926="Latvia", B926="Lithuania", B926="Iceland", B926="Norway", B926="Sweden", B926="Denmark", B926="United Kingdom", B926="Ireland"), "Northern Europe",
IF(OR(B926="Austria", B926="Belgium", B926="France", B926="Germany", B926="Luxembourg", B926="Netherlands", B926="Switzerland", B926="Liechtenstein", B926="Monaco", B926="Andorra"), "Western Europe",
IF(OR(B926="Albania", B926="Andorra", B926="Bosnia and Herzegovina", B926="Bulgaria", B926="Croatia", B926="Cyprus", B926="Greece", B926="Italy", B926="Malta", B926="Montenegro", B926="North Macedonia", B926="Portugal", B926="San Marino", B926="Serbia", B926="Slovenia", B926="Spain", B926="Vatican City"), "Southern Europe",
IF(OR(B926="Armenia", B926="Belarus", B926="Czech Republic", B926="Georgia", B926="Hungary", B926="Moldova", B926="Poland", B926="Romania", B926="Russia", B926="Slovakia", B926="Ukraine"), "Eastern Europe",
IF(OR(B926="Albania", B926="Bosnia and Herzegovina", B926="Bulgaria", B926="Croatia", B926="Greece", B926="Kosovo", B926="Montenegro", B926="North Macedonia", B926="Romania", B926="Serbia", B926="Slovenia"), "Southeastern Europe",
"Unknown")))))</f>
        <v>Eastern Europe</v>
      </c>
      <c r="D926" t="s">
        <v>49</v>
      </c>
      <c r="E926" t="s">
        <v>17</v>
      </c>
      <c r="F926" t="s">
        <v>18</v>
      </c>
      <c r="G926" t="str" cm="1">
        <f t="array" ref="G926">_xlfn.IFS(F926="C", "CRITICAL", F926="L", "LOW",F926="M", "MEDIUM",F926="H", "HIGH")</f>
        <v>CRITICAL</v>
      </c>
      <c r="H926" s="3">
        <v>42007</v>
      </c>
      <c r="I926">
        <v>251907765</v>
      </c>
      <c r="J926" s="1">
        <v>42189</v>
      </c>
      <c r="K926">
        <v>3961</v>
      </c>
      <c r="L926" s="8">
        <v>152.58000000000001</v>
      </c>
      <c r="M926" s="8">
        <v>97.44</v>
      </c>
      <c r="N926" s="8">
        <v>604369.38</v>
      </c>
      <c r="O926" s="8">
        <v>385959.84</v>
      </c>
      <c r="P926" s="8">
        <v>218409.54</v>
      </c>
      <c r="U926"/>
    </row>
    <row r="927" spans="1:21" x14ac:dyDescent="0.25">
      <c r="A927" t="s">
        <v>14</v>
      </c>
      <c r="B927" t="s">
        <v>77</v>
      </c>
      <c r="C927" t="str">
        <f t="shared" si="15"/>
        <v>Southern Europe</v>
      </c>
      <c r="D927" t="s">
        <v>49</v>
      </c>
      <c r="E927" t="s">
        <v>22</v>
      </c>
      <c r="F927" t="s">
        <v>30</v>
      </c>
      <c r="G927" t="str" cm="1">
        <f t="array" ref="G927">_xlfn.IFS(F927="C", "CRITICAL", F927="L", "LOW",F927="M", "MEDIUM",F927="H", "HIGH")</f>
        <v>LOW</v>
      </c>
      <c r="H927" s="3">
        <v>42150</v>
      </c>
      <c r="I927">
        <v>339999663</v>
      </c>
      <c r="J927" s="1">
        <v>42168</v>
      </c>
      <c r="K927">
        <v>2311</v>
      </c>
      <c r="L927" s="8">
        <v>152.58000000000001</v>
      </c>
      <c r="M927" s="8">
        <v>97.44</v>
      </c>
      <c r="N927" s="8">
        <v>352612.38</v>
      </c>
      <c r="O927" s="8">
        <v>225183.84</v>
      </c>
      <c r="P927" s="8">
        <v>127428.54</v>
      </c>
    </row>
    <row r="928" spans="1:21" x14ac:dyDescent="0.25">
      <c r="A928" t="s">
        <v>14</v>
      </c>
      <c r="B928" t="s">
        <v>55</v>
      </c>
      <c r="C928" t="str">
        <f t="shared" si="15"/>
        <v>Eastern Europe</v>
      </c>
      <c r="D928" t="s">
        <v>26</v>
      </c>
      <c r="E928" t="s">
        <v>17</v>
      </c>
      <c r="F928" t="s">
        <v>23</v>
      </c>
      <c r="G928" t="str" cm="1">
        <f t="array" ref="G928">_xlfn.IFS(F928="C", "CRITICAL", F928="L", "LOW",F928="M", "MEDIUM",F928="H", "HIGH")</f>
        <v>MEDIUM</v>
      </c>
      <c r="H928" s="3">
        <v>41089</v>
      </c>
      <c r="I928">
        <v>958366000</v>
      </c>
      <c r="J928" s="1">
        <v>40976</v>
      </c>
      <c r="K928">
        <v>651</v>
      </c>
      <c r="L928" s="8">
        <v>205.7</v>
      </c>
      <c r="M928" s="8">
        <v>117.11</v>
      </c>
      <c r="N928" s="8">
        <v>133910.70000000001</v>
      </c>
      <c r="O928" s="8">
        <v>76238.61</v>
      </c>
      <c r="P928" s="8">
        <v>57672.09</v>
      </c>
    </row>
    <row r="929" spans="1:21" x14ac:dyDescent="0.25">
      <c r="A929" t="s">
        <v>14</v>
      </c>
      <c r="B929" t="s">
        <v>88</v>
      </c>
      <c r="C929" t="str">
        <f t="shared" si="15"/>
        <v>Northern Europe</v>
      </c>
      <c r="D929" t="s">
        <v>26</v>
      </c>
      <c r="E929" t="s">
        <v>22</v>
      </c>
      <c r="F929" t="s">
        <v>23</v>
      </c>
      <c r="G929" t="str" cm="1">
        <f t="array" ref="G929">_xlfn.IFS(F929="C", "CRITICAL", F929="L", "LOW",F929="M", "MEDIUM",F929="H", "HIGH")</f>
        <v>MEDIUM</v>
      </c>
      <c r="H929" s="3">
        <v>42105</v>
      </c>
      <c r="I929">
        <v>481114327</v>
      </c>
      <c r="J929" s="1">
        <v>42332</v>
      </c>
      <c r="K929">
        <v>1276</v>
      </c>
      <c r="L929" s="8">
        <v>205.7</v>
      </c>
      <c r="M929" s="8">
        <v>117.11</v>
      </c>
      <c r="N929" s="8">
        <v>262473.2</v>
      </c>
      <c r="O929" s="8">
        <v>149432.35999999999</v>
      </c>
      <c r="P929" s="8">
        <v>113040.84</v>
      </c>
      <c r="U929"/>
    </row>
    <row r="930" spans="1:21" x14ac:dyDescent="0.25">
      <c r="A930" t="s">
        <v>14</v>
      </c>
      <c r="B930" t="s">
        <v>71</v>
      </c>
      <c r="C930" t="str">
        <f t="shared" si="15"/>
        <v>Western Europe</v>
      </c>
      <c r="D930" t="s">
        <v>26</v>
      </c>
      <c r="E930" t="s">
        <v>17</v>
      </c>
      <c r="F930" t="s">
        <v>30</v>
      </c>
      <c r="G930" t="str" cm="1">
        <f t="array" ref="G930">_xlfn.IFS(F930="C", "CRITICAL", F930="L", "LOW",F930="M", "MEDIUM",F930="H", "HIGH")</f>
        <v>LOW</v>
      </c>
      <c r="H930" s="3">
        <v>41928</v>
      </c>
      <c r="I930">
        <v>194785726</v>
      </c>
      <c r="J930" s="1">
        <v>41956</v>
      </c>
      <c r="K930">
        <v>280</v>
      </c>
      <c r="L930" s="8">
        <v>205.7</v>
      </c>
      <c r="M930" s="8">
        <v>117.11</v>
      </c>
      <c r="N930" s="8">
        <v>57596</v>
      </c>
      <c r="O930" s="8">
        <v>32790.800000000003</v>
      </c>
      <c r="P930" s="8">
        <v>24805.200000000001</v>
      </c>
    </row>
    <row r="931" spans="1:21" x14ac:dyDescent="0.25">
      <c r="A931" t="s">
        <v>14</v>
      </c>
      <c r="B931" t="s">
        <v>154</v>
      </c>
      <c r="C931" t="str">
        <f t="shared" si="15"/>
        <v>Western Europe</v>
      </c>
      <c r="D931" t="s">
        <v>16</v>
      </c>
      <c r="E931" t="s">
        <v>22</v>
      </c>
      <c r="F931" t="s">
        <v>18</v>
      </c>
      <c r="G931" t="str" cm="1">
        <f t="array" ref="G931">_xlfn.IFS(F931="C", "CRITICAL", F931="L", "LOW",F931="M", "MEDIUM",F931="H", "HIGH")</f>
        <v>CRITICAL</v>
      </c>
      <c r="H931" s="3">
        <v>42484</v>
      </c>
      <c r="I931">
        <v>443544518</v>
      </c>
      <c r="J931" s="1">
        <v>42488</v>
      </c>
      <c r="K931">
        <v>3534</v>
      </c>
      <c r="L931" s="8">
        <v>47.45</v>
      </c>
      <c r="M931" s="8">
        <v>31.79</v>
      </c>
      <c r="N931" s="8">
        <v>167688.29999999999</v>
      </c>
      <c r="O931" s="8">
        <v>112345.86</v>
      </c>
      <c r="P931" s="8">
        <v>55342.44</v>
      </c>
    </row>
    <row r="932" spans="1:21" x14ac:dyDescent="0.25">
      <c r="A932" t="s">
        <v>14</v>
      </c>
      <c r="B932" t="s">
        <v>51</v>
      </c>
      <c r="C932" t="str">
        <f t="shared" si="15"/>
        <v>Southern Europe</v>
      </c>
      <c r="D932" t="s">
        <v>21</v>
      </c>
      <c r="E932" t="s">
        <v>22</v>
      </c>
      <c r="F932" t="s">
        <v>45</v>
      </c>
      <c r="G932" t="str" cm="1">
        <f t="array" ref="G932">_xlfn.IFS(F932="C", "CRITICAL", F932="L", "LOW",F932="M", "MEDIUM",F932="H", "HIGH")</f>
        <v>HIGH</v>
      </c>
      <c r="H932" s="3">
        <v>41485</v>
      </c>
      <c r="I932">
        <v>467138516</v>
      </c>
      <c r="J932" s="1">
        <v>41494</v>
      </c>
      <c r="K932">
        <v>5523</v>
      </c>
      <c r="L932" s="8">
        <v>109.28</v>
      </c>
      <c r="M932" s="8">
        <v>35.840000000000003</v>
      </c>
      <c r="N932" s="8">
        <v>603553.43999999994</v>
      </c>
      <c r="O932" s="8">
        <v>197944.32000000001</v>
      </c>
      <c r="P932" s="8">
        <v>405609.12</v>
      </c>
    </row>
    <row r="933" spans="1:21" x14ac:dyDescent="0.25">
      <c r="A933" t="s">
        <v>14</v>
      </c>
      <c r="B933" t="s">
        <v>20</v>
      </c>
      <c r="C933" t="str">
        <f t="shared" si="15"/>
        <v>Southern Europe</v>
      </c>
      <c r="D933" t="s">
        <v>39</v>
      </c>
      <c r="E933" t="s">
        <v>22</v>
      </c>
      <c r="F933" t="s">
        <v>45</v>
      </c>
      <c r="G933" t="str" cm="1">
        <f t="array" ref="G933">_xlfn.IFS(F933="C", "CRITICAL", F933="L", "LOW",F933="M", "MEDIUM",F933="H", "HIGH")</f>
        <v>HIGH</v>
      </c>
      <c r="H933" s="3">
        <v>42701</v>
      </c>
      <c r="I933">
        <v>184708344</v>
      </c>
      <c r="J933" s="1">
        <v>42412</v>
      </c>
      <c r="K933">
        <v>8159</v>
      </c>
      <c r="L933" s="8">
        <v>154.06</v>
      </c>
      <c r="M933" s="8">
        <v>90.93</v>
      </c>
      <c r="N933" s="8">
        <v>1256975.54</v>
      </c>
      <c r="O933" s="8">
        <v>741897.87</v>
      </c>
      <c r="P933" s="8">
        <v>515077.67</v>
      </c>
    </row>
    <row r="934" spans="1:21" x14ac:dyDescent="0.25">
      <c r="A934" t="s">
        <v>14</v>
      </c>
      <c r="B934" t="s">
        <v>20</v>
      </c>
      <c r="C934" t="str">
        <f t="shared" si="15"/>
        <v>Southern Europe</v>
      </c>
      <c r="D934" t="s">
        <v>29</v>
      </c>
      <c r="E934" t="s">
        <v>17</v>
      </c>
      <c r="F934" t="s">
        <v>45</v>
      </c>
      <c r="G934" t="str" cm="1">
        <f t="array" ref="G934">_xlfn.IFS(F934="C", "CRITICAL", F934="L", "LOW",F934="M", "MEDIUM",F934="H", "HIGH")</f>
        <v>HIGH</v>
      </c>
      <c r="H934" s="3">
        <v>42296</v>
      </c>
      <c r="I934">
        <v>640394628</v>
      </c>
      <c r="J934" s="1">
        <v>42196</v>
      </c>
      <c r="K934">
        <v>5856</v>
      </c>
      <c r="L934" s="8">
        <v>651.21</v>
      </c>
      <c r="M934" s="8">
        <v>524.96</v>
      </c>
      <c r="N934" s="8">
        <v>3813485.76</v>
      </c>
      <c r="O934" s="8">
        <v>3074165.76</v>
      </c>
      <c r="P934" s="8">
        <v>739320</v>
      </c>
    </row>
    <row r="935" spans="1:21" x14ac:dyDescent="0.25">
      <c r="A935" t="s">
        <v>14</v>
      </c>
      <c r="B935" t="s">
        <v>154</v>
      </c>
      <c r="C935" t="str">
        <f t="shared" si="15"/>
        <v>Western Europe</v>
      </c>
      <c r="D935" t="s">
        <v>39</v>
      </c>
      <c r="E935" t="s">
        <v>17</v>
      </c>
      <c r="F935" t="s">
        <v>30</v>
      </c>
      <c r="G935" t="str" cm="1">
        <f t="array" ref="G935">_xlfn.IFS(F935="C", "CRITICAL", F935="L", "LOW",F935="M", "MEDIUM",F935="H", "HIGH")</f>
        <v>LOW</v>
      </c>
      <c r="H935" s="3">
        <v>42658</v>
      </c>
      <c r="I935">
        <v>403337991</v>
      </c>
      <c r="J935" s="1">
        <v>42698</v>
      </c>
      <c r="K935">
        <v>5529</v>
      </c>
      <c r="L935" s="8">
        <v>154.06</v>
      </c>
      <c r="M935" s="8">
        <v>90.93</v>
      </c>
      <c r="N935" s="8">
        <v>851797.74</v>
      </c>
      <c r="O935" s="8">
        <v>502751.97</v>
      </c>
      <c r="P935" s="8">
        <v>349045.77</v>
      </c>
    </row>
    <row r="936" spans="1:21" x14ac:dyDescent="0.25">
      <c r="A936" t="s">
        <v>14</v>
      </c>
      <c r="B936" t="s">
        <v>154</v>
      </c>
      <c r="C936" t="str">
        <f t="shared" si="15"/>
        <v>Western Europe</v>
      </c>
      <c r="D936" t="s">
        <v>39</v>
      </c>
      <c r="E936" t="s">
        <v>22</v>
      </c>
      <c r="F936" t="s">
        <v>18</v>
      </c>
      <c r="G936" t="str" cm="1">
        <f t="array" ref="G936">_xlfn.IFS(F936="C", "CRITICAL", F936="L", "LOW",F936="M", "MEDIUM",F936="H", "HIGH")</f>
        <v>CRITICAL</v>
      </c>
      <c r="H936" s="3">
        <v>41336</v>
      </c>
      <c r="I936">
        <v>967679059</v>
      </c>
      <c r="J936" s="1">
        <v>41352</v>
      </c>
      <c r="K936">
        <v>6592</v>
      </c>
      <c r="L936" s="8">
        <v>154.06</v>
      </c>
      <c r="M936" s="8">
        <v>90.93</v>
      </c>
      <c r="N936" s="8">
        <v>1015563.52</v>
      </c>
      <c r="O936" s="8">
        <v>599410.56000000006</v>
      </c>
      <c r="P936" s="8">
        <v>416152.96</v>
      </c>
      <c r="U936"/>
    </row>
    <row r="937" spans="1:21" x14ac:dyDescent="0.25">
      <c r="A937" t="s">
        <v>14</v>
      </c>
      <c r="B937" t="s">
        <v>1142</v>
      </c>
      <c r="C937" t="str">
        <f>IF(OR(B937="Estonia", B937="Finland", B937="Latvia", B937="Lithuania", B937="Iceland", B937="Norway", B937="Sweden", B937="Denmark", B937="United Kingdom", B937="Ireland"), "Northern Europe",
IF(OR(B937="Austria", B937="Belgium", B937="France", B937="Germany", B937="Luxembourg", B937="Netherlands", B937="Switzerland", B937="Liechtenstein", B937="Monaco", B937="Andorra"), "Western Europe",
IF(OR(B937="Albania", B937="Andorra", B937="Bosnia and Herzegovina", B937="Bulgaria", B937="Croatia", B937="Cyprus", B937="Greece", B937="Italy", B937="Malta", B937="Montenegro", B937="North Macedonia", B937="Portugal", B937="San Marino", B937="Serbia", B937="Slovenia", B937="Spain", B937="Vatican City"), "Southern Europe",
IF(OR(B937="Armenia", B937="Belarus", B937="Czech Republic", B937="Georgia", B937="Hungary", B937="Moldova", B937="Poland", B937="Romania", B937="Russia", B937="Slovakia", B937="Ukraine"), "Eastern Europe",
IF(OR(B937="Albania", B937="Bosnia and Herzegovina", B937="Bulgaria", B937="Croatia", B937="Greece", B937="Kosovo", B937="Montenegro", B937="North Macedonia", B937="Romania", B937="Serbia", B937="Slovenia"), "Southeastern Europe",
"Unknown")))))</f>
        <v>Eastern Europe</v>
      </c>
      <c r="D937" t="s">
        <v>49</v>
      </c>
      <c r="E937" t="s">
        <v>22</v>
      </c>
      <c r="F937" t="s">
        <v>30</v>
      </c>
      <c r="G937" t="str" cm="1">
        <f t="array" ref="G937">_xlfn.IFS(F937="C", "CRITICAL", F937="L", "LOW",F937="M", "MEDIUM",F937="H", "HIGH")</f>
        <v>LOW</v>
      </c>
      <c r="H937" s="3">
        <v>43046</v>
      </c>
      <c r="I937">
        <v>125339686</v>
      </c>
      <c r="J937" s="1">
        <v>42940</v>
      </c>
      <c r="K937">
        <v>9653</v>
      </c>
      <c r="L937" s="8">
        <v>152.58000000000001</v>
      </c>
      <c r="M937" s="8">
        <v>97.44</v>
      </c>
      <c r="N937" s="8">
        <v>1472854.74</v>
      </c>
      <c r="O937" s="8">
        <v>940588.32</v>
      </c>
      <c r="P937" s="8">
        <v>532266.42000000004</v>
      </c>
      <c r="U937"/>
    </row>
    <row r="938" spans="1:21" x14ac:dyDescent="0.25">
      <c r="A938" t="s">
        <v>14</v>
      </c>
      <c r="B938" t="s">
        <v>162</v>
      </c>
      <c r="C938" t="str">
        <f t="shared" si="15"/>
        <v>Southern Europe</v>
      </c>
      <c r="D938" t="s">
        <v>78</v>
      </c>
      <c r="E938" t="s">
        <v>17</v>
      </c>
      <c r="F938" t="s">
        <v>23</v>
      </c>
      <c r="G938" t="str" cm="1">
        <f t="array" ref="G938">_xlfn.IFS(F938="C", "CRITICAL", F938="L", "LOW",F938="M", "MEDIUM",F938="H", "HIGH")</f>
        <v>MEDIUM</v>
      </c>
      <c r="H938" s="3">
        <v>41362</v>
      </c>
      <c r="I938">
        <v>396832883</v>
      </c>
      <c r="J938" s="1">
        <v>41364</v>
      </c>
      <c r="K938">
        <v>523</v>
      </c>
      <c r="L938" s="8">
        <v>81.73</v>
      </c>
      <c r="M938" s="8">
        <v>56.67</v>
      </c>
      <c r="N938" s="8">
        <v>42744.79</v>
      </c>
      <c r="O938" s="8">
        <v>29638.41</v>
      </c>
      <c r="P938" s="8">
        <v>13106.38</v>
      </c>
    </row>
    <row r="939" spans="1:21" x14ac:dyDescent="0.25">
      <c r="A939" t="s">
        <v>14</v>
      </c>
      <c r="B939" t="s">
        <v>41</v>
      </c>
      <c r="C939" t="str">
        <f t="shared" si="15"/>
        <v>Western Europe</v>
      </c>
      <c r="D939" t="s">
        <v>59</v>
      </c>
      <c r="E939" t="s">
        <v>17</v>
      </c>
      <c r="F939" t="s">
        <v>23</v>
      </c>
      <c r="G939" t="str" cm="1">
        <f t="array" ref="G939">_xlfn.IFS(F939="C", "CRITICAL", F939="L", "LOW",F939="M", "MEDIUM",F939="H", "HIGH")</f>
        <v>MEDIUM</v>
      </c>
      <c r="H939" s="3">
        <v>41716</v>
      </c>
      <c r="I939">
        <v>209445178</v>
      </c>
      <c r="J939" s="1">
        <v>41749</v>
      </c>
      <c r="K939">
        <v>8337</v>
      </c>
      <c r="L939" s="8">
        <v>437.2</v>
      </c>
      <c r="M939" s="8">
        <v>263.33</v>
      </c>
      <c r="N939" s="8">
        <v>3644936.4</v>
      </c>
      <c r="O939" s="8">
        <v>2195382.21</v>
      </c>
      <c r="P939" s="8">
        <v>1449554.19</v>
      </c>
    </row>
    <row r="940" spans="1:21" x14ac:dyDescent="0.25">
      <c r="A940" t="s">
        <v>14</v>
      </c>
      <c r="B940" t="s">
        <v>41</v>
      </c>
      <c r="C940" t="str">
        <f t="shared" si="15"/>
        <v>Western Europe</v>
      </c>
      <c r="D940" t="s">
        <v>21</v>
      </c>
      <c r="E940" t="s">
        <v>17</v>
      </c>
      <c r="F940" t="s">
        <v>23</v>
      </c>
      <c r="G940" t="str" cm="1">
        <f t="array" ref="G940">_xlfn.IFS(F940="C", "CRITICAL", F940="L", "LOW",F940="M", "MEDIUM",F940="H", "HIGH")</f>
        <v>MEDIUM</v>
      </c>
      <c r="H940" s="3">
        <v>40684</v>
      </c>
      <c r="I940">
        <v>933963048</v>
      </c>
      <c r="J940" s="1">
        <v>40718</v>
      </c>
      <c r="K940">
        <v>9275</v>
      </c>
      <c r="L940" s="8">
        <v>109.28</v>
      </c>
      <c r="M940" s="8">
        <v>35.840000000000003</v>
      </c>
      <c r="N940" s="8">
        <v>1013572</v>
      </c>
      <c r="O940" s="8">
        <v>332416</v>
      </c>
      <c r="P940" s="8">
        <v>681156</v>
      </c>
    </row>
    <row r="941" spans="1:21" x14ac:dyDescent="0.25">
      <c r="A941" t="s">
        <v>14</v>
      </c>
      <c r="B941" t="s">
        <v>132</v>
      </c>
      <c r="C941" t="str">
        <f t="shared" si="15"/>
        <v>Southern Europe</v>
      </c>
      <c r="D941" t="s">
        <v>26</v>
      </c>
      <c r="E941" t="s">
        <v>22</v>
      </c>
      <c r="F941" t="s">
        <v>45</v>
      </c>
      <c r="G941" t="str" cm="1">
        <f t="array" ref="G941">_xlfn.IFS(F941="C", "CRITICAL", F941="L", "LOW",F941="M", "MEDIUM",F941="H", "HIGH")</f>
        <v>HIGH</v>
      </c>
      <c r="H941" s="3">
        <v>42129</v>
      </c>
      <c r="I941">
        <v>587598884</v>
      </c>
      <c r="J941" s="1">
        <v>42168</v>
      </c>
      <c r="K941">
        <v>2422</v>
      </c>
      <c r="L941" s="8">
        <v>205.7</v>
      </c>
      <c r="M941" s="8">
        <v>117.11</v>
      </c>
      <c r="N941" s="8">
        <v>498205.4</v>
      </c>
      <c r="O941" s="8">
        <v>283640.42</v>
      </c>
      <c r="P941" s="8">
        <v>214564.98</v>
      </c>
      <c r="U941"/>
    </row>
    <row r="942" spans="1:21" x14ac:dyDescent="0.25">
      <c r="A942" t="s">
        <v>14</v>
      </c>
      <c r="B942" t="s">
        <v>188</v>
      </c>
      <c r="C942" t="str">
        <f t="shared" si="15"/>
        <v>Northern Europe</v>
      </c>
      <c r="D942" t="s">
        <v>78</v>
      </c>
      <c r="E942" t="s">
        <v>22</v>
      </c>
      <c r="F942" t="s">
        <v>18</v>
      </c>
      <c r="G942" t="str" cm="1">
        <f t="array" ref="G942">_xlfn.IFS(F942="C", "CRITICAL", F942="L", "LOW",F942="M", "MEDIUM",F942="H", "HIGH")</f>
        <v>CRITICAL</v>
      </c>
      <c r="H942" s="3">
        <v>41708</v>
      </c>
      <c r="I942">
        <v>941524302</v>
      </c>
      <c r="J942" s="1">
        <v>41892</v>
      </c>
      <c r="K942">
        <v>6819</v>
      </c>
      <c r="L942" s="8">
        <v>81.73</v>
      </c>
      <c r="M942" s="8">
        <v>56.67</v>
      </c>
      <c r="N942" s="8">
        <v>557316.87</v>
      </c>
      <c r="O942" s="8">
        <v>386432.73</v>
      </c>
      <c r="P942" s="8">
        <v>170884.14</v>
      </c>
      <c r="U942"/>
    </row>
    <row r="943" spans="1:21" x14ac:dyDescent="0.25">
      <c r="A943" t="s">
        <v>14</v>
      </c>
      <c r="B943" t="s">
        <v>94</v>
      </c>
      <c r="C943" t="str">
        <f t="shared" si="15"/>
        <v>Northern Europe</v>
      </c>
      <c r="D943" t="s">
        <v>59</v>
      </c>
      <c r="E943" t="s">
        <v>17</v>
      </c>
      <c r="F943" t="s">
        <v>23</v>
      </c>
      <c r="G943" t="str" cm="1">
        <f t="array" ref="G943">_xlfn.IFS(F943="C", "CRITICAL", F943="L", "LOW",F943="M", "MEDIUM",F943="H", "HIGH")</f>
        <v>MEDIUM</v>
      </c>
      <c r="H943" s="3">
        <v>41112</v>
      </c>
      <c r="I943">
        <v>805974042</v>
      </c>
      <c r="J943" s="1">
        <v>41118</v>
      </c>
      <c r="K943">
        <v>4484</v>
      </c>
      <c r="L943" s="8">
        <v>437.2</v>
      </c>
      <c r="M943" s="8">
        <v>263.33</v>
      </c>
      <c r="N943" s="8">
        <v>1960404.8</v>
      </c>
      <c r="O943" s="8">
        <v>1180771.72</v>
      </c>
      <c r="P943" s="8">
        <v>779633.08</v>
      </c>
    </row>
    <row r="944" spans="1:21" x14ac:dyDescent="0.25">
      <c r="A944" t="s">
        <v>14</v>
      </c>
      <c r="B944" t="s">
        <v>33</v>
      </c>
      <c r="C944" t="str">
        <f t="shared" si="15"/>
        <v>Northern Europe</v>
      </c>
      <c r="D944" t="s">
        <v>16</v>
      </c>
      <c r="E944" t="s">
        <v>17</v>
      </c>
      <c r="F944" t="s">
        <v>30</v>
      </c>
      <c r="G944" t="str" cm="1">
        <f t="array" ref="G944">_xlfn.IFS(F944="C", "CRITICAL", F944="L", "LOW",F944="M", "MEDIUM",F944="H", "HIGH")</f>
        <v>LOW</v>
      </c>
      <c r="H944" s="3">
        <v>42419</v>
      </c>
      <c r="I944">
        <v>217859160</v>
      </c>
      <c r="J944" s="1">
        <v>42493</v>
      </c>
      <c r="K944">
        <v>8222</v>
      </c>
      <c r="L944" s="8">
        <v>47.45</v>
      </c>
      <c r="M944" s="8">
        <v>31.79</v>
      </c>
      <c r="N944" s="8">
        <v>390133.9</v>
      </c>
      <c r="O944" s="8">
        <v>261377.38</v>
      </c>
      <c r="P944" s="8">
        <v>128756.52</v>
      </c>
    </row>
    <row r="945" spans="1:21" x14ac:dyDescent="0.25">
      <c r="A945" t="s">
        <v>14</v>
      </c>
      <c r="B945" t="s">
        <v>154</v>
      </c>
      <c r="C945" t="str">
        <f t="shared" si="15"/>
        <v>Western Europe</v>
      </c>
      <c r="D945" t="s">
        <v>39</v>
      </c>
      <c r="E945" t="s">
        <v>17</v>
      </c>
      <c r="F945" t="s">
        <v>30</v>
      </c>
      <c r="G945" t="str" cm="1">
        <f t="array" ref="G945">_xlfn.IFS(F945="C", "CRITICAL", F945="L", "LOW",F945="M", "MEDIUM",F945="H", "HIGH")</f>
        <v>LOW</v>
      </c>
      <c r="H945" s="3">
        <v>41623</v>
      </c>
      <c r="I945">
        <v>727426946</v>
      </c>
      <c r="J945" s="1">
        <v>41700</v>
      </c>
      <c r="K945">
        <v>653</v>
      </c>
      <c r="L945" s="8">
        <v>154.06</v>
      </c>
      <c r="M945" s="8">
        <v>90.93</v>
      </c>
      <c r="N945" s="8">
        <v>100601.18</v>
      </c>
      <c r="O945" s="8">
        <v>59377.29</v>
      </c>
      <c r="P945" s="8">
        <v>41223.89</v>
      </c>
    </row>
    <row r="946" spans="1:21" x14ac:dyDescent="0.25">
      <c r="A946" t="s">
        <v>14</v>
      </c>
      <c r="B946" t="s">
        <v>48</v>
      </c>
      <c r="C946" t="str">
        <f t="shared" si="15"/>
        <v>Western Europe</v>
      </c>
      <c r="D946" t="s">
        <v>34</v>
      </c>
      <c r="E946" t="s">
        <v>17</v>
      </c>
      <c r="F946" t="s">
        <v>23</v>
      </c>
      <c r="G946" t="str" cm="1">
        <f t="array" ref="G946">_xlfn.IFS(F946="C", "CRITICAL", F946="L", "LOW",F946="M", "MEDIUM",F946="H", "HIGH")</f>
        <v>MEDIUM</v>
      </c>
      <c r="H946" s="3">
        <v>40638</v>
      </c>
      <c r="I946">
        <v>187103450</v>
      </c>
      <c r="J946" s="1">
        <v>40677</v>
      </c>
      <c r="K946">
        <v>6924</v>
      </c>
      <c r="L946" s="8">
        <v>9.33</v>
      </c>
      <c r="M946" s="8">
        <v>6.92</v>
      </c>
      <c r="N946" s="8">
        <v>64600.92</v>
      </c>
      <c r="O946" s="8">
        <v>47914.080000000002</v>
      </c>
      <c r="P946" s="8">
        <v>16686.84</v>
      </c>
      <c r="U946"/>
    </row>
    <row r="947" spans="1:21" x14ac:dyDescent="0.25">
      <c r="A947" t="s">
        <v>14</v>
      </c>
      <c r="B947" t="s">
        <v>230</v>
      </c>
      <c r="C947" t="str">
        <f t="shared" si="15"/>
        <v>Eastern Europe</v>
      </c>
      <c r="D947" t="s">
        <v>26</v>
      </c>
      <c r="E947" t="s">
        <v>22</v>
      </c>
      <c r="F947" t="s">
        <v>45</v>
      </c>
      <c r="G947" t="str" cm="1">
        <f t="array" ref="G947">_xlfn.IFS(F947="C", "CRITICAL", F947="L", "LOW",F947="M", "MEDIUM",F947="H", "HIGH")</f>
        <v>HIGH</v>
      </c>
      <c r="H947" s="3">
        <v>42443</v>
      </c>
      <c r="I947">
        <v>572634732</v>
      </c>
      <c r="J947" s="1">
        <v>42373</v>
      </c>
      <c r="K947">
        <v>4197</v>
      </c>
      <c r="L947" s="8">
        <v>205.7</v>
      </c>
      <c r="M947" s="8">
        <v>117.11</v>
      </c>
      <c r="N947" s="8">
        <v>863322.9</v>
      </c>
      <c r="O947" s="8">
        <v>491510.67</v>
      </c>
      <c r="P947" s="8">
        <v>371812.23</v>
      </c>
    </row>
    <row r="948" spans="1:21" x14ac:dyDescent="0.25">
      <c r="A948" t="s">
        <v>14</v>
      </c>
      <c r="B948" t="s">
        <v>66</v>
      </c>
      <c r="C948" t="str">
        <f t="shared" si="15"/>
        <v>Southern Europe</v>
      </c>
      <c r="D948" t="s">
        <v>39</v>
      </c>
      <c r="E948" t="s">
        <v>22</v>
      </c>
      <c r="F948" t="s">
        <v>18</v>
      </c>
      <c r="G948" t="str" cm="1">
        <f t="array" ref="G948">_xlfn.IFS(F948="C", "CRITICAL", F948="L", "LOW",F948="M", "MEDIUM",F948="H", "HIGH")</f>
        <v>CRITICAL</v>
      </c>
      <c r="H948" s="3">
        <v>41882</v>
      </c>
      <c r="I948">
        <v>285343968</v>
      </c>
      <c r="J948" s="1">
        <v>41768</v>
      </c>
      <c r="K948">
        <v>8476</v>
      </c>
      <c r="L948" s="8">
        <v>154.06</v>
      </c>
      <c r="M948" s="8">
        <v>90.93</v>
      </c>
      <c r="N948" s="8">
        <v>1305812.56</v>
      </c>
      <c r="O948" s="8">
        <v>770722.68</v>
      </c>
      <c r="P948" s="8">
        <v>535089.88</v>
      </c>
    </row>
    <row r="949" spans="1:21" x14ac:dyDescent="0.25">
      <c r="A949" t="s">
        <v>14</v>
      </c>
      <c r="B949" t="s">
        <v>74</v>
      </c>
      <c r="C949" t="str">
        <f t="shared" si="15"/>
        <v>Southern Europe</v>
      </c>
      <c r="D949" t="s">
        <v>39</v>
      </c>
      <c r="E949" t="s">
        <v>17</v>
      </c>
      <c r="F949" t="s">
        <v>23</v>
      </c>
      <c r="G949" t="str" cm="1">
        <f t="array" ref="G949">_xlfn.IFS(F949="C", "CRITICAL", F949="L", "LOW",F949="M", "MEDIUM",F949="H", "HIGH")</f>
        <v>MEDIUM</v>
      </c>
      <c r="H949" s="3">
        <v>41385</v>
      </c>
      <c r="I949">
        <v>886763894</v>
      </c>
      <c r="J949" s="1">
        <v>41421</v>
      </c>
      <c r="K949">
        <v>1997</v>
      </c>
      <c r="L949" s="8">
        <v>154.06</v>
      </c>
      <c r="M949" s="8">
        <v>90.93</v>
      </c>
      <c r="N949" s="8">
        <v>307657.82</v>
      </c>
      <c r="O949" s="8">
        <v>181587.21</v>
      </c>
      <c r="P949" s="8">
        <v>126070.61</v>
      </c>
    </row>
    <row r="950" spans="1:21" x14ac:dyDescent="0.25">
      <c r="A950" t="s">
        <v>14</v>
      </c>
      <c r="B950" t="s">
        <v>1142</v>
      </c>
      <c r="C950" t="str">
        <f>IF(OR(B950="Estonia", B950="Finland", B950="Latvia", B950="Lithuania", B950="Iceland", B950="Norway", B950="Sweden", B950="Denmark", B950="United Kingdom", B950="Ireland"), "Northern Europe",
IF(OR(B950="Austria", B950="Belgium", B950="France", B950="Germany", B950="Luxembourg", B950="Netherlands", B950="Switzerland", B950="Liechtenstein", B950="Monaco", B950="Andorra"), "Western Europe",
IF(OR(B950="Albania", B950="Andorra", B950="Bosnia and Herzegovina", B950="Bulgaria", B950="Croatia", B950="Cyprus", B950="Greece", B950="Italy", B950="Malta", B950="Montenegro", B950="North Macedonia", B950="Portugal", B950="San Marino", B950="Serbia", B950="Slovenia", B950="Spain", B950="Vatican City"), "Southern Europe",
IF(OR(B950="Armenia", B950="Belarus", B950="Czech Republic", B950="Georgia", B950="Hungary", B950="Moldova", B950="Poland", B950="Romania", B950="Russia", B950="Slovakia", B950="Ukraine"), "Eastern Europe",
IF(OR(B950="Albania", B950="Bosnia and Herzegovina", B950="Bulgaria", B950="Croatia", B950="Greece", B950="Kosovo", B950="Montenegro", B950="North Macedonia", B950="Romania", B950="Serbia", B950="Slovenia"), "Southeastern Europe",
"Unknown")))))</f>
        <v>Eastern Europe</v>
      </c>
      <c r="D950" t="s">
        <v>16</v>
      </c>
      <c r="E950" t="s">
        <v>17</v>
      </c>
      <c r="F950" t="s">
        <v>18</v>
      </c>
      <c r="G950" t="str" cm="1">
        <f t="array" ref="G950">_xlfn.IFS(F950="C", "CRITICAL", F950="L", "LOW",F950="M", "MEDIUM",F950="H", "HIGH")</f>
        <v>CRITICAL</v>
      </c>
      <c r="H950" s="3">
        <v>41375</v>
      </c>
      <c r="I950">
        <v>436606395</v>
      </c>
      <c r="J950" s="1">
        <v>41345</v>
      </c>
      <c r="K950">
        <v>389</v>
      </c>
      <c r="L950" s="8">
        <v>47.45</v>
      </c>
      <c r="M950" s="8">
        <v>31.79</v>
      </c>
      <c r="N950" s="8">
        <v>18458.05</v>
      </c>
      <c r="O950" s="8">
        <v>12366.31</v>
      </c>
      <c r="P950" s="8">
        <v>6091.74</v>
      </c>
      <c r="U950"/>
    </row>
    <row r="951" spans="1:21" x14ac:dyDescent="0.25">
      <c r="A951" t="s">
        <v>14</v>
      </c>
      <c r="B951" t="s">
        <v>98</v>
      </c>
      <c r="C951" t="str">
        <f t="shared" si="15"/>
        <v>Southeastern Europe</v>
      </c>
      <c r="D951" t="s">
        <v>59</v>
      </c>
      <c r="E951" t="s">
        <v>22</v>
      </c>
      <c r="F951" t="s">
        <v>30</v>
      </c>
      <c r="G951" t="str" cm="1">
        <f t="array" ref="G951">_xlfn.IFS(F951="C", "CRITICAL", F951="L", "LOW",F951="M", "MEDIUM",F951="H", "HIGH")</f>
        <v>LOW</v>
      </c>
      <c r="H951" s="3">
        <v>40447</v>
      </c>
      <c r="I951">
        <v>845738112</v>
      </c>
      <c r="J951" s="1">
        <v>40474</v>
      </c>
      <c r="K951">
        <v>1557</v>
      </c>
      <c r="L951" s="8">
        <v>437.2</v>
      </c>
      <c r="M951" s="8">
        <v>263.33</v>
      </c>
      <c r="N951" s="8">
        <v>680720.4</v>
      </c>
      <c r="O951" s="8">
        <v>410004.81</v>
      </c>
      <c r="P951" s="8">
        <v>270715.59000000003</v>
      </c>
    </row>
    <row r="952" spans="1:21" x14ac:dyDescent="0.25">
      <c r="A952" t="s">
        <v>14</v>
      </c>
      <c r="B952" t="s">
        <v>184</v>
      </c>
      <c r="C952" t="str">
        <f t="shared" si="15"/>
        <v>Eastern Europe</v>
      </c>
      <c r="D952" t="s">
        <v>34</v>
      </c>
      <c r="E952" t="s">
        <v>22</v>
      </c>
      <c r="F952" t="s">
        <v>18</v>
      </c>
      <c r="G952" t="str" cm="1">
        <f t="array" ref="G952">_xlfn.IFS(F952="C", "CRITICAL", F952="L", "LOW",F952="M", "MEDIUM",F952="H", "HIGH")</f>
        <v>CRITICAL</v>
      </c>
      <c r="H952" s="3">
        <v>41814</v>
      </c>
      <c r="I952">
        <v>669353473</v>
      </c>
      <c r="J952" s="1">
        <v>41827</v>
      </c>
      <c r="K952">
        <v>5422</v>
      </c>
      <c r="L952" s="8">
        <v>9.33</v>
      </c>
      <c r="M952" s="8">
        <v>6.92</v>
      </c>
      <c r="N952" s="8">
        <v>50587.26</v>
      </c>
      <c r="O952" s="8">
        <v>37520.239999999998</v>
      </c>
      <c r="P952" s="8">
        <v>13067.02</v>
      </c>
    </row>
    <row r="953" spans="1:21" x14ac:dyDescent="0.25">
      <c r="A953" t="s">
        <v>14</v>
      </c>
      <c r="B953" t="s">
        <v>48</v>
      </c>
      <c r="C953" t="str">
        <f t="shared" si="15"/>
        <v>Western Europe</v>
      </c>
      <c r="D953" t="s">
        <v>59</v>
      </c>
      <c r="E953" t="s">
        <v>22</v>
      </c>
      <c r="F953" t="s">
        <v>23</v>
      </c>
      <c r="G953" t="str" cm="1">
        <f t="array" ref="G953">_xlfn.IFS(F953="C", "CRITICAL", F953="L", "LOW",F953="M", "MEDIUM",F953="H", "HIGH")</f>
        <v>MEDIUM</v>
      </c>
      <c r="H953" s="3">
        <v>42276</v>
      </c>
      <c r="I953">
        <v>147826898</v>
      </c>
      <c r="J953" s="1">
        <v>42135</v>
      </c>
      <c r="K953">
        <v>4119</v>
      </c>
      <c r="L953" s="8">
        <v>437.2</v>
      </c>
      <c r="M953" s="8">
        <v>263.33</v>
      </c>
      <c r="N953" s="8">
        <v>1800826.8</v>
      </c>
      <c r="O953" s="8">
        <v>1084656.27</v>
      </c>
      <c r="P953" s="8">
        <v>716170.53</v>
      </c>
    </row>
    <row r="954" spans="1:21" x14ac:dyDescent="0.25">
      <c r="A954" t="s">
        <v>14</v>
      </c>
      <c r="B954" t="s">
        <v>119</v>
      </c>
      <c r="C954" t="str">
        <f t="shared" si="15"/>
        <v>Southern Europe</v>
      </c>
      <c r="D954" t="s">
        <v>59</v>
      </c>
      <c r="E954" t="s">
        <v>22</v>
      </c>
      <c r="F954" t="s">
        <v>18</v>
      </c>
      <c r="G954" t="str" cm="1">
        <f t="array" ref="G954">_xlfn.IFS(F954="C", "CRITICAL", F954="L", "LOW",F954="M", "MEDIUM",F954="H", "HIGH")</f>
        <v>CRITICAL</v>
      </c>
      <c r="H954" s="3">
        <v>40577</v>
      </c>
      <c r="I954">
        <v>832057130</v>
      </c>
      <c r="J954" s="1">
        <v>40578</v>
      </c>
      <c r="K954">
        <v>3050</v>
      </c>
      <c r="L954" s="8">
        <v>437.2</v>
      </c>
      <c r="M954" s="8">
        <v>263.33</v>
      </c>
      <c r="N954" s="8">
        <v>1333460</v>
      </c>
      <c r="O954" s="8">
        <v>803156.5</v>
      </c>
      <c r="P954" s="8">
        <v>530303.5</v>
      </c>
      <c r="U954"/>
    </row>
    <row r="955" spans="1:21" x14ac:dyDescent="0.25">
      <c r="A955" t="s">
        <v>14</v>
      </c>
      <c r="B955" t="s">
        <v>102</v>
      </c>
      <c r="C955" t="str">
        <f t="shared" si="15"/>
        <v>Northern Europe</v>
      </c>
      <c r="D955" t="s">
        <v>29</v>
      </c>
      <c r="E955" t="s">
        <v>22</v>
      </c>
      <c r="F955" t="s">
        <v>45</v>
      </c>
      <c r="G955" t="str" cm="1">
        <f t="array" ref="G955">_xlfn.IFS(F955="C", "CRITICAL", F955="L", "LOW",F955="M", "MEDIUM",F955="H", "HIGH")</f>
        <v>HIGH</v>
      </c>
      <c r="H955" s="3">
        <v>40778</v>
      </c>
      <c r="I955">
        <v>212106788</v>
      </c>
      <c r="J955" s="1">
        <v>40812</v>
      </c>
      <c r="K955">
        <v>5967</v>
      </c>
      <c r="L955" s="8">
        <v>651.21</v>
      </c>
      <c r="M955" s="8">
        <v>524.96</v>
      </c>
      <c r="N955" s="8">
        <v>3885770.07</v>
      </c>
      <c r="O955" s="8">
        <v>3132436.32</v>
      </c>
      <c r="P955" s="8">
        <v>753333.75</v>
      </c>
    </row>
    <row r="956" spans="1:21" x14ac:dyDescent="0.25">
      <c r="A956" t="s">
        <v>14</v>
      </c>
      <c r="B956" t="s">
        <v>55</v>
      </c>
      <c r="C956" t="str">
        <f t="shared" si="15"/>
        <v>Eastern Europe</v>
      </c>
      <c r="D956" t="s">
        <v>78</v>
      </c>
      <c r="E956" t="s">
        <v>22</v>
      </c>
      <c r="F956" t="s">
        <v>23</v>
      </c>
      <c r="G956" t="str" cm="1">
        <f t="array" ref="G956">_xlfn.IFS(F956="C", "CRITICAL", F956="L", "LOW",F956="M", "MEDIUM",F956="H", "HIGH")</f>
        <v>MEDIUM</v>
      </c>
      <c r="H956" s="3">
        <v>41896</v>
      </c>
      <c r="I956">
        <v>371814954</v>
      </c>
      <c r="J956" s="1">
        <v>41861</v>
      </c>
      <c r="K956">
        <v>7162</v>
      </c>
      <c r="L956" s="8">
        <v>81.73</v>
      </c>
      <c r="M956" s="8">
        <v>56.67</v>
      </c>
      <c r="N956" s="8">
        <v>585350.26</v>
      </c>
      <c r="O956" s="8">
        <v>405870.54</v>
      </c>
      <c r="P956" s="8">
        <v>179479.72</v>
      </c>
    </row>
    <row r="957" spans="1:21" x14ac:dyDescent="0.25">
      <c r="A957" t="s">
        <v>14</v>
      </c>
      <c r="B957" t="s">
        <v>188</v>
      </c>
      <c r="C957" t="str">
        <f t="shared" si="15"/>
        <v>Northern Europe</v>
      </c>
      <c r="D957" t="s">
        <v>34</v>
      </c>
      <c r="E957" t="s">
        <v>22</v>
      </c>
      <c r="F957" t="s">
        <v>30</v>
      </c>
      <c r="G957" t="str" cm="1">
        <f t="array" ref="G957">_xlfn.IFS(F957="C", "CRITICAL", F957="L", "LOW",F957="M", "MEDIUM",F957="H", "HIGH")</f>
        <v>LOW</v>
      </c>
      <c r="H957" s="3">
        <v>42632</v>
      </c>
      <c r="I957">
        <v>548015487</v>
      </c>
      <c r="J957" s="1">
        <v>42623</v>
      </c>
      <c r="K957">
        <v>8815</v>
      </c>
      <c r="L957" s="8">
        <v>9.33</v>
      </c>
      <c r="M957" s="8">
        <v>6.92</v>
      </c>
      <c r="N957" s="8">
        <v>82243.95</v>
      </c>
      <c r="O957" s="8">
        <v>60999.8</v>
      </c>
      <c r="P957" s="8">
        <v>21244.15</v>
      </c>
    </row>
    <row r="958" spans="1:21" x14ac:dyDescent="0.25">
      <c r="A958" t="s">
        <v>14</v>
      </c>
      <c r="B958" t="s">
        <v>119</v>
      </c>
      <c r="C958" t="str">
        <f t="shared" si="15"/>
        <v>Southern Europe</v>
      </c>
      <c r="D958" t="s">
        <v>39</v>
      </c>
      <c r="E958" t="s">
        <v>17</v>
      </c>
      <c r="F958" t="s">
        <v>23</v>
      </c>
      <c r="G958" t="str" cm="1">
        <f t="array" ref="G958">_xlfn.IFS(F958="C", "CRITICAL", F958="L", "LOW",F958="M", "MEDIUM",F958="H", "HIGH")</f>
        <v>MEDIUM</v>
      </c>
      <c r="H958" s="3">
        <v>40647</v>
      </c>
      <c r="I958">
        <v>305569112</v>
      </c>
      <c r="J958" s="1">
        <v>40608</v>
      </c>
      <c r="K958">
        <v>3545</v>
      </c>
      <c r="L958" s="8">
        <v>154.06</v>
      </c>
      <c r="M958" s="8">
        <v>90.93</v>
      </c>
      <c r="N958" s="8">
        <v>546142.69999999995</v>
      </c>
      <c r="O958" s="8">
        <v>322346.84999999998</v>
      </c>
      <c r="P958" s="8">
        <v>223795.85</v>
      </c>
    </row>
    <row r="959" spans="1:21" x14ac:dyDescent="0.25">
      <c r="A959" t="s">
        <v>14</v>
      </c>
      <c r="B959" t="s">
        <v>170</v>
      </c>
      <c r="C959" t="str">
        <f t="shared" si="15"/>
        <v>Eastern Europe</v>
      </c>
      <c r="D959" t="s">
        <v>49</v>
      </c>
      <c r="E959" t="s">
        <v>17</v>
      </c>
      <c r="F959" t="s">
        <v>18</v>
      </c>
      <c r="G959" t="str" cm="1">
        <f t="array" ref="G959">_xlfn.IFS(F959="C", "CRITICAL", F959="L", "LOW",F959="M", "MEDIUM",F959="H", "HIGH")</f>
        <v>CRITICAL</v>
      </c>
      <c r="H959" s="3">
        <v>42690</v>
      </c>
      <c r="I959">
        <v>536095750</v>
      </c>
      <c r="J959" s="1">
        <v>42730</v>
      </c>
      <c r="K959">
        <v>1500</v>
      </c>
      <c r="L959" s="8">
        <v>152.58000000000001</v>
      </c>
      <c r="M959" s="8">
        <v>97.44</v>
      </c>
      <c r="N959" s="8">
        <v>228870</v>
      </c>
      <c r="O959" s="8">
        <v>146160</v>
      </c>
      <c r="P959" s="8">
        <v>82710</v>
      </c>
    </row>
    <row r="960" spans="1:21" x14ac:dyDescent="0.25">
      <c r="A960" t="s">
        <v>14</v>
      </c>
      <c r="B960" t="s">
        <v>91</v>
      </c>
      <c r="C960" t="str">
        <f t="shared" si="15"/>
        <v>Eastern Europe</v>
      </c>
      <c r="D960" t="s">
        <v>56</v>
      </c>
      <c r="E960" t="s">
        <v>17</v>
      </c>
      <c r="F960" t="s">
        <v>30</v>
      </c>
      <c r="G960" t="str" cm="1">
        <f t="array" ref="G960">_xlfn.IFS(F960="C", "CRITICAL", F960="L", "LOW",F960="M", "MEDIUM",F960="H", "HIGH")</f>
        <v>LOW</v>
      </c>
      <c r="H960" s="3">
        <v>42256</v>
      </c>
      <c r="I960">
        <v>621577537</v>
      </c>
      <c r="J960" s="1">
        <v>42263</v>
      </c>
      <c r="K960">
        <v>7461</v>
      </c>
      <c r="L960" s="8">
        <v>668.27</v>
      </c>
      <c r="M960" s="8">
        <v>502.54</v>
      </c>
      <c r="N960" s="8">
        <v>4985962.47</v>
      </c>
      <c r="O960" s="8">
        <v>3749450.94</v>
      </c>
      <c r="P960" s="8">
        <v>1236511.53</v>
      </c>
      <c r="U960"/>
    </row>
    <row r="961" spans="1:21" x14ac:dyDescent="0.25">
      <c r="A961" t="s">
        <v>14</v>
      </c>
      <c r="B961" t="s">
        <v>28</v>
      </c>
      <c r="C961" t="str">
        <f t="shared" si="15"/>
        <v>Southern Europe</v>
      </c>
      <c r="D961" t="s">
        <v>59</v>
      </c>
      <c r="E961" t="s">
        <v>17</v>
      </c>
      <c r="F961" t="s">
        <v>45</v>
      </c>
      <c r="G961" t="str" cm="1">
        <f t="array" ref="G961">_xlfn.IFS(F961="C", "CRITICAL", F961="L", "LOW",F961="M", "MEDIUM",F961="H", "HIGH")</f>
        <v>HIGH</v>
      </c>
      <c r="H961" s="3">
        <v>42891</v>
      </c>
      <c r="I961">
        <v>826968657</v>
      </c>
      <c r="J961" s="1">
        <v>42901</v>
      </c>
      <c r="K961">
        <v>7258</v>
      </c>
      <c r="L961" s="8">
        <v>437.2</v>
      </c>
      <c r="M961" s="8">
        <v>263.33</v>
      </c>
      <c r="N961" s="8">
        <v>3173197.6</v>
      </c>
      <c r="O961" s="8">
        <v>1911249.14</v>
      </c>
      <c r="P961" s="8">
        <v>1261948.46</v>
      </c>
      <c r="U961"/>
    </row>
    <row r="962" spans="1:21" x14ac:dyDescent="0.25">
      <c r="A962" t="s">
        <v>14</v>
      </c>
      <c r="B962" t="s">
        <v>36</v>
      </c>
      <c r="C962" t="str">
        <f t="shared" si="15"/>
        <v>Southern Europe</v>
      </c>
      <c r="D962" t="s">
        <v>56</v>
      </c>
      <c r="E962" t="s">
        <v>17</v>
      </c>
      <c r="F962" t="s">
        <v>30</v>
      </c>
      <c r="G962" t="str" cm="1">
        <f t="array" ref="G962">_xlfn.IFS(F962="C", "CRITICAL", F962="L", "LOW",F962="M", "MEDIUM",F962="H", "HIGH")</f>
        <v>LOW</v>
      </c>
      <c r="H962" s="3">
        <v>40507</v>
      </c>
      <c r="I962">
        <v>546544349</v>
      </c>
      <c r="J962" s="1">
        <v>40524</v>
      </c>
      <c r="K962">
        <v>3473</v>
      </c>
      <c r="L962" s="8">
        <v>668.27</v>
      </c>
      <c r="M962" s="8">
        <v>502.54</v>
      </c>
      <c r="N962" s="8">
        <v>2320901.71</v>
      </c>
      <c r="O962" s="8">
        <v>1745321.42</v>
      </c>
      <c r="P962" s="8">
        <v>575580.29</v>
      </c>
    </row>
    <row r="963" spans="1:21" x14ac:dyDescent="0.25">
      <c r="A963" t="s">
        <v>14</v>
      </c>
      <c r="B963" t="s">
        <v>38</v>
      </c>
      <c r="C963" t="str">
        <f t="shared" ref="C963:C1026" si="16">IF(OR(B963="Estonia", B963="Finland", B963="Latvia", B963="Lithuania", B963="Iceland", B963="Norway", B963="Sweden", B963="Denmark", B963="United Kingdom", B963="Ireland"), "Northern Europe",
IF(OR(B963="Austria", B963="Belgium", B963="France", B963="Germany", B963="Luxembourg", B963="Netherlands", B963="Switzerland", B963="Liechtenstein", B963="Monaco", B963="Andorra"), "Western Europe",
IF(OR(B963="Albania", B963="Andorra", B963="Bosnia and Herzegovina", B963="Bulgaria", B963="Croatia", B963="Cyprus", B963="Greece", B963="Italy", B963="Malta", B963="Montenegro", B963="North Macedonia", B963="Portugal", B963="San Marino", B963="Serbia", B963="Slovenia", B963="Spain", B963="Vatican City"), "Southern Europe",
IF(OR(B963="Armenia", B963="Belarus", B963="Czech Republic", B963="Georgia", B963="Hungary", B963="Moldova", B963="Poland", B963="Romania", B963="Russia", B963="Slovakia", B963="Ukraine"), "Eastern Europe",
IF(OR(B963="Albania", B963="Bosnia and Herzegovina", B963="Bulgaria", B963="Croatia", B963="Greece", B963="Kosovo", B963="Montenegro", B963="North Macedonia", B963="Romania", B963="Serbia", B963="Slovenia"), "Southeastern Europe",
"Unknown")))))</f>
        <v>Western Europe</v>
      </c>
      <c r="D963" t="s">
        <v>56</v>
      </c>
      <c r="E963" t="s">
        <v>17</v>
      </c>
      <c r="F963" t="s">
        <v>18</v>
      </c>
      <c r="G963" t="str" cm="1">
        <f t="array" ref="G963">_xlfn.IFS(F963="C", "CRITICAL", F963="L", "LOW",F963="M", "MEDIUM",F963="H", "HIGH")</f>
        <v>CRITICAL</v>
      </c>
      <c r="H963" s="3">
        <v>42499</v>
      </c>
      <c r="I963">
        <v>463591134</v>
      </c>
      <c r="J963" s="1">
        <v>42379</v>
      </c>
      <c r="K963">
        <v>5773</v>
      </c>
      <c r="L963" s="8">
        <v>668.27</v>
      </c>
      <c r="M963" s="8">
        <v>502.54</v>
      </c>
      <c r="N963" s="8">
        <v>3857922.71</v>
      </c>
      <c r="O963" s="8">
        <v>2901163.42</v>
      </c>
      <c r="P963" s="8">
        <v>956759.29</v>
      </c>
      <c r="U963"/>
    </row>
    <row r="964" spans="1:21" x14ac:dyDescent="0.25">
      <c r="A964" t="s">
        <v>14</v>
      </c>
      <c r="B964" t="s">
        <v>1142</v>
      </c>
      <c r="C964" t="str">
        <f>IF(OR(B964="Estonia", B964="Finland", B964="Latvia", B964="Lithuania", B964="Iceland", B964="Norway", B964="Sweden", B964="Denmark", B964="United Kingdom", B964="Ireland"), "Northern Europe",
IF(OR(B964="Austria", B964="Belgium", B964="France", B964="Germany", B964="Luxembourg", B964="Netherlands", B964="Switzerland", B964="Liechtenstein", B964="Monaco", B964="Andorra"), "Western Europe",
IF(OR(B964="Albania", B964="Andorra", B964="Bosnia and Herzegovina", B964="Bulgaria", B964="Croatia", B964="Cyprus", B964="Greece", B964="Italy", B964="Malta", B964="Montenegro", B964="North Macedonia", B964="Portugal", B964="San Marino", B964="Serbia", B964="Slovenia", B964="Spain", B964="Vatican City"), "Southern Europe",
IF(OR(B964="Armenia", B964="Belarus", B964="Czech Republic", B964="Georgia", B964="Hungary", B964="Moldova", B964="Poland", B964="Romania", B964="Russia", B964="Slovakia", B964="Ukraine"), "Eastern Europe",
IF(OR(B964="Albania", B964="Bosnia and Herzegovina", B964="Bulgaria", B964="Croatia", B964="Greece", B964="Kosovo", B964="Montenegro", B964="North Macedonia", B964="Romania", B964="Serbia", B964="Slovenia"), "Southeastern Europe",
"Unknown")))))</f>
        <v>Eastern Europe</v>
      </c>
      <c r="D964" t="s">
        <v>29</v>
      </c>
      <c r="E964" t="s">
        <v>17</v>
      </c>
      <c r="F964" t="s">
        <v>18</v>
      </c>
      <c r="G964" t="str" cm="1">
        <f t="array" ref="G964">_xlfn.IFS(F964="C", "CRITICAL", F964="L", "LOW",F964="M", "MEDIUM",F964="H", "HIGH")</f>
        <v>CRITICAL</v>
      </c>
      <c r="H964" s="3">
        <v>42355</v>
      </c>
      <c r="I964">
        <v>696839892</v>
      </c>
      <c r="J964" s="1">
        <v>42401</v>
      </c>
      <c r="K964">
        <v>9264</v>
      </c>
      <c r="L964" s="8">
        <v>651.21</v>
      </c>
      <c r="M964" s="8">
        <v>524.96</v>
      </c>
      <c r="N964" s="8">
        <v>6032809.4400000004</v>
      </c>
      <c r="O964" s="8">
        <v>4863229.4400000004</v>
      </c>
      <c r="P964" s="8">
        <v>1169580</v>
      </c>
    </row>
    <row r="965" spans="1:21" x14ac:dyDescent="0.25">
      <c r="A965" t="s">
        <v>14</v>
      </c>
      <c r="B965" t="s">
        <v>73</v>
      </c>
      <c r="C965" t="str">
        <f t="shared" si="16"/>
        <v>Northern Europe</v>
      </c>
      <c r="D965" t="s">
        <v>78</v>
      </c>
      <c r="E965" t="s">
        <v>17</v>
      </c>
      <c r="F965" t="s">
        <v>23</v>
      </c>
      <c r="G965" t="str" cm="1">
        <f t="array" ref="G965">_xlfn.IFS(F965="C", "CRITICAL", F965="L", "LOW",F965="M", "MEDIUM",F965="H", "HIGH")</f>
        <v>MEDIUM</v>
      </c>
      <c r="H965" s="3">
        <v>40808</v>
      </c>
      <c r="I965">
        <v>509380948</v>
      </c>
      <c r="J965" s="1">
        <v>40813</v>
      </c>
      <c r="K965">
        <v>5997</v>
      </c>
      <c r="L965" s="8">
        <v>81.73</v>
      </c>
      <c r="M965" s="8">
        <v>56.67</v>
      </c>
      <c r="N965" s="8">
        <v>490134.81</v>
      </c>
      <c r="O965" s="8">
        <v>339849.99</v>
      </c>
      <c r="P965" s="8">
        <v>150284.82</v>
      </c>
    </row>
    <row r="966" spans="1:21" x14ac:dyDescent="0.25">
      <c r="A966" t="s">
        <v>14</v>
      </c>
      <c r="B966" t="s">
        <v>55</v>
      </c>
      <c r="C966" t="str">
        <f t="shared" si="16"/>
        <v>Eastern Europe</v>
      </c>
      <c r="D966" t="s">
        <v>21</v>
      </c>
      <c r="E966" t="s">
        <v>17</v>
      </c>
      <c r="F966" t="s">
        <v>23</v>
      </c>
      <c r="G966" t="str" cm="1">
        <f t="array" ref="G966">_xlfn.IFS(F966="C", "CRITICAL", F966="L", "LOW",F966="M", "MEDIUM",F966="H", "HIGH")</f>
        <v>MEDIUM</v>
      </c>
      <c r="H966" s="3">
        <v>40752</v>
      </c>
      <c r="I966">
        <v>221628844</v>
      </c>
      <c r="J966" s="1">
        <v>40552</v>
      </c>
      <c r="K966">
        <v>3755</v>
      </c>
      <c r="L966" s="8">
        <v>109.28</v>
      </c>
      <c r="M966" s="8">
        <v>35.840000000000003</v>
      </c>
      <c r="N966" s="8">
        <v>410346.4</v>
      </c>
      <c r="O966" s="8">
        <v>134579.20000000001</v>
      </c>
      <c r="P966" s="8">
        <v>275767.2</v>
      </c>
    </row>
    <row r="967" spans="1:21" x14ac:dyDescent="0.25">
      <c r="A967" t="s">
        <v>14</v>
      </c>
      <c r="B967" t="s">
        <v>33</v>
      </c>
      <c r="C967" t="str">
        <f t="shared" si="16"/>
        <v>Northern Europe</v>
      </c>
      <c r="D967" t="s">
        <v>16</v>
      </c>
      <c r="E967" t="s">
        <v>22</v>
      </c>
      <c r="F967" t="s">
        <v>45</v>
      </c>
      <c r="G967" t="str" cm="1">
        <f t="array" ref="G967">_xlfn.IFS(F967="C", "CRITICAL", F967="L", "LOW",F967="M", "MEDIUM",F967="H", "HIGH")</f>
        <v>HIGH</v>
      </c>
      <c r="H967" s="3">
        <v>42429</v>
      </c>
      <c r="I967">
        <v>650208079</v>
      </c>
      <c r="J967" s="1">
        <v>42448</v>
      </c>
      <c r="K967">
        <v>9875</v>
      </c>
      <c r="L967" s="8">
        <v>47.45</v>
      </c>
      <c r="M967" s="8">
        <v>31.79</v>
      </c>
      <c r="N967" s="8">
        <v>468568.75</v>
      </c>
      <c r="O967" s="8">
        <v>313926.25</v>
      </c>
      <c r="P967" s="8">
        <v>154642.5</v>
      </c>
    </row>
    <row r="968" spans="1:21" x14ac:dyDescent="0.25">
      <c r="A968" t="s">
        <v>14</v>
      </c>
      <c r="B968" t="s">
        <v>1142</v>
      </c>
      <c r="C968" t="str">
        <f>IF(OR(B968="Estonia", B968="Finland", B968="Latvia", B968="Lithuania", B968="Iceland", B968="Norway", B968="Sweden", B968="Denmark", B968="United Kingdom", B968="Ireland"), "Northern Europe",
IF(OR(B968="Austria", B968="Belgium", B968="France", B968="Germany", B968="Luxembourg", B968="Netherlands", B968="Switzerland", B968="Liechtenstein", B968="Monaco", B968="Andorra"), "Western Europe",
IF(OR(B968="Albania", B968="Andorra", B968="Bosnia and Herzegovina", B968="Bulgaria", B968="Croatia", B968="Cyprus", B968="Greece", B968="Italy", B968="Malta", B968="Montenegro", B968="North Macedonia", B968="Portugal", B968="San Marino", B968="Serbia", B968="Slovenia", B968="Spain", B968="Vatican City"), "Southern Europe",
IF(OR(B968="Armenia", B968="Belarus", B968="Czech Republic", B968="Georgia", B968="Hungary", B968="Moldova", B968="Poland", B968="Romania", B968="Russia", B968="Slovakia", B968="Ukraine"), "Eastern Europe",
IF(OR(B968="Albania", B968="Bosnia and Herzegovina", B968="Bulgaria", B968="Croatia", B968="Greece", B968="Kosovo", B968="Montenegro", B968="North Macedonia", B968="Romania", B968="Serbia", B968="Slovenia"), "Southeastern Europe",
"Unknown")))))</f>
        <v>Eastern Europe</v>
      </c>
      <c r="D968" t="s">
        <v>42</v>
      </c>
      <c r="E968" t="s">
        <v>17</v>
      </c>
      <c r="F968" t="s">
        <v>30</v>
      </c>
      <c r="G968" t="str" cm="1">
        <f t="array" ref="G968">_xlfn.IFS(F968="C", "CRITICAL", F968="L", "LOW",F968="M", "MEDIUM",F968="H", "HIGH")</f>
        <v>LOW</v>
      </c>
      <c r="H968" s="3">
        <v>40343</v>
      </c>
      <c r="I968">
        <v>229105556</v>
      </c>
      <c r="J968" s="1">
        <v>40245</v>
      </c>
      <c r="K968">
        <v>6280</v>
      </c>
      <c r="L968" s="8">
        <v>421.89</v>
      </c>
      <c r="M968" s="8">
        <v>364.69</v>
      </c>
      <c r="N968" s="8">
        <v>2649469.2000000002</v>
      </c>
      <c r="O968" s="8">
        <v>2290253.2000000002</v>
      </c>
      <c r="P968" s="8">
        <v>359216</v>
      </c>
    </row>
    <row r="969" spans="1:21" x14ac:dyDescent="0.25">
      <c r="A969" t="s">
        <v>14</v>
      </c>
      <c r="B969" t="s">
        <v>58</v>
      </c>
      <c r="C969" t="str">
        <f t="shared" si="16"/>
        <v>Eastern Europe</v>
      </c>
      <c r="D969" t="s">
        <v>29</v>
      </c>
      <c r="E969" t="s">
        <v>17</v>
      </c>
      <c r="F969" t="s">
        <v>23</v>
      </c>
      <c r="G969" t="str" cm="1">
        <f t="array" ref="G969">_xlfn.IFS(F969="C", "CRITICAL", F969="L", "LOW",F969="M", "MEDIUM",F969="H", "HIGH")</f>
        <v>MEDIUM</v>
      </c>
      <c r="H969" s="3">
        <v>42677</v>
      </c>
      <c r="I969">
        <v>660481584</v>
      </c>
      <c r="J969" s="1">
        <v>42480</v>
      </c>
      <c r="K969">
        <v>33</v>
      </c>
      <c r="L969" s="8">
        <v>651.21</v>
      </c>
      <c r="M969" s="8">
        <v>524.96</v>
      </c>
      <c r="N969" s="8">
        <v>21489.93</v>
      </c>
      <c r="O969" s="8">
        <v>17323.68</v>
      </c>
      <c r="P969" s="8">
        <v>4166.25</v>
      </c>
      <c r="U969"/>
    </row>
    <row r="970" spans="1:21" x14ac:dyDescent="0.25">
      <c r="A970" t="s">
        <v>14</v>
      </c>
      <c r="B970" t="s">
        <v>98</v>
      </c>
      <c r="C970" t="str">
        <f t="shared" si="16"/>
        <v>Southeastern Europe</v>
      </c>
      <c r="D970" t="s">
        <v>29</v>
      </c>
      <c r="E970" t="s">
        <v>17</v>
      </c>
      <c r="F970" t="s">
        <v>45</v>
      </c>
      <c r="G970" t="str" cm="1">
        <f t="array" ref="G970">_xlfn.IFS(F970="C", "CRITICAL", F970="L", "LOW",F970="M", "MEDIUM",F970="H", "HIGH")</f>
        <v>HIGH</v>
      </c>
      <c r="H970" s="3">
        <v>41706</v>
      </c>
      <c r="I970">
        <v>168487203</v>
      </c>
      <c r="J970" s="1">
        <v>41903</v>
      </c>
      <c r="K970">
        <v>7962</v>
      </c>
      <c r="L970" s="8">
        <v>651.21</v>
      </c>
      <c r="M970" s="8">
        <v>524.96</v>
      </c>
      <c r="N970" s="8">
        <v>5184934.0199999996</v>
      </c>
      <c r="O970" s="8">
        <v>4179731.52</v>
      </c>
      <c r="P970" s="8">
        <v>1005202.5</v>
      </c>
      <c r="U970"/>
    </row>
    <row r="971" spans="1:21" x14ac:dyDescent="0.25">
      <c r="A971" t="s">
        <v>14</v>
      </c>
      <c r="B971" t="s">
        <v>55</v>
      </c>
      <c r="C971" t="str">
        <f t="shared" si="16"/>
        <v>Eastern Europe</v>
      </c>
      <c r="D971" t="s">
        <v>42</v>
      </c>
      <c r="E971" t="s">
        <v>22</v>
      </c>
      <c r="F971" t="s">
        <v>23</v>
      </c>
      <c r="G971" t="str" cm="1">
        <f t="array" ref="G971">_xlfn.IFS(F971="C", "CRITICAL", F971="L", "LOW",F971="M", "MEDIUM",F971="H", "HIGH")</f>
        <v>MEDIUM</v>
      </c>
      <c r="H971" s="3">
        <v>40532</v>
      </c>
      <c r="I971">
        <v>609952628</v>
      </c>
      <c r="J971" s="1">
        <v>40574</v>
      </c>
      <c r="K971">
        <v>7392</v>
      </c>
      <c r="L971" s="8">
        <v>421.89</v>
      </c>
      <c r="M971" s="8">
        <v>364.69</v>
      </c>
      <c r="N971" s="8">
        <v>3118610.88</v>
      </c>
      <c r="O971" s="8">
        <v>2695788.48</v>
      </c>
      <c r="P971" s="8">
        <v>422822.40000000002</v>
      </c>
    </row>
    <row r="972" spans="1:21" x14ac:dyDescent="0.25">
      <c r="A972" t="s">
        <v>14</v>
      </c>
      <c r="B972" t="s">
        <v>170</v>
      </c>
      <c r="C972" t="str">
        <f t="shared" si="16"/>
        <v>Eastern Europe</v>
      </c>
      <c r="D972" t="s">
        <v>53</v>
      </c>
      <c r="E972" t="s">
        <v>17</v>
      </c>
      <c r="F972" t="s">
        <v>45</v>
      </c>
      <c r="G972" t="str" cm="1">
        <f t="array" ref="G972">_xlfn.IFS(F972="C", "CRITICAL", F972="L", "LOW",F972="M", "MEDIUM",F972="H", "HIGH")</f>
        <v>HIGH</v>
      </c>
      <c r="H972" s="3">
        <v>41059</v>
      </c>
      <c r="I972">
        <v>891808593</v>
      </c>
      <c r="J972" s="1">
        <v>41219</v>
      </c>
      <c r="K972">
        <v>4835</v>
      </c>
      <c r="L972" s="8">
        <v>255.28</v>
      </c>
      <c r="M972" s="8">
        <v>159.41999999999999</v>
      </c>
      <c r="N972" s="8">
        <v>1234278.8</v>
      </c>
      <c r="O972" s="8">
        <v>770795.7</v>
      </c>
      <c r="P972" s="8">
        <v>463483.1</v>
      </c>
    </row>
    <row r="973" spans="1:21" x14ac:dyDescent="0.25">
      <c r="A973" t="s">
        <v>14</v>
      </c>
      <c r="B973" t="s">
        <v>51</v>
      </c>
      <c r="C973" t="str">
        <f t="shared" si="16"/>
        <v>Southern Europe</v>
      </c>
      <c r="D973" t="s">
        <v>34</v>
      </c>
      <c r="E973" t="s">
        <v>22</v>
      </c>
      <c r="F973" t="s">
        <v>30</v>
      </c>
      <c r="G973" t="str" cm="1">
        <f t="array" ref="G973">_xlfn.IFS(F973="C", "CRITICAL", F973="L", "LOW",F973="M", "MEDIUM",F973="H", "HIGH")</f>
        <v>LOW</v>
      </c>
      <c r="H973" s="3">
        <v>43015</v>
      </c>
      <c r="I973">
        <v>765734040</v>
      </c>
      <c r="J973" s="1">
        <v>42833</v>
      </c>
      <c r="K973">
        <v>6574</v>
      </c>
      <c r="L973" s="8">
        <v>9.33</v>
      </c>
      <c r="M973" s="8">
        <v>6.92</v>
      </c>
      <c r="N973" s="8">
        <v>61335.42</v>
      </c>
      <c r="O973" s="8">
        <v>45492.08</v>
      </c>
      <c r="P973" s="8">
        <v>15843.34</v>
      </c>
      <c r="U973"/>
    </row>
    <row r="974" spans="1:21" x14ac:dyDescent="0.25">
      <c r="A974" t="s">
        <v>14</v>
      </c>
      <c r="B974" t="s">
        <v>51</v>
      </c>
      <c r="C974" t="str">
        <f t="shared" si="16"/>
        <v>Southern Europe</v>
      </c>
      <c r="D974" t="s">
        <v>26</v>
      </c>
      <c r="E974" t="s">
        <v>17</v>
      </c>
      <c r="F974" t="s">
        <v>30</v>
      </c>
      <c r="G974" t="str" cm="1">
        <f t="array" ref="G974">_xlfn.IFS(F974="C", "CRITICAL", F974="L", "LOW",F974="M", "MEDIUM",F974="H", "HIGH")</f>
        <v>LOW</v>
      </c>
      <c r="H974" s="3">
        <v>41047</v>
      </c>
      <c r="I974">
        <v>125349128</v>
      </c>
      <c r="J974" s="1">
        <v>41066</v>
      </c>
      <c r="K974">
        <v>2447</v>
      </c>
      <c r="L974" s="8">
        <v>205.7</v>
      </c>
      <c r="M974" s="8">
        <v>117.11</v>
      </c>
      <c r="N974" s="8">
        <v>503347.9</v>
      </c>
      <c r="O974" s="8">
        <v>286568.17</v>
      </c>
      <c r="P974" s="8">
        <v>216779.73</v>
      </c>
    </row>
    <row r="975" spans="1:21" x14ac:dyDescent="0.25">
      <c r="A975" t="s">
        <v>14</v>
      </c>
      <c r="B975" t="s">
        <v>54</v>
      </c>
      <c r="C975" t="str">
        <f t="shared" si="16"/>
        <v>Western Europe</v>
      </c>
      <c r="D975" t="s">
        <v>39</v>
      </c>
      <c r="E975" t="s">
        <v>17</v>
      </c>
      <c r="F975" t="s">
        <v>45</v>
      </c>
      <c r="G975" t="str" cm="1">
        <f t="array" ref="G975">_xlfn.IFS(F975="C", "CRITICAL", F975="L", "LOW",F975="M", "MEDIUM",F975="H", "HIGH")</f>
        <v>HIGH</v>
      </c>
      <c r="H975" s="3">
        <v>43072</v>
      </c>
      <c r="I975">
        <v>688698422</v>
      </c>
      <c r="J975" s="1">
        <v>42739</v>
      </c>
      <c r="K975">
        <v>22</v>
      </c>
      <c r="L975" s="8">
        <v>154.06</v>
      </c>
      <c r="M975" s="8">
        <v>90.93</v>
      </c>
      <c r="N975" s="8">
        <v>3389.32</v>
      </c>
      <c r="O975" s="8">
        <v>2000.46</v>
      </c>
      <c r="P975" s="8">
        <v>1388.86</v>
      </c>
      <c r="U975"/>
    </row>
    <row r="976" spans="1:21" x14ac:dyDescent="0.25">
      <c r="A976" t="s">
        <v>14</v>
      </c>
      <c r="B976" t="s">
        <v>116</v>
      </c>
      <c r="C976" t="str">
        <f t="shared" si="16"/>
        <v>Western Europe</v>
      </c>
      <c r="D976" t="s">
        <v>56</v>
      </c>
      <c r="E976" t="s">
        <v>22</v>
      </c>
      <c r="F976" t="s">
        <v>30</v>
      </c>
      <c r="G976" t="str" cm="1">
        <f t="array" ref="G976">_xlfn.IFS(F976="C", "CRITICAL", F976="L", "LOW",F976="M", "MEDIUM",F976="H", "HIGH")</f>
        <v>LOW</v>
      </c>
      <c r="H976" s="3">
        <v>40710</v>
      </c>
      <c r="I976">
        <v>367328155</v>
      </c>
      <c r="J976" s="1">
        <v>40754</v>
      </c>
      <c r="K976">
        <v>9419</v>
      </c>
      <c r="L976" s="8">
        <v>668.27</v>
      </c>
      <c r="M976" s="8">
        <v>502.54</v>
      </c>
      <c r="N976" s="8">
        <v>6294435.1299999999</v>
      </c>
      <c r="O976" s="8">
        <v>4733424.26</v>
      </c>
      <c r="P976" s="8">
        <v>1561010.87</v>
      </c>
    </row>
    <row r="977" spans="1:21" x14ac:dyDescent="0.25">
      <c r="A977" t="s">
        <v>14</v>
      </c>
      <c r="B977" t="s">
        <v>48</v>
      </c>
      <c r="C977" t="str">
        <f t="shared" si="16"/>
        <v>Western Europe</v>
      </c>
      <c r="D977" t="s">
        <v>26</v>
      </c>
      <c r="E977" t="s">
        <v>17</v>
      </c>
      <c r="F977" t="s">
        <v>30</v>
      </c>
      <c r="G977" t="str" cm="1">
        <f t="array" ref="G977">_xlfn.IFS(F977="C", "CRITICAL", F977="L", "LOW",F977="M", "MEDIUM",F977="H", "HIGH")</f>
        <v>LOW</v>
      </c>
      <c r="H977" s="3">
        <v>41227</v>
      </c>
      <c r="I977">
        <v>495450627</v>
      </c>
      <c r="J977" s="1">
        <v>41269</v>
      </c>
      <c r="K977">
        <v>3705</v>
      </c>
      <c r="L977" s="8">
        <v>205.7</v>
      </c>
      <c r="M977" s="8">
        <v>117.11</v>
      </c>
      <c r="N977" s="8">
        <v>762118.5</v>
      </c>
      <c r="O977" s="8">
        <v>433892.55</v>
      </c>
      <c r="P977" s="8">
        <v>328225.95</v>
      </c>
    </row>
    <row r="978" spans="1:21" x14ac:dyDescent="0.25">
      <c r="A978" t="s">
        <v>14</v>
      </c>
      <c r="B978" t="s">
        <v>184</v>
      </c>
      <c r="C978" t="str">
        <f t="shared" si="16"/>
        <v>Eastern Europe</v>
      </c>
      <c r="D978" t="s">
        <v>78</v>
      </c>
      <c r="E978" t="s">
        <v>22</v>
      </c>
      <c r="F978" t="s">
        <v>23</v>
      </c>
      <c r="G978" t="str" cm="1">
        <f t="array" ref="G978">_xlfn.IFS(F978="C", "CRITICAL", F978="L", "LOW",F978="M", "MEDIUM",F978="H", "HIGH")</f>
        <v>MEDIUM</v>
      </c>
      <c r="H978" s="3">
        <v>41479</v>
      </c>
      <c r="I978">
        <v>638856971</v>
      </c>
      <c r="J978" s="1">
        <v>41507</v>
      </c>
      <c r="K978">
        <v>829</v>
      </c>
      <c r="L978" s="8">
        <v>81.73</v>
      </c>
      <c r="M978" s="8">
        <v>56.67</v>
      </c>
      <c r="N978" s="8">
        <v>67754.17</v>
      </c>
      <c r="O978" s="8">
        <v>46979.43</v>
      </c>
      <c r="P978" s="8">
        <v>20774.740000000002</v>
      </c>
    </row>
    <row r="979" spans="1:21" x14ac:dyDescent="0.25">
      <c r="A979" t="s">
        <v>14</v>
      </c>
      <c r="B979" t="s">
        <v>170</v>
      </c>
      <c r="C979" t="str">
        <f t="shared" si="16"/>
        <v>Eastern Europe</v>
      </c>
      <c r="D979" t="s">
        <v>39</v>
      </c>
      <c r="E979" t="s">
        <v>17</v>
      </c>
      <c r="F979" t="s">
        <v>23</v>
      </c>
      <c r="G979" t="str" cm="1">
        <f t="array" ref="G979">_xlfn.IFS(F979="C", "CRITICAL", F979="L", "LOW",F979="M", "MEDIUM",F979="H", "HIGH")</f>
        <v>MEDIUM</v>
      </c>
      <c r="H979" s="3">
        <v>42375</v>
      </c>
      <c r="I979">
        <v>936664998</v>
      </c>
      <c r="J979" s="1">
        <v>42497</v>
      </c>
      <c r="K979">
        <v>8843</v>
      </c>
      <c r="L979" s="8">
        <v>154.06</v>
      </c>
      <c r="M979" s="8">
        <v>90.93</v>
      </c>
      <c r="N979" s="8">
        <v>1362352.58</v>
      </c>
      <c r="O979" s="8">
        <v>804093.99</v>
      </c>
      <c r="P979" s="8">
        <v>558258.59</v>
      </c>
      <c r="U979"/>
    </row>
    <row r="980" spans="1:21" x14ac:dyDescent="0.25">
      <c r="A980" t="s">
        <v>14</v>
      </c>
      <c r="B980" t="s">
        <v>48</v>
      </c>
      <c r="C980" t="str">
        <f t="shared" si="16"/>
        <v>Western Europe</v>
      </c>
      <c r="D980" t="s">
        <v>59</v>
      </c>
      <c r="E980" t="s">
        <v>17</v>
      </c>
      <c r="F980" t="s">
        <v>18</v>
      </c>
      <c r="G980" t="str" cm="1">
        <f t="array" ref="G980">_xlfn.IFS(F980="C", "CRITICAL", F980="L", "LOW",F980="M", "MEDIUM",F980="H", "HIGH")</f>
        <v>CRITICAL</v>
      </c>
      <c r="H980" s="3">
        <v>40684</v>
      </c>
      <c r="I980">
        <v>695059764</v>
      </c>
      <c r="J980" s="1">
        <v>40723</v>
      </c>
      <c r="K980">
        <v>2485</v>
      </c>
      <c r="L980" s="8">
        <v>437.2</v>
      </c>
      <c r="M980" s="8">
        <v>263.33</v>
      </c>
      <c r="N980" s="8">
        <v>1086442</v>
      </c>
      <c r="O980" s="8">
        <v>654375.05000000005</v>
      </c>
      <c r="P980" s="8">
        <v>432066.95</v>
      </c>
    </row>
    <row r="981" spans="1:21" x14ac:dyDescent="0.25">
      <c r="A981" t="s">
        <v>14</v>
      </c>
      <c r="B981" t="s">
        <v>184</v>
      </c>
      <c r="C981" t="str">
        <f t="shared" si="16"/>
        <v>Eastern Europe</v>
      </c>
      <c r="D981" t="s">
        <v>16</v>
      </c>
      <c r="E981" t="s">
        <v>22</v>
      </c>
      <c r="F981" t="s">
        <v>45</v>
      </c>
      <c r="G981" t="str" cm="1">
        <f t="array" ref="G981">_xlfn.IFS(F981="C", "CRITICAL", F981="L", "LOW",F981="M", "MEDIUM",F981="H", "HIGH")</f>
        <v>HIGH</v>
      </c>
      <c r="H981" s="3">
        <v>40393</v>
      </c>
      <c r="I981">
        <v>681713092</v>
      </c>
      <c r="J981" s="1">
        <v>40259</v>
      </c>
      <c r="K981">
        <v>2908</v>
      </c>
      <c r="L981" s="8">
        <v>47.45</v>
      </c>
      <c r="M981" s="8">
        <v>31.79</v>
      </c>
      <c r="N981" s="8">
        <v>137984.6</v>
      </c>
      <c r="O981" s="8">
        <v>92445.32</v>
      </c>
      <c r="P981" s="8">
        <v>45539.28</v>
      </c>
      <c r="U981"/>
    </row>
    <row r="982" spans="1:21" x14ac:dyDescent="0.25">
      <c r="A982" t="s">
        <v>14</v>
      </c>
      <c r="B982" t="s">
        <v>94</v>
      </c>
      <c r="C982" t="str">
        <f t="shared" si="16"/>
        <v>Northern Europe</v>
      </c>
      <c r="D982" t="s">
        <v>16</v>
      </c>
      <c r="E982" t="s">
        <v>17</v>
      </c>
      <c r="F982" t="s">
        <v>45</v>
      </c>
      <c r="G982" t="str" cm="1">
        <f t="array" ref="G982">_xlfn.IFS(F982="C", "CRITICAL", F982="L", "LOW",F982="M", "MEDIUM",F982="H", "HIGH")</f>
        <v>HIGH</v>
      </c>
      <c r="H982" s="3">
        <v>40447</v>
      </c>
      <c r="I982">
        <v>511155498</v>
      </c>
      <c r="J982" s="1">
        <v>40279</v>
      </c>
      <c r="K982">
        <v>1126</v>
      </c>
      <c r="L982" s="8">
        <v>47.45</v>
      </c>
      <c r="M982" s="8">
        <v>31.79</v>
      </c>
      <c r="N982" s="8">
        <v>53428.7</v>
      </c>
      <c r="O982" s="8">
        <v>35795.54</v>
      </c>
      <c r="P982" s="8">
        <v>17633.16</v>
      </c>
    </row>
    <row r="983" spans="1:21" x14ac:dyDescent="0.25">
      <c r="A983" t="s">
        <v>14</v>
      </c>
      <c r="B983" t="s">
        <v>116</v>
      </c>
      <c r="C983" t="str">
        <f t="shared" si="16"/>
        <v>Western Europe</v>
      </c>
      <c r="D983" t="s">
        <v>78</v>
      </c>
      <c r="E983" t="s">
        <v>22</v>
      </c>
      <c r="F983" t="s">
        <v>45</v>
      </c>
      <c r="G983" t="str" cm="1">
        <f t="array" ref="G983">_xlfn.IFS(F983="C", "CRITICAL", F983="L", "LOW",F983="M", "MEDIUM",F983="H", "HIGH")</f>
        <v>HIGH</v>
      </c>
      <c r="H983" s="3">
        <v>40467</v>
      </c>
      <c r="I983">
        <v>762655293</v>
      </c>
      <c r="J983" s="1">
        <v>40493</v>
      </c>
      <c r="K983">
        <v>5504</v>
      </c>
      <c r="L983" s="8">
        <v>81.73</v>
      </c>
      <c r="M983" s="8">
        <v>56.67</v>
      </c>
      <c r="N983" s="8">
        <v>449841.91999999998</v>
      </c>
      <c r="O983" s="8">
        <v>311911.67999999999</v>
      </c>
      <c r="P983" s="8">
        <v>137930.23999999999</v>
      </c>
    </row>
    <row r="984" spans="1:21" x14ac:dyDescent="0.25">
      <c r="A984" t="s">
        <v>14</v>
      </c>
      <c r="B984" t="s">
        <v>230</v>
      </c>
      <c r="C984" t="str">
        <f t="shared" si="16"/>
        <v>Eastern Europe</v>
      </c>
      <c r="D984" t="s">
        <v>78</v>
      </c>
      <c r="E984" t="s">
        <v>17</v>
      </c>
      <c r="F984" t="s">
        <v>30</v>
      </c>
      <c r="G984" t="str" cm="1">
        <f t="array" ref="G984">_xlfn.IFS(F984="C", "CRITICAL", F984="L", "LOW",F984="M", "MEDIUM",F984="H", "HIGH")</f>
        <v>LOW</v>
      </c>
      <c r="H984" s="3">
        <v>42018</v>
      </c>
      <c r="I984">
        <v>119935786</v>
      </c>
      <c r="J984" s="1">
        <v>42031</v>
      </c>
      <c r="K984">
        <v>519</v>
      </c>
      <c r="L984" s="8">
        <v>81.73</v>
      </c>
      <c r="M984" s="8">
        <v>56.67</v>
      </c>
      <c r="N984" s="8">
        <v>42417.87</v>
      </c>
      <c r="O984" s="8">
        <v>29411.73</v>
      </c>
      <c r="P984" s="8">
        <v>13006.14</v>
      </c>
    </row>
    <row r="985" spans="1:21" x14ac:dyDescent="0.25">
      <c r="A985" t="s">
        <v>14</v>
      </c>
      <c r="B985" t="s">
        <v>15</v>
      </c>
      <c r="C985" t="str">
        <f t="shared" si="16"/>
        <v>Eastern Europe</v>
      </c>
      <c r="D985" t="s">
        <v>49</v>
      </c>
      <c r="E985" t="s">
        <v>22</v>
      </c>
      <c r="F985" t="s">
        <v>23</v>
      </c>
      <c r="G985" t="str" cm="1">
        <f t="array" ref="G985">_xlfn.IFS(F985="C", "CRITICAL", F985="L", "LOW",F985="M", "MEDIUM",F985="H", "HIGH")</f>
        <v>MEDIUM</v>
      </c>
      <c r="H985" s="3">
        <v>40421</v>
      </c>
      <c r="I985">
        <v>755605590</v>
      </c>
      <c r="J985" s="1">
        <v>40491</v>
      </c>
      <c r="K985">
        <v>9340</v>
      </c>
      <c r="L985" s="8">
        <v>152.58000000000001</v>
      </c>
      <c r="M985" s="8">
        <v>97.44</v>
      </c>
      <c r="N985" s="8">
        <v>1425097.2</v>
      </c>
      <c r="O985" s="8">
        <v>910089.6</v>
      </c>
      <c r="P985" s="8">
        <v>515007.6</v>
      </c>
    </row>
    <row r="986" spans="1:21" x14ac:dyDescent="0.25">
      <c r="A986" t="s">
        <v>14</v>
      </c>
      <c r="B986" t="s">
        <v>1142</v>
      </c>
      <c r="C986" t="str">
        <f>IF(OR(B986="Estonia", B986="Finland", B986="Latvia", B986="Lithuania", B986="Iceland", B986="Norway", B986="Sweden", B986="Denmark", B986="United Kingdom", B986="Ireland"), "Northern Europe",
IF(OR(B986="Austria", B986="Belgium", B986="France", B986="Germany", B986="Luxembourg", B986="Netherlands", B986="Switzerland", B986="Liechtenstein", B986="Monaco", B986="Andorra"), "Western Europe",
IF(OR(B986="Albania", B986="Andorra", B986="Bosnia and Herzegovina", B986="Bulgaria", B986="Croatia", B986="Cyprus", B986="Greece", B986="Italy", B986="Malta", B986="Montenegro", B986="North Macedonia", B986="Portugal", B986="San Marino", B986="Serbia", B986="Slovenia", B986="Spain", B986="Vatican City"), "Southern Europe",
IF(OR(B986="Armenia", B986="Belarus", B986="Czech Republic", B986="Georgia", B986="Hungary", B986="Moldova", B986="Poland", B986="Romania", B986="Russia", B986="Slovakia", B986="Ukraine"), "Eastern Europe",
IF(OR(B986="Albania", B986="Bosnia and Herzegovina", B986="Bulgaria", B986="Croatia", B986="Greece", B986="Kosovo", B986="Montenegro", B986="North Macedonia", B986="Romania", B986="Serbia", B986="Slovenia"), "Southeastern Europe",
"Unknown")))))</f>
        <v>Eastern Europe</v>
      </c>
      <c r="D986" t="s">
        <v>42</v>
      </c>
      <c r="E986" t="s">
        <v>22</v>
      </c>
      <c r="F986" t="s">
        <v>23</v>
      </c>
      <c r="G986" t="str" cm="1">
        <f t="array" ref="G986">_xlfn.IFS(F986="C", "CRITICAL", F986="L", "LOW",F986="M", "MEDIUM",F986="H", "HIGH")</f>
        <v>MEDIUM</v>
      </c>
      <c r="H986" s="3">
        <v>40342</v>
      </c>
      <c r="I986">
        <v>907047402</v>
      </c>
      <c r="J986" s="1">
        <v>40186</v>
      </c>
      <c r="K986">
        <v>4338</v>
      </c>
      <c r="L986" s="8">
        <v>421.89</v>
      </c>
      <c r="M986" s="8">
        <v>364.69</v>
      </c>
      <c r="N986" s="8">
        <v>1830158.82</v>
      </c>
      <c r="O986" s="8">
        <v>1582025.22</v>
      </c>
      <c r="P986" s="8">
        <v>248133.6</v>
      </c>
    </row>
    <row r="987" spans="1:21" x14ac:dyDescent="0.25">
      <c r="A987" t="s">
        <v>14</v>
      </c>
      <c r="B987" t="s">
        <v>88</v>
      </c>
      <c r="C987" t="str">
        <f t="shared" si="16"/>
        <v>Northern Europe</v>
      </c>
      <c r="D987" t="s">
        <v>34</v>
      </c>
      <c r="E987" t="s">
        <v>17</v>
      </c>
      <c r="F987" t="s">
        <v>30</v>
      </c>
      <c r="G987" t="str" cm="1">
        <f t="array" ref="G987">_xlfn.IFS(F987="C", "CRITICAL", F987="L", "LOW",F987="M", "MEDIUM",F987="H", "HIGH")</f>
        <v>LOW</v>
      </c>
      <c r="H987" s="3">
        <v>41616</v>
      </c>
      <c r="I987">
        <v>638937652</v>
      </c>
      <c r="J987" s="1">
        <v>41434</v>
      </c>
      <c r="K987">
        <v>4705</v>
      </c>
      <c r="L987" s="8">
        <v>9.33</v>
      </c>
      <c r="M987" s="8">
        <v>6.92</v>
      </c>
      <c r="N987" s="8">
        <v>43897.65</v>
      </c>
      <c r="O987" s="8">
        <v>32558.6</v>
      </c>
      <c r="P987" s="8">
        <v>11339.05</v>
      </c>
      <c r="U987"/>
    </row>
    <row r="988" spans="1:21" x14ac:dyDescent="0.25">
      <c r="A988" t="s">
        <v>14</v>
      </c>
      <c r="B988" t="s">
        <v>116</v>
      </c>
      <c r="C988" t="str">
        <f t="shared" si="16"/>
        <v>Western Europe</v>
      </c>
      <c r="D988" t="s">
        <v>26</v>
      </c>
      <c r="E988" t="s">
        <v>17</v>
      </c>
      <c r="F988" t="s">
        <v>45</v>
      </c>
      <c r="G988" t="str" cm="1">
        <f t="array" ref="G988">_xlfn.IFS(F988="C", "CRITICAL", F988="L", "LOW",F988="M", "MEDIUM",F988="H", "HIGH")</f>
        <v>HIGH</v>
      </c>
      <c r="H988" s="3">
        <v>42426</v>
      </c>
      <c r="I988">
        <v>449206340</v>
      </c>
      <c r="J988" s="1">
        <v>42433</v>
      </c>
      <c r="K988">
        <v>8993</v>
      </c>
      <c r="L988" s="8">
        <v>205.7</v>
      </c>
      <c r="M988" s="8">
        <v>117.11</v>
      </c>
      <c r="N988" s="8">
        <v>1849860.1</v>
      </c>
      <c r="O988" s="8">
        <v>1053170.23</v>
      </c>
      <c r="P988" s="8">
        <v>796689.87</v>
      </c>
    </row>
    <row r="989" spans="1:21" x14ac:dyDescent="0.25">
      <c r="A989" t="s">
        <v>14</v>
      </c>
      <c r="B989" t="s">
        <v>230</v>
      </c>
      <c r="C989" t="str">
        <f t="shared" si="16"/>
        <v>Eastern Europe</v>
      </c>
      <c r="D989" t="s">
        <v>16</v>
      </c>
      <c r="E989" t="s">
        <v>22</v>
      </c>
      <c r="F989" t="s">
        <v>30</v>
      </c>
      <c r="G989" t="str" cm="1">
        <f t="array" ref="G989">_xlfn.IFS(F989="C", "CRITICAL", F989="L", "LOW",F989="M", "MEDIUM",F989="H", "HIGH")</f>
        <v>LOW</v>
      </c>
      <c r="H989" s="3">
        <v>40458</v>
      </c>
      <c r="I989">
        <v>864071118</v>
      </c>
      <c r="J989" s="1">
        <v>40377</v>
      </c>
      <c r="K989">
        <v>6700</v>
      </c>
      <c r="L989" s="8">
        <v>47.45</v>
      </c>
      <c r="M989" s="8">
        <v>31.79</v>
      </c>
      <c r="N989" s="8">
        <v>317915</v>
      </c>
      <c r="O989" s="8">
        <v>212993</v>
      </c>
      <c r="P989" s="8">
        <v>104922</v>
      </c>
      <c r="U989"/>
    </row>
    <row r="990" spans="1:21" x14ac:dyDescent="0.25">
      <c r="A990" t="s">
        <v>14</v>
      </c>
      <c r="B990" t="s">
        <v>55</v>
      </c>
      <c r="C990" t="str">
        <f t="shared" si="16"/>
        <v>Eastern Europe</v>
      </c>
      <c r="D990" t="s">
        <v>29</v>
      </c>
      <c r="E990" t="s">
        <v>22</v>
      </c>
      <c r="F990" t="s">
        <v>18</v>
      </c>
      <c r="G990" t="str" cm="1">
        <f t="array" ref="G990">_xlfn.IFS(F990="C", "CRITICAL", F990="L", "LOW",F990="M", "MEDIUM",F990="H", "HIGH")</f>
        <v>CRITICAL</v>
      </c>
      <c r="H990" s="3">
        <v>40528</v>
      </c>
      <c r="I990">
        <v>253211104</v>
      </c>
      <c r="J990" s="1">
        <v>40539</v>
      </c>
      <c r="K990">
        <v>9648</v>
      </c>
      <c r="L990" s="8">
        <v>651.21</v>
      </c>
      <c r="M990" s="8">
        <v>524.96</v>
      </c>
      <c r="N990" s="8">
        <v>6282874.0800000001</v>
      </c>
      <c r="O990" s="8">
        <v>5064814.08</v>
      </c>
      <c r="P990" s="8">
        <v>1218060</v>
      </c>
    </row>
    <row r="991" spans="1:21" x14ac:dyDescent="0.25">
      <c r="A991" t="s">
        <v>14</v>
      </c>
      <c r="B991" t="s">
        <v>48</v>
      </c>
      <c r="C991" t="str">
        <f t="shared" si="16"/>
        <v>Western Europe</v>
      </c>
      <c r="D991" t="s">
        <v>34</v>
      </c>
      <c r="E991" t="s">
        <v>22</v>
      </c>
      <c r="F991" t="s">
        <v>23</v>
      </c>
      <c r="G991" t="str" cm="1">
        <f t="array" ref="G991">_xlfn.IFS(F991="C", "CRITICAL", F991="L", "LOW",F991="M", "MEDIUM",F991="H", "HIGH")</f>
        <v>MEDIUM</v>
      </c>
      <c r="H991" s="3">
        <v>41558</v>
      </c>
      <c r="I991">
        <v>609939754</v>
      </c>
      <c r="J991" s="1">
        <v>41608</v>
      </c>
      <c r="K991">
        <v>3582</v>
      </c>
      <c r="L991" s="8">
        <v>9.33</v>
      </c>
      <c r="M991" s="8">
        <v>6.92</v>
      </c>
      <c r="N991" s="8">
        <v>33420.06</v>
      </c>
      <c r="O991" s="8">
        <v>24787.439999999999</v>
      </c>
      <c r="P991" s="8">
        <v>8632.6200000000008</v>
      </c>
      <c r="U991"/>
    </row>
    <row r="992" spans="1:21" x14ac:dyDescent="0.25">
      <c r="A992" t="s">
        <v>14</v>
      </c>
      <c r="B992" t="s">
        <v>102</v>
      </c>
      <c r="C992" t="str">
        <f t="shared" si="16"/>
        <v>Northern Europe</v>
      </c>
      <c r="D992" t="s">
        <v>26</v>
      </c>
      <c r="E992" t="s">
        <v>17</v>
      </c>
      <c r="F992" t="s">
        <v>23</v>
      </c>
      <c r="G992" t="str" cm="1">
        <f t="array" ref="G992">_xlfn.IFS(F992="C", "CRITICAL", F992="L", "LOW",F992="M", "MEDIUM",F992="H", "HIGH")</f>
        <v>MEDIUM</v>
      </c>
      <c r="H992" s="3">
        <v>41792</v>
      </c>
      <c r="I992">
        <v>907691991</v>
      </c>
      <c r="J992" s="1">
        <v>41885</v>
      </c>
      <c r="K992">
        <v>5086</v>
      </c>
      <c r="L992" s="8">
        <v>205.7</v>
      </c>
      <c r="M992" s="8">
        <v>117.11</v>
      </c>
      <c r="N992" s="8">
        <v>1046190.2</v>
      </c>
      <c r="O992" s="8">
        <v>595621.46</v>
      </c>
      <c r="P992" s="8">
        <v>450568.74</v>
      </c>
      <c r="U992"/>
    </row>
    <row r="993" spans="1:21" x14ac:dyDescent="0.25">
      <c r="A993" t="s">
        <v>14</v>
      </c>
      <c r="B993" t="s">
        <v>239</v>
      </c>
      <c r="C993" t="str">
        <f t="shared" si="16"/>
        <v>Eastern Europe</v>
      </c>
      <c r="D993" t="s">
        <v>34</v>
      </c>
      <c r="E993" t="s">
        <v>17</v>
      </c>
      <c r="F993" t="s">
        <v>18</v>
      </c>
      <c r="G993" t="str" cm="1">
        <f t="array" ref="G993">_xlfn.IFS(F993="C", "CRITICAL", F993="L", "LOW",F993="M", "MEDIUM",F993="H", "HIGH")</f>
        <v>CRITICAL</v>
      </c>
      <c r="H993" s="3">
        <v>42763</v>
      </c>
      <c r="I993">
        <v>460693061</v>
      </c>
      <c r="J993" s="1">
        <v>42791</v>
      </c>
      <c r="K993">
        <v>8169</v>
      </c>
      <c r="L993" s="8">
        <v>9.33</v>
      </c>
      <c r="M993" s="8">
        <v>6.92</v>
      </c>
      <c r="N993" s="8">
        <v>76216.77</v>
      </c>
      <c r="O993" s="8">
        <v>56529.48</v>
      </c>
      <c r="P993" s="8">
        <v>19687.29</v>
      </c>
    </row>
    <row r="994" spans="1:21" x14ac:dyDescent="0.25">
      <c r="A994" t="s">
        <v>14</v>
      </c>
      <c r="B994" t="s">
        <v>41</v>
      </c>
      <c r="C994" t="str">
        <f t="shared" si="16"/>
        <v>Western Europe</v>
      </c>
      <c r="D994" t="s">
        <v>29</v>
      </c>
      <c r="E994" t="s">
        <v>17</v>
      </c>
      <c r="F994" t="s">
        <v>45</v>
      </c>
      <c r="G994" t="str" cm="1">
        <f t="array" ref="G994">_xlfn.IFS(F994="C", "CRITICAL", F994="L", "LOW",F994="M", "MEDIUM",F994="H", "HIGH")</f>
        <v>HIGH</v>
      </c>
      <c r="H994" s="3">
        <v>41398</v>
      </c>
      <c r="I994">
        <v>424541604</v>
      </c>
      <c r="J994" s="1">
        <v>41411</v>
      </c>
      <c r="K994">
        <v>150</v>
      </c>
      <c r="L994" s="8">
        <v>651.21</v>
      </c>
      <c r="M994" s="8">
        <v>524.96</v>
      </c>
      <c r="N994" s="8">
        <v>97681.5</v>
      </c>
      <c r="O994" s="8">
        <v>78744</v>
      </c>
      <c r="P994" s="8">
        <v>18937.5</v>
      </c>
      <c r="U994"/>
    </row>
    <row r="995" spans="1:21" x14ac:dyDescent="0.25">
      <c r="A995" t="s">
        <v>14</v>
      </c>
      <c r="B995" t="s">
        <v>15</v>
      </c>
      <c r="C995" t="str">
        <f t="shared" si="16"/>
        <v>Eastern Europe</v>
      </c>
      <c r="D995" t="s">
        <v>56</v>
      </c>
      <c r="E995" t="s">
        <v>22</v>
      </c>
      <c r="F995" t="s">
        <v>30</v>
      </c>
      <c r="G995" t="str" cm="1">
        <f t="array" ref="G995">_xlfn.IFS(F995="C", "CRITICAL", F995="L", "LOW",F995="M", "MEDIUM",F995="H", "HIGH")</f>
        <v>LOW</v>
      </c>
      <c r="H995" s="3">
        <v>41876</v>
      </c>
      <c r="I995">
        <v>571161448</v>
      </c>
      <c r="J995" s="1">
        <v>41912</v>
      </c>
      <c r="K995">
        <v>8220</v>
      </c>
      <c r="L995" s="8">
        <v>668.27</v>
      </c>
      <c r="M995" s="8">
        <v>502.54</v>
      </c>
      <c r="N995" s="8">
        <v>5493179.4000000004</v>
      </c>
      <c r="O995" s="8">
        <v>4130878.8</v>
      </c>
      <c r="P995" s="8">
        <v>1362300.6</v>
      </c>
    </row>
    <row r="996" spans="1:21" x14ac:dyDescent="0.25">
      <c r="A996" t="s">
        <v>14</v>
      </c>
      <c r="B996" t="s">
        <v>54</v>
      </c>
      <c r="C996" t="str">
        <f t="shared" si="16"/>
        <v>Western Europe</v>
      </c>
      <c r="D996" t="s">
        <v>16</v>
      </c>
      <c r="E996" t="s">
        <v>22</v>
      </c>
      <c r="F996" t="s">
        <v>45</v>
      </c>
      <c r="G996" t="str" cm="1">
        <f t="array" ref="G996">_xlfn.IFS(F996="C", "CRITICAL", F996="L", "LOW",F996="M", "MEDIUM",F996="H", "HIGH")</f>
        <v>HIGH</v>
      </c>
      <c r="H996" s="3">
        <v>40635</v>
      </c>
      <c r="I996">
        <v>985039174</v>
      </c>
      <c r="J996" s="1">
        <v>40819</v>
      </c>
      <c r="K996">
        <v>3836</v>
      </c>
      <c r="L996" s="8">
        <v>47.45</v>
      </c>
      <c r="M996" s="8">
        <v>31.79</v>
      </c>
      <c r="N996" s="8">
        <v>182018.2</v>
      </c>
      <c r="O996" s="8">
        <v>121946.44</v>
      </c>
      <c r="P996" s="8">
        <v>60071.76</v>
      </c>
      <c r="U996"/>
    </row>
    <row r="997" spans="1:21" x14ac:dyDescent="0.25">
      <c r="A997" t="s">
        <v>14</v>
      </c>
      <c r="B997" t="s">
        <v>230</v>
      </c>
      <c r="C997" t="str">
        <f t="shared" si="16"/>
        <v>Eastern Europe</v>
      </c>
      <c r="D997" t="s">
        <v>21</v>
      </c>
      <c r="E997" t="s">
        <v>22</v>
      </c>
      <c r="F997" t="s">
        <v>45</v>
      </c>
      <c r="G997" t="str" cm="1">
        <f t="array" ref="G997">_xlfn.IFS(F997="C", "CRITICAL", F997="L", "LOW",F997="M", "MEDIUM",F997="H", "HIGH")</f>
        <v>HIGH</v>
      </c>
      <c r="H997" s="3">
        <v>42324</v>
      </c>
      <c r="I997">
        <v>522323358</v>
      </c>
      <c r="J997" s="1">
        <v>42328</v>
      </c>
      <c r="K997">
        <v>5944</v>
      </c>
      <c r="L997" s="8">
        <v>109.28</v>
      </c>
      <c r="M997" s="8">
        <v>35.840000000000003</v>
      </c>
      <c r="N997" s="8">
        <v>649560.31999999995</v>
      </c>
      <c r="O997" s="8">
        <v>213032.95999999999</v>
      </c>
      <c r="P997" s="8">
        <v>436527.35999999999</v>
      </c>
    </row>
    <row r="998" spans="1:21" x14ac:dyDescent="0.25">
      <c r="A998" t="s">
        <v>14</v>
      </c>
      <c r="B998" t="s">
        <v>63</v>
      </c>
      <c r="C998" t="str">
        <f t="shared" si="16"/>
        <v>Northern Europe</v>
      </c>
      <c r="D998" t="s">
        <v>39</v>
      </c>
      <c r="E998" t="s">
        <v>17</v>
      </c>
      <c r="F998" t="s">
        <v>23</v>
      </c>
      <c r="G998" t="str" cm="1">
        <f t="array" ref="G998">_xlfn.IFS(F998="C", "CRITICAL", F998="L", "LOW",F998="M", "MEDIUM",F998="H", "HIGH")</f>
        <v>MEDIUM</v>
      </c>
      <c r="H998" s="3">
        <v>42500</v>
      </c>
      <c r="I998">
        <v>486461150</v>
      </c>
      <c r="J998" s="1">
        <v>42687</v>
      </c>
      <c r="K998">
        <v>3519</v>
      </c>
      <c r="L998" s="8">
        <v>154.06</v>
      </c>
      <c r="M998" s="8">
        <v>90.93</v>
      </c>
      <c r="N998" s="8">
        <v>542137.14</v>
      </c>
      <c r="O998" s="8">
        <v>319982.67</v>
      </c>
      <c r="P998" s="8">
        <v>222154.47</v>
      </c>
      <c r="U998"/>
    </row>
    <row r="999" spans="1:21" x14ac:dyDescent="0.25">
      <c r="A999" t="s">
        <v>14</v>
      </c>
      <c r="B999" t="s">
        <v>74</v>
      </c>
      <c r="C999" t="str">
        <f t="shared" si="16"/>
        <v>Southern Europe</v>
      </c>
      <c r="D999" t="s">
        <v>59</v>
      </c>
      <c r="E999" t="s">
        <v>22</v>
      </c>
      <c r="F999" t="s">
        <v>23</v>
      </c>
      <c r="G999" t="str" cm="1">
        <f t="array" ref="G999">_xlfn.IFS(F999="C", "CRITICAL", F999="L", "LOW",F999="M", "MEDIUM",F999="H", "HIGH")</f>
        <v>MEDIUM</v>
      </c>
      <c r="H999" s="3">
        <v>42759</v>
      </c>
      <c r="I999">
        <v>949912965</v>
      </c>
      <c r="J999" s="1">
        <v>42889</v>
      </c>
      <c r="K999">
        <v>9210</v>
      </c>
      <c r="L999" s="8">
        <v>437.2</v>
      </c>
      <c r="M999" s="8">
        <v>263.33</v>
      </c>
      <c r="N999" s="8">
        <v>4026612</v>
      </c>
      <c r="O999" s="8">
        <v>2425269.2999999998</v>
      </c>
      <c r="P999" s="8">
        <v>1601342.7</v>
      </c>
    </row>
    <row r="1000" spans="1:21" x14ac:dyDescent="0.25">
      <c r="A1000" t="s">
        <v>14</v>
      </c>
      <c r="B1000" t="s">
        <v>116</v>
      </c>
      <c r="C1000" t="str">
        <f t="shared" si="16"/>
        <v>Western Europe</v>
      </c>
      <c r="D1000" t="s">
        <v>34</v>
      </c>
      <c r="E1000" t="s">
        <v>22</v>
      </c>
      <c r="F1000" t="s">
        <v>30</v>
      </c>
      <c r="G1000" t="str" cm="1">
        <f t="array" ref="G1000">_xlfn.IFS(F1000="C", "CRITICAL", F1000="L", "LOW",F1000="M", "MEDIUM",F1000="H", "HIGH")</f>
        <v>LOW</v>
      </c>
      <c r="H1000" s="3">
        <v>41384</v>
      </c>
      <c r="I1000">
        <v>103499639</v>
      </c>
      <c r="J1000" s="1">
        <v>41431</v>
      </c>
      <c r="K1000">
        <v>6698</v>
      </c>
      <c r="L1000" s="8">
        <v>9.33</v>
      </c>
      <c r="M1000" s="8">
        <v>6.92</v>
      </c>
      <c r="N1000" s="8">
        <v>62492.34</v>
      </c>
      <c r="O1000" s="8">
        <v>46350.16</v>
      </c>
      <c r="P1000" s="8">
        <v>16142.18</v>
      </c>
    </row>
    <row r="1001" spans="1:21" x14ac:dyDescent="0.25">
      <c r="A1001" t="s">
        <v>14</v>
      </c>
      <c r="B1001" t="s">
        <v>170</v>
      </c>
      <c r="C1001" t="str">
        <f t="shared" si="16"/>
        <v>Eastern Europe</v>
      </c>
      <c r="D1001" t="s">
        <v>78</v>
      </c>
      <c r="E1001" t="s">
        <v>17</v>
      </c>
      <c r="F1001" t="s">
        <v>18</v>
      </c>
      <c r="G1001" t="str" cm="1">
        <f t="array" ref="G1001">_xlfn.IFS(F1001="C", "CRITICAL", F1001="L", "LOW",F1001="M", "MEDIUM",F1001="H", "HIGH")</f>
        <v>CRITICAL</v>
      </c>
      <c r="H1001" s="3">
        <v>42727</v>
      </c>
      <c r="I1001">
        <v>877687728</v>
      </c>
      <c r="J1001" s="1">
        <v>42918</v>
      </c>
      <c r="K1001">
        <v>6158</v>
      </c>
      <c r="L1001" s="8">
        <v>81.73</v>
      </c>
      <c r="M1001" s="8">
        <v>56.67</v>
      </c>
      <c r="N1001" s="8">
        <v>503293.34</v>
      </c>
      <c r="O1001" s="8">
        <v>348973.86</v>
      </c>
      <c r="P1001" s="8">
        <v>154319.48000000001</v>
      </c>
    </row>
    <row r="1002" spans="1:21" x14ac:dyDescent="0.25">
      <c r="A1002" t="s">
        <v>14</v>
      </c>
      <c r="B1002" t="s">
        <v>132</v>
      </c>
      <c r="C1002" t="str">
        <f t="shared" si="16"/>
        <v>Southern Europe</v>
      </c>
      <c r="D1002" t="s">
        <v>53</v>
      </c>
      <c r="E1002" t="s">
        <v>17</v>
      </c>
      <c r="F1002" t="s">
        <v>45</v>
      </c>
      <c r="G1002" t="str" cm="1">
        <f t="array" ref="G1002">_xlfn.IFS(F1002="C", "CRITICAL", F1002="L", "LOW",F1002="M", "MEDIUM",F1002="H", "HIGH")</f>
        <v>HIGH</v>
      </c>
      <c r="H1002" s="3">
        <v>42019</v>
      </c>
      <c r="I1002">
        <v>288073384</v>
      </c>
      <c r="J1002" s="1">
        <v>42051</v>
      </c>
      <c r="K1002">
        <v>6171</v>
      </c>
      <c r="L1002" s="8">
        <v>255.28</v>
      </c>
      <c r="M1002" s="8">
        <v>159.41999999999999</v>
      </c>
      <c r="N1002" s="8">
        <v>1575332.88</v>
      </c>
      <c r="O1002" s="8">
        <v>983780.82</v>
      </c>
      <c r="P1002" s="8">
        <v>591552.06000000006</v>
      </c>
    </row>
    <row r="1003" spans="1:21" x14ac:dyDescent="0.25">
      <c r="A1003" t="s">
        <v>14</v>
      </c>
      <c r="B1003" t="s">
        <v>63</v>
      </c>
      <c r="C1003" t="str">
        <f t="shared" si="16"/>
        <v>Northern Europe</v>
      </c>
      <c r="D1003" t="s">
        <v>56</v>
      </c>
      <c r="E1003" t="s">
        <v>22</v>
      </c>
      <c r="F1003" t="s">
        <v>45</v>
      </c>
      <c r="G1003" t="str" cm="1">
        <f t="array" ref="G1003">_xlfn.IFS(F1003="C", "CRITICAL", F1003="L", "LOW",F1003="M", "MEDIUM",F1003="H", "HIGH")</f>
        <v>HIGH</v>
      </c>
      <c r="H1003" s="3">
        <v>42437</v>
      </c>
      <c r="I1003">
        <v>607756221</v>
      </c>
      <c r="J1003" s="1">
        <v>42682</v>
      </c>
      <c r="K1003">
        <v>7426</v>
      </c>
      <c r="L1003" s="8">
        <v>668.27</v>
      </c>
      <c r="M1003" s="8">
        <v>502.54</v>
      </c>
      <c r="N1003" s="8">
        <v>4962573.0199999996</v>
      </c>
      <c r="O1003" s="8">
        <v>3731862.04</v>
      </c>
      <c r="P1003" s="8">
        <v>1230710.98</v>
      </c>
      <c r="U1003"/>
    </row>
    <row r="1004" spans="1:21" x14ac:dyDescent="0.25">
      <c r="A1004" t="s">
        <v>14</v>
      </c>
      <c r="B1004" t="s">
        <v>71</v>
      </c>
      <c r="C1004" t="str">
        <f t="shared" si="16"/>
        <v>Western Europe</v>
      </c>
      <c r="D1004" t="s">
        <v>56</v>
      </c>
      <c r="E1004" t="s">
        <v>22</v>
      </c>
      <c r="F1004" t="s">
        <v>45</v>
      </c>
      <c r="G1004" t="str" cm="1">
        <f t="array" ref="G1004">_xlfn.IFS(F1004="C", "CRITICAL", F1004="L", "LOW",F1004="M", "MEDIUM",F1004="H", "HIGH")</f>
        <v>HIGH</v>
      </c>
      <c r="H1004" s="3">
        <v>42779</v>
      </c>
      <c r="I1004">
        <v>291179597</v>
      </c>
      <c r="J1004" s="1">
        <v>42786</v>
      </c>
      <c r="K1004">
        <v>5368</v>
      </c>
      <c r="L1004" s="8">
        <v>668.27</v>
      </c>
      <c r="M1004" s="8">
        <v>502.54</v>
      </c>
      <c r="N1004" s="8">
        <v>3587273.36</v>
      </c>
      <c r="O1004" s="8">
        <v>2697634.72</v>
      </c>
      <c r="P1004" s="8">
        <v>889638.64</v>
      </c>
    </row>
    <row r="1005" spans="1:21" x14ac:dyDescent="0.25">
      <c r="A1005" t="s">
        <v>14</v>
      </c>
      <c r="B1005" t="s">
        <v>51</v>
      </c>
      <c r="C1005" t="str">
        <f t="shared" si="16"/>
        <v>Southern Europe</v>
      </c>
      <c r="D1005" t="s">
        <v>34</v>
      </c>
      <c r="E1005" t="s">
        <v>22</v>
      </c>
      <c r="F1005" t="s">
        <v>30</v>
      </c>
      <c r="G1005" t="str" cm="1">
        <f t="array" ref="G1005">_xlfn.IFS(F1005="C", "CRITICAL", F1005="L", "LOW",F1005="M", "MEDIUM",F1005="H", "HIGH")</f>
        <v>LOW</v>
      </c>
      <c r="H1005" s="3">
        <v>40476</v>
      </c>
      <c r="I1005">
        <v>875220096</v>
      </c>
      <c r="J1005" s="1">
        <v>40340</v>
      </c>
      <c r="K1005">
        <v>5930</v>
      </c>
      <c r="L1005" s="8">
        <v>9.33</v>
      </c>
      <c r="M1005" s="8">
        <v>6.92</v>
      </c>
      <c r="N1005" s="8">
        <v>55326.9</v>
      </c>
      <c r="O1005" s="8">
        <v>41035.599999999999</v>
      </c>
      <c r="P1005" s="8">
        <v>14291.3</v>
      </c>
    </row>
    <row r="1006" spans="1:21" x14ac:dyDescent="0.25">
      <c r="A1006" t="s">
        <v>14</v>
      </c>
      <c r="B1006" t="s">
        <v>132</v>
      </c>
      <c r="C1006" t="str">
        <f t="shared" si="16"/>
        <v>Southern Europe</v>
      </c>
      <c r="D1006" t="s">
        <v>56</v>
      </c>
      <c r="E1006" t="s">
        <v>17</v>
      </c>
      <c r="F1006" t="s">
        <v>18</v>
      </c>
      <c r="G1006" t="str" cm="1">
        <f t="array" ref="G1006">_xlfn.IFS(F1006="C", "CRITICAL", F1006="L", "LOW",F1006="M", "MEDIUM",F1006="H", "HIGH")</f>
        <v>CRITICAL</v>
      </c>
      <c r="H1006" s="3">
        <v>42677</v>
      </c>
      <c r="I1006">
        <v>799848306</v>
      </c>
      <c r="J1006" s="1">
        <v>42483</v>
      </c>
      <c r="K1006">
        <v>1743</v>
      </c>
      <c r="L1006" s="8">
        <v>668.27</v>
      </c>
      <c r="M1006" s="8">
        <v>502.54</v>
      </c>
      <c r="N1006" s="8">
        <v>1164794.6100000001</v>
      </c>
      <c r="O1006" s="8">
        <v>875927.22</v>
      </c>
      <c r="P1006" s="8">
        <v>288867.39</v>
      </c>
      <c r="U1006"/>
    </row>
    <row r="1007" spans="1:21" x14ac:dyDescent="0.25">
      <c r="A1007" t="s">
        <v>14</v>
      </c>
      <c r="B1007" t="s">
        <v>15</v>
      </c>
      <c r="C1007" t="str">
        <f t="shared" si="16"/>
        <v>Eastern Europe</v>
      </c>
      <c r="D1007" t="s">
        <v>42</v>
      </c>
      <c r="E1007" t="s">
        <v>17</v>
      </c>
      <c r="F1007" t="s">
        <v>23</v>
      </c>
      <c r="G1007" t="str" cm="1">
        <f t="array" ref="G1007">_xlfn.IFS(F1007="C", "CRITICAL", F1007="L", "LOW",F1007="M", "MEDIUM",F1007="H", "HIGH")</f>
        <v>MEDIUM</v>
      </c>
      <c r="H1007" s="3">
        <v>40675</v>
      </c>
      <c r="I1007">
        <v>693583905</v>
      </c>
      <c r="J1007" s="1">
        <v>41061</v>
      </c>
      <c r="K1007">
        <v>5745</v>
      </c>
      <c r="L1007" s="8">
        <v>421.89</v>
      </c>
      <c r="M1007" s="8">
        <v>364.69</v>
      </c>
      <c r="N1007" s="8">
        <v>2423758.0499999998</v>
      </c>
      <c r="O1007" s="8">
        <v>2095144.05</v>
      </c>
      <c r="P1007" s="8">
        <v>328614</v>
      </c>
      <c r="U1007"/>
    </row>
    <row r="1008" spans="1:21" x14ac:dyDescent="0.25">
      <c r="A1008" t="s">
        <v>14</v>
      </c>
      <c r="B1008" t="s">
        <v>122</v>
      </c>
      <c r="C1008" t="str">
        <f t="shared" si="16"/>
        <v>Northern Europe</v>
      </c>
      <c r="D1008" t="s">
        <v>42</v>
      </c>
      <c r="E1008" t="s">
        <v>22</v>
      </c>
      <c r="F1008" t="s">
        <v>18</v>
      </c>
      <c r="G1008" t="str" cm="1">
        <f t="array" ref="G1008">_xlfn.IFS(F1008="C", "CRITICAL", F1008="L", "LOW",F1008="M", "MEDIUM",F1008="H", "HIGH")</f>
        <v>CRITICAL</v>
      </c>
      <c r="H1008" s="3">
        <v>42022</v>
      </c>
      <c r="I1008">
        <v>437083184</v>
      </c>
      <c r="J1008" s="1">
        <v>42054</v>
      </c>
      <c r="K1008">
        <v>1482</v>
      </c>
      <c r="L1008" s="8">
        <v>421.89</v>
      </c>
      <c r="M1008" s="8">
        <v>364.69</v>
      </c>
      <c r="N1008" s="8">
        <v>625240.98</v>
      </c>
      <c r="O1008" s="8">
        <v>540470.57999999996</v>
      </c>
      <c r="P1008" s="8">
        <v>84770.4</v>
      </c>
    </row>
    <row r="1009" spans="1:21" x14ac:dyDescent="0.25">
      <c r="A1009" t="s">
        <v>14</v>
      </c>
      <c r="B1009" t="s">
        <v>1142</v>
      </c>
      <c r="C1009" t="str">
        <f>IF(OR(B1009="Estonia", B1009="Finland", B1009="Latvia", B1009="Lithuania", B1009="Iceland", B1009="Norway", B1009="Sweden", B1009="Denmark", B1009="United Kingdom", B1009="Ireland"), "Northern Europe",
IF(OR(B1009="Austria", B1009="Belgium", B1009="France", B1009="Germany", B1009="Luxembourg", B1009="Netherlands", B1009="Switzerland", B1009="Liechtenstein", B1009="Monaco", B1009="Andorra"), "Western Europe",
IF(OR(B1009="Albania", B1009="Andorra", B1009="Bosnia and Herzegovina", B1009="Bulgaria", B1009="Croatia", B1009="Cyprus", B1009="Greece", B1009="Italy", B1009="Malta", B1009="Montenegro", B1009="North Macedonia", B1009="Portugal", B1009="San Marino", B1009="Serbia", B1009="Slovenia", B1009="Spain", B1009="Vatican City"), "Southern Europe",
IF(OR(B1009="Armenia", B1009="Belarus", B1009="Czech Republic", B1009="Georgia", B1009="Hungary", B1009="Moldova", B1009="Poland", B1009="Romania", B1009="Russia", B1009="Slovakia", B1009="Ukraine"), "Eastern Europe",
IF(OR(B1009="Albania", B1009="Bosnia and Herzegovina", B1009="Bulgaria", B1009="Croatia", B1009="Greece", B1009="Kosovo", B1009="Montenegro", B1009="North Macedonia", B1009="Romania", B1009="Serbia", B1009="Slovenia"), "Southeastern Europe",
"Unknown")))))</f>
        <v>Eastern Europe</v>
      </c>
      <c r="D1009" t="s">
        <v>39</v>
      </c>
      <c r="E1009" t="s">
        <v>17</v>
      </c>
      <c r="F1009" t="s">
        <v>18</v>
      </c>
      <c r="G1009" t="str" cm="1">
        <f t="array" ref="G1009">_xlfn.IFS(F1009="C", "CRITICAL", F1009="L", "LOW",F1009="M", "MEDIUM",F1009="H", "HIGH")</f>
        <v>CRITICAL</v>
      </c>
      <c r="H1009" s="3">
        <v>43015</v>
      </c>
      <c r="I1009">
        <v>759594142</v>
      </c>
      <c r="J1009" s="1">
        <v>43076</v>
      </c>
      <c r="K1009">
        <v>9641</v>
      </c>
      <c r="L1009" s="8">
        <v>154.06</v>
      </c>
      <c r="M1009" s="8">
        <v>90.93</v>
      </c>
      <c r="N1009" s="8">
        <v>1485292.46</v>
      </c>
      <c r="O1009" s="8">
        <v>876656.13</v>
      </c>
      <c r="P1009" s="8">
        <v>608636.32999999996</v>
      </c>
      <c r="U1009"/>
    </row>
    <row r="1010" spans="1:21" x14ac:dyDescent="0.25">
      <c r="A1010" t="s">
        <v>14</v>
      </c>
      <c r="B1010" t="s">
        <v>94</v>
      </c>
      <c r="C1010" t="str">
        <f t="shared" si="16"/>
        <v>Northern Europe</v>
      </c>
      <c r="D1010" t="s">
        <v>56</v>
      </c>
      <c r="E1010" t="s">
        <v>22</v>
      </c>
      <c r="F1010" t="s">
        <v>30</v>
      </c>
      <c r="G1010" t="str" cm="1">
        <f t="array" ref="G1010">_xlfn.IFS(F1010="C", "CRITICAL", F1010="L", "LOW",F1010="M", "MEDIUM",F1010="H", "HIGH")</f>
        <v>LOW</v>
      </c>
      <c r="H1010" s="3">
        <v>40314</v>
      </c>
      <c r="I1010">
        <v>702815854</v>
      </c>
      <c r="J1010" s="1">
        <v>40335</v>
      </c>
      <c r="K1010">
        <v>7684</v>
      </c>
      <c r="L1010" s="8">
        <v>668.27</v>
      </c>
      <c r="M1010" s="8">
        <v>502.54</v>
      </c>
      <c r="N1010" s="8">
        <v>5134986.68</v>
      </c>
      <c r="O1010" s="8">
        <v>3861517.36</v>
      </c>
      <c r="P1010" s="8">
        <v>1273469.32</v>
      </c>
    </row>
    <row r="1011" spans="1:21" x14ac:dyDescent="0.25">
      <c r="A1011" t="s">
        <v>14</v>
      </c>
      <c r="B1011" t="s">
        <v>122</v>
      </c>
      <c r="C1011" t="str">
        <f t="shared" si="16"/>
        <v>Northern Europe</v>
      </c>
      <c r="D1011" t="s">
        <v>49</v>
      </c>
      <c r="E1011" t="s">
        <v>22</v>
      </c>
      <c r="F1011" t="s">
        <v>18</v>
      </c>
      <c r="G1011" t="str" cm="1">
        <f t="array" ref="G1011">_xlfn.IFS(F1011="C", "CRITICAL", F1011="L", "LOW",F1011="M", "MEDIUM",F1011="H", "HIGH")</f>
        <v>CRITICAL</v>
      </c>
      <c r="H1011" s="3">
        <v>41280</v>
      </c>
      <c r="I1011">
        <v>971899354</v>
      </c>
      <c r="J1011" s="1">
        <v>41280</v>
      </c>
      <c r="K1011">
        <v>5471</v>
      </c>
      <c r="L1011" s="8">
        <v>152.58000000000001</v>
      </c>
      <c r="M1011" s="8">
        <v>97.44</v>
      </c>
      <c r="N1011" s="8">
        <v>834765.18</v>
      </c>
      <c r="O1011" s="8">
        <v>533094.24</v>
      </c>
      <c r="P1011" s="8">
        <v>301670.94</v>
      </c>
      <c r="U1011"/>
    </row>
    <row r="1012" spans="1:21" x14ac:dyDescent="0.25">
      <c r="A1012" t="s">
        <v>14</v>
      </c>
      <c r="B1012" t="s">
        <v>15</v>
      </c>
      <c r="C1012" t="str">
        <f t="shared" si="16"/>
        <v>Eastern Europe</v>
      </c>
      <c r="D1012" t="s">
        <v>29</v>
      </c>
      <c r="E1012" t="s">
        <v>22</v>
      </c>
      <c r="F1012" t="s">
        <v>23</v>
      </c>
      <c r="G1012" t="str" cm="1">
        <f t="array" ref="G1012">_xlfn.IFS(F1012="C", "CRITICAL", F1012="L", "LOW",F1012="M", "MEDIUM",F1012="H", "HIGH")</f>
        <v>MEDIUM</v>
      </c>
      <c r="H1012" s="3">
        <v>40225</v>
      </c>
      <c r="I1012">
        <v>521681344</v>
      </c>
      <c r="J1012" s="1">
        <v>40241</v>
      </c>
      <c r="K1012">
        <v>5957</v>
      </c>
      <c r="L1012" s="8">
        <v>651.21</v>
      </c>
      <c r="M1012" s="8">
        <v>524.96</v>
      </c>
      <c r="N1012" s="8">
        <v>3879257.97</v>
      </c>
      <c r="O1012" s="8">
        <v>3127186.72</v>
      </c>
      <c r="P1012" s="8">
        <v>752071.25</v>
      </c>
    </row>
    <row r="1013" spans="1:21" x14ac:dyDescent="0.25">
      <c r="A1013" t="s">
        <v>14</v>
      </c>
      <c r="B1013" t="s">
        <v>157</v>
      </c>
      <c r="C1013" t="str">
        <f t="shared" si="16"/>
        <v>Northern Europe</v>
      </c>
      <c r="D1013" t="s">
        <v>29</v>
      </c>
      <c r="E1013" t="s">
        <v>17</v>
      </c>
      <c r="F1013" t="s">
        <v>30</v>
      </c>
      <c r="G1013" t="str" cm="1">
        <f t="array" ref="G1013">_xlfn.IFS(F1013="C", "CRITICAL", F1013="L", "LOW",F1013="M", "MEDIUM",F1013="H", "HIGH")</f>
        <v>LOW</v>
      </c>
      <c r="H1013" s="3">
        <v>40926</v>
      </c>
      <c r="I1013">
        <v>239554154</v>
      </c>
      <c r="J1013" s="1">
        <v>40952</v>
      </c>
      <c r="K1013">
        <v>8253</v>
      </c>
      <c r="L1013" s="8">
        <v>651.21</v>
      </c>
      <c r="M1013" s="8">
        <v>524.96</v>
      </c>
      <c r="N1013" s="8">
        <v>5374436.1299999999</v>
      </c>
      <c r="O1013" s="8">
        <v>4332494.88</v>
      </c>
      <c r="P1013" s="8">
        <v>1041941.25</v>
      </c>
    </row>
    <row r="1014" spans="1:21" x14ac:dyDescent="0.25">
      <c r="A1014" t="s">
        <v>14</v>
      </c>
      <c r="B1014" t="s">
        <v>102</v>
      </c>
      <c r="C1014" t="str">
        <f t="shared" si="16"/>
        <v>Northern Europe</v>
      </c>
      <c r="D1014" t="s">
        <v>29</v>
      </c>
      <c r="E1014" t="s">
        <v>22</v>
      </c>
      <c r="F1014" t="s">
        <v>23</v>
      </c>
      <c r="G1014" t="str" cm="1">
        <f t="array" ref="G1014">_xlfn.IFS(F1014="C", "CRITICAL", F1014="L", "LOW",F1014="M", "MEDIUM",F1014="H", "HIGH")</f>
        <v>MEDIUM</v>
      </c>
      <c r="H1014" s="3">
        <v>40650</v>
      </c>
      <c r="I1014">
        <v>982566821</v>
      </c>
      <c r="J1014" s="1">
        <v>40669</v>
      </c>
      <c r="K1014">
        <v>2212</v>
      </c>
      <c r="L1014" s="8">
        <v>651.21</v>
      </c>
      <c r="M1014" s="8">
        <v>524.96</v>
      </c>
      <c r="N1014" s="8">
        <v>1440476.52</v>
      </c>
      <c r="O1014" s="8">
        <v>1161211.52</v>
      </c>
      <c r="P1014" s="8">
        <v>279265</v>
      </c>
    </row>
    <row r="1015" spans="1:21" x14ac:dyDescent="0.25">
      <c r="A1015" t="s">
        <v>14</v>
      </c>
      <c r="B1015" t="s">
        <v>73</v>
      </c>
      <c r="C1015" t="str">
        <f t="shared" si="16"/>
        <v>Northern Europe</v>
      </c>
      <c r="D1015" t="s">
        <v>59</v>
      </c>
      <c r="E1015" t="s">
        <v>22</v>
      </c>
      <c r="F1015" t="s">
        <v>18</v>
      </c>
      <c r="G1015" t="str" cm="1">
        <f t="array" ref="G1015">_xlfn.IFS(F1015="C", "CRITICAL", F1015="L", "LOW",F1015="M", "MEDIUM",F1015="H", "HIGH")</f>
        <v>CRITICAL</v>
      </c>
      <c r="H1015" s="3">
        <v>42860</v>
      </c>
      <c r="I1015">
        <v>887501180</v>
      </c>
      <c r="J1015" s="1">
        <v>42906</v>
      </c>
      <c r="K1015">
        <v>176</v>
      </c>
      <c r="L1015" s="8">
        <v>437.2</v>
      </c>
      <c r="M1015" s="8">
        <v>263.33</v>
      </c>
      <c r="N1015" s="8">
        <v>76947.199999999997</v>
      </c>
      <c r="O1015" s="8">
        <v>46346.080000000002</v>
      </c>
      <c r="P1015" s="8">
        <v>30601.119999999999</v>
      </c>
      <c r="U1015"/>
    </row>
    <row r="1016" spans="1:21" x14ac:dyDescent="0.25">
      <c r="A1016" t="s">
        <v>14</v>
      </c>
      <c r="B1016" t="s">
        <v>1142</v>
      </c>
      <c r="C1016" t="str">
        <f>IF(OR(B1016="Estonia", B1016="Finland", B1016="Latvia", B1016="Lithuania", B1016="Iceland", B1016="Norway", B1016="Sweden", B1016="Denmark", B1016="United Kingdom", B1016="Ireland"), "Northern Europe",
IF(OR(B1016="Austria", B1016="Belgium", B1016="France", B1016="Germany", B1016="Luxembourg", B1016="Netherlands", B1016="Switzerland", B1016="Liechtenstein", B1016="Monaco", B1016="Andorra"), "Western Europe",
IF(OR(B1016="Albania", B1016="Andorra", B1016="Bosnia and Herzegovina", B1016="Bulgaria", B1016="Croatia", B1016="Cyprus", B1016="Greece", B1016="Italy", B1016="Malta", B1016="Montenegro", B1016="North Macedonia", B1016="Portugal", B1016="San Marino", B1016="Serbia", B1016="Slovenia", B1016="Spain", B1016="Vatican City"), "Southern Europe",
IF(OR(B1016="Armenia", B1016="Belarus", B1016="Czech Republic", B1016="Georgia", B1016="Hungary", B1016="Moldova", B1016="Poland", B1016="Romania", B1016="Russia", B1016="Slovakia", B1016="Ukraine"), "Eastern Europe",
IF(OR(B1016="Albania", B1016="Bosnia and Herzegovina", B1016="Bulgaria", B1016="Croatia", B1016="Greece", B1016="Kosovo", B1016="Montenegro", B1016="North Macedonia", B1016="Romania", B1016="Serbia", B1016="Slovenia"), "Southeastern Europe",
"Unknown")))))</f>
        <v>Eastern Europe</v>
      </c>
      <c r="D1016" t="s">
        <v>34</v>
      </c>
      <c r="E1016" t="s">
        <v>22</v>
      </c>
      <c r="F1016" t="s">
        <v>45</v>
      </c>
      <c r="G1016" t="str" cm="1">
        <f t="array" ref="G1016">_xlfn.IFS(F1016="C", "CRITICAL", F1016="L", "LOW",F1016="M", "MEDIUM",F1016="H", "HIGH")</f>
        <v>HIGH</v>
      </c>
      <c r="H1016" s="3">
        <v>40476</v>
      </c>
      <c r="I1016">
        <v>278513133</v>
      </c>
      <c r="J1016" s="1">
        <v>40309</v>
      </c>
      <c r="K1016">
        <v>7080</v>
      </c>
      <c r="L1016" s="8">
        <v>9.33</v>
      </c>
      <c r="M1016" s="8">
        <v>6.92</v>
      </c>
      <c r="N1016" s="8">
        <v>66056.399999999994</v>
      </c>
      <c r="O1016" s="8">
        <v>48993.599999999999</v>
      </c>
      <c r="P1016" s="8">
        <v>17062.8</v>
      </c>
    </row>
    <row r="1017" spans="1:21" x14ac:dyDescent="0.25">
      <c r="A1017" t="s">
        <v>14</v>
      </c>
      <c r="B1017" t="s">
        <v>104</v>
      </c>
      <c r="C1017" t="str">
        <f t="shared" si="16"/>
        <v>Southern Europe</v>
      </c>
      <c r="D1017" t="s">
        <v>53</v>
      </c>
      <c r="E1017" t="s">
        <v>17</v>
      </c>
      <c r="F1017" t="s">
        <v>30</v>
      </c>
      <c r="G1017" t="str" cm="1">
        <f t="array" ref="G1017">_xlfn.IFS(F1017="C", "CRITICAL", F1017="L", "LOW",F1017="M", "MEDIUM",F1017="H", "HIGH")</f>
        <v>LOW</v>
      </c>
      <c r="H1017" s="3">
        <v>41047</v>
      </c>
      <c r="I1017">
        <v>152191388</v>
      </c>
      <c r="J1017" s="1">
        <v>41082</v>
      </c>
      <c r="K1017">
        <v>5669</v>
      </c>
      <c r="L1017" s="8">
        <v>255.28</v>
      </c>
      <c r="M1017" s="8">
        <v>159.41999999999999</v>
      </c>
      <c r="N1017" s="8">
        <v>1447182.32</v>
      </c>
      <c r="O1017" s="8">
        <v>903751.98</v>
      </c>
      <c r="P1017" s="8">
        <v>543430.34</v>
      </c>
    </row>
    <row r="1018" spans="1:21" x14ac:dyDescent="0.25">
      <c r="A1018" t="s">
        <v>14</v>
      </c>
      <c r="B1018" t="s">
        <v>162</v>
      </c>
      <c r="C1018" t="str">
        <f t="shared" si="16"/>
        <v>Southern Europe</v>
      </c>
      <c r="D1018" t="s">
        <v>78</v>
      </c>
      <c r="E1018" t="s">
        <v>17</v>
      </c>
      <c r="F1018" t="s">
        <v>18</v>
      </c>
      <c r="G1018" t="str" cm="1">
        <f t="array" ref="G1018">_xlfn.IFS(F1018="C", "CRITICAL", F1018="L", "LOW",F1018="M", "MEDIUM",F1018="H", "HIGH")</f>
        <v>CRITICAL</v>
      </c>
      <c r="H1018" s="3">
        <v>41764</v>
      </c>
      <c r="I1018">
        <v>309655511</v>
      </c>
      <c r="J1018" s="1">
        <v>41780</v>
      </c>
      <c r="K1018">
        <v>2802</v>
      </c>
      <c r="L1018" s="8">
        <v>81.73</v>
      </c>
      <c r="M1018" s="8">
        <v>56.67</v>
      </c>
      <c r="N1018" s="8">
        <v>229007.46</v>
      </c>
      <c r="O1018" s="8">
        <v>158789.34</v>
      </c>
      <c r="P1018" s="8">
        <v>70218.12</v>
      </c>
      <c r="U1018"/>
    </row>
    <row r="1019" spans="1:21" x14ac:dyDescent="0.25">
      <c r="A1019" t="s">
        <v>14</v>
      </c>
      <c r="B1019" t="s">
        <v>38</v>
      </c>
      <c r="C1019" t="str">
        <f t="shared" si="16"/>
        <v>Western Europe</v>
      </c>
      <c r="D1019" t="s">
        <v>42</v>
      </c>
      <c r="E1019" t="s">
        <v>17</v>
      </c>
      <c r="F1019" t="s">
        <v>23</v>
      </c>
      <c r="G1019" t="str" cm="1">
        <f t="array" ref="G1019">_xlfn.IFS(F1019="C", "CRITICAL", F1019="L", "LOW",F1019="M", "MEDIUM",F1019="H", "HIGH")</f>
        <v>MEDIUM</v>
      </c>
      <c r="H1019" s="3">
        <v>40530</v>
      </c>
      <c r="I1019">
        <v>469129359</v>
      </c>
      <c r="J1019" s="1">
        <v>40569</v>
      </c>
      <c r="K1019">
        <v>4657</v>
      </c>
      <c r="L1019" s="8">
        <v>421.89</v>
      </c>
      <c r="M1019" s="8">
        <v>364.69</v>
      </c>
      <c r="N1019" s="8">
        <v>1964741.73</v>
      </c>
      <c r="O1019" s="8">
        <v>1698361.33</v>
      </c>
      <c r="P1019" s="8">
        <v>266380.40000000002</v>
      </c>
    </row>
    <row r="1020" spans="1:21" x14ac:dyDescent="0.25">
      <c r="A1020" t="s">
        <v>14</v>
      </c>
      <c r="B1020" t="s">
        <v>91</v>
      </c>
      <c r="C1020" t="str">
        <f t="shared" si="16"/>
        <v>Eastern Europe</v>
      </c>
      <c r="D1020" t="s">
        <v>49</v>
      </c>
      <c r="E1020" t="s">
        <v>22</v>
      </c>
      <c r="F1020" t="s">
        <v>30</v>
      </c>
      <c r="G1020" t="str" cm="1">
        <f t="array" ref="G1020">_xlfn.IFS(F1020="C", "CRITICAL", F1020="L", "LOW",F1020="M", "MEDIUM",F1020="H", "HIGH")</f>
        <v>LOW</v>
      </c>
      <c r="H1020" s="3">
        <v>42902</v>
      </c>
      <c r="I1020">
        <v>951698243</v>
      </c>
      <c r="J1020" s="1">
        <v>42801</v>
      </c>
      <c r="K1020">
        <v>7514</v>
      </c>
      <c r="L1020" s="8">
        <v>152.58000000000001</v>
      </c>
      <c r="M1020" s="8">
        <v>97.44</v>
      </c>
      <c r="N1020" s="8">
        <v>1146486.1200000001</v>
      </c>
      <c r="O1020" s="8">
        <v>732164.16</v>
      </c>
      <c r="P1020" s="8">
        <v>414321.96</v>
      </c>
    </row>
    <row r="1021" spans="1:21" x14ac:dyDescent="0.25">
      <c r="A1021" t="s">
        <v>14</v>
      </c>
      <c r="B1021" t="s">
        <v>77</v>
      </c>
      <c r="C1021" t="str">
        <f t="shared" si="16"/>
        <v>Southern Europe</v>
      </c>
      <c r="D1021" t="s">
        <v>49</v>
      </c>
      <c r="E1021" t="s">
        <v>22</v>
      </c>
      <c r="F1021" t="s">
        <v>30</v>
      </c>
      <c r="G1021" t="str" cm="1">
        <f t="array" ref="G1021">_xlfn.IFS(F1021="C", "CRITICAL", F1021="L", "LOW",F1021="M", "MEDIUM",F1021="H", "HIGH")</f>
        <v>LOW</v>
      </c>
      <c r="H1021" s="3">
        <v>40935</v>
      </c>
      <c r="I1021">
        <v>981808078</v>
      </c>
      <c r="J1021" s="1">
        <v>40936</v>
      </c>
      <c r="K1021">
        <v>7683</v>
      </c>
      <c r="L1021" s="8">
        <v>152.58000000000001</v>
      </c>
      <c r="M1021" s="8">
        <v>97.44</v>
      </c>
      <c r="N1021" s="8">
        <v>1172272.1399999999</v>
      </c>
      <c r="O1021" s="8">
        <v>748631.52</v>
      </c>
      <c r="P1021" s="8">
        <v>423640.62</v>
      </c>
    </row>
    <row r="1022" spans="1:21" x14ac:dyDescent="0.25">
      <c r="A1022" t="s">
        <v>14</v>
      </c>
      <c r="B1022" t="s">
        <v>81</v>
      </c>
      <c r="C1022" t="str">
        <f t="shared" si="16"/>
        <v>Southern Europe</v>
      </c>
      <c r="D1022" t="s">
        <v>26</v>
      </c>
      <c r="E1022" t="s">
        <v>22</v>
      </c>
      <c r="F1022" t="s">
        <v>23</v>
      </c>
      <c r="G1022" t="str" cm="1">
        <f t="array" ref="G1022">_xlfn.IFS(F1022="C", "CRITICAL", F1022="L", "LOW",F1022="M", "MEDIUM",F1022="H", "HIGH")</f>
        <v>MEDIUM</v>
      </c>
      <c r="H1022" s="3">
        <v>41360</v>
      </c>
      <c r="I1022">
        <v>833706796</v>
      </c>
      <c r="J1022" s="1">
        <v>41337</v>
      </c>
      <c r="K1022">
        <v>1223</v>
      </c>
      <c r="L1022" s="8">
        <v>205.7</v>
      </c>
      <c r="M1022" s="8">
        <v>117.11</v>
      </c>
      <c r="N1022" s="8">
        <v>251571.1</v>
      </c>
      <c r="O1022" s="8">
        <v>143225.53</v>
      </c>
      <c r="P1022" s="8">
        <v>108345.57</v>
      </c>
    </row>
    <row r="1023" spans="1:21" x14ac:dyDescent="0.25">
      <c r="A1023" t="s">
        <v>14</v>
      </c>
      <c r="B1023" t="s">
        <v>162</v>
      </c>
      <c r="C1023" t="str">
        <f t="shared" si="16"/>
        <v>Southern Europe</v>
      </c>
      <c r="D1023" t="s">
        <v>29</v>
      </c>
      <c r="E1023" t="s">
        <v>22</v>
      </c>
      <c r="F1023" t="s">
        <v>45</v>
      </c>
      <c r="G1023" t="str" cm="1">
        <f t="array" ref="G1023">_xlfn.IFS(F1023="C", "CRITICAL", F1023="L", "LOW",F1023="M", "MEDIUM",F1023="H", "HIGH")</f>
        <v>HIGH</v>
      </c>
      <c r="H1023" s="3">
        <v>40427</v>
      </c>
      <c r="I1023">
        <v>650078475</v>
      </c>
      <c r="J1023" s="1">
        <v>40347</v>
      </c>
      <c r="K1023">
        <v>1522</v>
      </c>
      <c r="L1023" s="8">
        <v>651.21</v>
      </c>
      <c r="M1023" s="8">
        <v>524.96</v>
      </c>
      <c r="N1023" s="8">
        <v>991141.62</v>
      </c>
      <c r="O1023" s="8">
        <v>798989.12</v>
      </c>
      <c r="P1023" s="8">
        <v>192152.5</v>
      </c>
      <c r="U1023"/>
    </row>
    <row r="1024" spans="1:21" x14ac:dyDescent="0.25">
      <c r="A1024" t="s">
        <v>14</v>
      </c>
      <c r="B1024" t="s">
        <v>122</v>
      </c>
      <c r="C1024" t="str">
        <f t="shared" si="16"/>
        <v>Northern Europe</v>
      </c>
      <c r="D1024" t="s">
        <v>49</v>
      </c>
      <c r="E1024" t="s">
        <v>17</v>
      </c>
      <c r="F1024" t="s">
        <v>45</v>
      </c>
      <c r="G1024" t="str" cm="1">
        <f t="array" ref="G1024">_xlfn.IFS(F1024="C", "CRITICAL", F1024="L", "LOW",F1024="M", "MEDIUM",F1024="H", "HIGH")</f>
        <v>HIGH</v>
      </c>
      <c r="H1024" s="3">
        <v>41209</v>
      </c>
      <c r="I1024">
        <v>507531726</v>
      </c>
      <c r="J1024" s="1">
        <v>41224</v>
      </c>
      <c r="K1024">
        <v>8771</v>
      </c>
      <c r="L1024" s="8">
        <v>152.58000000000001</v>
      </c>
      <c r="M1024" s="8">
        <v>97.44</v>
      </c>
      <c r="N1024" s="8">
        <v>1338279.18</v>
      </c>
      <c r="O1024" s="8">
        <v>854646.24</v>
      </c>
      <c r="P1024" s="8">
        <v>483632.94</v>
      </c>
    </row>
    <row r="1025" spans="1:21" x14ac:dyDescent="0.25">
      <c r="A1025" t="s">
        <v>14</v>
      </c>
      <c r="B1025" t="s">
        <v>54</v>
      </c>
      <c r="C1025" t="str">
        <f t="shared" si="16"/>
        <v>Western Europe</v>
      </c>
      <c r="D1025" t="s">
        <v>78</v>
      </c>
      <c r="E1025" t="s">
        <v>22</v>
      </c>
      <c r="F1025" t="s">
        <v>18</v>
      </c>
      <c r="G1025" t="str" cm="1">
        <f t="array" ref="G1025">_xlfn.IFS(F1025="C", "CRITICAL", F1025="L", "LOW",F1025="M", "MEDIUM",F1025="H", "HIGH")</f>
        <v>CRITICAL</v>
      </c>
      <c r="H1025" s="3">
        <v>41185</v>
      </c>
      <c r="I1025">
        <v>544741475</v>
      </c>
      <c r="J1025" s="1">
        <v>40993</v>
      </c>
      <c r="K1025">
        <v>9963</v>
      </c>
      <c r="L1025" s="8">
        <v>81.73</v>
      </c>
      <c r="M1025" s="8">
        <v>56.67</v>
      </c>
      <c r="N1025" s="8">
        <v>814275.99</v>
      </c>
      <c r="O1025" s="8">
        <v>564603.21</v>
      </c>
      <c r="P1025" s="8">
        <v>249672.78</v>
      </c>
      <c r="U1025"/>
    </row>
    <row r="1026" spans="1:21" x14ac:dyDescent="0.25">
      <c r="A1026" t="s">
        <v>14</v>
      </c>
      <c r="B1026" t="s">
        <v>133</v>
      </c>
      <c r="C1026" t="str">
        <f t="shared" si="16"/>
        <v>Southern Europe</v>
      </c>
      <c r="D1026" t="s">
        <v>53</v>
      </c>
      <c r="E1026" t="s">
        <v>22</v>
      </c>
      <c r="F1026" t="s">
        <v>45</v>
      </c>
      <c r="G1026" t="str" cm="1">
        <f t="array" ref="G1026">_xlfn.IFS(F1026="C", "CRITICAL", F1026="L", "LOW",F1026="M", "MEDIUM",F1026="H", "HIGH")</f>
        <v>HIGH</v>
      </c>
      <c r="H1026" s="3">
        <v>40558</v>
      </c>
      <c r="I1026">
        <v>926826655</v>
      </c>
      <c r="J1026" s="1">
        <v>40590</v>
      </c>
      <c r="K1026">
        <v>7458</v>
      </c>
      <c r="L1026" s="8">
        <v>255.28</v>
      </c>
      <c r="M1026" s="8">
        <v>159.41999999999999</v>
      </c>
      <c r="N1026" s="8">
        <v>1903878.24</v>
      </c>
      <c r="O1026" s="8">
        <v>1188954.3600000001</v>
      </c>
      <c r="P1026" s="8">
        <v>714923.88</v>
      </c>
    </row>
    <row r="1027" spans="1:21" x14ac:dyDescent="0.25">
      <c r="A1027" t="s">
        <v>14</v>
      </c>
      <c r="B1027" t="s">
        <v>15</v>
      </c>
      <c r="C1027" t="str">
        <f t="shared" ref="C1027:C1090" si="17">IF(OR(B1027="Estonia", B1027="Finland", B1027="Latvia", B1027="Lithuania", B1027="Iceland", B1027="Norway", B1027="Sweden", B1027="Denmark", B1027="United Kingdom", B1027="Ireland"), "Northern Europe",
IF(OR(B1027="Austria", B1027="Belgium", B1027="France", B1027="Germany", B1027="Luxembourg", B1027="Netherlands", B1027="Switzerland", B1027="Liechtenstein", B1027="Monaco", B1027="Andorra"), "Western Europe",
IF(OR(B1027="Albania", B1027="Andorra", B1027="Bosnia and Herzegovina", B1027="Bulgaria", B1027="Croatia", B1027="Cyprus", B1027="Greece", B1027="Italy", B1027="Malta", B1027="Montenegro", B1027="North Macedonia", B1027="Portugal", B1027="San Marino", B1027="Serbia", B1027="Slovenia", B1027="Spain", B1027="Vatican City"), "Southern Europe",
IF(OR(B1027="Armenia", B1027="Belarus", B1027="Czech Republic", B1027="Georgia", B1027="Hungary", B1027="Moldova", B1027="Poland", B1027="Romania", B1027="Russia", B1027="Slovakia", B1027="Ukraine"), "Eastern Europe",
IF(OR(B1027="Albania", B1027="Bosnia and Herzegovina", B1027="Bulgaria", B1027="Croatia", B1027="Greece", B1027="Kosovo", B1027="Montenegro", B1027="North Macedonia", B1027="Romania", B1027="Serbia", B1027="Slovenia"), "Southeastern Europe",
"Unknown")))))</f>
        <v>Eastern Europe</v>
      </c>
      <c r="D1027" t="s">
        <v>56</v>
      </c>
      <c r="E1027" t="s">
        <v>22</v>
      </c>
      <c r="F1027" t="s">
        <v>30</v>
      </c>
      <c r="G1027" t="str" cm="1">
        <f t="array" ref="G1027">_xlfn.IFS(F1027="C", "CRITICAL", F1027="L", "LOW",F1027="M", "MEDIUM",F1027="H", "HIGH")</f>
        <v>LOW</v>
      </c>
      <c r="H1027" s="3">
        <v>40595</v>
      </c>
      <c r="I1027">
        <v>759086453</v>
      </c>
      <c r="J1027" s="1">
        <v>40601</v>
      </c>
      <c r="K1027">
        <v>9405</v>
      </c>
      <c r="L1027" s="8">
        <v>668.27</v>
      </c>
      <c r="M1027" s="8">
        <v>502.54</v>
      </c>
      <c r="N1027" s="8">
        <v>6285079.3499999996</v>
      </c>
      <c r="O1027" s="8">
        <v>4726388.7</v>
      </c>
      <c r="P1027" s="8">
        <v>1558690.65</v>
      </c>
    </row>
    <row r="1028" spans="1:21" x14ac:dyDescent="0.25">
      <c r="A1028" t="s">
        <v>14</v>
      </c>
      <c r="B1028" t="s">
        <v>143</v>
      </c>
      <c r="C1028" t="str">
        <f t="shared" si="17"/>
        <v>Western Europe</v>
      </c>
      <c r="D1028" t="s">
        <v>53</v>
      </c>
      <c r="E1028" t="s">
        <v>17</v>
      </c>
      <c r="F1028" t="s">
        <v>18</v>
      </c>
      <c r="G1028" t="str" cm="1">
        <f t="array" ref="G1028">_xlfn.IFS(F1028="C", "CRITICAL", F1028="L", "LOW",F1028="M", "MEDIUM",F1028="H", "HIGH")</f>
        <v>CRITICAL</v>
      </c>
      <c r="H1028" s="3">
        <v>41650</v>
      </c>
      <c r="I1028">
        <v>523899209</v>
      </c>
      <c r="J1028" s="1">
        <v>41959</v>
      </c>
      <c r="K1028">
        <v>2273</v>
      </c>
      <c r="L1028" s="8">
        <v>255.28</v>
      </c>
      <c r="M1028" s="8">
        <v>159.41999999999999</v>
      </c>
      <c r="N1028" s="8">
        <v>580251.43999999994</v>
      </c>
      <c r="O1028" s="8">
        <v>362361.66</v>
      </c>
      <c r="P1028" s="8">
        <v>217889.78</v>
      </c>
      <c r="U1028"/>
    </row>
    <row r="1029" spans="1:21" x14ac:dyDescent="0.25">
      <c r="A1029" t="s">
        <v>14</v>
      </c>
      <c r="B1029" t="s">
        <v>104</v>
      </c>
      <c r="C1029" t="str">
        <f t="shared" si="17"/>
        <v>Southern Europe</v>
      </c>
      <c r="D1029" t="s">
        <v>21</v>
      </c>
      <c r="E1029" t="s">
        <v>22</v>
      </c>
      <c r="F1029" t="s">
        <v>23</v>
      </c>
      <c r="G1029" t="str" cm="1">
        <f t="array" ref="G1029">_xlfn.IFS(F1029="C", "CRITICAL", F1029="L", "LOW",F1029="M", "MEDIUM",F1029="H", "HIGH")</f>
        <v>MEDIUM</v>
      </c>
      <c r="H1029" s="3">
        <v>40728</v>
      </c>
      <c r="I1029">
        <v>647943866</v>
      </c>
      <c r="J1029" s="1">
        <v>40651</v>
      </c>
      <c r="K1029">
        <v>9843</v>
      </c>
      <c r="L1029" s="8">
        <v>109.28</v>
      </c>
      <c r="M1029" s="8">
        <v>35.840000000000003</v>
      </c>
      <c r="N1029" s="8">
        <v>1075643.04</v>
      </c>
      <c r="O1029" s="8">
        <v>352773.12</v>
      </c>
      <c r="P1029" s="8">
        <v>722869.92</v>
      </c>
      <c r="U1029"/>
    </row>
    <row r="1030" spans="1:21" x14ac:dyDescent="0.25">
      <c r="A1030" t="s">
        <v>14</v>
      </c>
      <c r="B1030" t="s">
        <v>230</v>
      </c>
      <c r="C1030" t="str">
        <f t="shared" si="17"/>
        <v>Eastern Europe</v>
      </c>
      <c r="D1030" t="s">
        <v>26</v>
      </c>
      <c r="E1030" t="s">
        <v>17</v>
      </c>
      <c r="F1030" t="s">
        <v>18</v>
      </c>
      <c r="G1030" t="str" cm="1">
        <f t="array" ref="G1030">_xlfn.IFS(F1030="C", "CRITICAL", F1030="L", "LOW",F1030="M", "MEDIUM",F1030="H", "HIGH")</f>
        <v>CRITICAL</v>
      </c>
      <c r="H1030" s="3">
        <v>41181</v>
      </c>
      <c r="I1030">
        <v>812632358</v>
      </c>
      <c r="J1030" s="1">
        <v>41199</v>
      </c>
      <c r="K1030">
        <v>4828</v>
      </c>
      <c r="L1030" s="8">
        <v>205.7</v>
      </c>
      <c r="M1030" s="8">
        <v>117.11</v>
      </c>
      <c r="N1030" s="8">
        <v>993119.6</v>
      </c>
      <c r="O1030" s="8">
        <v>565407.07999999996</v>
      </c>
      <c r="P1030" s="8">
        <v>427712.52</v>
      </c>
    </row>
    <row r="1031" spans="1:21" x14ac:dyDescent="0.25">
      <c r="A1031" t="s">
        <v>14</v>
      </c>
      <c r="B1031" t="s">
        <v>184</v>
      </c>
      <c r="C1031" t="str">
        <f t="shared" si="17"/>
        <v>Eastern Europe</v>
      </c>
      <c r="D1031" t="s">
        <v>59</v>
      </c>
      <c r="E1031" t="s">
        <v>22</v>
      </c>
      <c r="F1031" t="s">
        <v>30</v>
      </c>
      <c r="G1031" t="str" cm="1">
        <f t="array" ref="G1031">_xlfn.IFS(F1031="C", "CRITICAL", F1031="L", "LOW",F1031="M", "MEDIUM",F1031="H", "HIGH")</f>
        <v>LOW</v>
      </c>
      <c r="H1031" s="3">
        <v>41929</v>
      </c>
      <c r="I1031">
        <v>231861150</v>
      </c>
      <c r="J1031" s="1">
        <v>41650</v>
      </c>
      <c r="K1031">
        <v>1722</v>
      </c>
      <c r="L1031" s="8">
        <v>437.2</v>
      </c>
      <c r="M1031" s="8">
        <v>263.33</v>
      </c>
      <c r="N1031" s="8">
        <v>752858.4</v>
      </c>
      <c r="O1031" s="8">
        <v>453454.26</v>
      </c>
      <c r="P1031" s="8">
        <v>299404.14</v>
      </c>
    </row>
    <row r="1032" spans="1:21" x14ac:dyDescent="0.25">
      <c r="A1032" t="s">
        <v>14</v>
      </c>
      <c r="B1032" t="s">
        <v>154</v>
      </c>
      <c r="C1032" t="str">
        <f t="shared" si="17"/>
        <v>Western Europe</v>
      </c>
      <c r="D1032" t="s">
        <v>49</v>
      </c>
      <c r="E1032" t="s">
        <v>22</v>
      </c>
      <c r="F1032" t="s">
        <v>23</v>
      </c>
      <c r="G1032" t="str" cm="1">
        <f t="array" ref="G1032">_xlfn.IFS(F1032="C", "CRITICAL", F1032="L", "LOW",F1032="M", "MEDIUM",F1032="H", "HIGH")</f>
        <v>MEDIUM</v>
      </c>
      <c r="H1032" s="3">
        <v>40242</v>
      </c>
      <c r="I1032">
        <v>348080623</v>
      </c>
      <c r="J1032" s="1">
        <v>40317</v>
      </c>
      <c r="K1032">
        <v>3646</v>
      </c>
      <c r="L1032" s="8">
        <v>152.58000000000001</v>
      </c>
      <c r="M1032" s="8">
        <v>97.44</v>
      </c>
      <c r="N1032" s="8">
        <v>556306.68000000005</v>
      </c>
      <c r="O1032" s="8">
        <v>355266.24</v>
      </c>
      <c r="P1032" s="8">
        <v>201040.44</v>
      </c>
      <c r="U1032"/>
    </row>
    <row r="1033" spans="1:21" x14ac:dyDescent="0.25">
      <c r="A1033" t="s">
        <v>14</v>
      </c>
      <c r="B1033" t="s">
        <v>143</v>
      </c>
      <c r="C1033" t="str">
        <f t="shared" si="17"/>
        <v>Western Europe</v>
      </c>
      <c r="D1033" t="s">
        <v>29</v>
      </c>
      <c r="E1033" t="s">
        <v>22</v>
      </c>
      <c r="F1033" t="s">
        <v>30</v>
      </c>
      <c r="G1033" t="str" cm="1">
        <f t="array" ref="G1033">_xlfn.IFS(F1033="C", "CRITICAL", F1033="L", "LOW",F1033="M", "MEDIUM",F1033="H", "HIGH")</f>
        <v>LOW</v>
      </c>
      <c r="H1033" s="3">
        <v>41587</v>
      </c>
      <c r="I1033">
        <v>368865811</v>
      </c>
      <c r="J1033" s="1">
        <v>41563</v>
      </c>
      <c r="K1033">
        <v>4445</v>
      </c>
      <c r="L1033" s="8">
        <v>651.21</v>
      </c>
      <c r="M1033" s="8">
        <v>524.96</v>
      </c>
      <c r="N1033" s="8">
        <v>2894628.45</v>
      </c>
      <c r="O1033" s="8">
        <v>2333447.2000000002</v>
      </c>
      <c r="P1033" s="8">
        <v>561181.25</v>
      </c>
      <c r="U1033"/>
    </row>
    <row r="1034" spans="1:21" x14ac:dyDescent="0.25">
      <c r="A1034" t="s">
        <v>14</v>
      </c>
      <c r="B1034" t="s">
        <v>94</v>
      </c>
      <c r="C1034" t="str">
        <f t="shared" si="17"/>
        <v>Northern Europe</v>
      </c>
      <c r="D1034" t="s">
        <v>78</v>
      </c>
      <c r="E1034" t="s">
        <v>22</v>
      </c>
      <c r="F1034" t="s">
        <v>30</v>
      </c>
      <c r="G1034" t="str" cm="1">
        <f t="array" ref="G1034">_xlfn.IFS(F1034="C", "CRITICAL", F1034="L", "LOW",F1034="M", "MEDIUM",F1034="H", "HIGH")</f>
        <v>LOW</v>
      </c>
      <c r="H1034" s="3">
        <v>42462</v>
      </c>
      <c r="I1034">
        <v>478840672</v>
      </c>
      <c r="J1034" s="1">
        <v>42615</v>
      </c>
      <c r="K1034">
        <v>8451</v>
      </c>
      <c r="L1034" s="8">
        <v>81.73</v>
      </c>
      <c r="M1034" s="8">
        <v>56.67</v>
      </c>
      <c r="N1034" s="8">
        <v>690700.23</v>
      </c>
      <c r="O1034" s="8">
        <v>478918.17</v>
      </c>
      <c r="P1034" s="8">
        <v>211782.06</v>
      </c>
      <c r="U1034"/>
    </row>
    <row r="1035" spans="1:21" x14ac:dyDescent="0.25">
      <c r="A1035" t="s">
        <v>14</v>
      </c>
      <c r="B1035" t="s">
        <v>122</v>
      </c>
      <c r="C1035" t="str">
        <f t="shared" si="17"/>
        <v>Northern Europe</v>
      </c>
      <c r="D1035" t="s">
        <v>26</v>
      </c>
      <c r="E1035" t="s">
        <v>22</v>
      </c>
      <c r="F1035" t="s">
        <v>30</v>
      </c>
      <c r="G1035" t="str" cm="1">
        <f t="array" ref="G1035">_xlfn.IFS(F1035="C", "CRITICAL", F1035="L", "LOW",F1035="M", "MEDIUM",F1035="H", "HIGH")</f>
        <v>LOW</v>
      </c>
      <c r="H1035" s="3">
        <v>40378</v>
      </c>
      <c r="I1035">
        <v>772643411</v>
      </c>
      <c r="J1035" s="1">
        <v>40415</v>
      </c>
      <c r="K1035">
        <v>1210</v>
      </c>
      <c r="L1035" s="8">
        <v>205.7</v>
      </c>
      <c r="M1035" s="8">
        <v>117.11</v>
      </c>
      <c r="N1035" s="8">
        <v>248897</v>
      </c>
      <c r="O1035" s="8">
        <v>141703.1</v>
      </c>
      <c r="P1035" s="8">
        <v>107193.9</v>
      </c>
    </row>
    <row r="1036" spans="1:21" x14ac:dyDescent="0.25">
      <c r="A1036" t="s">
        <v>14</v>
      </c>
      <c r="B1036" t="s">
        <v>70</v>
      </c>
      <c r="C1036" t="str">
        <f t="shared" si="17"/>
        <v>Eastern Europe</v>
      </c>
      <c r="D1036" t="s">
        <v>16</v>
      </c>
      <c r="E1036" t="s">
        <v>22</v>
      </c>
      <c r="F1036" t="s">
        <v>23</v>
      </c>
      <c r="G1036" t="str" cm="1">
        <f t="array" ref="G1036">_xlfn.IFS(F1036="C", "CRITICAL", F1036="L", "LOW",F1036="M", "MEDIUM",F1036="H", "HIGH")</f>
        <v>MEDIUM</v>
      </c>
      <c r="H1036" s="3">
        <v>41508</v>
      </c>
      <c r="I1036">
        <v>742843854</v>
      </c>
      <c r="J1036" s="1">
        <v>41373</v>
      </c>
      <c r="K1036">
        <v>2859</v>
      </c>
      <c r="L1036" s="8">
        <v>47.45</v>
      </c>
      <c r="M1036" s="8">
        <v>31.79</v>
      </c>
      <c r="N1036" s="8">
        <v>135659.54999999999</v>
      </c>
      <c r="O1036" s="8">
        <v>90887.61</v>
      </c>
      <c r="P1036" s="8">
        <v>44771.94</v>
      </c>
    </row>
    <row r="1037" spans="1:21" x14ac:dyDescent="0.25">
      <c r="A1037" t="s">
        <v>14</v>
      </c>
      <c r="B1037" t="s">
        <v>66</v>
      </c>
      <c r="C1037" t="str">
        <f t="shared" si="17"/>
        <v>Southern Europe</v>
      </c>
      <c r="D1037" t="s">
        <v>16</v>
      </c>
      <c r="E1037" t="s">
        <v>17</v>
      </c>
      <c r="F1037" t="s">
        <v>18</v>
      </c>
      <c r="G1037" t="str" cm="1">
        <f t="array" ref="G1037">_xlfn.IFS(F1037="C", "CRITICAL", F1037="L", "LOW",F1037="M", "MEDIUM",F1037="H", "HIGH")</f>
        <v>CRITICAL</v>
      </c>
      <c r="H1037" s="3">
        <v>41266</v>
      </c>
      <c r="I1037">
        <v>308582627</v>
      </c>
      <c r="J1037" s="1">
        <v>41519</v>
      </c>
      <c r="K1037">
        <v>5312</v>
      </c>
      <c r="L1037" s="8">
        <v>47.45</v>
      </c>
      <c r="M1037" s="8">
        <v>31.79</v>
      </c>
      <c r="N1037" s="8">
        <v>252054.39999999999</v>
      </c>
      <c r="O1037" s="8">
        <v>168868.48000000001</v>
      </c>
      <c r="P1037" s="8">
        <v>83185.919999999998</v>
      </c>
    </row>
    <row r="1038" spans="1:21" x14ac:dyDescent="0.25">
      <c r="A1038" t="s">
        <v>14</v>
      </c>
      <c r="B1038" t="s">
        <v>63</v>
      </c>
      <c r="C1038" t="str">
        <f t="shared" si="17"/>
        <v>Northern Europe</v>
      </c>
      <c r="D1038" t="s">
        <v>78</v>
      </c>
      <c r="E1038" t="s">
        <v>22</v>
      </c>
      <c r="F1038" t="s">
        <v>30</v>
      </c>
      <c r="G1038" t="str" cm="1">
        <f t="array" ref="G1038">_xlfn.IFS(F1038="C", "CRITICAL", F1038="L", "LOW",F1038="M", "MEDIUM",F1038="H", "HIGH")</f>
        <v>LOW</v>
      </c>
      <c r="H1038" s="3">
        <v>40631</v>
      </c>
      <c r="I1038">
        <v>140499961</v>
      </c>
      <c r="J1038" s="1">
        <v>40663</v>
      </c>
      <c r="K1038">
        <v>5915</v>
      </c>
      <c r="L1038" s="8">
        <v>81.73</v>
      </c>
      <c r="M1038" s="8">
        <v>56.67</v>
      </c>
      <c r="N1038" s="8">
        <v>483432.95</v>
      </c>
      <c r="O1038" s="8">
        <v>335203.05</v>
      </c>
      <c r="P1038" s="8">
        <v>148229.9</v>
      </c>
    </row>
    <row r="1039" spans="1:21" x14ac:dyDescent="0.25">
      <c r="A1039" t="s">
        <v>14</v>
      </c>
      <c r="B1039" t="s">
        <v>71</v>
      </c>
      <c r="C1039" t="str">
        <f t="shared" si="17"/>
        <v>Western Europe</v>
      </c>
      <c r="D1039" t="s">
        <v>26</v>
      </c>
      <c r="E1039" t="s">
        <v>22</v>
      </c>
      <c r="F1039" t="s">
        <v>23</v>
      </c>
      <c r="G1039" t="str" cm="1">
        <f t="array" ref="G1039">_xlfn.IFS(F1039="C", "CRITICAL", F1039="L", "LOW",F1039="M", "MEDIUM",F1039="H", "HIGH")</f>
        <v>MEDIUM</v>
      </c>
      <c r="H1039" s="3">
        <v>40525</v>
      </c>
      <c r="I1039">
        <v>856648051</v>
      </c>
      <c r="J1039" s="1">
        <v>40535</v>
      </c>
      <c r="K1039">
        <v>50</v>
      </c>
      <c r="L1039" s="8">
        <v>205.7</v>
      </c>
      <c r="M1039" s="8">
        <v>117.11</v>
      </c>
      <c r="N1039" s="8">
        <v>10285</v>
      </c>
      <c r="O1039" s="8">
        <v>5855.5</v>
      </c>
      <c r="P1039" s="8">
        <v>4429.5</v>
      </c>
    </row>
    <row r="1040" spans="1:21" x14ac:dyDescent="0.25">
      <c r="A1040" t="s">
        <v>14</v>
      </c>
      <c r="B1040" t="s">
        <v>170</v>
      </c>
      <c r="C1040" t="str">
        <f t="shared" si="17"/>
        <v>Eastern Europe</v>
      </c>
      <c r="D1040" t="s">
        <v>59</v>
      </c>
      <c r="E1040" t="s">
        <v>17</v>
      </c>
      <c r="F1040" t="s">
        <v>45</v>
      </c>
      <c r="G1040" t="str" cm="1">
        <f t="array" ref="G1040">_xlfn.IFS(F1040="C", "CRITICAL", F1040="L", "LOW",F1040="M", "MEDIUM",F1040="H", "HIGH")</f>
        <v>HIGH</v>
      </c>
      <c r="H1040" s="3">
        <v>41073</v>
      </c>
      <c r="I1040">
        <v>780899035</v>
      </c>
      <c r="J1040" s="1">
        <v>41120</v>
      </c>
      <c r="K1040">
        <v>4233</v>
      </c>
      <c r="L1040" s="8">
        <v>437.2</v>
      </c>
      <c r="M1040" s="8">
        <v>263.33</v>
      </c>
      <c r="N1040" s="8">
        <v>1850667.6</v>
      </c>
      <c r="O1040" s="8">
        <v>1114675.8899999999</v>
      </c>
      <c r="P1040" s="8">
        <v>735991.71</v>
      </c>
    </row>
    <row r="1041" spans="1:21" x14ac:dyDescent="0.25">
      <c r="A1041" t="s">
        <v>14</v>
      </c>
      <c r="B1041" t="s">
        <v>85</v>
      </c>
      <c r="C1041" t="str">
        <f t="shared" si="17"/>
        <v>Western Europe</v>
      </c>
      <c r="D1041" t="s">
        <v>42</v>
      </c>
      <c r="E1041" t="s">
        <v>17</v>
      </c>
      <c r="F1041" t="s">
        <v>30</v>
      </c>
      <c r="G1041" t="str" cm="1">
        <f t="array" ref="G1041">_xlfn.IFS(F1041="C", "CRITICAL", F1041="L", "LOW",F1041="M", "MEDIUM",F1041="H", "HIGH")</f>
        <v>LOW</v>
      </c>
      <c r="H1041" s="3">
        <v>41470</v>
      </c>
      <c r="I1041">
        <v>177147090</v>
      </c>
      <c r="J1041" s="1">
        <v>41503</v>
      </c>
      <c r="K1041">
        <v>615</v>
      </c>
      <c r="L1041" s="8">
        <v>421.89</v>
      </c>
      <c r="M1041" s="8">
        <v>364.69</v>
      </c>
      <c r="N1041" s="8">
        <v>259462.35</v>
      </c>
      <c r="O1041" s="8">
        <v>224284.35</v>
      </c>
      <c r="P1041" s="8">
        <v>35178</v>
      </c>
    </row>
    <row r="1042" spans="1:21" x14ac:dyDescent="0.25">
      <c r="A1042" t="s">
        <v>14</v>
      </c>
      <c r="B1042" t="s">
        <v>68</v>
      </c>
      <c r="C1042" t="str">
        <f t="shared" si="17"/>
        <v>Southern Europe</v>
      </c>
      <c r="D1042" t="s">
        <v>29</v>
      </c>
      <c r="E1042" t="s">
        <v>17</v>
      </c>
      <c r="F1042" t="s">
        <v>18</v>
      </c>
      <c r="G1042" t="str" cm="1">
        <f t="array" ref="G1042">_xlfn.IFS(F1042="C", "CRITICAL", F1042="L", "LOW",F1042="M", "MEDIUM",F1042="H", "HIGH")</f>
        <v>CRITICAL</v>
      </c>
      <c r="H1042" s="3">
        <v>40956</v>
      </c>
      <c r="I1042">
        <v>775849616</v>
      </c>
      <c r="J1042" s="1">
        <v>41032</v>
      </c>
      <c r="K1042">
        <v>9997</v>
      </c>
      <c r="L1042" s="8">
        <v>651.21</v>
      </c>
      <c r="M1042" s="8">
        <v>524.96</v>
      </c>
      <c r="N1042" s="8">
        <v>6510146.3700000001</v>
      </c>
      <c r="O1042" s="8">
        <v>5248025.12</v>
      </c>
      <c r="P1042" s="8">
        <v>1262121.25</v>
      </c>
    </row>
    <row r="1043" spans="1:21" x14ac:dyDescent="0.25">
      <c r="A1043" t="s">
        <v>14</v>
      </c>
      <c r="B1043" t="s">
        <v>1142</v>
      </c>
      <c r="C1043" t="str">
        <f>IF(OR(B1043="Estonia", B1043="Finland", B1043="Latvia", B1043="Lithuania", B1043="Iceland", B1043="Norway", B1043="Sweden", B1043="Denmark", B1043="United Kingdom", B1043="Ireland"), "Northern Europe",
IF(OR(B1043="Austria", B1043="Belgium", B1043="France", B1043="Germany", B1043="Luxembourg", B1043="Netherlands", B1043="Switzerland", B1043="Liechtenstein", B1043="Monaco", B1043="Andorra"), "Western Europe",
IF(OR(B1043="Albania", B1043="Andorra", B1043="Bosnia and Herzegovina", B1043="Bulgaria", B1043="Croatia", B1043="Cyprus", B1043="Greece", B1043="Italy", B1043="Malta", B1043="Montenegro", B1043="North Macedonia", B1043="Portugal", B1043="San Marino", B1043="Serbia", B1043="Slovenia", B1043="Spain", B1043="Vatican City"), "Southern Europe",
IF(OR(B1043="Armenia", B1043="Belarus", B1043="Czech Republic", B1043="Georgia", B1043="Hungary", B1043="Moldova", B1043="Poland", B1043="Romania", B1043="Russia", B1043="Slovakia", B1043="Ukraine"), "Eastern Europe",
IF(OR(B1043="Albania", B1043="Bosnia and Herzegovina", B1043="Bulgaria", B1043="Croatia", B1043="Greece", B1043="Kosovo", B1043="Montenegro", B1043="North Macedonia", B1043="Romania", B1043="Serbia", B1043="Slovenia"), "Southeastern Europe",
"Unknown")))))</f>
        <v>Eastern Europe</v>
      </c>
      <c r="D1043" t="s">
        <v>42</v>
      </c>
      <c r="E1043" t="s">
        <v>22</v>
      </c>
      <c r="F1043" t="s">
        <v>18</v>
      </c>
      <c r="G1043" t="str" cm="1">
        <f t="array" ref="G1043">_xlfn.IFS(F1043="C", "CRITICAL", F1043="L", "LOW",F1043="M", "MEDIUM",F1043="H", "HIGH")</f>
        <v>CRITICAL</v>
      </c>
      <c r="H1043" s="3">
        <v>41622</v>
      </c>
      <c r="I1043">
        <v>979200112</v>
      </c>
      <c r="J1043" s="1">
        <v>41638</v>
      </c>
      <c r="K1043">
        <v>5928</v>
      </c>
      <c r="L1043" s="8">
        <v>421.89</v>
      </c>
      <c r="M1043" s="8">
        <v>364.69</v>
      </c>
      <c r="N1043" s="8">
        <v>2500963.92</v>
      </c>
      <c r="O1043" s="8">
        <v>2161882.3199999998</v>
      </c>
      <c r="P1043" s="8">
        <v>339081.6</v>
      </c>
    </row>
    <row r="1044" spans="1:21" x14ac:dyDescent="0.25">
      <c r="A1044" t="s">
        <v>14</v>
      </c>
      <c r="B1044" t="s">
        <v>179</v>
      </c>
      <c r="C1044" t="str">
        <f t="shared" si="17"/>
        <v>Southern Europe</v>
      </c>
      <c r="D1044" t="s">
        <v>49</v>
      </c>
      <c r="E1044" t="s">
        <v>17</v>
      </c>
      <c r="F1044" t="s">
        <v>23</v>
      </c>
      <c r="G1044" t="str" cm="1">
        <f t="array" ref="G1044">_xlfn.IFS(F1044="C", "CRITICAL", F1044="L", "LOW",F1044="M", "MEDIUM",F1044="H", "HIGH")</f>
        <v>MEDIUM</v>
      </c>
      <c r="H1044" s="3">
        <v>41930</v>
      </c>
      <c r="I1044">
        <v>429123675</v>
      </c>
      <c r="J1044" s="1">
        <v>41954</v>
      </c>
      <c r="K1044">
        <v>6086</v>
      </c>
      <c r="L1044" s="8">
        <v>152.58000000000001</v>
      </c>
      <c r="M1044" s="8">
        <v>97.44</v>
      </c>
      <c r="N1044" s="8">
        <v>928601.88</v>
      </c>
      <c r="O1044" s="8">
        <v>593019.84</v>
      </c>
      <c r="P1044" s="8">
        <v>335582.04</v>
      </c>
    </row>
    <row r="1045" spans="1:21" x14ac:dyDescent="0.25">
      <c r="A1045" t="s">
        <v>14</v>
      </c>
      <c r="B1045" t="s">
        <v>51</v>
      </c>
      <c r="C1045" t="str">
        <f t="shared" si="17"/>
        <v>Southern Europe</v>
      </c>
      <c r="D1045" t="s">
        <v>39</v>
      </c>
      <c r="E1045" t="s">
        <v>17</v>
      </c>
      <c r="F1045" t="s">
        <v>30</v>
      </c>
      <c r="G1045" t="str" cm="1">
        <f t="array" ref="G1045">_xlfn.IFS(F1045="C", "CRITICAL", F1045="L", "LOW",F1045="M", "MEDIUM",F1045="H", "HIGH")</f>
        <v>LOW</v>
      </c>
      <c r="H1045" s="3">
        <v>40958</v>
      </c>
      <c r="I1045">
        <v>515771901</v>
      </c>
      <c r="J1045" s="1">
        <v>40987</v>
      </c>
      <c r="K1045">
        <v>7222</v>
      </c>
      <c r="L1045" s="8">
        <v>154.06</v>
      </c>
      <c r="M1045" s="8">
        <v>90.93</v>
      </c>
      <c r="N1045" s="8">
        <v>1112621.32</v>
      </c>
      <c r="O1045" s="8">
        <v>656696.46</v>
      </c>
      <c r="P1045" s="8">
        <v>455924.86</v>
      </c>
    </row>
    <row r="1046" spans="1:21" x14ac:dyDescent="0.25">
      <c r="A1046" t="s">
        <v>14</v>
      </c>
      <c r="B1046" t="s">
        <v>58</v>
      </c>
      <c r="C1046" t="str">
        <f t="shared" si="17"/>
        <v>Eastern Europe</v>
      </c>
      <c r="D1046" t="s">
        <v>26</v>
      </c>
      <c r="E1046" t="s">
        <v>22</v>
      </c>
      <c r="F1046" t="s">
        <v>18</v>
      </c>
      <c r="G1046" t="str" cm="1">
        <f t="array" ref="G1046">_xlfn.IFS(F1046="C", "CRITICAL", F1046="L", "LOW",F1046="M", "MEDIUM",F1046="H", "HIGH")</f>
        <v>CRITICAL</v>
      </c>
      <c r="H1046" s="3">
        <v>41098</v>
      </c>
      <c r="I1046">
        <v>626109397</v>
      </c>
      <c r="J1046" s="1">
        <v>41167</v>
      </c>
      <c r="K1046">
        <v>8539</v>
      </c>
      <c r="L1046" s="8">
        <v>205.7</v>
      </c>
      <c r="M1046" s="8">
        <v>117.11</v>
      </c>
      <c r="N1046" s="8">
        <v>1756472.3</v>
      </c>
      <c r="O1046" s="8">
        <v>1000002.29</v>
      </c>
      <c r="P1046" s="8">
        <v>756470.01</v>
      </c>
      <c r="U1046"/>
    </row>
    <row r="1047" spans="1:21" x14ac:dyDescent="0.25">
      <c r="A1047" t="s">
        <v>14</v>
      </c>
      <c r="B1047" t="s">
        <v>15</v>
      </c>
      <c r="C1047" t="str">
        <f t="shared" si="17"/>
        <v>Eastern Europe</v>
      </c>
      <c r="D1047" t="s">
        <v>56</v>
      </c>
      <c r="E1047" t="s">
        <v>17</v>
      </c>
      <c r="F1047" t="s">
        <v>45</v>
      </c>
      <c r="G1047" t="str" cm="1">
        <f t="array" ref="G1047">_xlfn.IFS(F1047="C", "CRITICAL", F1047="L", "LOW",F1047="M", "MEDIUM",F1047="H", "HIGH")</f>
        <v>HIGH</v>
      </c>
      <c r="H1047" s="3">
        <v>41041</v>
      </c>
      <c r="I1047">
        <v>574247491</v>
      </c>
      <c r="J1047" s="1">
        <v>41260</v>
      </c>
      <c r="K1047">
        <v>1448</v>
      </c>
      <c r="L1047" s="8">
        <v>668.27</v>
      </c>
      <c r="M1047" s="8">
        <v>502.54</v>
      </c>
      <c r="N1047" s="8">
        <v>967654.96</v>
      </c>
      <c r="O1047" s="8">
        <v>727677.92</v>
      </c>
      <c r="P1047" s="8">
        <v>239977.04</v>
      </c>
      <c r="U1047"/>
    </row>
    <row r="1048" spans="1:21" x14ac:dyDescent="0.25">
      <c r="A1048" t="s">
        <v>14</v>
      </c>
      <c r="B1048" t="s">
        <v>55</v>
      </c>
      <c r="C1048" t="str">
        <f t="shared" si="17"/>
        <v>Eastern Europe</v>
      </c>
      <c r="D1048" t="s">
        <v>49</v>
      </c>
      <c r="E1048" t="s">
        <v>22</v>
      </c>
      <c r="F1048" t="s">
        <v>23</v>
      </c>
      <c r="G1048" t="str" cm="1">
        <f t="array" ref="G1048">_xlfn.IFS(F1048="C", "CRITICAL", F1048="L", "LOW",F1048="M", "MEDIUM",F1048="H", "HIGH")</f>
        <v>MEDIUM</v>
      </c>
      <c r="H1048" s="3">
        <v>41395</v>
      </c>
      <c r="I1048">
        <v>941933286</v>
      </c>
      <c r="J1048" s="1">
        <v>41488</v>
      </c>
      <c r="K1048">
        <v>7846</v>
      </c>
      <c r="L1048" s="8">
        <v>152.58000000000001</v>
      </c>
      <c r="M1048" s="8">
        <v>97.44</v>
      </c>
      <c r="N1048" s="8">
        <v>1197142.68</v>
      </c>
      <c r="O1048" s="8">
        <v>764514.24</v>
      </c>
      <c r="P1048" s="8">
        <v>432628.44</v>
      </c>
      <c r="U1048"/>
    </row>
    <row r="1049" spans="1:21" x14ac:dyDescent="0.25">
      <c r="A1049" t="s">
        <v>14</v>
      </c>
      <c r="B1049" t="s">
        <v>116</v>
      </c>
      <c r="C1049" t="str">
        <f t="shared" si="17"/>
        <v>Western Europe</v>
      </c>
      <c r="D1049" t="s">
        <v>26</v>
      </c>
      <c r="E1049" t="s">
        <v>17</v>
      </c>
      <c r="F1049" t="s">
        <v>30</v>
      </c>
      <c r="G1049" t="str" cm="1">
        <f t="array" ref="G1049">_xlfn.IFS(F1049="C", "CRITICAL", F1049="L", "LOW",F1049="M", "MEDIUM",F1049="H", "HIGH")</f>
        <v>LOW</v>
      </c>
      <c r="H1049" s="3">
        <v>40418</v>
      </c>
      <c r="I1049">
        <v>797718417</v>
      </c>
      <c r="J1049" s="1">
        <v>40466</v>
      </c>
      <c r="K1049">
        <v>1462</v>
      </c>
      <c r="L1049" s="8">
        <v>205.7</v>
      </c>
      <c r="M1049" s="8">
        <v>117.11</v>
      </c>
      <c r="N1049" s="8">
        <v>300733.40000000002</v>
      </c>
      <c r="O1049" s="8">
        <v>171214.82</v>
      </c>
      <c r="P1049" s="8">
        <v>129518.58</v>
      </c>
    </row>
    <row r="1050" spans="1:21" x14ac:dyDescent="0.25">
      <c r="A1050" t="s">
        <v>14</v>
      </c>
      <c r="B1050" t="s">
        <v>33</v>
      </c>
      <c r="C1050" t="str">
        <f t="shared" si="17"/>
        <v>Northern Europe</v>
      </c>
      <c r="D1050" t="s">
        <v>26</v>
      </c>
      <c r="E1050" t="s">
        <v>22</v>
      </c>
      <c r="F1050" t="s">
        <v>18</v>
      </c>
      <c r="G1050" t="str" cm="1">
        <f t="array" ref="G1050">_xlfn.IFS(F1050="C", "CRITICAL", F1050="L", "LOW",F1050="M", "MEDIUM",F1050="H", "HIGH")</f>
        <v>CRITICAL</v>
      </c>
      <c r="H1050" s="3">
        <v>41561</v>
      </c>
      <c r="I1050">
        <v>220607459</v>
      </c>
      <c r="J1050" s="1">
        <v>41564</v>
      </c>
      <c r="K1050">
        <v>1504</v>
      </c>
      <c r="L1050" s="8">
        <v>205.7</v>
      </c>
      <c r="M1050" s="8">
        <v>117.11</v>
      </c>
      <c r="N1050" s="8">
        <v>309372.79999999999</v>
      </c>
      <c r="O1050" s="8">
        <v>176133.44</v>
      </c>
      <c r="P1050" s="8">
        <v>133239.35999999999</v>
      </c>
    </row>
    <row r="1051" spans="1:21" x14ac:dyDescent="0.25">
      <c r="A1051" t="s">
        <v>14</v>
      </c>
      <c r="B1051" t="s">
        <v>188</v>
      </c>
      <c r="C1051" t="str">
        <f t="shared" si="17"/>
        <v>Northern Europe</v>
      </c>
      <c r="D1051" t="s">
        <v>53</v>
      </c>
      <c r="E1051" t="s">
        <v>17</v>
      </c>
      <c r="F1051" t="s">
        <v>30</v>
      </c>
      <c r="G1051" t="str" cm="1">
        <f t="array" ref="G1051">_xlfn.IFS(F1051="C", "CRITICAL", F1051="L", "LOW",F1051="M", "MEDIUM",F1051="H", "HIGH")</f>
        <v>LOW</v>
      </c>
      <c r="H1051" s="3">
        <v>40378</v>
      </c>
      <c r="I1051">
        <v>629301440</v>
      </c>
      <c r="J1051" s="1">
        <v>40388</v>
      </c>
      <c r="K1051">
        <v>3135</v>
      </c>
      <c r="L1051" s="8">
        <v>255.28</v>
      </c>
      <c r="M1051" s="8">
        <v>159.41999999999999</v>
      </c>
      <c r="N1051" s="8">
        <v>800302.8</v>
      </c>
      <c r="O1051" s="8">
        <v>499781.7</v>
      </c>
      <c r="P1051" s="8">
        <v>300521.09999999998</v>
      </c>
    </row>
    <row r="1052" spans="1:21" x14ac:dyDescent="0.25">
      <c r="A1052" t="s">
        <v>14</v>
      </c>
      <c r="B1052" t="s">
        <v>1142</v>
      </c>
      <c r="C1052" t="str">
        <f>IF(OR(B1052="Estonia", B1052="Finland", B1052="Latvia", B1052="Lithuania", B1052="Iceland", B1052="Norway", B1052="Sweden", B1052="Denmark", B1052="United Kingdom", B1052="Ireland"), "Northern Europe",
IF(OR(B1052="Austria", B1052="Belgium", B1052="France", B1052="Germany", B1052="Luxembourg", B1052="Netherlands", B1052="Switzerland", B1052="Liechtenstein", B1052="Monaco", B1052="Andorra"), "Western Europe",
IF(OR(B1052="Albania", B1052="Andorra", B1052="Bosnia and Herzegovina", B1052="Bulgaria", B1052="Croatia", B1052="Cyprus", B1052="Greece", B1052="Italy", B1052="Malta", B1052="Montenegro", B1052="North Macedonia", B1052="Portugal", B1052="San Marino", B1052="Serbia", B1052="Slovenia", B1052="Spain", B1052="Vatican City"), "Southern Europe",
IF(OR(B1052="Armenia", B1052="Belarus", B1052="Czech Republic", B1052="Georgia", B1052="Hungary", B1052="Moldova", B1052="Poland", B1052="Romania", B1052="Russia", B1052="Slovakia", B1052="Ukraine"), "Eastern Europe",
IF(OR(B1052="Albania", B1052="Bosnia and Herzegovina", B1052="Bulgaria", B1052="Croatia", B1052="Greece", B1052="Kosovo", B1052="Montenegro", B1052="North Macedonia", B1052="Romania", B1052="Serbia", B1052="Slovenia"), "Southeastern Europe",
"Unknown")))))</f>
        <v>Eastern Europe</v>
      </c>
      <c r="D1052" t="s">
        <v>21</v>
      </c>
      <c r="E1052" t="s">
        <v>17</v>
      </c>
      <c r="F1052" t="s">
        <v>45</v>
      </c>
      <c r="G1052" t="str" cm="1">
        <f t="array" ref="G1052">_xlfn.IFS(F1052="C", "CRITICAL", F1052="L", "LOW",F1052="M", "MEDIUM",F1052="H", "HIGH")</f>
        <v>HIGH</v>
      </c>
      <c r="H1052" s="3">
        <v>42377</v>
      </c>
      <c r="I1052">
        <v>431432092</v>
      </c>
      <c r="J1052" s="1">
        <v>42626</v>
      </c>
      <c r="K1052">
        <v>9198</v>
      </c>
      <c r="L1052" s="8">
        <v>109.28</v>
      </c>
      <c r="M1052" s="8">
        <v>35.840000000000003</v>
      </c>
      <c r="N1052" s="8">
        <v>1005157.44</v>
      </c>
      <c r="O1052" s="8">
        <v>329656.32000000001</v>
      </c>
      <c r="P1052" s="8">
        <v>675501.12</v>
      </c>
      <c r="U1052"/>
    </row>
    <row r="1053" spans="1:21" x14ac:dyDescent="0.25">
      <c r="A1053" t="s">
        <v>14</v>
      </c>
      <c r="B1053" t="s">
        <v>154</v>
      </c>
      <c r="C1053" t="str">
        <f t="shared" si="17"/>
        <v>Western Europe</v>
      </c>
      <c r="D1053" t="s">
        <v>53</v>
      </c>
      <c r="E1053" t="s">
        <v>22</v>
      </c>
      <c r="F1053" t="s">
        <v>45</v>
      </c>
      <c r="G1053" t="str" cm="1">
        <f t="array" ref="G1053">_xlfn.IFS(F1053="C", "CRITICAL", F1053="L", "LOW",F1053="M", "MEDIUM",F1053="H", "HIGH")</f>
        <v>HIGH</v>
      </c>
      <c r="H1053" s="3">
        <v>40448</v>
      </c>
      <c r="I1053">
        <v>442318427</v>
      </c>
      <c r="J1053" s="1">
        <v>40400</v>
      </c>
      <c r="K1053">
        <v>707</v>
      </c>
      <c r="L1053" s="8">
        <v>255.28</v>
      </c>
      <c r="M1053" s="8">
        <v>159.41999999999999</v>
      </c>
      <c r="N1053" s="8">
        <v>180482.96</v>
      </c>
      <c r="O1053" s="8">
        <v>112709.94</v>
      </c>
      <c r="P1053" s="8">
        <v>67773.02</v>
      </c>
    </row>
    <row r="1054" spans="1:21" x14ac:dyDescent="0.25">
      <c r="A1054" t="s">
        <v>14</v>
      </c>
      <c r="B1054" t="s">
        <v>25</v>
      </c>
      <c r="C1054" t="str">
        <f t="shared" si="17"/>
        <v>Western Europe</v>
      </c>
      <c r="D1054" t="s">
        <v>59</v>
      </c>
      <c r="E1054" t="s">
        <v>17</v>
      </c>
      <c r="F1054" t="s">
        <v>30</v>
      </c>
      <c r="G1054" t="str" cm="1">
        <f t="array" ref="G1054">_xlfn.IFS(F1054="C", "CRITICAL", F1054="L", "LOW",F1054="M", "MEDIUM",F1054="H", "HIGH")</f>
        <v>LOW</v>
      </c>
      <c r="H1054" s="3">
        <v>40383</v>
      </c>
      <c r="I1054">
        <v>540982520</v>
      </c>
      <c r="J1054" s="1">
        <v>40187</v>
      </c>
      <c r="K1054">
        <v>7604</v>
      </c>
      <c r="L1054" s="8">
        <v>437.2</v>
      </c>
      <c r="M1054" s="8">
        <v>263.33</v>
      </c>
      <c r="N1054" s="8">
        <v>3324468.8</v>
      </c>
      <c r="O1054" s="8">
        <v>2002361.32</v>
      </c>
      <c r="P1054" s="8">
        <v>1322107.48</v>
      </c>
    </row>
    <row r="1055" spans="1:21" x14ac:dyDescent="0.25">
      <c r="A1055" t="s">
        <v>14</v>
      </c>
      <c r="B1055" t="s">
        <v>157</v>
      </c>
      <c r="C1055" t="str">
        <f t="shared" si="17"/>
        <v>Northern Europe</v>
      </c>
      <c r="D1055" t="s">
        <v>21</v>
      </c>
      <c r="E1055" t="s">
        <v>17</v>
      </c>
      <c r="F1055" t="s">
        <v>18</v>
      </c>
      <c r="G1055" t="str" cm="1">
        <f t="array" ref="G1055">_xlfn.IFS(F1055="C", "CRITICAL", F1055="L", "LOW",F1055="M", "MEDIUM",F1055="H", "HIGH")</f>
        <v>CRITICAL</v>
      </c>
      <c r="H1055" s="3">
        <v>40493</v>
      </c>
      <c r="I1055">
        <v>563939225</v>
      </c>
      <c r="J1055" s="1">
        <v>40531</v>
      </c>
      <c r="K1055">
        <v>1004</v>
      </c>
      <c r="L1055" s="8">
        <v>109.28</v>
      </c>
      <c r="M1055" s="8">
        <v>35.840000000000003</v>
      </c>
      <c r="N1055" s="8">
        <v>109717.12</v>
      </c>
      <c r="O1055" s="8">
        <v>35983.360000000001</v>
      </c>
      <c r="P1055" s="8">
        <v>73733.759999999995</v>
      </c>
      <c r="U1055"/>
    </row>
    <row r="1056" spans="1:21" x14ac:dyDescent="0.25">
      <c r="A1056" t="s">
        <v>14</v>
      </c>
      <c r="B1056" t="s">
        <v>25</v>
      </c>
      <c r="C1056" t="str">
        <f t="shared" si="17"/>
        <v>Western Europe</v>
      </c>
      <c r="D1056" t="s">
        <v>26</v>
      </c>
      <c r="E1056" t="s">
        <v>22</v>
      </c>
      <c r="F1056" t="s">
        <v>45</v>
      </c>
      <c r="G1056" t="str" cm="1">
        <f t="array" ref="G1056">_xlfn.IFS(F1056="C", "CRITICAL", F1056="L", "LOW",F1056="M", "MEDIUM",F1056="H", "HIGH")</f>
        <v>HIGH</v>
      </c>
      <c r="H1056" s="3">
        <v>42362</v>
      </c>
      <c r="I1056">
        <v>323293578</v>
      </c>
      <c r="J1056" s="1">
        <v>42402</v>
      </c>
      <c r="K1056">
        <v>8609</v>
      </c>
      <c r="L1056" s="8">
        <v>205.7</v>
      </c>
      <c r="M1056" s="8">
        <v>117.11</v>
      </c>
      <c r="N1056" s="8">
        <v>1770871.3</v>
      </c>
      <c r="O1056" s="8">
        <v>1008199.99</v>
      </c>
      <c r="P1056" s="8">
        <v>762671.31</v>
      </c>
    </row>
    <row r="1057" spans="1:21" x14ac:dyDescent="0.25">
      <c r="A1057" t="s">
        <v>14</v>
      </c>
      <c r="B1057" t="s">
        <v>33</v>
      </c>
      <c r="C1057" t="str">
        <f t="shared" si="17"/>
        <v>Northern Europe</v>
      </c>
      <c r="D1057" t="s">
        <v>49</v>
      </c>
      <c r="E1057" t="s">
        <v>22</v>
      </c>
      <c r="F1057" t="s">
        <v>30</v>
      </c>
      <c r="G1057" t="str" cm="1">
        <f t="array" ref="G1057">_xlfn.IFS(F1057="C", "CRITICAL", F1057="L", "LOW",F1057="M", "MEDIUM",F1057="H", "HIGH")</f>
        <v>LOW</v>
      </c>
      <c r="H1057" s="3">
        <v>42207</v>
      </c>
      <c r="I1057">
        <v>507040774</v>
      </c>
      <c r="J1057" s="1">
        <v>42210</v>
      </c>
      <c r="K1057">
        <v>3488</v>
      </c>
      <c r="L1057" s="8">
        <v>152.58000000000001</v>
      </c>
      <c r="M1057" s="8">
        <v>97.44</v>
      </c>
      <c r="N1057" s="8">
        <v>532199.04</v>
      </c>
      <c r="O1057" s="8">
        <v>339870.71999999997</v>
      </c>
      <c r="P1057" s="8">
        <v>192328.32000000001</v>
      </c>
    </row>
    <row r="1058" spans="1:21" x14ac:dyDescent="0.25">
      <c r="A1058" t="s">
        <v>14</v>
      </c>
      <c r="B1058" t="s">
        <v>132</v>
      </c>
      <c r="C1058" t="str">
        <f t="shared" si="17"/>
        <v>Southern Europe</v>
      </c>
      <c r="D1058" t="s">
        <v>29</v>
      </c>
      <c r="E1058" t="s">
        <v>17</v>
      </c>
      <c r="F1058" t="s">
        <v>23</v>
      </c>
      <c r="G1058" t="str" cm="1">
        <f t="array" ref="G1058">_xlfn.IFS(F1058="C", "CRITICAL", F1058="L", "LOW",F1058="M", "MEDIUM",F1058="H", "HIGH")</f>
        <v>MEDIUM</v>
      </c>
      <c r="H1058" s="3">
        <v>41309</v>
      </c>
      <c r="I1058">
        <v>516599738</v>
      </c>
      <c r="J1058" s="1">
        <v>41522</v>
      </c>
      <c r="K1058">
        <v>2197</v>
      </c>
      <c r="L1058" s="8">
        <v>651.21</v>
      </c>
      <c r="M1058" s="8">
        <v>524.96</v>
      </c>
      <c r="N1058" s="8">
        <v>1430708.37</v>
      </c>
      <c r="O1058" s="8">
        <v>1153337.1200000001</v>
      </c>
      <c r="P1058" s="8">
        <v>277371.25</v>
      </c>
      <c r="U1058"/>
    </row>
    <row r="1059" spans="1:21" x14ac:dyDescent="0.25">
      <c r="A1059" t="s">
        <v>14</v>
      </c>
      <c r="B1059" t="s">
        <v>184</v>
      </c>
      <c r="C1059" t="str">
        <f t="shared" si="17"/>
        <v>Eastern Europe</v>
      </c>
      <c r="D1059" t="s">
        <v>21</v>
      </c>
      <c r="E1059" t="s">
        <v>22</v>
      </c>
      <c r="F1059" t="s">
        <v>45</v>
      </c>
      <c r="G1059" t="str" cm="1">
        <f t="array" ref="G1059">_xlfn.IFS(F1059="C", "CRITICAL", F1059="L", "LOW",F1059="M", "MEDIUM",F1059="H", "HIGH")</f>
        <v>HIGH</v>
      </c>
      <c r="H1059" s="3">
        <v>42573</v>
      </c>
      <c r="I1059">
        <v>383611094</v>
      </c>
      <c r="J1059" s="1">
        <v>42608</v>
      </c>
      <c r="K1059">
        <v>7902</v>
      </c>
      <c r="L1059" s="8">
        <v>109.28</v>
      </c>
      <c r="M1059" s="8">
        <v>35.840000000000003</v>
      </c>
      <c r="N1059" s="8">
        <v>863530.56</v>
      </c>
      <c r="O1059" s="8">
        <v>283207.67999999999</v>
      </c>
      <c r="P1059" s="8">
        <v>580322.88</v>
      </c>
    </row>
    <row r="1060" spans="1:21" x14ac:dyDescent="0.25">
      <c r="A1060" t="s">
        <v>14</v>
      </c>
      <c r="B1060" t="s">
        <v>51</v>
      </c>
      <c r="C1060" t="str">
        <f t="shared" si="17"/>
        <v>Southern Europe</v>
      </c>
      <c r="D1060" t="s">
        <v>53</v>
      </c>
      <c r="E1060" t="s">
        <v>17</v>
      </c>
      <c r="F1060" t="s">
        <v>23</v>
      </c>
      <c r="G1060" t="str" cm="1">
        <f t="array" ref="G1060">_xlfn.IFS(F1060="C", "CRITICAL", F1060="L", "LOW",F1060="M", "MEDIUM",F1060="H", "HIGH")</f>
        <v>MEDIUM</v>
      </c>
      <c r="H1060" s="3">
        <v>42435</v>
      </c>
      <c r="I1060">
        <v>412416303</v>
      </c>
      <c r="J1060" s="1">
        <v>42680</v>
      </c>
      <c r="K1060">
        <v>2004</v>
      </c>
      <c r="L1060" s="8">
        <v>255.28</v>
      </c>
      <c r="M1060" s="8">
        <v>159.41999999999999</v>
      </c>
      <c r="N1060" s="8">
        <v>511581.12</v>
      </c>
      <c r="O1060" s="8">
        <v>319477.68</v>
      </c>
      <c r="P1060" s="8">
        <v>192103.44</v>
      </c>
      <c r="U1060"/>
    </row>
    <row r="1061" spans="1:21" x14ac:dyDescent="0.25">
      <c r="A1061" t="s">
        <v>14</v>
      </c>
      <c r="B1061" t="s">
        <v>162</v>
      </c>
      <c r="C1061" t="str">
        <f t="shared" si="17"/>
        <v>Southern Europe</v>
      </c>
      <c r="D1061" t="s">
        <v>59</v>
      </c>
      <c r="E1061" t="s">
        <v>17</v>
      </c>
      <c r="F1061" t="s">
        <v>23</v>
      </c>
      <c r="G1061" t="str" cm="1">
        <f t="array" ref="G1061">_xlfn.IFS(F1061="C", "CRITICAL", F1061="L", "LOW",F1061="M", "MEDIUM",F1061="H", "HIGH")</f>
        <v>MEDIUM</v>
      </c>
      <c r="H1061" s="3">
        <v>40954</v>
      </c>
      <c r="I1061">
        <v>364715468</v>
      </c>
      <c r="J1061" s="1">
        <v>40958</v>
      </c>
      <c r="K1061">
        <v>6267</v>
      </c>
      <c r="L1061" s="8">
        <v>437.2</v>
      </c>
      <c r="M1061" s="8">
        <v>263.33</v>
      </c>
      <c r="N1061" s="8">
        <v>2739932.4</v>
      </c>
      <c r="O1061" s="8">
        <v>1650289.11</v>
      </c>
      <c r="P1061" s="8">
        <v>1089643.29</v>
      </c>
    </row>
    <row r="1062" spans="1:21" x14ac:dyDescent="0.25">
      <c r="A1062" t="s">
        <v>14</v>
      </c>
      <c r="B1062" t="s">
        <v>54</v>
      </c>
      <c r="C1062" t="str">
        <f t="shared" si="17"/>
        <v>Western Europe</v>
      </c>
      <c r="D1062" t="s">
        <v>78</v>
      </c>
      <c r="E1062" t="s">
        <v>17</v>
      </c>
      <c r="F1062" t="s">
        <v>45</v>
      </c>
      <c r="G1062" t="str" cm="1">
        <f t="array" ref="G1062">_xlfn.IFS(F1062="C", "CRITICAL", F1062="L", "LOW",F1062="M", "MEDIUM",F1062="H", "HIGH")</f>
        <v>HIGH</v>
      </c>
      <c r="H1062" s="3">
        <v>40395</v>
      </c>
      <c r="I1062">
        <v>392752492</v>
      </c>
      <c r="J1062" s="1">
        <v>40243</v>
      </c>
      <c r="K1062">
        <v>3045</v>
      </c>
      <c r="L1062" s="8">
        <v>81.73</v>
      </c>
      <c r="M1062" s="8">
        <v>56.67</v>
      </c>
      <c r="N1062" s="8">
        <v>248867.85</v>
      </c>
      <c r="O1062" s="8">
        <v>172560.15</v>
      </c>
      <c r="P1062" s="8">
        <v>76307.7</v>
      </c>
      <c r="U1062"/>
    </row>
    <row r="1063" spans="1:21" x14ac:dyDescent="0.25">
      <c r="A1063" t="s">
        <v>14</v>
      </c>
      <c r="B1063" t="s">
        <v>99</v>
      </c>
      <c r="C1063" t="str">
        <f t="shared" si="17"/>
        <v>Eastern Europe</v>
      </c>
      <c r="D1063" t="s">
        <v>34</v>
      </c>
      <c r="E1063" t="s">
        <v>17</v>
      </c>
      <c r="F1063" t="s">
        <v>45</v>
      </c>
      <c r="G1063" t="str" cm="1">
        <f t="array" ref="G1063">_xlfn.IFS(F1063="C", "CRITICAL", F1063="L", "LOW",F1063="M", "MEDIUM",F1063="H", "HIGH")</f>
        <v>HIGH</v>
      </c>
      <c r="H1063" s="3">
        <v>41730</v>
      </c>
      <c r="I1063">
        <v>633992946</v>
      </c>
      <c r="J1063" s="1">
        <v>41791</v>
      </c>
      <c r="K1063">
        <v>1456</v>
      </c>
      <c r="L1063" s="8">
        <v>9.33</v>
      </c>
      <c r="M1063" s="8">
        <v>6.92</v>
      </c>
      <c r="N1063" s="8">
        <v>13584.48</v>
      </c>
      <c r="O1063" s="8">
        <v>10075.52</v>
      </c>
      <c r="P1063" s="8">
        <v>3508.96</v>
      </c>
      <c r="U1063"/>
    </row>
    <row r="1064" spans="1:21" x14ac:dyDescent="0.25">
      <c r="A1064" t="s">
        <v>14</v>
      </c>
      <c r="B1064" t="s">
        <v>51</v>
      </c>
      <c r="C1064" t="str">
        <f t="shared" si="17"/>
        <v>Southern Europe</v>
      </c>
      <c r="D1064" t="s">
        <v>21</v>
      </c>
      <c r="E1064" t="s">
        <v>22</v>
      </c>
      <c r="F1064" t="s">
        <v>18</v>
      </c>
      <c r="G1064" t="str" cm="1">
        <f t="array" ref="G1064">_xlfn.IFS(F1064="C", "CRITICAL", F1064="L", "LOW",F1064="M", "MEDIUM",F1064="H", "HIGH")</f>
        <v>CRITICAL</v>
      </c>
      <c r="H1064" s="3">
        <v>40846</v>
      </c>
      <c r="I1064">
        <v>937875640</v>
      </c>
      <c r="J1064" s="1">
        <v>40877</v>
      </c>
      <c r="K1064">
        <v>7098</v>
      </c>
      <c r="L1064" s="8">
        <v>109.28</v>
      </c>
      <c r="M1064" s="8">
        <v>35.840000000000003</v>
      </c>
      <c r="N1064" s="8">
        <v>775669.44</v>
      </c>
      <c r="O1064" s="8">
        <v>254392.32000000001</v>
      </c>
      <c r="P1064" s="8">
        <v>521277.12</v>
      </c>
    </row>
    <row r="1065" spans="1:21" x14ac:dyDescent="0.25">
      <c r="A1065" t="s">
        <v>14</v>
      </c>
      <c r="B1065" t="s">
        <v>184</v>
      </c>
      <c r="C1065" t="str">
        <f t="shared" si="17"/>
        <v>Eastern Europe</v>
      </c>
      <c r="D1065" t="s">
        <v>39</v>
      </c>
      <c r="E1065" t="s">
        <v>22</v>
      </c>
      <c r="F1065" t="s">
        <v>18</v>
      </c>
      <c r="G1065" t="str" cm="1">
        <f t="array" ref="G1065">_xlfn.IFS(F1065="C", "CRITICAL", F1065="L", "LOW",F1065="M", "MEDIUM",F1065="H", "HIGH")</f>
        <v>CRITICAL</v>
      </c>
      <c r="H1065" s="3">
        <v>42712</v>
      </c>
      <c r="I1065">
        <v>614054477</v>
      </c>
      <c r="J1065" s="1">
        <v>42598</v>
      </c>
      <c r="K1065">
        <v>1220</v>
      </c>
      <c r="L1065" s="8">
        <v>154.06</v>
      </c>
      <c r="M1065" s="8">
        <v>90.93</v>
      </c>
      <c r="N1065" s="8">
        <v>187953.2</v>
      </c>
      <c r="O1065" s="8">
        <v>110934.6</v>
      </c>
      <c r="P1065" s="8">
        <v>77018.600000000006</v>
      </c>
      <c r="U1065"/>
    </row>
    <row r="1066" spans="1:21" x14ac:dyDescent="0.25">
      <c r="A1066" t="s">
        <v>14</v>
      </c>
      <c r="B1066" t="s">
        <v>122</v>
      </c>
      <c r="C1066" t="str">
        <f t="shared" si="17"/>
        <v>Northern Europe</v>
      </c>
      <c r="D1066" t="s">
        <v>53</v>
      </c>
      <c r="E1066" t="s">
        <v>17</v>
      </c>
      <c r="F1066" t="s">
        <v>45</v>
      </c>
      <c r="G1066" t="str" cm="1">
        <f t="array" ref="G1066">_xlfn.IFS(F1066="C", "CRITICAL", F1066="L", "LOW",F1066="M", "MEDIUM",F1066="H", "HIGH")</f>
        <v>HIGH</v>
      </c>
      <c r="H1066" s="3">
        <v>40631</v>
      </c>
      <c r="I1066">
        <v>369170081</v>
      </c>
      <c r="J1066" s="1">
        <v>40606</v>
      </c>
      <c r="K1066">
        <v>4486</v>
      </c>
      <c r="L1066" s="8">
        <v>255.28</v>
      </c>
      <c r="M1066" s="8">
        <v>159.41999999999999</v>
      </c>
      <c r="N1066" s="8">
        <v>1145186.08</v>
      </c>
      <c r="O1066" s="8">
        <v>715158.12</v>
      </c>
      <c r="P1066" s="8">
        <v>430027.96</v>
      </c>
    </row>
    <row r="1067" spans="1:21" x14ac:dyDescent="0.25">
      <c r="A1067" t="s">
        <v>14</v>
      </c>
      <c r="B1067" t="s">
        <v>104</v>
      </c>
      <c r="C1067" t="str">
        <f t="shared" si="17"/>
        <v>Southern Europe</v>
      </c>
      <c r="D1067" t="s">
        <v>21</v>
      </c>
      <c r="E1067" t="s">
        <v>17</v>
      </c>
      <c r="F1067" t="s">
        <v>18</v>
      </c>
      <c r="G1067" t="str" cm="1">
        <f t="array" ref="G1067">_xlfn.IFS(F1067="C", "CRITICAL", F1067="L", "LOW",F1067="M", "MEDIUM",F1067="H", "HIGH")</f>
        <v>CRITICAL</v>
      </c>
      <c r="H1067" s="3">
        <v>42385</v>
      </c>
      <c r="I1067">
        <v>357930982</v>
      </c>
      <c r="J1067" s="1">
        <v>42493</v>
      </c>
      <c r="K1067">
        <v>8586</v>
      </c>
      <c r="L1067" s="8">
        <v>109.28</v>
      </c>
      <c r="M1067" s="8">
        <v>35.840000000000003</v>
      </c>
      <c r="N1067" s="8">
        <v>938278.08</v>
      </c>
      <c r="O1067" s="8">
        <v>307722.23999999999</v>
      </c>
      <c r="P1067" s="8">
        <v>630555.84</v>
      </c>
    </row>
    <row r="1068" spans="1:21" x14ac:dyDescent="0.25">
      <c r="A1068" t="s">
        <v>14</v>
      </c>
      <c r="B1068" t="s">
        <v>55</v>
      </c>
      <c r="C1068" t="str">
        <f t="shared" si="17"/>
        <v>Eastern Europe</v>
      </c>
      <c r="D1068" t="s">
        <v>29</v>
      </c>
      <c r="E1068" t="s">
        <v>17</v>
      </c>
      <c r="F1068" t="s">
        <v>23</v>
      </c>
      <c r="G1068" t="str" cm="1">
        <f t="array" ref="G1068">_xlfn.IFS(F1068="C", "CRITICAL", F1068="L", "LOW",F1068="M", "MEDIUM",F1068="H", "HIGH")</f>
        <v>MEDIUM</v>
      </c>
      <c r="H1068" s="3">
        <v>41348</v>
      </c>
      <c r="I1068">
        <v>586812674</v>
      </c>
      <c r="J1068" s="1">
        <v>41364</v>
      </c>
      <c r="K1068">
        <v>9766</v>
      </c>
      <c r="L1068" s="8">
        <v>651.21</v>
      </c>
      <c r="M1068" s="8">
        <v>524.96</v>
      </c>
      <c r="N1068" s="8">
        <v>6359716.8600000003</v>
      </c>
      <c r="O1068" s="8">
        <v>5126759.3600000003</v>
      </c>
      <c r="P1068" s="8">
        <v>1232957.5</v>
      </c>
    </row>
    <row r="1069" spans="1:21" x14ac:dyDescent="0.25">
      <c r="A1069" t="s">
        <v>14</v>
      </c>
      <c r="B1069" t="s">
        <v>122</v>
      </c>
      <c r="C1069" t="str">
        <f t="shared" si="17"/>
        <v>Northern Europe</v>
      </c>
      <c r="D1069" t="s">
        <v>34</v>
      </c>
      <c r="E1069" t="s">
        <v>22</v>
      </c>
      <c r="F1069" t="s">
        <v>30</v>
      </c>
      <c r="G1069" t="str" cm="1">
        <f t="array" ref="G1069">_xlfn.IFS(F1069="C", "CRITICAL", F1069="L", "LOW",F1069="M", "MEDIUM",F1069="H", "HIGH")</f>
        <v>LOW</v>
      </c>
      <c r="H1069" s="3">
        <v>42678</v>
      </c>
      <c r="I1069">
        <v>311221492</v>
      </c>
      <c r="J1069" s="1">
        <v>42556</v>
      </c>
      <c r="K1069">
        <v>6210</v>
      </c>
      <c r="L1069" s="8">
        <v>9.33</v>
      </c>
      <c r="M1069" s="8">
        <v>6.92</v>
      </c>
      <c r="N1069" s="8">
        <v>57939.3</v>
      </c>
      <c r="O1069" s="8">
        <v>42973.2</v>
      </c>
      <c r="P1069" s="8">
        <v>14966.1</v>
      </c>
      <c r="U1069"/>
    </row>
    <row r="1070" spans="1:21" x14ac:dyDescent="0.25">
      <c r="A1070" t="s">
        <v>14</v>
      </c>
      <c r="B1070" t="s">
        <v>122</v>
      </c>
      <c r="C1070" t="str">
        <f t="shared" si="17"/>
        <v>Northern Europe</v>
      </c>
      <c r="D1070" t="s">
        <v>49</v>
      </c>
      <c r="E1070" t="s">
        <v>22</v>
      </c>
      <c r="F1070" t="s">
        <v>23</v>
      </c>
      <c r="G1070" t="str" cm="1">
        <f t="array" ref="G1070">_xlfn.IFS(F1070="C", "CRITICAL", F1070="L", "LOW",F1070="M", "MEDIUM",F1070="H", "HIGH")</f>
        <v>MEDIUM</v>
      </c>
      <c r="H1070" s="3">
        <v>41057</v>
      </c>
      <c r="I1070">
        <v>274989354</v>
      </c>
      <c r="J1070" s="1">
        <v>41189</v>
      </c>
      <c r="K1070">
        <v>4316</v>
      </c>
      <c r="L1070" s="8">
        <v>152.58000000000001</v>
      </c>
      <c r="M1070" s="8">
        <v>97.44</v>
      </c>
      <c r="N1070" s="8">
        <v>658535.28</v>
      </c>
      <c r="O1070" s="8">
        <v>420551.04</v>
      </c>
      <c r="P1070" s="8">
        <v>237984.24</v>
      </c>
    </row>
    <row r="1071" spans="1:21" x14ac:dyDescent="0.25">
      <c r="A1071" t="s">
        <v>14</v>
      </c>
      <c r="B1071" t="s">
        <v>81</v>
      </c>
      <c r="C1071" t="str">
        <f t="shared" si="17"/>
        <v>Southern Europe</v>
      </c>
      <c r="D1071" t="s">
        <v>29</v>
      </c>
      <c r="E1071" t="s">
        <v>17</v>
      </c>
      <c r="F1071" t="s">
        <v>30</v>
      </c>
      <c r="G1071" t="str" cm="1">
        <f t="array" ref="G1071">_xlfn.IFS(F1071="C", "CRITICAL", F1071="L", "LOW",F1071="M", "MEDIUM",F1071="H", "HIGH")</f>
        <v>LOW</v>
      </c>
      <c r="H1071" s="3">
        <v>41491</v>
      </c>
      <c r="I1071">
        <v>897785842</v>
      </c>
      <c r="J1071" s="1">
        <v>41613</v>
      </c>
      <c r="K1071">
        <v>3636</v>
      </c>
      <c r="L1071" s="8">
        <v>651.21</v>
      </c>
      <c r="M1071" s="8">
        <v>524.96</v>
      </c>
      <c r="N1071" s="8">
        <v>2367799.56</v>
      </c>
      <c r="O1071" s="8">
        <v>1908754.56</v>
      </c>
      <c r="P1071" s="8">
        <v>459045</v>
      </c>
      <c r="U1071"/>
    </row>
    <row r="1072" spans="1:21" x14ac:dyDescent="0.25">
      <c r="A1072" t="s">
        <v>14</v>
      </c>
      <c r="B1072" t="s">
        <v>230</v>
      </c>
      <c r="C1072" t="str">
        <f t="shared" si="17"/>
        <v>Eastern Europe</v>
      </c>
      <c r="D1072" t="s">
        <v>42</v>
      </c>
      <c r="E1072" t="s">
        <v>22</v>
      </c>
      <c r="F1072" t="s">
        <v>45</v>
      </c>
      <c r="G1072" t="str" cm="1">
        <f t="array" ref="G1072">_xlfn.IFS(F1072="C", "CRITICAL", F1072="L", "LOW",F1072="M", "MEDIUM",F1072="H", "HIGH")</f>
        <v>HIGH</v>
      </c>
      <c r="H1072" s="3">
        <v>42877</v>
      </c>
      <c r="I1072">
        <v>929812705</v>
      </c>
      <c r="J1072" s="1">
        <v>42880</v>
      </c>
      <c r="K1072">
        <v>1097</v>
      </c>
      <c r="L1072" s="8">
        <v>421.89</v>
      </c>
      <c r="M1072" s="8">
        <v>364.69</v>
      </c>
      <c r="N1072" s="8">
        <v>462813.33</v>
      </c>
      <c r="O1072" s="8">
        <v>400064.93</v>
      </c>
      <c r="P1072" s="8">
        <v>62748.4</v>
      </c>
    </row>
    <row r="1073" spans="1:21" x14ac:dyDescent="0.25">
      <c r="A1073" t="s">
        <v>14</v>
      </c>
      <c r="B1073" t="s">
        <v>58</v>
      </c>
      <c r="C1073" t="str">
        <f t="shared" si="17"/>
        <v>Eastern Europe</v>
      </c>
      <c r="D1073" t="s">
        <v>59</v>
      </c>
      <c r="E1073" t="s">
        <v>22</v>
      </c>
      <c r="F1073" t="s">
        <v>45</v>
      </c>
      <c r="G1073" t="str" cm="1">
        <f t="array" ref="G1073">_xlfn.IFS(F1073="C", "CRITICAL", F1073="L", "LOW",F1073="M", "MEDIUM",F1073="H", "HIGH")</f>
        <v>HIGH</v>
      </c>
      <c r="H1073" s="3">
        <v>40937</v>
      </c>
      <c r="I1073">
        <v>202047002</v>
      </c>
      <c r="J1073" s="1">
        <v>41063</v>
      </c>
      <c r="K1073">
        <v>9053</v>
      </c>
      <c r="L1073" s="8">
        <v>437.2</v>
      </c>
      <c r="M1073" s="8">
        <v>263.33</v>
      </c>
      <c r="N1073" s="8">
        <v>3957971.6</v>
      </c>
      <c r="O1073" s="8">
        <v>2383926.4900000002</v>
      </c>
      <c r="P1073" s="8">
        <v>1574045.11</v>
      </c>
    </row>
    <row r="1074" spans="1:21" x14ac:dyDescent="0.25">
      <c r="A1074" t="s">
        <v>14</v>
      </c>
      <c r="B1074" t="s">
        <v>98</v>
      </c>
      <c r="C1074" t="str">
        <f t="shared" si="17"/>
        <v>Southeastern Europe</v>
      </c>
      <c r="D1074" t="s">
        <v>34</v>
      </c>
      <c r="E1074" t="s">
        <v>22</v>
      </c>
      <c r="F1074" t="s">
        <v>30</v>
      </c>
      <c r="G1074" t="str" cm="1">
        <f t="array" ref="G1074">_xlfn.IFS(F1074="C", "CRITICAL", F1074="L", "LOW",F1074="M", "MEDIUM",F1074="H", "HIGH")</f>
        <v>LOW</v>
      </c>
      <c r="H1074" s="3">
        <v>40782</v>
      </c>
      <c r="I1074">
        <v>919922006</v>
      </c>
      <c r="J1074" s="1">
        <v>40804</v>
      </c>
      <c r="K1074">
        <v>4219</v>
      </c>
      <c r="L1074" s="8">
        <v>9.33</v>
      </c>
      <c r="M1074" s="8">
        <v>6.92</v>
      </c>
      <c r="N1074" s="8">
        <v>39363.269999999997</v>
      </c>
      <c r="O1074" s="8">
        <v>29195.48</v>
      </c>
      <c r="P1074" s="8">
        <v>10167.790000000001</v>
      </c>
    </row>
    <row r="1075" spans="1:21" x14ac:dyDescent="0.25">
      <c r="A1075" t="s">
        <v>14</v>
      </c>
      <c r="B1075" t="s">
        <v>1142</v>
      </c>
      <c r="C1075" t="str">
        <f>IF(OR(B1075="Estonia", B1075="Finland", B1075="Latvia", B1075="Lithuania", B1075="Iceland", B1075="Norway", B1075="Sweden", B1075="Denmark", B1075="United Kingdom", B1075="Ireland"), "Northern Europe",
IF(OR(B1075="Austria", B1075="Belgium", B1075="France", B1075="Germany", B1075="Luxembourg", B1075="Netherlands", B1075="Switzerland", B1075="Liechtenstein", B1075="Monaco", B1075="Andorra"), "Western Europe",
IF(OR(B1075="Albania", B1075="Andorra", B1075="Bosnia and Herzegovina", B1075="Bulgaria", B1075="Croatia", B1075="Cyprus", B1075="Greece", B1075="Italy", B1075="Malta", B1075="Montenegro", B1075="North Macedonia", B1075="Portugal", B1075="San Marino", B1075="Serbia", B1075="Slovenia", B1075="Spain", B1075="Vatican City"), "Southern Europe",
IF(OR(B1075="Armenia", B1075="Belarus", B1075="Czech Republic", B1075="Georgia", B1075="Hungary", B1075="Moldova", B1075="Poland", B1075="Romania", B1075="Russia", B1075="Slovakia", B1075="Ukraine"), "Eastern Europe",
IF(OR(B1075="Albania", B1075="Bosnia and Herzegovina", B1075="Bulgaria", B1075="Croatia", B1075="Greece", B1075="Kosovo", B1075="Montenegro", B1075="North Macedonia", B1075="Romania", B1075="Serbia", B1075="Slovenia"), "Southeastern Europe",
"Unknown")))))</f>
        <v>Eastern Europe</v>
      </c>
      <c r="D1075" t="s">
        <v>16</v>
      </c>
      <c r="E1075" t="s">
        <v>17</v>
      </c>
      <c r="F1075" t="s">
        <v>45</v>
      </c>
      <c r="G1075" t="str" cm="1">
        <f t="array" ref="G1075">_xlfn.IFS(F1075="C", "CRITICAL", F1075="L", "LOW",F1075="M", "MEDIUM",F1075="H", "HIGH")</f>
        <v>HIGH</v>
      </c>
      <c r="H1075" s="3">
        <v>41442</v>
      </c>
      <c r="I1075">
        <v>243226420</v>
      </c>
      <c r="J1075" s="1">
        <v>41340</v>
      </c>
      <c r="K1075">
        <v>4958</v>
      </c>
      <c r="L1075" s="8">
        <v>47.45</v>
      </c>
      <c r="M1075" s="8">
        <v>31.79</v>
      </c>
      <c r="N1075" s="8">
        <v>235257.1</v>
      </c>
      <c r="O1075" s="8">
        <v>157614.82</v>
      </c>
      <c r="P1075" s="8">
        <v>77642.28</v>
      </c>
    </row>
    <row r="1076" spans="1:21" x14ac:dyDescent="0.25">
      <c r="A1076" t="s">
        <v>14</v>
      </c>
      <c r="B1076" t="s">
        <v>73</v>
      </c>
      <c r="C1076" t="str">
        <f t="shared" si="17"/>
        <v>Northern Europe</v>
      </c>
      <c r="D1076" t="s">
        <v>21</v>
      </c>
      <c r="E1076" t="s">
        <v>22</v>
      </c>
      <c r="F1076" t="s">
        <v>23</v>
      </c>
      <c r="G1076" t="str" cm="1">
        <f t="array" ref="G1076">_xlfn.IFS(F1076="C", "CRITICAL", F1076="L", "LOW",F1076="M", "MEDIUM",F1076="H", "HIGH")</f>
        <v>MEDIUM</v>
      </c>
      <c r="H1076" s="3">
        <v>42687</v>
      </c>
      <c r="I1076">
        <v>249765861</v>
      </c>
      <c r="J1076" s="1">
        <v>42698</v>
      </c>
      <c r="K1076">
        <v>123</v>
      </c>
      <c r="L1076" s="8">
        <v>109.28</v>
      </c>
      <c r="M1076" s="8">
        <v>35.840000000000003</v>
      </c>
      <c r="N1076" s="8">
        <v>13441.44</v>
      </c>
      <c r="O1076" s="8">
        <v>4408.32</v>
      </c>
      <c r="P1076" s="8">
        <v>9033.1200000000008</v>
      </c>
    </row>
    <row r="1077" spans="1:21" x14ac:dyDescent="0.25">
      <c r="A1077" t="s">
        <v>14</v>
      </c>
      <c r="B1077" t="s">
        <v>230</v>
      </c>
      <c r="C1077" t="str">
        <f t="shared" si="17"/>
        <v>Eastern Europe</v>
      </c>
      <c r="D1077" t="s">
        <v>16</v>
      </c>
      <c r="E1077" t="s">
        <v>22</v>
      </c>
      <c r="F1077" t="s">
        <v>45</v>
      </c>
      <c r="G1077" t="str" cm="1">
        <f t="array" ref="G1077">_xlfn.IFS(F1077="C", "CRITICAL", F1077="L", "LOW",F1077="M", "MEDIUM",F1077="H", "HIGH")</f>
        <v>HIGH</v>
      </c>
      <c r="H1077" s="3">
        <v>42521</v>
      </c>
      <c r="I1077">
        <v>253055322</v>
      </c>
      <c r="J1077" s="1">
        <v>42710</v>
      </c>
      <c r="K1077">
        <v>3548</v>
      </c>
      <c r="L1077" s="8">
        <v>47.45</v>
      </c>
      <c r="M1077" s="8">
        <v>31.79</v>
      </c>
      <c r="N1077" s="8">
        <v>168352.6</v>
      </c>
      <c r="O1077" s="8">
        <v>112790.92</v>
      </c>
      <c r="P1077" s="8">
        <v>55561.68</v>
      </c>
    </row>
    <row r="1078" spans="1:21" x14ac:dyDescent="0.25">
      <c r="A1078" t="s">
        <v>14</v>
      </c>
      <c r="B1078" t="s">
        <v>36</v>
      </c>
      <c r="C1078" t="str">
        <f t="shared" si="17"/>
        <v>Southern Europe</v>
      </c>
      <c r="D1078" t="s">
        <v>16</v>
      </c>
      <c r="E1078" t="s">
        <v>17</v>
      </c>
      <c r="F1078" t="s">
        <v>18</v>
      </c>
      <c r="G1078" t="str" cm="1">
        <f t="array" ref="G1078">_xlfn.IFS(F1078="C", "CRITICAL", F1078="L", "LOW",F1078="M", "MEDIUM",F1078="H", "HIGH")</f>
        <v>CRITICAL</v>
      </c>
      <c r="H1078" s="3">
        <v>42529</v>
      </c>
      <c r="I1078">
        <v>243340575</v>
      </c>
      <c r="J1078" s="1">
        <v>42469</v>
      </c>
      <c r="K1078">
        <v>8739</v>
      </c>
      <c r="L1078" s="8">
        <v>47.45</v>
      </c>
      <c r="M1078" s="8">
        <v>31.79</v>
      </c>
      <c r="N1078" s="8">
        <v>414665.55</v>
      </c>
      <c r="O1078" s="8">
        <v>277812.81</v>
      </c>
      <c r="P1078" s="8">
        <v>136852.74</v>
      </c>
      <c r="U1078"/>
    </row>
    <row r="1079" spans="1:21" x14ac:dyDescent="0.25">
      <c r="A1079" t="s">
        <v>14</v>
      </c>
      <c r="B1079" t="s">
        <v>15</v>
      </c>
      <c r="C1079" t="str">
        <f t="shared" si="17"/>
        <v>Eastern Europe</v>
      </c>
      <c r="D1079" t="s">
        <v>56</v>
      </c>
      <c r="E1079" t="s">
        <v>17</v>
      </c>
      <c r="F1079" t="s">
        <v>45</v>
      </c>
      <c r="G1079" t="str" cm="1">
        <f t="array" ref="G1079">_xlfn.IFS(F1079="C", "CRITICAL", F1079="L", "LOW",F1079="M", "MEDIUM",F1079="H", "HIGH")</f>
        <v>HIGH</v>
      </c>
      <c r="H1079" s="3">
        <v>41801</v>
      </c>
      <c r="I1079">
        <v>988599860</v>
      </c>
      <c r="J1079" s="1">
        <v>41955</v>
      </c>
      <c r="K1079">
        <v>7522</v>
      </c>
      <c r="L1079" s="8">
        <v>668.27</v>
      </c>
      <c r="M1079" s="8">
        <v>502.54</v>
      </c>
      <c r="N1079" s="8">
        <v>5026726.9400000004</v>
      </c>
      <c r="O1079" s="8">
        <v>3780105.88</v>
      </c>
      <c r="P1079" s="8">
        <v>1246621.06</v>
      </c>
      <c r="U1079"/>
    </row>
    <row r="1080" spans="1:21" x14ac:dyDescent="0.25">
      <c r="A1080" t="s">
        <v>14</v>
      </c>
      <c r="B1080" t="s">
        <v>81</v>
      </c>
      <c r="C1080" t="str">
        <f t="shared" si="17"/>
        <v>Southern Europe</v>
      </c>
      <c r="D1080" t="s">
        <v>49</v>
      </c>
      <c r="E1080" t="s">
        <v>22</v>
      </c>
      <c r="F1080" t="s">
        <v>23</v>
      </c>
      <c r="G1080" t="str" cm="1">
        <f t="array" ref="G1080">_xlfn.IFS(F1080="C", "CRITICAL", F1080="L", "LOW",F1080="M", "MEDIUM",F1080="H", "HIGH")</f>
        <v>MEDIUM</v>
      </c>
      <c r="H1080" s="3">
        <v>40651</v>
      </c>
      <c r="I1080">
        <v>581193768</v>
      </c>
      <c r="J1080" s="1">
        <v>40657</v>
      </c>
      <c r="K1080">
        <v>7006</v>
      </c>
      <c r="L1080" s="8">
        <v>152.58000000000001</v>
      </c>
      <c r="M1080" s="8">
        <v>97.44</v>
      </c>
      <c r="N1080" s="8">
        <v>1068975.48</v>
      </c>
      <c r="O1080" s="8">
        <v>682664.64</v>
      </c>
      <c r="P1080" s="8">
        <v>386310.84</v>
      </c>
    </row>
    <row r="1081" spans="1:21" x14ac:dyDescent="0.25">
      <c r="A1081" t="s">
        <v>14</v>
      </c>
      <c r="B1081" t="s">
        <v>66</v>
      </c>
      <c r="C1081" t="str">
        <f t="shared" si="17"/>
        <v>Southern Europe</v>
      </c>
      <c r="D1081" t="s">
        <v>26</v>
      </c>
      <c r="E1081" t="s">
        <v>17</v>
      </c>
      <c r="F1081" t="s">
        <v>18</v>
      </c>
      <c r="G1081" t="str" cm="1">
        <f t="array" ref="G1081">_xlfn.IFS(F1081="C", "CRITICAL", F1081="L", "LOW",F1081="M", "MEDIUM",F1081="H", "HIGH")</f>
        <v>CRITICAL</v>
      </c>
      <c r="H1081" s="3">
        <v>42682</v>
      </c>
      <c r="I1081">
        <v>100983083</v>
      </c>
      <c r="J1081" s="1">
        <v>42682</v>
      </c>
      <c r="K1081">
        <v>1993</v>
      </c>
      <c r="L1081" s="8">
        <v>205.7</v>
      </c>
      <c r="M1081" s="8">
        <v>117.11</v>
      </c>
      <c r="N1081" s="8">
        <v>409960.1</v>
      </c>
      <c r="O1081" s="8">
        <v>233400.23</v>
      </c>
      <c r="P1081" s="8">
        <v>176559.87</v>
      </c>
      <c r="U1081"/>
    </row>
    <row r="1082" spans="1:21" x14ac:dyDescent="0.25">
      <c r="A1082" t="s">
        <v>14</v>
      </c>
      <c r="B1082" t="s">
        <v>63</v>
      </c>
      <c r="C1082" t="str">
        <f t="shared" si="17"/>
        <v>Northern Europe</v>
      </c>
      <c r="D1082" t="s">
        <v>78</v>
      </c>
      <c r="E1082" t="s">
        <v>17</v>
      </c>
      <c r="F1082" t="s">
        <v>30</v>
      </c>
      <c r="G1082" t="str" cm="1">
        <f t="array" ref="G1082">_xlfn.IFS(F1082="C", "CRITICAL", F1082="L", "LOW",F1082="M", "MEDIUM",F1082="H", "HIGH")</f>
        <v>LOW</v>
      </c>
      <c r="H1082" s="3">
        <v>41165</v>
      </c>
      <c r="I1082">
        <v>936411798</v>
      </c>
      <c r="J1082" s="1">
        <v>41169</v>
      </c>
      <c r="K1082">
        <v>3915</v>
      </c>
      <c r="L1082" s="8">
        <v>81.73</v>
      </c>
      <c r="M1082" s="8">
        <v>56.67</v>
      </c>
      <c r="N1082" s="8">
        <v>319972.95</v>
      </c>
      <c r="O1082" s="8">
        <v>221863.05</v>
      </c>
      <c r="P1082" s="8">
        <v>98109.9</v>
      </c>
    </row>
    <row r="1083" spans="1:21" x14ac:dyDescent="0.25">
      <c r="A1083" t="s">
        <v>14</v>
      </c>
      <c r="B1083" t="s">
        <v>20</v>
      </c>
      <c r="C1083" t="str">
        <f t="shared" si="17"/>
        <v>Southern Europe</v>
      </c>
      <c r="D1083" t="s">
        <v>56</v>
      </c>
      <c r="E1083" t="s">
        <v>17</v>
      </c>
      <c r="F1083" t="s">
        <v>23</v>
      </c>
      <c r="G1083" t="str" cm="1">
        <f t="array" ref="G1083">_xlfn.IFS(F1083="C", "CRITICAL", F1083="L", "LOW",F1083="M", "MEDIUM",F1083="H", "HIGH")</f>
        <v>MEDIUM</v>
      </c>
      <c r="H1083" s="3">
        <v>42177</v>
      </c>
      <c r="I1083">
        <v>261640536</v>
      </c>
      <c r="J1083" s="1">
        <v>42012</v>
      </c>
      <c r="K1083">
        <v>4104</v>
      </c>
      <c r="L1083" s="8">
        <v>668.27</v>
      </c>
      <c r="M1083" s="8">
        <v>502.54</v>
      </c>
      <c r="N1083" s="8">
        <v>2742580.08</v>
      </c>
      <c r="O1083" s="8">
        <v>2062424.16</v>
      </c>
      <c r="P1083" s="8">
        <v>680155.92</v>
      </c>
    </row>
    <row r="1084" spans="1:21" x14ac:dyDescent="0.25">
      <c r="A1084" t="s">
        <v>14</v>
      </c>
      <c r="B1084" t="s">
        <v>44</v>
      </c>
      <c r="C1084" t="str">
        <f t="shared" si="17"/>
        <v>Northern Europe</v>
      </c>
      <c r="D1084" t="s">
        <v>53</v>
      </c>
      <c r="E1084" t="s">
        <v>17</v>
      </c>
      <c r="F1084" t="s">
        <v>30</v>
      </c>
      <c r="G1084" t="str" cm="1">
        <f t="array" ref="G1084">_xlfn.IFS(F1084="C", "CRITICAL", F1084="L", "LOW",F1084="M", "MEDIUM",F1084="H", "HIGH")</f>
        <v>LOW</v>
      </c>
      <c r="H1084" s="3">
        <v>42846</v>
      </c>
      <c r="I1084">
        <v>564173543</v>
      </c>
      <c r="J1084" s="1">
        <v>42851</v>
      </c>
      <c r="K1084">
        <v>343</v>
      </c>
      <c r="L1084" s="8">
        <v>255.28</v>
      </c>
      <c r="M1084" s="8">
        <v>159.41999999999999</v>
      </c>
      <c r="N1084" s="8">
        <v>87561.04</v>
      </c>
      <c r="O1084" s="8">
        <v>54681.06</v>
      </c>
      <c r="P1084" s="8">
        <v>32879.980000000003</v>
      </c>
    </row>
    <row r="1085" spans="1:21" x14ac:dyDescent="0.25">
      <c r="A1085" t="s">
        <v>14</v>
      </c>
      <c r="B1085" t="s">
        <v>58</v>
      </c>
      <c r="C1085" t="str">
        <f t="shared" si="17"/>
        <v>Eastern Europe</v>
      </c>
      <c r="D1085" t="s">
        <v>26</v>
      </c>
      <c r="E1085" t="s">
        <v>17</v>
      </c>
      <c r="F1085" t="s">
        <v>18</v>
      </c>
      <c r="G1085" t="str" cm="1">
        <f t="array" ref="G1085">_xlfn.IFS(F1085="C", "CRITICAL", F1085="L", "LOW",F1085="M", "MEDIUM",F1085="H", "HIGH")</f>
        <v>CRITICAL</v>
      </c>
      <c r="H1085" s="3">
        <v>40826</v>
      </c>
      <c r="I1085">
        <v>580463349</v>
      </c>
      <c r="J1085" s="1">
        <v>40766</v>
      </c>
      <c r="K1085">
        <v>859</v>
      </c>
      <c r="L1085" s="8">
        <v>205.7</v>
      </c>
      <c r="M1085" s="8">
        <v>117.11</v>
      </c>
      <c r="N1085" s="8">
        <v>176696.3</v>
      </c>
      <c r="O1085" s="8">
        <v>100597.49</v>
      </c>
      <c r="P1085" s="8">
        <v>76098.81</v>
      </c>
      <c r="U1085"/>
    </row>
    <row r="1086" spans="1:21" x14ac:dyDescent="0.25">
      <c r="A1086" t="s">
        <v>14</v>
      </c>
      <c r="B1086" t="s">
        <v>116</v>
      </c>
      <c r="C1086" t="str">
        <f t="shared" si="17"/>
        <v>Western Europe</v>
      </c>
      <c r="D1086" t="s">
        <v>29</v>
      </c>
      <c r="E1086" t="s">
        <v>17</v>
      </c>
      <c r="F1086" t="s">
        <v>23</v>
      </c>
      <c r="G1086" t="str" cm="1">
        <f t="array" ref="G1086">_xlfn.IFS(F1086="C", "CRITICAL", F1086="L", "LOW",F1086="M", "MEDIUM",F1086="H", "HIGH")</f>
        <v>MEDIUM</v>
      </c>
      <c r="H1086" s="3">
        <v>41375</v>
      </c>
      <c r="I1086">
        <v>428419864</v>
      </c>
      <c r="J1086" s="1">
        <v>41406</v>
      </c>
      <c r="K1086">
        <v>7813</v>
      </c>
      <c r="L1086" s="8">
        <v>651.21</v>
      </c>
      <c r="M1086" s="8">
        <v>524.96</v>
      </c>
      <c r="N1086" s="8">
        <v>5087903.7300000004</v>
      </c>
      <c r="O1086" s="8">
        <v>4101512.48</v>
      </c>
      <c r="P1086" s="8">
        <v>986391.25</v>
      </c>
      <c r="U1086"/>
    </row>
    <row r="1087" spans="1:21" x14ac:dyDescent="0.25">
      <c r="A1087" t="s">
        <v>14</v>
      </c>
      <c r="B1087" t="s">
        <v>68</v>
      </c>
      <c r="C1087" t="str">
        <f t="shared" si="17"/>
        <v>Southern Europe</v>
      </c>
      <c r="D1087" t="s">
        <v>53</v>
      </c>
      <c r="E1087" t="s">
        <v>17</v>
      </c>
      <c r="F1087" t="s">
        <v>18</v>
      </c>
      <c r="G1087" t="str" cm="1">
        <f t="array" ref="G1087">_xlfn.IFS(F1087="C", "CRITICAL", F1087="L", "LOW",F1087="M", "MEDIUM",F1087="H", "HIGH")</f>
        <v>CRITICAL</v>
      </c>
      <c r="H1087" s="3">
        <v>40483</v>
      </c>
      <c r="I1087">
        <v>479171121</v>
      </c>
      <c r="J1087" s="1">
        <v>40205</v>
      </c>
      <c r="K1087">
        <v>6238</v>
      </c>
      <c r="L1087" s="8">
        <v>255.28</v>
      </c>
      <c r="M1087" s="8">
        <v>159.41999999999999</v>
      </c>
      <c r="N1087" s="8">
        <v>1592436.64</v>
      </c>
      <c r="O1087" s="8">
        <v>994461.96</v>
      </c>
      <c r="P1087" s="8">
        <v>597974.68000000005</v>
      </c>
      <c r="U1087"/>
    </row>
    <row r="1088" spans="1:21" x14ac:dyDescent="0.25">
      <c r="A1088" t="s">
        <v>14</v>
      </c>
      <c r="B1088" t="s">
        <v>102</v>
      </c>
      <c r="C1088" t="str">
        <f t="shared" si="17"/>
        <v>Northern Europe</v>
      </c>
      <c r="D1088" t="s">
        <v>78</v>
      </c>
      <c r="E1088" t="s">
        <v>22</v>
      </c>
      <c r="F1088" t="s">
        <v>45</v>
      </c>
      <c r="G1088" t="str" cm="1">
        <f t="array" ref="G1088">_xlfn.IFS(F1088="C", "CRITICAL", F1088="L", "LOW",F1088="M", "MEDIUM",F1088="H", "HIGH")</f>
        <v>HIGH</v>
      </c>
      <c r="H1088" s="3">
        <v>42137</v>
      </c>
      <c r="I1088">
        <v>120419871</v>
      </c>
      <c r="J1088" s="1">
        <v>42181</v>
      </c>
      <c r="K1088">
        <v>3771</v>
      </c>
      <c r="L1088" s="8">
        <v>81.73</v>
      </c>
      <c r="M1088" s="8">
        <v>56.67</v>
      </c>
      <c r="N1088" s="8">
        <v>308203.83</v>
      </c>
      <c r="O1088" s="8">
        <v>213702.57</v>
      </c>
      <c r="P1088" s="8">
        <v>94501.26</v>
      </c>
    </row>
    <row r="1089" spans="1:21" x14ac:dyDescent="0.25">
      <c r="A1089" t="s">
        <v>14</v>
      </c>
      <c r="B1089" t="s">
        <v>133</v>
      </c>
      <c r="C1089" t="str">
        <f t="shared" si="17"/>
        <v>Southern Europe</v>
      </c>
      <c r="D1089" t="s">
        <v>21</v>
      </c>
      <c r="E1089" t="s">
        <v>17</v>
      </c>
      <c r="F1089" t="s">
        <v>23</v>
      </c>
      <c r="G1089" t="str" cm="1">
        <f t="array" ref="G1089">_xlfn.IFS(F1089="C", "CRITICAL", F1089="L", "LOW",F1089="M", "MEDIUM",F1089="H", "HIGH")</f>
        <v>MEDIUM</v>
      </c>
      <c r="H1089" s="3">
        <v>41222</v>
      </c>
      <c r="I1089">
        <v>602301251</v>
      </c>
      <c r="J1089" s="1">
        <v>41179</v>
      </c>
      <c r="K1089">
        <v>3180</v>
      </c>
      <c r="L1089" s="8">
        <v>109.28</v>
      </c>
      <c r="M1089" s="8">
        <v>35.840000000000003</v>
      </c>
      <c r="N1089" s="8">
        <v>347510.4</v>
      </c>
      <c r="O1089" s="8">
        <v>113971.2</v>
      </c>
      <c r="P1089" s="8">
        <v>233539.20000000001</v>
      </c>
      <c r="U1089"/>
    </row>
    <row r="1090" spans="1:21" x14ac:dyDescent="0.25">
      <c r="A1090" t="s">
        <v>14</v>
      </c>
      <c r="B1090" t="s">
        <v>94</v>
      </c>
      <c r="C1090" t="str">
        <f t="shared" si="17"/>
        <v>Northern Europe</v>
      </c>
      <c r="D1090" t="s">
        <v>53</v>
      </c>
      <c r="E1090" t="s">
        <v>22</v>
      </c>
      <c r="F1090" t="s">
        <v>23</v>
      </c>
      <c r="G1090" t="str" cm="1">
        <f t="array" ref="G1090">_xlfn.IFS(F1090="C", "CRITICAL", F1090="L", "LOW",F1090="M", "MEDIUM",F1090="H", "HIGH")</f>
        <v>MEDIUM</v>
      </c>
      <c r="H1090" s="3">
        <v>41164</v>
      </c>
      <c r="I1090">
        <v>471484124</v>
      </c>
      <c r="J1090" s="1">
        <v>41298</v>
      </c>
      <c r="K1090">
        <v>1485</v>
      </c>
      <c r="L1090" s="8">
        <v>255.28</v>
      </c>
      <c r="M1090" s="8">
        <v>159.41999999999999</v>
      </c>
      <c r="N1090" s="8">
        <v>379090.8</v>
      </c>
      <c r="O1090" s="8">
        <v>236738.7</v>
      </c>
      <c r="P1090" s="8">
        <v>142352.1</v>
      </c>
      <c r="U1090"/>
    </row>
    <row r="1091" spans="1:21" x14ac:dyDescent="0.25">
      <c r="A1091" t="s">
        <v>14</v>
      </c>
      <c r="B1091" t="s">
        <v>99</v>
      </c>
      <c r="C1091" t="str">
        <f t="shared" ref="C1091:C1154" si="18">IF(OR(B1091="Estonia", B1091="Finland", B1091="Latvia", B1091="Lithuania", B1091="Iceland", B1091="Norway", B1091="Sweden", B1091="Denmark", B1091="United Kingdom", B1091="Ireland"), "Northern Europe",
IF(OR(B1091="Austria", B1091="Belgium", B1091="France", B1091="Germany", B1091="Luxembourg", B1091="Netherlands", B1091="Switzerland", B1091="Liechtenstein", B1091="Monaco", B1091="Andorra"), "Western Europe",
IF(OR(B1091="Albania", B1091="Andorra", B1091="Bosnia and Herzegovina", B1091="Bulgaria", B1091="Croatia", B1091="Cyprus", B1091="Greece", B1091="Italy", B1091="Malta", B1091="Montenegro", B1091="North Macedonia", B1091="Portugal", B1091="San Marino", B1091="Serbia", B1091="Slovenia", B1091="Spain", B1091="Vatican City"), "Southern Europe",
IF(OR(B1091="Armenia", B1091="Belarus", B1091="Czech Republic", B1091="Georgia", B1091="Hungary", B1091="Moldova", B1091="Poland", B1091="Romania", B1091="Russia", B1091="Slovakia", B1091="Ukraine"), "Eastern Europe",
IF(OR(B1091="Albania", B1091="Bosnia and Herzegovina", B1091="Bulgaria", B1091="Croatia", B1091="Greece", B1091="Kosovo", B1091="Montenegro", B1091="North Macedonia", B1091="Romania", B1091="Serbia", B1091="Slovenia"), "Southeastern Europe",
"Unknown")))))</f>
        <v>Eastern Europe</v>
      </c>
      <c r="D1091" t="s">
        <v>49</v>
      </c>
      <c r="E1091" t="s">
        <v>17</v>
      </c>
      <c r="F1091" t="s">
        <v>23</v>
      </c>
      <c r="G1091" t="str" cm="1">
        <f t="array" ref="G1091">_xlfn.IFS(F1091="C", "CRITICAL", F1091="L", "LOW",F1091="M", "MEDIUM",F1091="H", "HIGH")</f>
        <v>MEDIUM</v>
      </c>
      <c r="H1091" s="3">
        <v>42737</v>
      </c>
      <c r="I1091">
        <v>291611325</v>
      </c>
      <c r="J1091" s="1">
        <v>43010</v>
      </c>
      <c r="K1091">
        <v>3126</v>
      </c>
      <c r="L1091" s="8">
        <v>152.58000000000001</v>
      </c>
      <c r="M1091" s="8">
        <v>97.44</v>
      </c>
      <c r="N1091" s="8">
        <v>476965.08</v>
      </c>
      <c r="O1091" s="8">
        <v>304597.44</v>
      </c>
      <c r="P1091" s="8">
        <v>172367.64</v>
      </c>
      <c r="U1091"/>
    </row>
    <row r="1092" spans="1:21" x14ac:dyDescent="0.25">
      <c r="A1092" t="s">
        <v>14</v>
      </c>
      <c r="B1092" t="s">
        <v>74</v>
      </c>
      <c r="C1092" t="str">
        <f t="shared" si="18"/>
        <v>Southern Europe</v>
      </c>
      <c r="D1092" t="s">
        <v>39</v>
      </c>
      <c r="E1092" t="s">
        <v>17</v>
      </c>
      <c r="F1092" t="s">
        <v>23</v>
      </c>
      <c r="G1092" t="str" cm="1">
        <f t="array" ref="G1092">_xlfn.IFS(F1092="C", "CRITICAL", F1092="L", "LOW",F1092="M", "MEDIUM",F1092="H", "HIGH")</f>
        <v>MEDIUM</v>
      </c>
      <c r="H1092" s="3">
        <v>41549</v>
      </c>
      <c r="I1092">
        <v>691383635</v>
      </c>
      <c r="J1092" s="1">
        <v>41352</v>
      </c>
      <c r="K1092">
        <v>4637</v>
      </c>
      <c r="L1092" s="8">
        <v>154.06</v>
      </c>
      <c r="M1092" s="8">
        <v>90.93</v>
      </c>
      <c r="N1092" s="8">
        <v>714376.22</v>
      </c>
      <c r="O1092" s="8">
        <v>421642.41</v>
      </c>
      <c r="P1092" s="8">
        <v>292733.81</v>
      </c>
      <c r="U1092"/>
    </row>
    <row r="1093" spans="1:21" x14ac:dyDescent="0.25">
      <c r="A1093" t="s">
        <v>14</v>
      </c>
      <c r="B1093" t="s">
        <v>98</v>
      </c>
      <c r="C1093" t="str">
        <f t="shared" si="18"/>
        <v>Southeastern Europe</v>
      </c>
      <c r="D1093" t="s">
        <v>49</v>
      </c>
      <c r="E1093" t="s">
        <v>22</v>
      </c>
      <c r="F1093" t="s">
        <v>45</v>
      </c>
      <c r="G1093" t="str" cm="1">
        <f t="array" ref="G1093">_xlfn.IFS(F1093="C", "CRITICAL", F1093="L", "LOW",F1093="M", "MEDIUM",F1093="H", "HIGH")</f>
        <v>HIGH</v>
      </c>
      <c r="H1093" s="3">
        <v>41396</v>
      </c>
      <c r="I1093">
        <v>783913838</v>
      </c>
      <c r="J1093" s="1">
        <v>41520</v>
      </c>
      <c r="K1093">
        <v>6380</v>
      </c>
      <c r="L1093" s="8">
        <v>152.58000000000001</v>
      </c>
      <c r="M1093" s="8">
        <v>97.44</v>
      </c>
      <c r="N1093" s="8">
        <v>973460.4</v>
      </c>
      <c r="O1093" s="8">
        <v>621667.19999999995</v>
      </c>
      <c r="P1093" s="8">
        <v>351793.2</v>
      </c>
      <c r="U1093"/>
    </row>
    <row r="1094" spans="1:21" x14ac:dyDescent="0.25">
      <c r="A1094" t="s">
        <v>14</v>
      </c>
      <c r="B1094" t="s">
        <v>1142</v>
      </c>
      <c r="C1094" t="str">
        <f>IF(OR(B1094="Estonia", B1094="Finland", B1094="Latvia", B1094="Lithuania", B1094="Iceland", B1094="Norway", B1094="Sweden", B1094="Denmark", B1094="United Kingdom", B1094="Ireland"), "Northern Europe",
IF(OR(B1094="Austria", B1094="Belgium", B1094="France", B1094="Germany", B1094="Luxembourg", B1094="Netherlands", B1094="Switzerland", B1094="Liechtenstein", B1094="Monaco", B1094="Andorra"), "Western Europe",
IF(OR(B1094="Albania", B1094="Andorra", B1094="Bosnia and Herzegovina", B1094="Bulgaria", B1094="Croatia", B1094="Cyprus", B1094="Greece", B1094="Italy", B1094="Malta", B1094="Montenegro", B1094="North Macedonia", B1094="Portugal", B1094="San Marino", B1094="Serbia", B1094="Slovenia", B1094="Spain", B1094="Vatican City"), "Southern Europe",
IF(OR(B1094="Armenia", B1094="Belarus", B1094="Czech Republic", B1094="Georgia", B1094="Hungary", B1094="Moldova", B1094="Poland", B1094="Romania", B1094="Russia", B1094="Slovakia", B1094="Ukraine"), "Eastern Europe",
IF(OR(B1094="Albania", B1094="Bosnia and Herzegovina", B1094="Bulgaria", B1094="Croatia", B1094="Greece", B1094="Kosovo", B1094="Montenegro", B1094="North Macedonia", B1094="Romania", B1094="Serbia", B1094="Slovenia"), "Southeastern Europe",
"Unknown")))))</f>
        <v>Eastern Europe</v>
      </c>
      <c r="D1094" t="s">
        <v>21</v>
      </c>
      <c r="E1094" t="s">
        <v>22</v>
      </c>
      <c r="F1094" t="s">
        <v>18</v>
      </c>
      <c r="G1094" t="str" cm="1">
        <f t="array" ref="G1094">_xlfn.IFS(F1094="C", "CRITICAL", F1094="L", "LOW",F1094="M", "MEDIUM",F1094="H", "HIGH")</f>
        <v>CRITICAL</v>
      </c>
      <c r="H1094" s="3">
        <v>41347</v>
      </c>
      <c r="I1094">
        <v>799109733</v>
      </c>
      <c r="J1094" s="1">
        <v>41393</v>
      </c>
      <c r="K1094">
        <v>3183</v>
      </c>
      <c r="L1094" s="8">
        <v>109.28</v>
      </c>
      <c r="M1094" s="8">
        <v>35.840000000000003</v>
      </c>
      <c r="N1094" s="8">
        <v>347838.24</v>
      </c>
      <c r="O1094" s="8">
        <v>114078.72</v>
      </c>
      <c r="P1094" s="8">
        <v>233759.52</v>
      </c>
    </row>
    <row r="1095" spans="1:21" x14ac:dyDescent="0.25">
      <c r="A1095" t="s">
        <v>14</v>
      </c>
      <c r="B1095" t="s">
        <v>94</v>
      </c>
      <c r="C1095" t="str">
        <f t="shared" si="18"/>
        <v>Northern Europe</v>
      </c>
      <c r="D1095" t="s">
        <v>16</v>
      </c>
      <c r="E1095" t="s">
        <v>22</v>
      </c>
      <c r="F1095" t="s">
        <v>30</v>
      </c>
      <c r="G1095" t="str" cm="1">
        <f t="array" ref="G1095">_xlfn.IFS(F1095="C", "CRITICAL", F1095="L", "LOW",F1095="M", "MEDIUM",F1095="H", "HIGH")</f>
        <v>LOW</v>
      </c>
      <c r="H1095" s="3">
        <v>42695</v>
      </c>
      <c r="I1095">
        <v>223199975</v>
      </c>
      <c r="J1095" s="1">
        <v>42826</v>
      </c>
      <c r="K1095">
        <v>8687</v>
      </c>
      <c r="L1095" s="8">
        <v>47.45</v>
      </c>
      <c r="M1095" s="8">
        <v>31.79</v>
      </c>
      <c r="N1095" s="8">
        <v>412198.15</v>
      </c>
      <c r="O1095" s="8">
        <v>276159.73</v>
      </c>
      <c r="P1095" s="8">
        <v>136038.42000000001</v>
      </c>
    </row>
    <row r="1096" spans="1:21" x14ac:dyDescent="0.25">
      <c r="A1096" t="s">
        <v>14</v>
      </c>
      <c r="B1096" t="s">
        <v>239</v>
      </c>
      <c r="C1096" t="str">
        <f t="shared" si="18"/>
        <v>Eastern Europe</v>
      </c>
      <c r="D1096" t="s">
        <v>26</v>
      </c>
      <c r="E1096" t="s">
        <v>17</v>
      </c>
      <c r="F1096" t="s">
        <v>45</v>
      </c>
      <c r="G1096" t="str" cm="1">
        <f t="array" ref="G1096">_xlfn.IFS(F1096="C", "CRITICAL", F1096="L", "LOW",F1096="M", "MEDIUM",F1096="H", "HIGH")</f>
        <v>HIGH</v>
      </c>
      <c r="H1096" s="3">
        <v>42704</v>
      </c>
      <c r="I1096">
        <v>391849982</v>
      </c>
      <c r="J1096" s="1">
        <v>42686</v>
      </c>
      <c r="K1096">
        <v>5972</v>
      </c>
      <c r="L1096" s="8">
        <v>205.7</v>
      </c>
      <c r="M1096" s="8">
        <v>117.11</v>
      </c>
      <c r="N1096" s="8">
        <v>1228440.3999999999</v>
      </c>
      <c r="O1096" s="8">
        <v>699380.92</v>
      </c>
      <c r="P1096" s="8">
        <v>529059.48</v>
      </c>
    </row>
    <row r="1097" spans="1:21" x14ac:dyDescent="0.25">
      <c r="A1097" t="s">
        <v>14</v>
      </c>
      <c r="B1097" t="s">
        <v>162</v>
      </c>
      <c r="C1097" t="str">
        <f t="shared" si="18"/>
        <v>Southern Europe</v>
      </c>
      <c r="D1097" t="s">
        <v>21</v>
      </c>
      <c r="E1097" t="s">
        <v>22</v>
      </c>
      <c r="F1097" t="s">
        <v>45</v>
      </c>
      <c r="G1097" t="str" cm="1">
        <f t="array" ref="G1097">_xlfn.IFS(F1097="C", "CRITICAL", F1097="L", "LOW",F1097="M", "MEDIUM",F1097="H", "HIGH")</f>
        <v>HIGH</v>
      </c>
      <c r="H1097" s="3">
        <v>41652</v>
      </c>
      <c r="I1097">
        <v>906508815</v>
      </c>
      <c r="J1097" s="1">
        <v>41662</v>
      </c>
      <c r="K1097">
        <v>4958</v>
      </c>
      <c r="L1097" s="8">
        <v>109.28</v>
      </c>
      <c r="M1097" s="8">
        <v>35.840000000000003</v>
      </c>
      <c r="N1097" s="8">
        <v>541810.24</v>
      </c>
      <c r="O1097" s="8">
        <v>177694.72</v>
      </c>
      <c r="P1097" s="8">
        <v>364115.52</v>
      </c>
    </row>
    <row r="1098" spans="1:21" x14ac:dyDescent="0.25">
      <c r="A1098" t="s">
        <v>14</v>
      </c>
      <c r="B1098" t="s">
        <v>132</v>
      </c>
      <c r="C1098" t="str">
        <f t="shared" si="18"/>
        <v>Southern Europe</v>
      </c>
      <c r="D1098" t="s">
        <v>26</v>
      </c>
      <c r="E1098" t="s">
        <v>17</v>
      </c>
      <c r="F1098" t="s">
        <v>23</v>
      </c>
      <c r="G1098" t="str" cm="1">
        <f t="array" ref="G1098">_xlfn.IFS(F1098="C", "CRITICAL", F1098="L", "LOW",F1098="M", "MEDIUM",F1098="H", "HIGH")</f>
        <v>MEDIUM</v>
      </c>
      <c r="H1098" s="3">
        <v>41557</v>
      </c>
      <c r="I1098">
        <v>524844634</v>
      </c>
      <c r="J1098" s="1">
        <v>41560</v>
      </c>
      <c r="K1098">
        <v>2045</v>
      </c>
      <c r="L1098" s="8">
        <v>205.7</v>
      </c>
      <c r="M1098" s="8">
        <v>117.11</v>
      </c>
      <c r="N1098" s="8">
        <v>420656.5</v>
      </c>
      <c r="O1098" s="8">
        <v>239489.95</v>
      </c>
      <c r="P1098" s="8">
        <v>181166.55</v>
      </c>
      <c r="U1098"/>
    </row>
    <row r="1099" spans="1:21" x14ac:dyDescent="0.25">
      <c r="A1099" t="s">
        <v>14</v>
      </c>
      <c r="B1099" t="s">
        <v>157</v>
      </c>
      <c r="C1099" t="str">
        <f t="shared" si="18"/>
        <v>Northern Europe</v>
      </c>
      <c r="D1099" t="s">
        <v>34</v>
      </c>
      <c r="E1099" t="s">
        <v>22</v>
      </c>
      <c r="F1099" t="s">
        <v>45</v>
      </c>
      <c r="G1099" t="str" cm="1">
        <f t="array" ref="G1099">_xlfn.IFS(F1099="C", "CRITICAL", F1099="L", "LOW",F1099="M", "MEDIUM",F1099="H", "HIGH")</f>
        <v>HIGH</v>
      </c>
      <c r="H1099" s="3">
        <v>41933</v>
      </c>
      <c r="I1099">
        <v>640476596</v>
      </c>
      <c r="J1099" s="1">
        <v>41936</v>
      </c>
      <c r="K1099">
        <v>112</v>
      </c>
      <c r="L1099" s="8">
        <v>9.33</v>
      </c>
      <c r="M1099" s="8">
        <v>6.92</v>
      </c>
      <c r="N1099" s="8">
        <v>1044.96</v>
      </c>
      <c r="O1099" s="8">
        <v>775.04</v>
      </c>
      <c r="P1099" s="8">
        <v>269.92</v>
      </c>
    </row>
    <row r="1100" spans="1:21" x14ac:dyDescent="0.25">
      <c r="A1100" t="s">
        <v>14</v>
      </c>
      <c r="B1100" t="s">
        <v>58</v>
      </c>
      <c r="C1100" t="str">
        <f t="shared" si="18"/>
        <v>Eastern Europe</v>
      </c>
      <c r="D1100" t="s">
        <v>42</v>
      </c>
      <c r="E1100" t="s">
        <v>22</v>
      </c>
      <c r="F1100" t="s">
        <v>23</v>
      </c>
      <c r="G1100" t="str" cm="1">
        <f t="array" ref="G1100">_xlfn.IFS(F1100="C", "CRITICAL", F1100="L", "LOW",F1100="M", "MEDIUM",F1100="H", "HIGH")</f>
        <v>MEDIUM</v>
      </c>
      <c r="H1100" s="3">
        <v>41141</v>
      </c>
      <c r="I1100">
        <v>733636796</v>
      </c>
      <c r="J1100" s="1">
        <v>41167</v>
      </c>
      <c r="K1100">
        <v>8286</v>
      </c>
      <c r="L1100" s="8">
        <v>421.89</v>
      </c>
      <c r="M1100" s="8">
        <v>364.69</v>
      </c>
      <c r="N1100" s="8">
        <v>3495780.54</v>
      </c>
      <c r="O1100" s="8">
        <v>3021821.34</v>
      </c>
      <c r="P1100" s="8">
        <v>473959.2</v>
      </c>
    </row>
    <row r="1101" spans="1:21" x14ac:dyDescent="0.25">
      <c r="A1101" t="s">
        <v>14</v>
      </c>
      <c r="B1101" t="s">
        <v>20</v>
      </c>
      <c r="C1101" t="str">
        <f t="shared" si="18"/>
        <v>Southern Europe</v>
      </c>
      <c r="D1101" t="s">
        <v>49</v>
      </c>
      <c r="E1101" t="s">
        <v>22</v>
      </c>
      <c r="F1101" t="s">
        <v>30</v>
      </c>
      <c r="G1101" t="str" cm="1">
        <f t="array" ref="G1101">_xlfn.IFS(F1101="C", "CRITICAL", F1101="L", "LOW",F1101="M", "MEDIUM",F1101="H", "HIGH")</f>
        <v>LOW</v>
      </c>
      <c r="H1101" s="3">
        <v>41267</v>
      </c>
      <c r="I1101">
        <v>183778369</v>
      </c>
      <c r="J1101" s="1">
        <v>41456</v>
      </c>
      <c r="K1101">
        <v>2958</v>
      </c>
      <c r="L1101" s="8">
        <v>152.58000000000001</v>
      </c>
      <c r="M1101" s="8">
        <v>97.44</v>
      </c>
      <c r="N1101" s="8">
        <v>451331.64</v>
      </c>
      <c r="O1101" s="8">
        <v>288227.52</v>
      </c>
      <c r="P1101" s="8">
        <v>163104.12</v>
      </c>
    </row>
    <row r="1102" spans="1:21" x14ac:dyDescent="0.25">
      <c r="A1102" t="s">
        <v>14</v>
      </c>
      <c r="B1102" t="s">
        <v>38</v>
      </c>
      <c r="C1102" t="str">
        <f t="shared" si="18"/>
        <v>Western Europe</v>
      </c>
      <c r="D1102" t="s">
        <v>49</v>
      </c>
      <c r="E1102" t="s">
        <v>17</v>
      </c>
      <c r="F1102" t="s">
        <v>23</v>
      </c>
      <c r="G1102" t="str" cm="1">
        <f t="array" ref="G1102">_xlfn.IFS(F1102="C", "CRITICAL", F1102="L", "LOW",F1102="M", "MEDIUM",F1102="H", "HIGH")</f>
        <v>MEDIUM</v>
      </c>
      <c r="H1102" s="3">
        <v>42847</v>
      </c>
      <c r="I1102">
        <v>594991052</v>
      </c>
      <c r="J1102" s="1">
        <v>42892</v>
      </c>
      <c r="K1102">
        <v>9929</v>
      </c>
      <c r="L1102" s="8">
        <v>152.58000000000001</v>
      </c>
      <c r="M1102" s="8">
        <v>97.44</v>
      </c>
      <c r="N1102" s="8">
        <v>1514966.82</v>
      </c>
      <c r="O1102" s="8">
        <v>967481.76</v>
      </c>
      <c r="P1102" s="8">
        <v>547485.06000000006</v>
      </c>
    </row>
    <row r="1103" spans="1:21" x14ac:dyDescent="0.25">
      <c r="A1103" t="s">
        <v>14</v>
      </c>
      <c r="B1103" t="s">
        <v>104</v>
      </c>
      <c r="C1103" t="str">
        <f t="shared" si="18"/>
        <v>Southern Europe</v>
      </c>
      <c r="D1103" t="s">
        <v>29</v>
      </c>
      <c r="E1103" t="s">
        <v>22</v>
      </c>
      <c r="F1103" t="s">
        <v>45</v>
      </c>
      <c r="G1103" t="str" cm="1">
        <f t="array" ref="G1103">_xlfn.IFS(F1103="C", "CRITICAL", F1103="L", "LOW",F1103="M", "MEDIUM",F1103="H", "HIGH")</f>
        <v>HIGH</v>
      </c>
      <c r="H1103" s="3">
        <v>42198</v>
      </c>
      <c r="I1103">
        <v>246922719</v>
      </c>
      <c r="J1103" s="1">
        <v>42214</v>
      </c>
      <c r="K1103">
        <v>8775</v>
      </c>
      <c r="L1103" s="8">
        <v>651.21</v>
      </c>
      <c r="M1103" s="8">
        <v>524.96</v>
      </c>
      <c r="N1103" s="8">
        <v>5714367.75</v>
      </c>
      <c r="O1103" s="8">
        <v>4606524</v>
      </c>
      <c r="P1103" s="8">
        <v>1107843.75</v>
      </c>
    </row>
    <row r="1104" spans="1:21" x14ac:dyDescent="0.25">
      <c r="A1104" t="s">
        <v>14</v>
      </c>
      <c r="B1104" t="s">
        <v>170</v>
      </c>
      <c r="C1104" t="str">
        <f t="shared" si="18"/>
        <v>Eastern Europe</v>
      </c>
      <c r="D1104" t="s">
        <v>49</v>
      </c>
      <c r="E1104" t="s">
        <v>17</v>
      </c>
      <c r="F1104" t="s">
        <v>30</v>
      </c>
      <c r="G1104" t="str" cm="1">
        <f t="array" ref="G1104">_xlfn.IFS(F1104="C", "CRITICAL", F1104="L", "LOW",F1104="M", "MEDIUM",F1104="H", "HIGH")</f>
        <v>LOW</v>
      </c>
      <c r="H1104" s="3">
        <v>41557</v>
      </c>
      <c r="I1104">
        <v>315066277</v>
      </c>
      <c r="J1104" s="1">
        <v>41606</v>
      </c>
      <c r="K1104">
        <v>3968</v>
      </c>
      <c r="L1104" s="8">
        <v>152.58000000000001</v>
      </c>
      <c r="M1104" s="8">
        <v>97.44</v>
      </c>
      <c r="N1104" s="8">
        <v>605437.43999999994</v>
      </c>
      <c r="O1104" s="8">
        <v>386641.91999999998</v>
      </c>
      <c r="P1104" s="8">
        <v>218795.51999999999</v>
      </c>
      <c r="U1104"/>
    </row>
    <row r="1105" spans="1:21" x14ac:dyDescent="0.25">
      <c r="A1105" t="s">
        <v>14</v>
      </c>
      <c r="B1105" t="s">
        <v>122</v>
      </c>
      <c r="C1105" t="str">
        <f t="shared" si="18"/>
        <v>Northern Europe</v>
      </c>
      <c r="D1105" t="s">
        <v>56</v>
      </c>
      <c r="E1105" t="s">
        <v>17</v>
      </c>
      <c r="F1105" t="s">
        <v>18</v>
      </c>
      <c r="G1105" t="str" cm="1">
        <f t="array" ref="G1105">_xlfn.IFS(F1105="C", "CRITICAL", F1105="L", "LOW",F1105="M", "MEDIUM",F1105="H", "HIGH")</f>
        <v>CRITICAL</v>
      </c>
      <c r="H1105" s="3">
        <v>40431</v>
      </c>
      <c r="I1105">
        <v>766118133</v>
      </c>
      <c r="J1105" s="1">
        <v>40461</v>
      </c>
      <c r="K1105">
        <v>235</v>
      </c>
      <c r="L1105" s="8">
        <v>668.27</v>
      </c>
      <c r="M1105" s="8">
        <v>502.54</v>
      </c>
      <c r="N1105" s="8">
        <v>157043.45000000001</v>
      </c>
      <c r="O1105" s="8">
        <v>118096.9</v>
      </c>
      <c r="P1105" s="8">
        <v>38946.550000000003</v>
      </c>
      <c r="U1105"/>
    </row>
    <row r="1106" spans="1:21" x14ac:dyDescent="0.25">
      <c r="A1106" t="s">
        <v>14</v>
      </c>
      <c r="B1106" t="s">
        <v>55</v>
      </c>
      <c r="C1106" t="str">
        <f t="shared" si="18"/>
        <v>Eastern Europe</v>
      </c>
      <c r="D1106" t="s">
        <v>21</v>
      </c>
      <c r="E1106" t="s">
        <v>17</v>
      </c>
      <c r="F1106" t="s">
        <v>30</v>
      </c>
      <c r="G1106" t="str" cm="1">
        <f t="array" ref="G1106">_xlfn.IFS(F1106="C", "CRITICAL", F1106="L", "LOW",F1106="M", "MEDIUM",F1106="H", "HIGH")</f>
        <v>LOW</v>
      </c>
      <c r="H1106" s="3">
        <v>40428</v>
      </c>
      <c r="I1106">
        <v>138820683</v>
      </c>
      <c r="J1106" s="1">
        <v>40428</v>
      </c>
      <c r="K1106">
        <v>8980</v>
      </c>
      <c r="L1106" s="8">
        <v>109.28</v>
      </c>
      <c r="M1106" s="8">
        <v>35.840000000000003</v>
      </c>
      <c r="N1106" s="8">
        <v>981334.4</v>
      </c>
      <c r="O1106" s="8">
        <v>321843.20000000001</v>
      </c>
      <c r="P1106" s="8">
        <v>659491.19999999995</v>
      </c>
      <c r="U1106"/>
    </row>
    <row r="1107" spans="1:21" x14ac:dyDescent="0.25">
      <c r="A1107" t="s">
        <v>14</v>
      </c>
      <c r="B1107" t="s">
        <v>38</v>
      </c>
      <c r="C1107" t="str">
        <f t="shared" si="18"/>
        <v>Western Europe</v>
      </c>
      <c r="D1107" t="s">
        <v>26</v>
      </c>
      <c r="E1107" t="s">
        <v>22</v>
      </c>
      <c r="F1107" t="s">
        <v>23</v>
      </c>
      <c r="G1107" t="str" cm="1">
        <f t="array" ref="G1107">_xlfn.IFS(F1107="C", "CRITICAL", F1107="L", "LOW",F1107="M", "MEDIUM",F1107="H", "HIGH")</f>
        <v>MEDIUM</v>
      </c>
      <c r="H1107" s="3">
        <v>41261</v>
      </c>
      <c r="I1107">
        <v>733648812</v>
      </c>
      <c r="J1107" s="1">
        <v>41267</v>
      </c>
      <c r="K1107">
        <v>1842</v>
      </c>
      <c r="L1107" s="8">
        <v>205.7</v>
      </c>
      <c r="M1107" s="8">
        <v>117.11</v>
      </c>
      <c r="N1107" s="8">
        <v>378899.4</v>
      </c>
      <c r="O1107" s="8">
        <v>215716.62</v>
      </c>
      <c r="P1107" s="8">
        <v>163182.78</v>
      </c>
    </row>
    <row r="1108" spans="1:21" x14ac:dyDescent="0.25">
      <c r="A1108" t="s">
        <v>14</v>
      </c>
      <c r="B1108" t="s">
        <v>98</v>
      </c>
      <c r="C1108" t="str">
        <f t="shared" si="18"/>
        <v>Southeastern Europe</v>
      </c>
      <c r="D1108" t="s">
        <v>29</v>
      </c>
      <c r="E1108" t="s">
        <v>22</v>
      </c>
      <c r="F1108" t="s">
        <v>18</v>
      </c>
      <c r="G1108" t="str" cm="1">
        <f t="array" ref="G1108">_xlfn.IFS(F1108="C", "CRITICAL", F1108="L", "LOW",F1108="M", "MEDIUM",F1108="H", "HIGH")</f>
        <v>CRITICAL</v>
      </c>
      <c r="H1108" s="3">
        <v>42051</v>
      </c>
      <c r="I1108">
        <v>580782210</v>
      </c>
      <c r="J1108" s="1">
        <v>42055</v>
      </c>
      <c r="K1108">
        <v>5217</v>
      </c>
      <c r="L1108" s="8">
        <v>651.21</v>
      </c>
      <c r="M1108" s="8">
        <v>524.96</v>
      </c>
      <c r="N1108" s="8">
        <v>3397362.57</v>
      </c>
      <c r="O1108" s="8">
        <v>2738716.32</v>
      </c>
      <c r="P1108" s="8">
        <v>658646.25</v>
      </c>
    </row>
    <row r="1109" spans="1:21" x14ac:dyDescent="0.25">
      <c r="A1109" t="s">
        <v>14</v>
      </c>
      <c r="B1109" t="s">
        <v>99</v>
      </c>
      <c r="C1109" t="str">
        <f t="shared" si="18"/>
        <v>Eastern Europe</v>
      </c>
      <c r="D1109" t="s">
        <v>53</v>
      </c>
      <c r="E1109" t="s">
        <v>17</v>
      </c>
      <c r="F1109" t="s">
        <v>18</v>
      </c>
      <c r="G1109" t="str" cm="1">
        <f t="array" ref="G1109">_xlfn.IFS(F1109="C", "CRITICAL", F1109="L", "LOW",F1109="M", "MEDIUM",F1109="H", "HIGH")</f>
        <v>CRITICAL</v>
      </c>
      <c r="H1109" s="3">
        <v>40179</v>
      </c>
      <c r="I1109">
        <v>279703605</v>
      </c>
      <c r="J1109" s="1">
        <v>40452</v>
      </c>
      <c r="K1109">
        <v>9367</v>
      </c>
      <c r="L1109" s="8">
        <v>255.28</v>
      </c>
      <c r="M1109" s="8">
        <v>159.41999999999999</v>
      </c>
      <c r="N1109" s="8">
        <v>2391207.7599999998</v>
      </c>
      <c r="O1109" s="8">
        <v>1493287.14</v>
      </c>
      <c r="P1109" s="8">
        <v>897920.62</v>
      </c>
      <c r="U1109"/>
    </row>
    <row r="1110" spans="1:21" x14ac:dyDescent="0.25">
      <c r="A1110" t="s">
        <v>14</v>
      </c>
      <c r="B1110" t="s">
        <v>70</v>
      </c>
      <c r="C1110" t="str">
        <f t="shared" si="18"/>
        <v>Eastern Europe</v>
      </c>
      <c r="D1110" t="s">
        <v>53</v>
      </c>
      <c r="E1110" t="s">
        <v>17</v>
      </c>
      <c r="F1110" t="s">
        <v>45</v>
      </c>
      <c r="G1110" t="str" cm="1">
        <f t="array" ref="G1110">_xlfn.IFS(F1110="C", "CRITICAL", F1110="L", "LOW",F1110="M", "MEDIUM",F1110="H", "HIGH")</f>
        <v>HIGH</v>
      </c>
      <c r="H1110" s="3">
        <v>42420</v>
      </c>
      <c r="I1110">
        <v>645956456</v>
      </c>
      <c r="J1110" s="1">
        <v>42586</v>
      </c>
      <c r="K1110">
        <v>1725</v>
      </c>
      <c r="L1110" s="8">
        <v>255.28</v>
      </c>
      <c r="M1110" s="8">
        <v>159.41999999999999</v>
      </c>
      <c r="N1110" s="8">
        <v>440358</v>
      </c>
      <c r="O1110" s="8">
        <v>274999.5</v>
      </c>
      <c r="P1110" s="8">
        <v>165358.5</v>
      </c>
    </row>
    <row r="1111" spans="1:21" x14ac:dyDescent="0.25">
      <c r="A1111" t="s">
        <v>14</v>
      </c>
      <c r="B1111" t="s">
        <v>36</v>
      </c>
      <c r="C1111" t="str">
        <f t="shared" si="18"/>
        <v>Southern Europe</v>
      </c>
      <c r="D1111" t="s">
        <v>21</v>
      </c>
      <c r="E1111" t="s">
        <v>17</v>
      </c>
      <c r="F1111" t="s">
        <v>23</v>
      </c>
      <c r="G1111" t="str" cm="1">
        <f t="array" ref="G1111">_xlfn.IFS(F1111="C", "CRITICAL", F1111="L", "LOW",F1111="M", "MEDIUM",F1111="H", "HIGH")</f>
        <v>MEDIUM</v>
      </c>
      <c r="H1111" s="3">
        <v>40866</v>
      </c>
      <c r="I1111">
        <v>526350104</v>
      </c>
      <c r="J1111" s="1">
        <v>40645</v>
      </c>
      <c r="K1111">
        <v>7547</v>
      </c>
      <c r="L1111" s="8">
        <v>109.28</v>
      </c>
      <c r="M1111" s="8">
        <v>35.840000000000003</v>
      </c>
      <c r="N1111" s="8">
        <v>824736.16</v>
      </c>
      <c r="O1111" s="8">
        <v>270484.47999999998</v>
      </c>
      <c r="P1111" s="8">
        <v>554251.68000000005</v>
      </c>
    </row>
    <row r="1112" spans="1:21" x14ac:dyDescent="0.25">
      <c r="A1112" t="s">
        <v>14</v>
      </c>
      <c r="B1112" t="s">
        <v>154</v>
      </c>
      <c r="C1112" t="str">
        <f t="shared" si="18"/>
        <v>Western Europe</v>
      </c>
      <c r="D1112" t="s">
        <v>42</v>
      </c>
      <c r="E1112" t="s">
        <v>22</v>
      </c>
      <c r="F1112" t="s">
        <v>30</v>
      </c>
      <c r="G1112" t="str" cm="1">
        <f t="array" ref="G1112">_xlfn.IFS(F1112="C", "CRITICAL", F1112="L", "LOW",F1112="M", "MEDIUM",F1112="H", "HIGH")</f>
        <v>LOW</v>
      </c>
      <c r="H1112" s="3">
        <v>42061</v>
      </c>
      <c r="I1112">
        <v>212903726</v>
      </c>
      <c r="J1112" s="1">
        <v>42061</v>
      </c>
      <c r="K1112">
        <v>1798</v>
      </c>
      <c r="L1112" s="8">
        <v>421.89</v>
      </c>
      <c r="M1112" s="8">
        <v>364.69</v>
      </c>
      <c r="N1112" s="8">
        <v>758558.22</v>
      </c>
      <c r="O1112" s="8">
        <v>655712.62</v>
      </c>
      <c r="P1112" s="8">
        <v>102845.6</v>
      </c>
    </row>
    <row r="1113" spans="1:21" x14ac:dyDescent="0.25">
      <c r="A1113" t="s">
        <v>14</v>
      </c>
      <c r="B1113" t="s">
        <v>44</v>
      </c>
      <c r="C1113" t="str">
        <f t="shared" si="18"/>
        <v>Northern Europe</v>
      </c>
      <c r="D1113" t="s">
        <v>39</v>
      </c>
      <c r="E1113" t="s">
        <v>22</v>
      </c>
      <c r="F1113" t="s">
        <v>18</v>
      </c>
      <c r="G1113" t="str" cm="1">
        <f t="array" ref="G1113">_xlfn.IFS(F1113="C", "CRITICAL", F1113="L", "LOW",F1113="M", "MEDIUM",F1113="H", "HIGH")</f>
        <v>CRITICAL</v>
      </c>
      <c r="H1113" s="3">
        <v>42907</v>
      </c>
      <c r="I1113">
        <v>680325210</v>
      </c>
      <c r="J1113" s="1">
        <v>42939</v>
      </c>
      <c r="K1113">
        <v>2203</v>
      </c>
      <c r="L1113" s="8">
        <v>154.06</v>
      </c>
      <c r="M1113" s="8">
        <v>90.93</v>
      </c>
      <c r="N1113" s="8">
        <v>339394.18</v>
      </c>
      <c r="O1113" s="8">
        <v>200318.79</v>
      </c>
      <c r="P1113" s="8">
        <v>139075.39000000001</v>
      </c>
    </row>
    <row r="1114" spans="1:21" x14ac:dyDescent="0.25">
      <c r="A1114" t="s">
        <v>14</v>
      </c>
      <c r="B1114" t="s">
        <v>74</v>
      </c>
      <c r="C1114" t="str">
        <f t="shared" si="18"/>
        <v>Southern Europe</v>
      </c>
      <c r="D1114" t="s">
        <v>16</v>
      </c>
      <c r="E1114" t="s">
        <v>22</v>
      </c>
      <c r="F1114" t="s">
        <v>23</v>
      </c>
      <c r="G1114" t="str" cm="1">
        <f t="array" ref="G1114">_xlfn.IFS(F1114="C", "CRITICAL", F1114="L", "LOW",F1114="M", "MEDIUM",F1114="H", "HIGH")</f>
        <v>MEDIUM</v>
      </c>
      <c r="H1114" s="3">
        <v>40604</v>
      </c>
      <c r="I1114">
        <v>263882005</v>
      </c>
      <c r="J1114" s="1">
        <v>40601</v>
      </c>
      <c r="K1114">
        <v>7404</v>
      </c>
      <c r="L1114" s="8">
        <v>47.45</v>
      </c>
      <c r="M1114" s="8">
        <v>31.79</v>
      </c>
      <c r="N1114" s="8">
        <v>351319.8</v>
      </c>
      <c r="O1114" s="8">
        <v>235373.16</v>
      </c>
      <c r="P1114" s="8">
        <v>115946.64</v>
      </c>
      <c r="U1114"/>
    </row>
    <row r="1115" spans="1:21" x14ac:dyDescent="0.25">
      <c r="A1115" t="s">
        <v>14</v>
      </c>
      <c r="B1115" t="s">
        <v>74</v>
      </c>
      <c r="C1115" t="str">
        <f t="shared" si="18"/>
        <v>Southern Europe</v>
      </c>
      <c r="D1115" t="s">
        <v>34</v>
      </c>
      <c r="E1115" t="s">
        <v>17</v>
      </c>
      <c r="F1115" t="s">
        <v>30</v>
      </c>
      <c r="G1115" t="str" cm="1">
        <f t="array" ref="G1115">_xlfn.IFS(F1115="C", "CRITICAL", F1115="L", "LOW",F1115="M", "MEDIUM",F1115="H", "HIGH")</f>
        <v>LOW</v>
      </c>
      <c r="H1115" s="3">
        <v>42518</v>
      </c>
      <c r="I1115">
        <v>295168149</v>
      </c>
      <c r="J1115" s="1">
        <v>42567</v>
      </c>
      <c r="K1115">
        <v>5669</v>
      </c>
      <c r="L1115" s="8">
        <v>9.33</v>
      </c>
      <c r="M1115" s="8">
        <v>6.92</v>
      </c>
      <c r="N1115" s="8">
        <v>52891.77</v>
      </c>
      <c r="O1115" s="8">
        <v>39229.480000000003</v>
      </c>
      <c r="P1115" s="8">
        <v>13662.29</v>
      </c>
    </row>
    <row r="1116" spans="1:21" x14ac:dyDescent="0.25">
      <c r="A1116" t="s">
        <v>14</v>
      </c>
      <c r="B1116" t="s">
        <v>132</v>
      </c>
      <c r="C1116" t="str">
        <f t="shared" si="18"/>
        <v>Southern Europe</v>
      </c>
      <c r="D1116" t="s">
        <v>42</v>
      </c>
      <c r="E1116" t="s">
        <v>17</v>
      </c>
      <c r="F1116" t="s">
        <v>18</v>
      </c>
      <c r="G1116" t="str" cm="1">
        <f t="array" ref="G1116">_xlfn.IFS(F1116="C", "CRITICAL", F1116="L", "LOW",F1116="M", "MEDIUM",F1116="H", "HIGH")</f>
        <v>CRITICAL</v>
      </c>
      <c r="H1116" s="3">
        <v>42713</v>
      </c>
      <c r="I1116">
        <v>645111024</v>
      </c>
      <c r="J1116" s="1">
        <v>42639</v>
      </c>
      <c r="K1116">
        <v>1543</v>
      </c>
      <c r="L1116" s="8">
        <v>421.89</v>
      </c>
      <c r="M1116" s="8">
        <v>364.69</v>
      </c>
      <c r="N1116" s="8">
        <v>650976.27</v>
      </c>
      <c r="O1116" s="8">
        <v>562716.67000000004</v>
      </c>
      <c r="P1116" s="8">
        <v>88259.6</v>
      </c>
      <c r="U1116"/>
    </row>
    <row r="1117" spans="1:21" x14ac:dyDescent="0.25">
      <c r="A1117" t="s">
        <v>14</v>
      </c>
      <c r="B1117" t="s">
        <v>41</v>
      </c>
      <c r="C1117" t="str">
        <f t="shared" si="18"/>
        <v>Western Europe</v>
      </c>
      <c r="D1117" t="s">
        <v>53</v>
      </c>
      <c r="E1117" t="s">
        <v>17</v>
      </c>
      <c r="F1117" t="s">
        <v>23</v>
      </c>
      <c r="G1117" t="str" cm="1">
        <f t="array" ref="G1117">_xlfn.IFS(F1117="C", "CRITICAL", F1117="L", "LOW",F1117="M", "MEDIUM",F1117="H", "HIGH")</f>
        <v>MEDIUM</v>
      </c>
      <c r="H1117" s="3">
        <v>41951</v>
      </c>
      <c r="I1117">
        <v>850562655</v>
      </c>
      <c r="J1117" s="1">
        <v>41907</v>
      </c>
      <c r="K1117">
        <v>9246</v>
      </c>
      <c r="L1117" s="8">
        <v>255.28</v>
      </c>
      <c r="M1117" s="8">
        <v>159.41999999999999</v>
      </c>
      <c r="N1117" s="8">
        <v>2360318.88</v>
      </c>
      <c r="O1117" s="8">
        <v>1473997.32</v>
      </c>
      <c r="P1117" s="8">
        <v>886321.56</v>
      </c>
      <c r="U1117"/>
    </row>
    <row r="1118" spans="1:21" x14ac:dyDescent="0.25">
      <c r="A1118" t="s">
        <v>14</v>
      </c>
      <c r="B1118" t="s">
        <v>188</v>
      </c>
      <c r="C1118" t="str">
        <f t="shared" si="18"/>
        <v>Northern Europe</v>
      </c>
      <c r="D1118" t="s">
        <v>78</v>
      </c>
      <c r="E1118" t="s">
        <v>17</v>
      </c>
      <c r="F1118" t="s">
        <v>30</v>
      </c>
      <c r="G1118" t="str" cm="1">
        <f t="array" ref="G1118">_xlfn.IFS(F1118="C", "CRITICAL", F1118="L", "LOW",F1118="M", "MEDIUM",F1118="H", "HIGH")</f>
        <v>LOW</v>
      </c>
      <c r="H1118" s="3">
        <v>41760</v>
      </c>
      <c r="I1118">
        <v>702357947</v>
      </c>
      <c r="J1118" s="1">
        <v>41731</v>
      </c>
      <c r="K1118">
        <v>2179</v>
      </c>
      <c r="L1118" s="8">
        <v>81.73</v>
      </c>
      <c r="M1118" s="8">
        <v>56.67</v>
      </c>
      <c r="N1118" s="8">
        <v>178089.67</v>
      </c>
      <c r="O1118" s="8">
        <v>123483.93</v>
      </c>
      <c r="P1118" s="8">
        <v>54605.74</v>
      </c>
      <c r="U1118"/>
    </row>
    <row r="1119" spans="1:21" x14ac:dyDescent="0.25">
      <c r="A1119" t="s">
        <v>14</v>
      </c>
      <c r="B1119" t="s">
        <v>36</v>
      </c>
      <c r="C1119" t="str">
        <f t="shared" si="18"/>
        <v>Southern Europe</v>
      </c>
      <c r="D1119" t="s">
        <v>21</v>
      </c>
      <c r="E1119" t="s">
        <v>22</v>
      </c>
      <c r="F1119" t="s">
        <v>30</v>
      </c>
      <c r="G1119" t="str" cm="1">
        <f t="array" ref="G1119">_xlfn.IFS(F1119="C", "CRITICAL", F1119="L", "LOW",F1119="M", "MEDIUM",F1119="H", "HIGH")</f>
        <v>LOW</v>
      </c>
      <c r="H1119" s="3">
        <v>42868</v>
      </c>
      <c r="I1119">
        <v>102230632</v>
      </c>
      <c r="J1119" s="1">
        <v>42899</v>
      </c>
      <c r="K1119">
        <v>1171</v>
      </c>
      <c r="L1119" s="8">
        <v>109.28</v>
      </c>
      <c r="M1119" s="8">
        <v>35.840000000000003</v>
      </c>
      <c r="N1119" s="8">
        <v>127966.88</v>
      </c>
      <c r="O1119" s="8">
        <v>41968.639999999999</v>
      </c>
      <c r="P1119" s="8">
        <v>85998.24</v>
      </c>
    </row>
    <row r="1120" spans="1:21" x14ac:dyDescent="0.25">
      <c r="A1120" t="s">
        <v>14</v>
      </c>
      <c r="B1120" t="s">
        <v>91</v>
      </c>
      <c r="C1120" t="str">
        <f t="shared" si="18"/>
        <v>Eastern Europe</v>
      </c>
      <c r="D1120" t="s">
        <v>21</v>
      </c>
      <c r="E1120" t="s">
        <v>22</v>
      </c>
      <c r="F1120" t="s">
        <v>30</v>
      </c>
      <c r="G1120" t="str" cm="1">
        <f t="array" ref="G1120">_xlfn.IFS(F1120="C", "CRITICAL", F1120="L", "LOW",F1120="M", "MEDIUM",F1120="H", "HIGH")</f>
        <v>LOW</v>
      </c>
      <c r="H1120" s="3">
        <v>40238</v>
      </c>
      <c r="I1120">
        <v>231450879</v>
      </c>
      <c r="J1120" s="1">
        <v>40231</v>
      </c>
      <c r="K1120">
        <v>313</v>
      </c>
      <c r="L1120" s="8">
        <v>109.28</v>
      </c>
      <c r="M1120" s="8">
        <v>35.840000000000003</v>
      </c>
      <c r="N1120" s="8">
        <v>34204.639999999999</v>
      </c>
      <c r="O1120" s="8">
        <v>11217.92</v>
      </c>
      <c r="P1120" s="8">
        <v>22986.720000000001</v>
      </c>
      <c r="U1120"/>
    </row>
    <row r="1121" spans="1:21" x14ac:dyDescent="0.25">
      <c r="A1121" t="s">
        <v>14</v>
      </c>
      <c r="B1121" t="s">
        <v>70</v>
      </c>
      <c r="C1121" t="str">
        <f t="shared" si="18"/>
        <v>Eastern Europe</v>
      </c>
      <c r="D1121" t="s">
        <v>21</v>
      </c>
      <c r="E1121" t="s">
        <v>22</v>
      </c>
      <c r="F1121" t="s">
        <v>23</v>
      </c>
      <c r="G1121" t="str" cm="1">
        <f t="array" ref="G1121">_xlfn.IFS(F1121="C", "CRITICAL", F1121="L", "LOW",F1121="M", "MEDIUM",F1121="H", "HIGH")</f>
        <v>MEDIUM</v>
      </c>
      <c r="H1121" s="3">
        <v>40188</v>
      </c>
      <c r="I1121">
        <v>880176818</v>
      </c>
      <c r="J1121" s="1">
        <v>40466</v>
      </c>
      <c r="K1121">
        <v>2735</v>
      </c>
      <c r="L1121" s="8">
        <v>109.28</v>
      </c>
      <c r="M1121" s="8">
        <v>35.840000000000003</v>
      </c>
      <c r="N1121" s="8">
        <v>298880.8</v>
      </c>
      <c r="O1121" s="8">
        <v>98022.399999999994</v>
      </c>
      <c r="P1121" s="8">
        <v>200858.4</v>
      </c>
      <c r="U1121"/>
    </row>
    <row r="1122" spans="1:21" x14ac:dyDescent="0.25">
      <c r="A1122" t="s">
        <v>14</v>
      </c>
      <c r="B1122" t="s">
        <v>133</v>
      </c>
      <c r="C1122" t="str">
        <f t="shared" si="18"/>
        <v>Southern Europe</v>
      </c>
      <c r="D1122" t="s">
        <v>21</v>
      </c>
      <c r="E1122" t="s">
        <v>22</v>
      </c>
      <c r="F1122" t="s">
        <v>45</v>
      </c>
      <c r="G1122" t="str" cm="1">
        <f t="array" ref="G1122">_xlfn.IFS(F1122="C", "CRITICAL", F1122="L", "LOW",F1122="M", "MEDIUM",F1122="H", "HIGH")</f>
        <v>HIGH</v>
      </c>
      <c r="H1122" s="3">
        <v>40822</v>
      </c>
      <c r="I1122">
        <v>755318915</v>
      </c>
      <c r="J1122" s="1">
        <v>40719</v>
      </c>
      <c r="K1122">
        <v>4507</v>
      </c>
      <c r="L1122" s="8">
        <v>109.28</v>
      </c>
      <c r="M1122" s="8">
        <v>35.840000000000003</v>
      </c>
      <c r="N1122" s="8">
        <v>492524.96</v>
      </c>
      <c r="O1122" s="8">
        <v>161530.88</v>
      </c>
      <c r="P1122" s="8">
        <v>330994.08</v>
      </c>
      <c r="U1122"/>
    </row>
    <row r="1123" spans="1:21" x14ac:dyDescent="0.25">
      <c r="A1123" t="s">
        <v>14</v>
      </c>
      <c r="B1123" t="s">
        <v>154</v>
      </c>
      <c r="C1123" t="str">
        <f t="shared" si="18"/>
        <v>Western Europe</v>
      </c>
      <c r="D1123" t="s">
        <v>16</v>
      </c>
      <c r="E1123" t="s">
        <v>22</v>
      </c>
      <c r="F1123" t="s">
        <v>45</v>
      </c>
      <c r="G1123" t="str" cm="1">
        <f t="array" ref="G1123">_xlfn.IFS(F1123="C", "CRITICAL", F1123="L", "LOW",F1123="M", "MEDIUM",F1123="H", "HIGH")</f>
        <v>HIGH</v>
      </c>
      <c r="H1123" s="3">
        <v>41238</v>
      </c>
      <c r="I1123">
        <v>378873240</v>
      </c>
      <c r="J1123" s="1">
        <v>41241</v>
      </c>
      <c r="K1123">
        <v>5866</v>
      </c>
      <c r="L1123" s="8">
        <v>47.45</v>
      </c>
      <c r="M1123" s="8">
        <v>31.79</v>
      </c>
      <c r="N1123" s="8">
        <v>278341.7</v>
      </c>
      <c r="O1123" s="8">
        <v>186480.14</v>
      </c>
      <c r="P1123" s="8">
        <v>91861.56</v>
      </c>
    </row>
    <row r="1124" spans="1:21" x14ac:dyDescent="0.25">
      <c r="A1124" t="s">
        <v>14</v>
      </c>
      <c r="B1124" t="s">
        <v>81</v>
      </c>
      <c r="C1124" t="str">
        <f t="shared" si="18"/>
        <v>Southern Europe</v>
      </c>
      <c r="D1124" t="s">
        <v>34</v>
      </c>
      <c r="E1124" t="s">
        <v>22</v>
      </c>
      <c r="F1124" t="s">
        <v>30</v>
      </c>
      <c r="G1124" t="str" cm="1">
        <f t="array" ref="G1124">_xlfn.IFS(F1124="C", "CRITICAL", F1124="L", "LOW",F1124="M", "MEDIUM",F1124="H", "HIGH")</f>
        <v>LOW</v>
      </c>
      <c r="H1124" s="3">
        <v>40874</v>
      </c>
      <c r="I1124">
        <v>264856183</v>
      </c>
      <c r="J1124" s="1">
        <v>40900</v>
      </c>
      <c r="K1124">
        <v>5685</v>
      </c>
      <c r="L1124" s="8">
        <v>9.33</v>
      </c>
      <c r="M1124" s="8">
        <v>6.92</v>
      </c>
      <c r="N1124" s="8">
        <v>53041.05</v>
      </c>
      <c r="O1124" s="8">
        <v>39340.199999999997</v>
      </c>
      <c r="P1124" s="8">
        <v>13700.85</v>
      </c>
    </row>
    <row r="1125" spans="1:21" x14ac:dyDescent="0.25">
      <c r="A1125" t="s">
        <v>14</v>
      </c>
      <c r="B1125" t="s">
        <v>15</v>
      </c>
      <c r="C1125" t="str">
        <f t="shared" si="18"/>
        <v>Eastern Europe</v>
      </c>
      <c r="D1125" t="s">
        <v>26</v>
      </c>
      <c r="E1125" t="s">
        <v>22</v>
      </c>
      <c r="F1125" t="s">
        <v>18</v>
      </c>
      <c r="G1125" t="str" cm="1">
        <f t="array" ref="G1125">_xlfn.IFS(F1125="C", "CRITICAL", F1125="L", "LOW",F1125="M", "MEDIUM",F1125="H", "HIGH")</f>
        <v>CRITICAL</v>
      </c>
      <c r="H1125" s="3">
        <v>41678</v>
      </c>
      <c r="I1125">
        <v>118659913</v>
      </c>
      <c r="J1125" s="1">
        <v>41868</v>
      </c>
      <c r="K1125">
        <v>2960</v>
      </c>
      <c r="L1125" s="8">
        <v>205.7</v>
      </c>
      <c r="M1125" s="8">
        <v>117.11</v>
      </c>
      <c r="N1125" s="8">
        <v>608872</v>
      </c>
      <c r="O1125" s="8">
        <v>346645.6</v>
      </c>
      <c r="P1125" s="8">
        <v>262226.40000000002</v>
      </c>
      <c r="U1125"/>
    </row>
    <row r="1126" spans="1:21" x14ac:dyDescent="0.25">
      <c r="A1126" t="s">
        <v>14</v>
      </c>
      <c r="B1126" t="s">
        <v>51</v>
      </c>
      <c r="C1126" t="str">
        <f t="shared" si="18"/>
        <v>Southern Europe</v>
      </c>
      <c r="D1126" t="s">
        <v>53</v>
      </c>
      <c r="E1126" t="s">
        <v>22</v>
      </c>
      <c r="F1126" t="s">
        <v>30</v>
      </c>
      <c r="G1126" t="str" cm="1">
        <f t="array" ref="G1126">_xlfn.IFS(F1126="C", "CRITICAL", F1126="L", "LOW",F1126="M", "MEDIUM",F1126="H", "HIGH")</f>
        <v>LOW</v>
      </c>
      <c r="H1126" s="3">
        <v>41200</v>
      </c>
      <c r="I1126">
        <v>667324435</v>
      </c>
      <c r="J1126" s="1">
        <v>41213</v>
      </c>
      <c r="K1126">
        <v>4985</v>
      </c>
      <c r="L1126" s="8">
        <v>255.28</v>
      </c>
      <c r="M1126" s="8">
        <v>159.41999999999999</v>
      </c>
      <c r="N1126" s="8">
        <v>1272570.8</v>
      </c>
      <c r="O1126" s="8">
        <v>794708.7</v>
      </c>
      <c r="P1126" s="8">
        <v>477862.1</v>
      </c>
    </row>
    <row r="1127" spans="1:21" x14ac:dyDescent="0.25">
      <c r="A1127" t="s">
        <v>14</v>
      </c>
      <c r="B1127" t="s">
        <v>70</v>
      </c>
      <c r="C1127" t="str">
        <f t="shared" si="18"/>
        <v>Eastern Europe</v>
      </c>
      <c r="D1127" t="s">
        <v>53</v>
      </c>
      <c r="E1127" t="s">
        <v>22</v>
      </c>
      <c r="F1127" t="s">
        <v>18</v>
      </c>
      <c r="G1127" t="str" cm="1">
        <f t="array" ref="G1127">_xlfn.IFS(F1127="C", "CRITICAL", F1127="L", "LOW",F1127="M", "MEDIUM",F1127="H", "HIGH")</f>
        <v>CRITICAL</v>
      </c>
      <c r="H1127" s="3">
        <v>40812</v>
      </c>
      <c r="I1127">
        <v>685233008</v>
      </c>
      <c r="J1127" s="1">
        <v>40833</v>
      </c>
      <c r="K1127">
        <v>4529</v>
      </c>
      <c r="L1127" s="8">
        <v>255.28</v>
      </c>
      <c r="M1127" s="8">
        <v>159.41999999999999</v>
      </c>
      <c r="N1127" s="8">
        <v>1156163.1200000001</v>
      </c>
      <c r="O1127" s="8">
        <v>722013.18</v>
      </c>
      <c r="P1127" s="8">
        <v>434149.94</v>
      </c>
    </row>
    <row r="1128" spans="1:21" x14ac:dyDescent="0.25">
      <c r="A1128" t="s">
        <v>14</v>
      </c>
      <c r="B1128" t="s">
        <v>85</v>
      </c>
      <c r="C1128" t="str">
        <f t="shared" si="18"/>
        <v>Western Europe</v>
      </c>
      <c r="D1128" t="s">
        <v>16</v>
      </c>
      <c r="E1128" t="s">
        <v>22</v>
      </c>
      <c r="F1128" t="s">
        <v>45</v>
      </c>
      <c r="G1128" t="str" cm="1">
        <f t="array" ref="G1128">_xlfn.IFS(F1128="C", "CRITICAL", F1128="L", "LOW",F1128="M", "MEDIUM",F1128="H", "HIGH")</f>
        <v>HIGH</v>
      </c>
      <c r="H1128" s="3">
        <v>41347</v>
      </c>
      <c r="I1128">
        <v>757468974</v>
      </c>
      <c r="J1128" s="1">
        <v>41356</v>
      </c>
      <c r="K1128">
        <v>757</v>
      </c>
      <c r="L1128" s="8">
        <v>47.45</v>
      </c>
      <c r="M1128" s="8">
        <v>31.79</v>
      </c>
      <c r="N1128" s="8">
        <v>35919.65</v>
      </c>
      <c r="O1128" s="8">
        <v>24065.03</v>
      </c>
      <c r="P1128" s="8">
        <v>11854.62</v>
      </c>
    </row>
    <row r="1129" spans="1:21" x14ac:dyDescent="0.25">
      <c r="A1129" t="s">
        <v>14</v>
      </c>
      <c r="B1129" t="s">
        <v>48</v>
      </c>
      <c r="C1129" t="str">
        <f t="shared" si="18"/>
        <v>Western Europe</v>
      </c>
      <c r="D1129" t="s">
        <v>42</v>
      </c>
      <c r="E1129" t="s">
        <v>22</v>
      </c>
      <c r="F1129" t="s">
        <v>45</v>
      </c>
      <c r="G1129" t="str" cm="1">
        <f t="array" ref="G1129">_xlfn.IFS(F1129="C", "CRITICAL", F1129="L", "LOW",F1129="M", "MEDIUM",F1129="H", "HIGH")</f>
        <v>HIGH</v>
      </c>
      <c r="H1129" s="3">
        <v>42270</v>
      </c>
      <c r="I1129">
        <v>512714612</v>
      </c>
      <c r="J1129" s="1">
        <v>42257</v>
      </c>
      <c r="K1129">
        <v>2502</v>
      </c>
      <c r="L1129" s="8">
        <v>421.89</v>
      </c>
      <c r="M1129" s="8">
        <v>364.69</v>
      </c>
      <c r="N1129" s="8">
        <v>1055568.78</v>
      </c>
      <c r="O1129" s="8">
        <v>912454.38</v>
      </c>
      <c r="P1129" s="8">
        <v>143114.4</v>
      </c>
    </row>
    <row r="1130" spans="1:21" x14ac:dyDescent="0.25">
      <c r="A1130" t="s">
        <v>14</v>
      </c>
      <c r="B1130" t="s">
        <v>239</v>
      </c>
      <c r="C1130" t="str">
        <f t="shared" si="18"/>
        <v>Eastern Europe</v>
      </c>
      <c r="D1130" t="s">
        <v>42</v>
      </c>
      <c r="E1130" t="s">
        <v>17</v>
      </c>
      <c r="F1130" t="s">
        <v>23</v>
      </c>
      <c r="G1130" t="str" cm="1">
        <f t="array" ref="G1130">_xlfn.IFS(F1130="C", "CRITICAL", F1130="L", "LOW",F1130="M", "MEDIUM",F1130="H", "HIGH")</f>
        <v>MEDIUM</v>
      </c>
      <c r="H1130" s="3">
        <v>40484</v>
      </c>
      <c r="I1130">
        <v>516485583</v>
      </c>
      <c r="J1130" s="1">
        <v>40332</v>
      </c>
      <c r="K1130">
        <v>8416</v>
      </c>
      <c r="L1130" s="8">
        <v>421.89</v>
      </c>
      <c r="M1130" s="8">
        <v>364.69</v>
      </c>
      <c r="N1130" s="8">
        <v>3550626.24</v>
      </c>
      <c r="O1130" s="8">
        <v>3069231.04</v>
      </c>
      <c r="P1130" s="8">
        <v>481395.20000000001</v>
      </c>
      <c r="U1130"/>
    </row>
    <row r="1131" spans="1:21" x14ac:dyDescent="0.25">
      <c r="A1131" t="s">
        <v>14</v>
      </c>
      <c r="B1131" t="s">
        <v>98</v>
      </c>
      <c r="C1131" t="str">
        <f t="shared" si="18"/>
        <v>Southeastern Europe</v>
      </c>
      <c r="D1131" t="s">
        <v>39</v>
      </c>
      <c r="E1131" t="s">
        <v>22</v>
      </c>
      <c r="F1131" t="s">
        <v>45</v>
      </c>
      <c r="G1131" t="str" cm="1">
        <f t="array" ref="G1131">_xlfn.IFS(F1131="C", "CRITICAL", F1131="L", "LOW",F1131="M", "MEDIUM",F1131="H", "HIGH")</f>
        <v>HIGH</v>
      </c>
      <c r="H1131" s="3">
        <v>41831</v>
      </c>
      <c r="I1131">
        <v>491547477</v>
      </c>
      <c r="J1131" s="1">
        <v>41831</v>
      </c>
      <c r="K1131">
        <v>8676</v>
      </c>
      <c r="L1131" s="8">
        <v>154.06</v>
      </c>
      <c r="M1131" s="8">
        <v>90.93</v>
      </c>
      <c r="N1131" s="8">
        <v>1336624.56</v>
      </c>
      <c r="O1131" s="8">
        <v>788908.68</v>
      </c>
      <c r="P1131" s="8">
        <v>547715.88</v>
      </c>
      <c r="U1131"/>
    </row>
    <row r="1132" spans="1:21" x14ac:dyDescent="0.25">
      <c r="A1132" t="s">
        <v>14</v>
      </c>
      <c r="B1132" t="s">
        <v>28</v>
      </c>
      <c r="C1132" t="str">
        <f t="shared" si="18"/>
        <v>Southern Europe</v>
      </c>
      <c r="D1132" t="s">
        <v>34</v>
      </c>
      <c r="E1132" t="s">
        <v>17</v>
      </c>
      <c r="F1132" t="s">
        <v>18</v>
      </c>
      <c r="G1132" t="str" cm="1">
        <f t="array" ref="G1132">_xlfn.IFS(F1132="C", "CRITICAL", F1132="L", "LOW",F1132="M", "MEDIUM",F1132="H", "HIGH")</f>
        <v>CRITICAL</v>
      </c>
      <c r="H1132" s="3">
        <v>41496</v>
      </c>
      <c r="I1132">
        <v>911891257</v>
      </c>
      <c r="J1132" s="1">
        <v>41285</v>
      </c>
      <c r="K1132">
        <v>7742</v>
      </c>
      <c r="L1132" s="8">
        <v>9.33</v>
      </c>
      <c r="M1132" s="8">
        <v>6.92</v>
      </c>
      <c r="N1132" s="8">
        <v>72232.86</v>
      </c>
      <c r="O1132" s="8">
        <v>53574.64</v>
      </c>
      <c r="P1132" s="8">
        <v>18658.22</v>
      </c>
      <c r="U1132"/>
    </row>
    <row r="1133" spans="1:21" x14ac:dyDescent="0.25">
      <c r="A1133" t="s">
        <v>14</v>
      </c>
      <c r="B1133" t="s">
        <v>55</v>
      </c>
      <c r="C1133" t="str">
        <f t="shared" si="18"/>
        <v>Eastern Europe</v>
      </c>
      <c r="D1133" t="s">
        <v>49</v>
      </c>
      <c r="E1133" t="s">
        <v>17</v>
      </c>
      <c r="F1133" t="s">
        <v>30</v>
      </c>
      <c r="G1133" t="str" cm="1">
        <f t="array" ref="G1133">_xlfn.IFS(F1133="C", "CRITICAL", F1133="L", "LOW",F1133="M", "MEDIUM",F1133="H", "HIGH")</f>
        <v>LOW</v>
      </c>
      <c r="H1133" s="3">
        <v>42337</v>
      </c>
      <c r="I1133">
        <v>214033257</v>
      </c>
      <c r="J1133" s="1">
        <v>42075</v>
      </c>
      <c r="K1133">
        <v>6052</v>
      </c>
      <c r="L1133" s="8">
        <v>152.58000000000001</v>
      </c>
      <c r="M1133" s="8">
        <v>97.44</v>
      </c>
      <c r="N1133" s="8">
        <v>923414.16</v>
      </c>
      <c r="O1133" s="8">
        <v>589706.88</v>
      </c>
      <c r="P1133" s="8">
        <v>333707.28000000003</v>
      </c>
    </row>
    <row r="1134" spans="1:21" x14ac:dyDescent="0.25">
      <c r="A1134" t="s">
        <v>14</v>
      </c>
      <c r="B1134" t="s">
        <v>58</v>
      </c>
      <c r="C1134" t="str">
        <f t="shared" si="18"/>
        <v>Eastern Europe</v>
      </c>
      <c r="D1134" t="s">
        <v>26</v>
      </c>
      <c r="E1134" t="s">
        <v>22</v>
      </c>
      <c r="F1134" t="s">
        <v>45</v>
      </c>
      <c r="G1134" t="str" cm="1">
        <f t="array" ref="G1134">_xlfn.IFS(F1134="C", "CRITICAL", F1134="L", "LOW",F1134="M", "MEDIUM",F1134="H", "HIGH")</f>
        <v>HIGH</v>
      </c>
      <c r="H1134" s="3">
        <v>42352</v>
      </c>
      <c r="I1134">
        <v>504024684</v>
      </c>
      <c r="J1134" s="1">
        <v>42383</v>
      </c>
      <c r="K1134">
        <v>959</v>
      </c>
      <c r="L1134" s="8">
        <v>205.7</v>
      </c>
      <c r="M1134" s="8">
        <v>117.11</v>
      </c>
      <c r="N1134" s="8">
        <v>197266.3</v>
      </c>
      <c r="O1134" s="8">
        <v>112308.49</v>
      </c>
      <c r="P1134" s="8">
        <v>84957.81</v>
      </c>
    </row>
    <row r="1135" spans="1:21" x14ac:dyDescent="0.25">
      <c r="A1135" t="s">
        <v>14</v>
      </c>
      <c r="B1135" t="s">
        <v>102</v>
      </c>
      <c r="C1135" t="str">
        <f t="shared" si="18"/>
        <v>Northern Europe</v>
      </c>
      <c r="D1135" t="s">
        <v>39</v>
      </c>
      <c r="E1135" t="s">
        <v>22</v>
      </c>
      <c r="F1135" t="s">
        <v>30</v>
      </c>
      <c r="G1135" t="str" cm="1">
        <f t="array" ref="G1135">_xlfn.IFS(F1135="C", "CRITICAL", F1135="L", "LOW",F1135="M", "MEDIUM",F1135="H", "HIGH")</f>
        <v>LOW</v>
      </c>
      <c r="H1135" s="3">
        <v>42568</v>
      </c>
      <c r="I1135">
        <v>386601865</v>
      </c>
      <c r="J1135" s="1">
        <v>42577</v>
      </c>
      <c r="K1135">
        <v>2938</v>
      </c>
      <c r="L1135" s="8">
        <v>154.06</v>
      </c>
      <c r="M1135" s="8">
        <v>90.93</v>
      </c>
      <c r="N1135" s="8">
        <v>452628.28</v>
      </c>
      <c r="O1135" s="8">
        <v>267152.34000000003</v>
      </c>
      <c r="P1135" s="8">
        <v>185475.94</v>
      </c>
    </row>
    <row r="1136" spans="1:21" x14ac:dyDescent="0.25">
      <c r="A1136" t="s">
        <v>14</v>
      </c>
      <c r="B1136" t="s">
        <v>122</v>
      </c>
      <c r="C1136" t="str">
        <f t="shared" si="18"/>
        <v>Northern Europe</v>
      </c>
      <c r="D1136" t="s">
        <v>59</v>
      </c>
      <c r="E1136" t="s">
        <v>17</v>
      </c>
      <c r="F1136" t="s">
        <v>18</v>
      </c>
      <c r="G1136" t="str" cm="1">
        <f t="array" ref="G1136">_xlfn.IFS(F1136="C", "CRITICAL", F1136="L", "LOW",F1136="M", "MEDIUM",F1136="H", "HIGH")</f>
        <v>CRITICAL</v>
      </c>
      <c r="H1136" s="3">
        <v>40194</v>
      </c>
      <c r="I1136">
        <v>336813628</v>
      </c>
      <c r="J1136" s="1">
        <v>40232</v>
      </c>
      <c r="K1136">
        <v>9492</v>
      </c>
      <c r="L1136" s="8">
        <v>437.2</v>
      </c>
      <c r="M1136" s="8">
        <v>263.33</v>
      </c>
      <c r="N1136" s="8">
        <v>4149902.4</v>
      </c>
      <c r="O1136" s="8">
        <v>2499528.36</v>
      </c>
      <c r="P1136" s="8">
        <v>1650374.04</v>
      </c>
    </row>
    <row r="1137" spans="1:21" x14ac:dyDescent="0.25">
      <c r="A1137" t="s">
        <v>14</v>
      </c>
      <c r="B1137" t="s">
        <v>48</v>
      </c>
      <c r="C1137" t="str">
        <f t="shared" si="18"/>
        <v>Western Europe</v>
      </c>
      <c r="D1137" t="s">
        <v>34</v>
      </c>
      <c r="E1137" t="s">
        <v>22</v>
      </c>
      <c r="F1137" t="s">
        <v>18</v>
      </c>
      <c r="G1137" t="str" cm="1">
        <f t="array" ref="G1137">_xlfn.IFS(F1137="C", "CRITICAL", F1137="L", "LOW",F1137="M", "MEDIUM",F1137="H", "HIGH")</f>
        <v>CRITICAL</v>
      </c>
      <c r="H1137" s="3">
        <v>42209</v>
      </c>
      <c r="I1137">
        <v>309188163</v>
      </c>
      <c r="J1137" s="1">
        <v>42346</v>
      </c>
      <c r="K1137">
        <v>4503</v>
      </c>
      <c r="L1137" s="8">
        <v>9.33</v>
      </c>
      <c r="M1137" s="8">
        <v>6.92</v>
      </c>
      <c r="N1137" s="8">
        <v>42012.99</v>
      </c>
      <c r="O1137" s="8">
        <v>31160.76</v>
      </c>
      <c r="P1137" s="8">
        <v>10852.23</v>
      </c>
    </row>
    <row r="1138" spans="1:21" x14ac:dyDescent="0.25">
      <c r="A1138" t="s">
        <v>14</v>
      </c>
      <c r="B1138" t="s">
        <v>98</v>
      </c>
      <c r="C1138" t="str">
        <f t="shared" si="18"/>
        <v>Southeastern Europe</v>
      </c>
      <c r="D1138" t="s">
        <v>29</v>
      </c>
      <c r="E1138" t="s">
        <v>17</v>
      </c>
      <c r="F1138" t="s">
        <v>23</v>
      </c>
      <c r="G1138" t="str" cm="1">
        <f t="array" ref="G1138">_xlfn.IFS(F1138="C", "CRITICAL", F1138="L", "LOW",F1138="M", "MEDIUM",F1138="H", "HIGH")</f>
        <v>MEDIUM</v>
      </c>
      <c r="H1138" s="3">
        <v>40916</v>
      </c>
      <c r="I1138">
        <v>760280358</v>
      </c>
      <c r="J1138" s="1">
        <v>41142</v>
      </c>
      <c r="K1138">
        <v>2708</v>
      </c>
      <c r="L1138" s="8">
        <v>651.21</v>
      </c>
      <c r="M1138" s="8">
        <v>524.96</v>
      </c>
      <c r="N1138" s="8">
        <v>1763476.68</v>
      </c>
      <c r="O1138" s="8">
        <v>1421591.68</v>
      </c>
      <c r="P1138" s="8">
        <v>341885</v>
      </c>
      <c r="U1138"/>
    </row>
    <row r="1139" spans="1:21" x14ac:dyDescent="0.25">
      <c r="A1139" t="s">
        <v>14</v>
      </c>
      <c r="B1139" t="s">
        <v>170</v>
      </c>
      <c r="C1139" t="str">
        <f t="shared" si="18"/>
        <v>Eastern Europe</v>
      </c>
      <c r="D1139" t="s">
        <v>16</v>
      </c>
      <c r="E1139" t="s">
        <v>17</v>
      </c>
      <c r="F1139" t="s">
        <v>23</v>
      </c>
      <c r="G1139" t="str" cm="1">
        <f t="array" ref="G1139">_xlfn.IFS(F1139="C", "CRITICAL", F1139="L", "LOW",F1139="M", "MEDIUM",F1139="H", "HIGH")</f>
        <v>MEDIUM</v>
      </c>
      <c r="H1139" s="3">
        <v>42262</v>
      </c>
      <c r="I1139">
        <v>495593106</v>
      </c>
      <c r="J1139" s="1">
        <v>42226</v>
      </c>
      <c r="K1139">
        <v>5868</v>
      </c>
      <c r="L1139" s="8">
        <v>47.45</v>
      </c>
      <c r="M1139" s="8">
        <v>31.79</v>
      </c>
      <c r="N1139" s="8">
        <v>278436.59999999998</v>
      </c>
      <c r="O1139" s="8">
        <v>186543.72</v>
      </c>
      <c r="P1139" s="8">
        <v>91892.88</v>
      </c>
    </row>
    <row r="1140" spans="1:21" x14ac:dyDescent="0.25">
      <c r="A1140" t="s">
        <v>14</v>
      </c>
      <c r="B1140" t="s">
        <v>81</v>
      </c>
      <c r="C1140" t="str">
        <f t="shared" si="18"/>
        <v>Southern Europe</v>
      </c>
      <c r="D1140" t="s">
        <v>21</v>
      </c>
      <c r="E1140" t="s">
        <v>17</v>
      </c>
      <c r="F1140" t="s">
        <v>30</v>
      </c>
      <c r="G1140" t="str" cm="1">
        <f t="array" ref="G1140">_xlfn.IFS(F1140="C", "CRITICAL", F1140="L", "LOW",F1140="M", "MEDIUM",F1140="H", "HIGH")</f>
        <v>LOW</v>
      </c>
      <c r="H1140" s="3">
        <v>41518</v>
      </c>
      <c r="I1140">
        <v>209598815</v>
      </c>
      <c r="J1140" s="1">
        <v>41579</v>
      </c>
      <c r="K1140">
        <v>3802</v>
      </c>
      <c r="L1140" s="8">
        <v>109.28</v>
      </c>
      <c r="M1140" s="8">
        <v>35.840000000000003</v>
      </c>
      <c r="N1140" s="8">
        <v>415482.56</v>
      </c>
      <c r="O1140" s="8">
        <v>136263.67999999999</v>
      </c>
      <c r="P1140" s="8">
        <v>279218.88</v>
      </c>
      <c r="U1140"/>
    </row>
    <row r="1141" spans="1:21" x14ac:dyDescent="0.25">
      <c r="A1141" t="s">
        <v>14</v>
      </c>
      <c r="B1141" t="s">
        <v>239</v>
      </c>
      <c r="C1141" t="str">
        <f t="shared" si="18"/>
        <v>Eastern Europe</v>
      </c>
      <c r="D1141" t="s">
        <v>42</v>
      </c>
      <c r="E1141" t="s">
        <v>22</v>
      </c>
      <c r="F1141" t="s">
        <v>45</v>
      </c>
      <c r="G1141" t="str" cm="1">
        <f t="array" ref="G1141">_xlfn.IFS(F1141="C", "CRITICAL", F1141="L", "LOW",F1141="M", "MEDIUM",F1141="H", "HIGH")</f>
        <v>HIGH</v>
      </c>
      <c r="H1141" s="3">
        <v>41144</v>
      </c>
      <c r="I1141">
        <v>483438193</v>
      </c>
      <c r="J1141" s="1">
        <v>41178</v>
      </c>
      <c r="K1141">
        <v>8959</v>
      </c>
      <c r="L1141" s="8">
        <v>421.89</v>
      </c>
      <c r="M1141" s="8">
        <v>364.69</v>
      </c>
      <c r="N1141" s="8">
        <v>3779712.51</v>
      </c>
      <c r="O1141" s="8">
        <v>3267257.71</v>
      </c>
      <c r="P1141" s="8">
        <v>512454.8</v>
      </c>
    </row>
    <row r="1142" spans="1:21" x14ac:dyDescent="0.25">
      <c r="A1142" t="s">
        <v>14</v>
      </c>
      <c r="B1142" t="s">
        <v>41</v>
      </c>
      <c r="C1142" t="str">
        <f t="shared" si="18"/>
        <v>Western Europe</v>
      </c>
      <c r="D1142" t="s">
        <v>39</v>
      </c>
      <c r="E1142" t="s">
        <v>22</v>
      </c>
      <c r="F1142" t="s">
        <v>30</v>
      </c>
      <c r="G1142" t="str" cm="1">
        <f t="array" ref="G1142">_xlfn.IFS(F1142="C", "CRITICAL", F1142="L", "LOW",F1142="M", "MEDIUM",F1142="H", "HIGH")</f>
        <v>LOW</v>
      </c>
      <c r="H1142" s="3">
        <v>42658</v>
      </c>
      <c r="I1142">
        <v>819037473</v>
      </c>
      <c r="J1142" s="1">
        <v>42658</v>
      </c>
      <c r="K1142">
        <v>244</v>
      </c>
      <c r="L1142" s="8">
        <v>154.06</v>
      </c>
      <c r="M1142" s="8">
        <v>90.93</v>
      </c>
      <c r="N1142" s="8">
        <v>37590.639999999999</v>
      </c>
      <c r="O1142" s="8">
        <v>22186.92</v>
      </c>
      <c r="P1142" s="8">
        <v>15403.72</v>
      </c>
    </row>
    <row r="1143" spans="1:21" x14ac:dyDescent="0.25">
      <c r="A1143" t="s">
        <v>14</v>
      </c>
      <c r="B1143" t="s">
        <v>71</v>
      </c>
      <c r="C1143" t="str">
        <f t="shared" si="18"/>
        <v>Western Europe</v>
      </c>
      <c r="D1143" t="s">
        <v>34</v>
      </c>
      <c r="E1143" t="s">
        <v>17</v>
      </c>
      <c r="F1143" t="s">
        <v>45</v>
      </c>
      <c r="G1143" t="str" cm="1">
        <f t="array" ref="G1143">_xlfn.IFS(F1143="C", "CRITICAL", F1143="L", "LOW",F1143="M", "MEDIUM",F1143="H", "HIGH")</f>
        <v>HIGH</v>
      </c>
      <c r="H1143" s="3">
        <v>40659</v>
      </c>
      <c r="I1143">
        <v>974420630</v>
      </c>
      <c r="J1143" s="1">
        <v>40709</v>
      </c>
      <c r="K1143">
        <v>1573</v>
      </c>
      <c r="L1143" s="8">
        <v>9.33</v>
      </c>
      <c r="M1143" s="8">
        <v>6.92</v>
      </c>
      <c r="N1143" s="8">
        <v>14676.09</v>
      </c>
      <c r="O1143" s="8">
        <v>10885.16</v>
      </c>
      <c r="P1143" s="8">
        <v>3790.93</v>
      </c>
    </row>
    <row r="1144" spans="1:21" x14ac:dyDescent="0.25">
      <c r="A1144" t="s">
        <v>14</v>
      </c>
      <c r="B1144" t="s">
        <v>55</v>
      </c>
      <c r="C1144" t="str">
        <f t="shared" si="18"/>
        <v>Eastern Europe</v>
      </c>
      <c r="D1144" t="s">
        <v>16</v>
      </c>
      <c r="E1144" t="s">
        <v>17</v>
      </c>
      <c r="F1144" t="s">
        <v>30</v>
      </c>
      <c r="G1144" t="str" cm="1">
        <f t="array" ref="G1144">_xlfn.IFS(F1144="C", "CRITICAL", F1144="L", "LOW",F1144="M", "MEDIUM",F1144="H", "HIGH")</f>
        <v>LOW</v>
      </c>
      <c r="H1144" s="3">
        <v>41098</v>
      </c>
      <c r="I1144">
        <v>534641349</v>
      </c>
      <c r="J1144" s="1">
        <v>41148</v>
      </c>
      <c r="K1144">
        <v>1111</v>
      </c>
      <c r="L1144" s="8">
        <v>47.45</v>
      </c>
      <c r="M1144" s="8">
        <v>31.79</v>
      </c>
      <c r="N1144" s="8">
        <v>52716.95</v>
      </c>
      <c r="O1144" s="8">
        <v>35318.69</v>
      </c>
      <c r="P1144" s="8">
        <v>17398.259999999998</v>
      </c>
      <c r="U1144"/>
    </row>
    <row r="1145" spans="1:21" x14ac:dyDescent="0.25">
      <c r="A1145" t="s">
        <v>14</v>
      </c>
      <c r="B1145" t="s">
        <v>48</v>
      </c>
      <c r="C1145" t="str">
        <f t="shared" si="18"/>
        <v>Western Europe</v>
      </c>
      <c r="D1145" t="s">
        <v>49</v>
      </c>
      <c r="E1145" t="s">
        <v>22</v>
      </c>
      <c r="F1145" t="s">
        <v>30</v>
      </c>
      <c r="G1145" t="str" cm="1">
        <f t="array" ref="G1145">_xlfn.IFS(F1145="C", "CRITICAL", F1145="L", "LOW",F1145="M", "MEDIUM",F1145="H", "HIGH")</f>
        <v>LOW</v>
      </c>
      <c r="H1145" s="3">
        <v>41402</v>
      </c>
      <c r="I1145">
        <v>921133935</v>
      </c>
      <c r="J1145" s="1">
        <v>41586</v>
      </c>
      <c r="K1145">
        <v>2856</v>
      </c>
      <c r="L1145" s="8">
        <v>152.58000000000001</v>
      </c>
      <c r="M1145" s="8">
        <v>97.44</v>
      </c>
      <c r="N1145" s="8">
        <v>435768.48</v>
      </c>
      <c r="O1145" s="8">
        <v>278288.64000000001</v>
      </c>
      <c r="P1145" s="8">
        <v>157479.84</v>
      </c>
      <c r="U1145"/>
    </row>
    <row r="1146" spans="1:21" x14ac:dyDescent="0.25">
      <c r="A1146" t="s">
        <v>14</v>
      </c>
      <c r="B1146" t="s">
        <v>51</v>
      </c>
      <c r="C1146" t="str">
        <f t="shared" si="18"/>
        <v>Southern Europe</v>
      </c>
      <c r="D1146" t="s">
        <v>42</v>
      </c>
      <c r="E1146" t="s">
        <v>17</v>
      </c>
      <c r="F1146" t="s">
        <v>30</v>
      </c>
      <c r="G1146" t="str" cm="1">
        <f t="array" ref="G1146">_xlfn.IFS(F1146="C", "CRITICAL", F1146="L", "LOW",F1146="M", "MEDIUM",F1146="H", "HIGH")</f>
        <v>LOW</v>
      </c>
      <c r="H1146" s="3">
        <v>40991</v>
      </c>
      <c r="I1146">
        <v>456934964</v>
      </c>
      <c r="J1146" s="1">
        <v>41034</v>
      </c>
      <c r="K1146">
        <v>6065</v>
      </c>
      <c r="L1146" s="8">
        <v>421.89</v>
      </c>
      <c r="M1146" s="8">
        <v>364.69</v>
      </c>
      <c r="N1146" s="8">
        <v>2558762.85</v>
      </c>
      <c r="O1146" s="8">
        <v>2211844.85</v>
      </c>
      <c r="P1146" s="8">
        <v>346918</v>
      </c>
    </row>
    <row r="1147" spans="1:21" x14ac:dyDescent="0.25">
      <c r="A1147" t="s">
        <v>14</v>
      </c>
      <c r="B1147" t="s">
        <v>28</v>
      </c>
      <c r="C1147" t="str">
        <f t="shared" si="18"/>
        <v>Southern Europe</v>
      </c>
      <c r="D1147" t="s">
        <v>34</v>
      </c>
      <c r="E1147" t="s">
        <v>22</v>
      </c>
      <c r="F1147" t="s">
        <v>30</v>
      </c>
      <c r="G1147" t="str" cm="1">
        <f t="array" ref="G1147">_xlfn.IFS(F1147="C", "CRITICAL", F1147="L", "LOW",F1147="M", "MEDIUM",F1147="H", "HIGH")</f>
        <v>LOW</v>
      </c>
      <c r="H1147" s="3">
        <v>40421</v>
      </c>
      <c r="I1147">
        <v>468803632</v>
      </c>
      <c r="J1147" s="1">
        <v>40219</v>
      </c>
      <c r="K1147">
        <v>8267</v>
      </c>
      <c r="L1147" s="8">
        <v>9.33</v>
      </c>
      <c r="M1147" s="8">
        <v>6.92</v>
      </c>
      <c r="N1147" s="8">
        <v>77131.11</v>
      </c>
      <c r="O1147" s="8">
        <v>57207.64</v>
      </c>
      <c r="P1147" s="8">
        <v>19923.47</v>
      </c>
    </row>
    <row r="1148" spans="1:21" x14ac:dyDescent="0.25">
      <c r="A1148" t="s">
        <v>14</v>
      </c>
      <c r="B1148" t="s">
        <v>44</v>
      </c>
      <c r="C1148" t="str">
        <f t="shared" si="18"/>
        <v>Northern Europe</v>
      </c>
      <c r="D1148" t="s">
        <v>53</v>
      </c>
      <c r="E1148" t="s">
        <v>22</v>
      </c>
      <c r="F1148" t="s">
        <v>23</v>
      </c>
      <c r="G1148" t="str" cm="1">
        <f t="array" ref="G1148">_xlfn.IFS(F1148="C", "CRITICAL", F1148="L", "LOW",F1148="M", "MEDIUM",F1148="H", "HIGH")</f>
        <v>MEDIUM</v>
      </c>
      <c r="H1148" s="3">
        <v>40464</v>
      </c>
      <c r="I1148">
        <v>646981704</v>
      </c>
      <c r="J1148" s="1">
        <v>40505</v>
      </c>
      <c r="K1148">
        <v>5118</v>
      </c>
      <c r="L1148" s="8">
        <v>255.28</v>
      </c>
      <c r="M1148" s="8">
        <v>159.41999999999999</v>
      </c>
      <c r="N1148" s="8">
        <v>1306523.04</v>
      </c>
      <c r="O1148" s="8">
        <v>815911.56</v>
      </c>
      <c r="P1148" s="8">
        <v>490611.48</v>
      </c>
    </row>
    <row r="1149" spans="1:21" x14ac:dyDescent="0.25">
      <c r="A1149" t="s">
        <v>14</v>
      </c>
      <c r="B1149" t="s">
        <v>44</v>
      </c>
      <c r="C1149" t="str">
        <f t="shared" si="18"/>
        <v>Northern Europe</v>
      </c>
      <c r="D1149" t="s">
        <v>39</v>
      </c>
      <c r="E1149" t="s">
        <v>22</v>
      </c>
      <c r="F1149" t="s">
        <v>30</v>
      </c>
      <c r="G1149" t="str" cm="1">
        <f t="array" ref="G1149">_xlfn.IFS(F1149="C", "CRITICAL", F1149="L", "LOW",F1149="M", "MEDIUM",F1149="H", "HIGH")</f>
        <v>LOW</v>
      </c>
      <c r="H1149" s="3">
        <v>42238</v>
      </c>
      <c r="I1149">
        <v>972452533</v>
      </c>
      <c r="J1149" s="1">
        <v>42104</v>
      </c>
      <c r="K1149">
        <v>9169</v>
      </c>
      <c r="L1149" s="8">
        <v>154.06</v>
      </c>
      <c r="M1149" s="8">
        <v>90.93</v>
      </c>
      <c r="N1149" s="8">
        <v>1412576.14</v>
      </c>
      <c r="O1149" s="8">
        <v>833737.17</v>
      </c>
      <c r="P1149" s="8">
        <v>578838.97</v>
      </c>
    </row>
    <row r="1150" spans="1:21" x14ac:dyDescent="0.25">
      <c r="A1150" t="s">
        <v>14</v>
      </c>
      <c r="B1150" t="s">
        <v>25</v>
      </c>
      <c r="C1150" t="str">
        <f t="shared" si="18"/>
        <v>Western Europe</v>
      </c>
      <c r="D1150" t="s">
        <v>78</v>
      </c>
      <c r="E1150" t="s">
        <v>17</v>
      </c>
      <c r="F1150" t="s">
        <v>23</v>
      </c>
      <c r="G1150" t="str" cm="1">
        <f t="array" ref="G1150">_xlfn.IFS(F1150="C", "CRITICAL", F1150="L", "LOW",F1150="M", "MEDIUM",F1150="H", "HIGH")</f>
        <v>MEDIUM</v>
      </c>
      <c r="H1150" s="3">
        <v>40456</v>
      </c>
      <c r="I1150">
        <v>535740411</v>
      </c>
      <c r="J1150" s="1">
        <v>40365</v>
      </c>
      <c r="K1150">
        <v>6348</v>
      </c>
      <c r="L1150" s="8">
        <v>81.73</v>
      </c>
      <c r="M1150" s="8">
        <v>56.67</v>
      </c>
      <c r="N1150" s="8">
        <v>518822.04</v>
      </c>
      <c r="O1150" s="8">
        <v>359741.16</v>
      </c>
      <c r="P1150" s="8">
        <v>159080.88</v>
      </c>
      <c r="U1150"/>
    </row>
    <row r="1151" spans="1:21" x14ac:dyDescent="0.25">
      <c r="A1151" t="s">
        <v>14</v>
      </c>
      <c r="B1151" t="s">
        <v>188</v>
      </c>
      <c r="C1151" t="str">
        <f t="shared" si="18"/>
        <v>Northern Europe</v>
      </c>
      <c r="D1151" t="s">
        <v>78</v>
      </c>
      <c r="E1151" t="s">
        <v>17</v>
      </c>
      <c r="F1151" t="s">
        <v>45</v>
      </c>
      <c r="G1151" t="str" cm="1">
        <f t="array" ref="G1151">_xlfn.IFS(F1151="C", "CRITICAL", F1151="L", "LOW",F1151="M", "MEDIUM",F1151="H", "HIGH")</f>
        <v>HIGH</v>
      </c>
      <c r="H1151" s="3">
        <v>42792</v>
      </c>
      <c r="I1151">
        <v>309285581</v>
      </c>
      <c r="J1151" s="1">
        <v>42842</v>
      </c>
      <c r="K1151">
        <v>3331</v>
      </c>
      <c r="L1151" s="8">
        <v>81.73</v>
      </c>
      <c r="M1151" s="8">
        <v>56.67</v>
      </c>
      <c r="N1151" s="8">
        <v>272242.63</v>
      </c>
      <c r="O1151" s="8">
        <v>188767.77</v>
      </c>
      <c r="P1151" s="8">
        <v>83474.86</v>
      </c>
    </row>
    <row r="1152" spans="1:21" x14ac:dyDescent="0.25">
      <c r="A1152" t="s">
        <v>14</v>
      </c>
      <c r="B1152" t="s">
        <v>154</v>
      </c>
      <c r="C1152" t="str">
        <f t="shared" si="18"/>
        <v>Western Europe</v>
      </c>
      <c r="D1152" t="s">
        <v>53</v>
      </c>
      <c r="E1152" t="s">
        <v>17</v>
      </c>
      <c r="F1152" t="s">
        <v>18</v>
      </c>
      <c r="G1152" t="str" cm="1">
        <f t="array" ref="G1152">_xlfn.IFS(F1152="C", "CRITICAL", F1152="L", "LOW",F1152="M", "MEDIUM",F1152="H", "HIGH")</f>
        <v>CRITICAL</v>
      </c>
      <c r="H1152" s="3">
        <v>41458</v>
      </c>
      <c r="I1152">
        <v>380733191</v>
      </c>
      <c r="J1152" s="1">
        <v>41377</v>
      </c>
      <c r="K1152">
        <v>6267</v>
      </c>
      <c r="L1152" s="8">
        <v>255.28</v>
      </c>
      <c r="M1152" s="8">
        <v>159.41999999999999</v>
      </c>
      <c r="N1152" s="8">
        <v>1599839.76</v>
      </c>
      <c r="O1152" s="8">
        <v>999085.14</v>
      </c>
      <c r="P1152" s="8">
        <v>600754.62</v>
      </c>
      <c r="U1152"/>
    </row>
    <row r="1153" spans="1:21" x14ac:dyDescent="0.25">
      <c r="A1153" t="s">
        <v>14</v>
      </c>
      <c r="B1153" t="s">
        <v>98</v>
      </c>
      <c r="C1153" t="str">
        <f t="shared" si="18"/>
        <v>Southeastern Europe</v>
      </c>
      <c r="D1153" t="s">
        <v>34</v>
      </c>
      <c r="E1153" t="s">
        <v>22</v>
      </c>
      <c r="F1153" t="s">
        <v>30</v>
      </c>
      <c r="G1153" t="str" cm="1">
        <f t="array" ref="G1153">_xlfn.IFS(F1153="C", "CRITICAL", F1153="L", "LOW",F1153="M", "MEDIUM",F1153="H", "HIGH")</f>
        <v>LOW</v>
      </c>
      <c r="H1153" s="3">
        <v>41219</v>
      </c>
      <c r="I1153">
        <v>989102828</v>
      </c>
      <c r="J1153" s="1">
        <v>41128</v>
      </c>
      <c r="K1153">
        <v>6362</v>
      </c>
      <c r="L1153" s="8">
        <v>9.33</v>
      </c>
      <c r="M1153" s="8">
        <v>6.92</v>
      </c>
      <c r="N1153" s="8">
        <v>59357.46</v>
      </c>
      <c r="O1153" s="8">
        <v>44025.04</v>
      </c>
      <c r="P1153" s="8">
        <v>15332.42</v>
      </c>
      <c r="U1153"/>
    </row>
    <row r="1154" spans="1:21" x14ac:dyDescent="0.25">
      <c r="A1154" t="s">
        <v>14</v>
      </c>
      <c r="B1154" t="s">
        <v>63</v>
      </c>
      <c r="C1154" t="str">
        <f t="shared" si="18"/>
        <v>Northern Europe</v>
      </c>
      <c r="D1154" t="s">
        <v>16</v>
      </c>
      <c r="E1154" t="s">
        <v>22</v>
      </c>
      <c r="F1154" t="s">
        <v>23</v>
      </c>
      <c r="G1154" t="str" cm="1">
        <f t="array" ref="G1154">_xlfn.IFS(F1154="C", "CRITICAL", F1154="L", "LOW",F1154="M", "MEDIUM",F1154="H", "HIGH")</f>
        <v>MEDIUM</v>
      </c>
      <c r="H1154" s="3">
        <v>40944</v>
      </c>
      <c r="I1154">
        <v>862326610</v>
      </c>
      <c r="J1154" s="1">
        <v>41057</v>
      </c>
      <c r="K1154">
        <v>461</v>
      </c>
      <c r="L1154" s="8">
        <v>47.45</v>
      </c>
      <c r="M1154" s="8">
        <v>31.79</v>
      </c>
      <c r="N1154" s="8">
        <v>21874.45</v>
      </c>
      <c r="O1154" s="8">
        <v>14655.19</v>
      </c>
      <c r="P1154" s="8">
        <v>7219.26</v>
      </c>
      <c r="U1154"/>
    </row>
    <row r="1155" spans="1:21" x14ac:dyDescent="0.25">
      <c r="A1155" t="s">
        <v>14</v>
      </c>
      <c r="B1155" t="s">
        <v>122</v>
      </c>
      <c r="C1155" t="str">
        <f t="shared" ref="C1155:C1218" si="19">IF(OR(B1155="Estonia", B1155="Finland", B1155="Latvia", B1155="Lithuania", B1155="Iceland", B1155="Norway", B1155="Sweden", B1155="Denmark", B1155="United Kingdom", B1155="Ireland"), "Northern Europe",
IF(OR(B1155="Austria", B1155="Belgium", B1155="France", B1155="Germany", B1155="Luxembourg", B1155="Netherlands", B1155="Switzerland", B1155="Liechtenstein", B1155="Monaco", B1155="Andorra"), "Western Europe",
IF(OR(B1155="Albania", B1155="Andorra", B1155="Bosnia and Herzegovina", B1155="Bulgaria", B1155="Croatia", B1155="Cyprus", B1155="Greece", B1155="Italy", B1155="Malta", B1155="Montenegro", B1155="North Macedonia", B1155="Portugal", B1155="San Marino", B1155="Serbia", B1155="Slovenia", B1155="Spain", B1155="Vatican City"), "Southern Europe",
IF(OR(B1155="Armenia", B1155="Belarus", B1155="Czech Republic", B1155="Georgia", B1155="Hungary", B1155="Moldova", B1155="Poland", B1155="Romania", B1155="Russia", B1155="Slovakia", B1155="Ukraine"), "Eastern Europe",
IF(OR(B1155="Albania", B1155="Bosnia and Herzegovina", B1155="Bulgaria", B1155="Croatia", B1155="Greece", B1155="Kosovo", B1155="Montenegro", B1155="North Macedonia", B1155="Romania", B1155="Serbia", B1155="Slovenia"), "Southeastern Europe",
"Unknown")))))</f>
        <v>Northern Europe</v>
      </c>
      <c r="D1155" t="s">
        <v>42</v>
      </c>
      <c r="E1155" t="s">
        <v>22</v>
      </c>
      <c r="F1155" t="s">
        <v>45</v>
      </c>
      <c r="G1155" t="str" cm="1">
        <f t="array" ref="G1155">_xlfn.IFS(F1155="C", "CRITICAL", F1155="L", "LOW",F1155="M", "MEDIUM",F1155="H", "HIGH")</f>
        <v>HIGH</v>
      </c>
      <c r="H1155" s="3">
        <v>41365</v>
      </c>
      <c r="I1155">
        <v>152411115</v>
      </c>
      <c r="J1155" s="1">
        <v>41326</v>
      </c>
      <c r="K1155">
        <v>691</v>
      </c>
      <c r="L1155" s="8">
        <v>421.89</v>
      </c>
      <c r="M1155" s="8">
        <v>364.69</v>
      </c>
      <c r="N1155" s="8">
        <v>291525.99</v>
      </c>
      <c r="O1155" s="8">
        <v>252000.79</v>
      </c>
      <c r="P1155" s="8">
        <v>39525.199999999997</v>
      </c>
      <c r="U1155"/>
    </row>
    <row r="1156" spans="1:21" x14ac:dyDescent="0.25">
      <c r="A1156" t="s">
        <v>14</v>
      </c>
      <c r="B1156" t="s">
        <v>58</v>
      </c>
      <c r="C1156" t="str">
        <f t="shared" si="19"/>
        <v>Eastern Europe</v>
      </c>
      <c r="D1156" t="s">
        <v>29</v>
      </c>
      <c r="E1156" t="s">
        <v>17</v>
      </c>
      <c r="F1156" t="s">
        <v>18</v>
      </c>
      <c r="G1156" t="str" cm="1">
        <f t="array" ref="G1156">_xlfn.IFS(F1156="C", "CRITICAL", F1156="L", "LOW",F1156="M", "MEDIUM",F1156="H", "HIGH")</f>
        <v>CRITICAL</v>
      </c>
      <c r="H1156" s="3">
        <v>42629</v>
      </c>
      <c r="I1156">
        <v>862485826</v>
      </c>
      <c r="J1156" s="1">
        <v>42670</v>
      </c>
      <c r="K1156">
        <v>7577</v>
      </c>
      <c r="L1156" s="8">
        <v>651.21</v>
      </c>
      <c r="M1156" s="8">
        <v>524.96</v>
      </c>
      <c r="N1156" s="8">
        <v>4934218.17</v>
      </c>
      <c r="O1156" s="8">
        <v>3977621.92</v>
      </c>
      <c r="P1156" s="8">
        <v>956596.25</v>
      </c>
    </row>
    <row r="1157" spans="1:21" x14ac:dyDescent="0.25">
      <c r="A1157" t="s">
        <v>14</v>
      </c>
      <c r="B1157" t="s">
        <v>179</v>
      </c>
      <c r="C1157" t="str">
        <f t="shared" si="19"/>
        <v>Southern Europe</v>
      </c>
      <c r="D1157" t="s">
        <v>34</v>
      </c>
      <c r="E1157" t="s">
        <v>17</v>
      </c>
      <c r="F1157" t="s">
        <v>23</v>
      </c>
      <c r="G1157" t="str" cm="1">
        <f t="array" ref="G1157">_xlfn.IFS(F1157="C", "CRITICAL", F1157="L", "LOW",F1157="M", "MEDIUM",F1157="H", "HIGH")</f>
        <v>MEDIUM</v>
      </c>
      <c r="H1157" s="3">
        <v>42576</v>
      </c>
      <c r="I1157">
        <v>299739491</v>
      </c>
      <c r="J1157" s="1">
        <v>42378</v>
      </c>
      <c r="K1157">
        <v>8431</v>
      </c>
      <c r="L1157" s="8">
        <v>9.33</v>
      </c>
      <c r="M1157" s="8">
        <v>6.92</v>
      </c>
      <c r="N1157" s="8">
        <v>78661.23</v>
      </c>
      <c r="O1157" s="8">
        <v>58342.52</v>
      </c>
      <c r="P1157" s="8">
        <v>20318.71</v>
      </c>
    </row>
    <row r="1158" spans="1:21" x14ac:dyDescent="0.25">
      <c r="A1158" t="s">
        <v>14</v>
      </c>
      <c r="B1158" t="s">
        <v>116</v>
      </c>
      <c r="C1158" t="str">
        <f t="shared" si="19"/>
        <v>Western Europe</v>
      </c>
      <c r="D1158" t="s">
        <v>42</v>
      </c>
      <c r="E1158" t="s">
        <v>17</v>
      </c>
      <c r="F1158" t="s">
        <v>30</v>
      </c>
      <c r="G1158" t="str" cm="1">
        <f t="array" ref="G1158">_xlfn.IFS(F1158="C", "CRITICAL", F1158="L", "LOW",F1158="M", "MEDIUM",F1158="H", "HIGH")</f>
        <v>LOW</v>
      </c>
      <c r="H1158" s="3">
        <v>40741</v>
      </c>
      <c r="I1158">
        <v>633312737</v>
      </c>
      <c r="J1158" s="1">
        <v>40855</v>
      </c>
      <c r="K1158">
        <v>167</v>
      </c>
      <c r="L1158" s="8">
        <v>421.89</v>
      </c>
      <c r="M1158" s="8">
        <v>364.69</v>
      </c>
      <c r="N1158" s="8">
        <v>70455.63</v>
      </c>
      <c r="O1158" s="8">
        <v>60903.23</v>
      </c>
      <c r="P1158" s="8">
        <v>9552.4</v>
      </c>
    </row>
    <row r="1159" spans="1:21" x14ac:dyDescent="0.25">
      <c r="A1159" t="s">
        <v>14</v>
      </c>
      <c r="B1159" t="s">
        <v>88</v>
      </c>
      <c r="C1159" t="str">
        <f t="shared" si="19"/>
        <v>Northern Europe</v>
      </c>
      <c r="D1159" t="s">
        <v>29</v>
      </c>
      <c r="E1159" t="s">
        <v>17</v>
      </c>
      <c r="F1159" t="s">
        <v>18</v>
      </c>
      <c r="G1159" t="str" cm="1">
        <f t="array" ref="G1159">_xlfn.IFS(F1159="C", "CRITICAL", F1159="L", "LOW",F1159="M", "MEDIUM",F1159="H", "HIGH")</f>
        <v>CRITICAL</v>
      </c>
      <c r="H1159" s="3">
        <v>41257</v>
      </c>
      <c r="I1159">
        <v>884192836</v>
      </c>
      <c r="J1159" s="1">
        <v>41289</v>
      </c>
      <c r="K1159">
        <v>1164</v>
      </c>
      <c r="L1159" s="8">
        <v>651.21</v>
      </c>
      <c r="M1159" s="8">
        <v>524.96</v>
      </c>
      <c r="N1159" s="8">
        <v>758008.44</v>
      </c>
      <c r="O1159" s="8">
        <v>611053.43999999994</v>
      </c>
      <c r="P1159" s="8">
        <v>146955</v>
      </c>
    </row>
    <row r="1160" spans="1:21" x14ac:dyDescent="0.25">
      <c r="A1160" t="s">
        <v>14</v>
      </c>
      <c r="B1160" t="s">
        <v>157</v>
      </c>
      <c r="C1160" t="str">
        <f t="shared" si="19"/>
        <v>Northern Europe</v>
      </c>
      <c r="D1160" t="s">
        <v>42</v>
      </c>
      <c r="E1160" t="s">
        <v>22</v>
      </c>
      <c r="F1160" t="s">
        <v>23</v>
      </c>
      <c r="G1160" t="str" cm="1">
        <f t="array" ref="G1160">_xlfn.IFS(F1160="C", "CRITICAL", F1160="L", "LOW",F1160="M", "MEDIUM",F1160="H", "HIGH")</f>
        <v>MEDIUM</v>
      </c>
      <c r="H1160" s="3">
        <v>42254</v>
      </c>
      <c r="I1160">
        <v>578356206</v>
      </c>
      <c r="J1160" s="1">
        <v>42200</v>
      </c>
      <c r="K1160">
        <v>7309</v>
      </c>
      <c r="L1160" s="8">
        <v>421.89</v>
      </c>
      <c r="M1160" s="8">
        <v>364.69</v>
      </c>
      <c r="N1160" s="8">
        <v>3083594.01</v>
      </c>
      <c r="O1160" s="8">
        <v>2665519.21</v>
      </c>
      <c r="P1160" s="8">
        <v>418074.8</v>
      </c>
      <c r="U1160"/>
    </row>
    <row r="1161" spans="1:21" x14ac:dyDescent="0.25">
      <c r="A1161" t="s">
        <v>14</v>
      </c>
      <c r="B1161" t="s">
        <v>38</v>
      </c>
      <c r="C1161" t="str">
        <f t="shared" si="19"/>
        <v>Western Europe</v>
      </c>
      <c r="D1161" t="s">
        <v>78</v>
      </c>
      <c r="E1161" t="s">
        <v>22</v>
      </c>
      <c r="F1161" t="s">
        <v>30</v>
      </c>
      <c r="G1161" t="str" cm="1">
        <f t="array" ref="G1161">_xlfn.IFS(F1161="C", "CRITICAL", F1161="L", "LOW",F1161="M", "MEDIUM",F1161="H", "HIGH")</f>
        <v>LOW</v>
      </c>
      <c r="H1161" s="3">
        <v>40680</v>
      </c>
      <c r="I1161">
        <v>194858253</v>
      </c>
      <c r="J1161" s="1">
        <v>40685</v>
      </c>
      <c r="K1161">
        <v>1742</v>
      </c>
      <c r="L1161" s="8">
        <v>81.73</v>
      </c>
      <c r="M1161" s="8">
        <v>56.67</v>
      </c>
      <c r="N1161" s="8">
        <v>142373.66</v>
      </c>
      <c r="O1161" s="8">
        <v>98719.14</v>
      </c>
      <c r="P1161" s="8">
        <v>43654.52</v>
      </c>
    </row>
    <row r="1162" spans="1:21" x14ac:dyDescent="0.25">
      <c r="A1162" t="s">
        <v>14</v>
      </c>
      <c r="B1162" t="s">
        <v>1142</v>
      </c>
      <c r="C1162" t="str">
        <f>IF(OR(B1162="Estonia", B1162="Finland", B1162="Latvia", B1162="Lithuania", B1162="Iceland", B1162="Norway", B1162="Sweden", B1162="Denmark", B1162="United Kingdom", B1162="Ireland"), "Northern Europe",
IF(OR(B1162="Austria", B1162="Belgium", B1162="France", B1162="Germany", B1162="Luxembourg", B1162="Netherlands", B1162="Switzerland", B1162="Liechtenstein", B1162="Monaco", B1162="Andorra"), "Western Europe",
IF(OR(B1162="Albania", B1162="Andorra", B1162="Bosnia and Herzegovina", B1162="Bulgaria", B1162="Croatia", B1162="Cyprus", B1162="Greece", B1162="Italy", B1162="Malta", B1162="Montenegro", B1162="North Macedonia", B1162="Portugal", B1162="San Marino", B1162="Serbia", B1162="Slovenia", B1162="Spain", B1162="Vatican City"), "Southern Europe",
IF(OR(B1162="Armenia", B1162="Belarus", B1162="Czech Republic", B1162="Georgia", B1162="Hungary", B1162="Moldova", B1162="Poland", B1162="Romania", B1162="Russia", B1162="Slovakia", B1162="Ukraine"), "Eastern Europe",
IF(OR(B1162="Albania", B1162="Bosnia and Herzegovina", B1162="Bulgaria", B1162="Croatia", B1162="Greece", B1162="Kosovo", B1162="Montenegro", B1162="North Macedonia", B1162="Romania", B1162="Serbia", B1162="Slovenia"), "Southeastern Europe",
"Unknown")))))</f>
        <v>Eastern Europe</v>
      </c>
      <c r="D1162" t="s">
        <v>26</v>
      </c>
      <c r="E1162" t="s">
        <v>17</v>
      </c>
      <c r="F1162" t="s">
        <v>30</v>
      </c>
      <c r="G1162" t="str" cm="1">
        <f t="array" ref="G1162">_xlfn.IFS(F1162="C", "CRITICAL", F1162="L", "LOW",F1162="M", "MEDIUM",F1162="H", "HIGH")</f>
        <v>LOW</v>
      </c>
      <c r="H1162" s="3">
        <v>40510</v>
      </c>
      <c r="I1162">
        <v>988614022</v>
      </c>
      <c r="J1162" s="1">
        <v>40848</v>
      </c>
      <c r="K1162">
        <v>1713</v>
      </c>
      <c r="L1162" s="8">
        <v>205.7</v>
      </c>
      <c r="M1162" s="8">
        <v>117.11</v>
      </c>
      <c r="N1162" s="8">
        <v>352364.1</v>
      </c>
      <c r="O1162" s="8">
        <v>200609.43</v>
      </c>
      <c r="P1162" s="8">
        <v>151754.67000000001</v>
      </c>
    </row>
    <row r="1163" spans="1:21" x14ac:dyDescent="0.25">
      <c r="A1163" t="s">
        <v>14</v>
      </c>
      <c r="B1163" t="s">
        <v>55</v>
      </c>
      <c r="C1163" t="str">
        <f t="shared" si="19"/>
        <v>Eastern Europe</v>
      </c>
      <c r="D1163" t="s">
        <v>26</v>
      </c>
      <c r="E1163" t="s">
        <v>22</v>
      </c>
      <c r="F1163" t="s">
        <v>30</v>
      </c>
      <c r="G1163" t="str" cm="1">
        <f t="array" ref="G1163">_xlfn.IFS(F1163="C", "CRITICAL", F1163="L", "LOW",F1163="M", "MEDIUM",F1163="H", "HIGH")</f>
        <v>LOW</v>
      </c>
      <c r="H1163" s="3">
        <v>41913</v>
      </c>
      <c r="I1163">
        <v>279338395</v>
      </c>
      <c r="J1163" s="1">
        <v>41694</v>
      </c>
      <c r="K1163">
        <v>1293</v>
      </c>
      <c r="L1163" s="8">
        <v>205.7</v>
      </c>
      <c r="M1163" s="8">
        <v>117.11</v>
      </c>
      <c r="N1163" s="8">
        <v>265970.09999999998</v>
      </c>
      <c r="O1163" s="8">
        <v>151423.23000000001</v>
      </c>
      <c r="P1163" s="8">
        <v>114546.87</v>
      </c>
      <c r="U1163"/>
    </row>
    <row r="1164" spans="1:21" x14ac:dyDescent="0.25">
      <c r="A1164" t="s">
        <v>14</v>
      </c>
      <c r="B1164" t="s">
        <v>33</v>
      </c>
      <c r="C1164" t="str">
        <f t="shared" si="19"/>
        <v>Northern Europe</v>
      </c>
      <c r="D1164" t="s">
        <v>53</v>
      </c>
      <c r="E1164" t="s">
        <v>17</v>
      </c>
      <c r="F1164" t="s">
        <v>23</v>
      </c>
      <c r="G1164" t="str" cm="1">
        <f t="array" ref="G1164">_xlfn.IFS(F1164="C", "CRITICAL", F1164="L", "LOW",F1164="M", "MEDIUM",F1164="H", "HIGH")</f>
        <v>MEDIUM</v>
      </c>
      <c r="H1164" s="3">
        <v>41671</v>
      </c>
      <c r="I1164">
        <v>123086202</v>
      </c>
      <c r="J1164" s="1">
        <v>41690</v>
      </c>
      <c r="K1164">
        <v>2797</v>
      </c>
      <c r="L1164" s="8">
        <v>255.28</v>
      </c>
      <c r="M1164" s="8">
        <v>159.41999999999999</v>
      </c>
      <c r="N1164" s="8">
        <v>714018.16</v>
      </c>
      <c r="O1164" s="8">
        <v>445897.74</v>
      </c>
      <c r="P1164" s="8">
        <v>268120.42</v>
      </c>
      <c r="U1164"/>
    </row>
    <row r="1165" spans="1:21" x14ac:dyDescent="0.25">
      <c r="A1165" t="s">
        <v>14</v>
      </c>
      <c r="B1165" t="s">
        <v>38</v>
      </c>
      <c r="C1165" t="str">
        <f t="shared" si="19"/>
        <v>Western Europe</v>
      </c>
      <c r="D1165" t="s">
        <v>42</v>
      </c>
      <c r="E1165" t="s">
        <v>22</v>
      </c>
      <c r="F1165" t="s">
        <v>23</v>
      </c>
      <c r="G1165" t="str" cm="1">
        <f t="array" ref="G1165">_xlfn.IFS(F1165="C", "CRITICAL", F1165="L", "LOW",F1165="M", "MEDIUM",F1165="H", "HIGH")</f>
        <v>MEDIUM</v>
      </c>
      <c r="H1165" s="3">
        <v>42357</v>
      </c>
      <c r="I1165">
        <v>216278588</v>
      </c>
      <c r="J1165" s="1">
        <v>42357</v>
      </c>
      <c r="K1165">
        <v>495</v>
      </c>
      <c r="L1165" s="8">
        <v>421.89</v>
      </c>
      <c r="M1165" s="8">
        <v>364.69</v>
      </c>
      <c r="N1165" s="8">
        <v>208835.55</v>
      </c>
      <c r="O1165" s="8">
        <v>180521.55</v>
      </c>
      <c r="P1165" s="8">
        <v>28314</v>
      </c>
    </row>
    <row r="1166" spans="1:21" x14ac:dyDescent="0.25">
      <c r="A1166" t="s">
        <v>14</v>
      </c>
      <c r="B1166" t="s">
        <v>230</v>
      </c>
      <c r="C1166" t="str">
        <f t="shared" si="19"/>
        <v>Eastern Europe</v>
      </c>
      <c r="D1166" t="s">
        <v>53</v>
      </c>
      <c r="E1166" t="s">
        <v>17</v>
      </c>
      <c r="F1166" t="s">
        <v>45</v>
      </c>
      <c r="G1166" t="str" cm="1">
        <f t="array" ref="G1166">_xlfn.IFS(F1166="C", "CRITICAL", F1166="L", "LOW",F1166="M", "MEDIUM",F1166="H", "HIGH")</f>
        <v>HIGH</v>
      </c>
      <c r="H1166" s="3">
        <v>42178</v>
      </c>
      <c r="I1166">
        <v>693831098</v>
      </c>
      <c r="J1166" s="1">
        <v>42199</v>
      </c>
      <c r="K1166">
        <v>8895</v>
      </c>
      <c r="L1166" s="8">
        <v>255.28</v>
      </c>
      <c r="M1166" s="8">
        <v>159.41999999999999</v>
      </c>
      <c r="N1166" s="8">
        <v>2270715.6</v>
      </c>
      <c r="O1166" s="8">
        <v>1418040.9</v>
      </c>
      <c r="P1166" s="8">
        <v>852674.7</v>
      </c>
    </row>
    <row r="1167" spans="1:21" x14ac:dyDescent="0.25">
      <c r="A1167" t="s">
        <v>14</v>
      </c>
      <c r="B1167" t="s">
        <v>1142</v>
      </c>
      <c r="C1167" t="str">
        <f>IF(OR(B1167="Estonia", B1167="Finland", B1167="Latvia", B1167="Lithuania", B1167="Iceland", B1167="Norway", B1167="Sweden", B1167="Denmark", B1167="United Kingdom", B1167="Ireland"), "Northern Europe",
IF(OR(B1167="Austria", B1167="Belgium", B1167="France", B1167="Germany", B1167="Luxembourg", B1167="Netherlands", B1167="Switzerland", B1167="Liechtenstein", B1167="Monaco", B1167="Andorra"), "Western Europe",
IF(OR(B1167="Albania", B1167="Andorra", B1167="Bosnia and Herzegovina", B1167="Bulgaria", B1167="Croatia", B1167="Cyprus", B1167="Greece", B1167="Italy", B1167="Malta", B1167="Montenegro", B1167="North Macedonia", B1167="Portugal", B1167="San Marino", B1167="Serbia", B1167="Slovenia", B1167="Spain", B1167="Vatican City"), "Southern Europe",
IF(OR(B1167="Armenia", B1167="Belarus", B1167="Czech Republic", B1167="Georgia", B1167="Hungary", B1167="Moldova", B1167="Poland", B1167="Romania", B1167="Russia", B1167="Slovakia", B1167="Ukraine"), "Eastern Europe",
IF(OR(B1167="Albania", B1167="Bosnia and Herzegovina", B1167="Bulgaria", B1167="Croatia", B1167="Greece", B1167="Kosovo", B1167="Montenegro", B1167="North Macedonia", B1167="Romania", B1167="Serbia", B1167="Slovenia"), "Southeastern Europe",
"Unknown")))))</f>
        <v>Eastern Europe</v>
      </c>
      <c r="D1167" t="s">
        <v>26</v>
      </c>
      <c r="E1167" t="s">
        <v>22</v>
      </c>
      <c r="F1167" t="s">
        <v>18</v>
      </c>
      <c r="G1167" t="str" cm="1">
        <f t="array" ref="G1167">_xlfn.IFS(F1167="C", "CRITICAL", F1167="L", "LOW",F1167="M", "MEDIUM",F1167="H", "HIGH")</f>
        <v>CRITICAL</v>
      </c>
      <c r="H1167" s="3">
        <v>40187</v>
      </c>
      <c r="I1167">
        <v>963219296</v>
      </c>
      <c r="J1167" s="1">
        <v>40439</v>
      </c>
      <c r="K1167">
        <v>6850</v>
      </c>
      <c r="L1167" s="8">
        <v>205.7</v>
      </c>
      <c r="M1167" s="8">
        <v>117.11</v>
      </c>
      <c r="N1167" s="8">
        <v>1409045</v>
      </c>
      <c r="O1167" s="8">
        <v>802203.5</v>
      </c>
      <c r="P1167" s="8">
        <v>606841.5</v>
      </c>
      <c r="U1167"/>
    </row>
    <row r="1168" spans="1:21" x14ac:dyDescent="0.25">
      <c r="A1168" t="s">
        <v>14</v>
      </c>
      <c r="B1168" t="s">
        <v>25</v>
      </c>
      <c r="C1168" t="str">
        <f t="shared" si="19"/>
        <v>Western Europe</v>
      </c>
      <c r="D1168" t="s">
        <v>39</v>
      </c>
      <c r="E1168" t="s">
        <v>17</v>
      </c>
      <c r="F1168" t="s">
        <v>23</v>
      </c>
      <c r="G1168" t="str" cm="1">
        <f t="array" ref="G1168">_xlfn.IFS(F1168="C", "CRITICAL", F1168="L", "LOW",F1168="M", "MEDIUM",F1168="H", "HIGH")</f>
        <v>MEDIUM</v>
      </c>
      <c r="H1168" s="3">
        <v>42715</v>
      </c>
      <c r="I1168">
        <v>468320834</v>
      </c>
      <c r="J1168" s="1">
        <v>42725</v>
      </c>
      <c r="K1168">
        <v>5397</v>
      </c>
      <c r="L1168" s="8">
        <v>154.06</v>
      </c>
      <c r="M1168" s="8">
        <v>90.93</v>
      </c>
      <c r="N1168" s="8">
        <v>831461.82</v>
      </c>
      <c r="O1168" s="8">
        <v>490749.21</v>
      </c>
      <c r="P1168" s="8">
        <v>340712.61</v>
      </c>
      <c r="U1168"/>
    </row>
    <row r="1169" spans="1:21" x14ac:dyDescent="0.25">
      <c r="A1169" t="s">
        <v>14</v>
      </c>
      <c r="B1169" t="s">
        <v>157</v>
      </c>
      <c r="C1169" t="str">
        <f t="shared" si="19"/>
        <v>Northern Europe</v>
      </c>
      <c r="D1169" t="s">
        <v>26</v>
      </c>
      <c r="E1169" t="s">
        <v>22</v>
      </c>
      <c r="F1169" t="s">
        <v>23</v>
      </c>
      <c r="G1169" t="str" cm="1">
        <f t="array" ref="G1169">_xlfn.IFS(F1169="C", "CRITICAL", F1169="L", "LOW",F1169="M", "MEDIUM",F1169="H", "HIGH")</f>
        <v>MEDIUM</v>
      </c>
      <c r="H1169" s="3">
        <v>40344</v>
      </c>
      <c r="I1169">
        <v>203955876</v>
      </c>
      <c r="J1169" s="1">
        <v>40377</v>
      </c>
      <c r="K1169">
        <v>3931</v>
      </c>
      <c r="L1169" s="8">
        <v>205.7</v>
      </c>
      <c r="M1169" s="8">
        <v>117.11</v>
      </c>
      <c r="N1169" s="8">
        <v>808606.7</v>
      </c>
      <c r="O1169" s="8">
        <v>460359.41</v>
      </c>
      <c r="P1169" s="8">
        <v>348247.29</v>
      </c>
    </row>
    <row r="1170" spans="1:21" x14ac:dyDescent="0.25">
      <c r="A1170" t="s">
        <v>14</v>
      </c>
      <c r="B1170" t="s">
        <v>1142</v>
      </c>
      <c r="C1170" t="str">
        <f>IF(OR(B1170="Estonia", B1170="Finland", B1170="Latvia", B1170="Lithuania", B1170="Iceland", B1170="Norway", B1170="Sweden", B1170="Denmark", B1170="United Kingdom", B1170="Ireland"), "Northern Europe",
IF(OR(B1170="Austria", B1170="Belgium", B1170="France", B1170="Germany", B1170="Luxembourg", B1170="Netherlands", B1170="Switzerland", B1170="Liechtenstein", B1170="Monaco", B1170="Andorra"), "Western Europe",
IF(OR(B1170="Albania", B1170="Andorra", B1170="Bosnia and Herzegovina", B1170="Bulgaria", B1170="Croatia", B1170="Cyprus", B1170="Greece", B1170="Italy", B1170="Malta", B1170="Montenegro", B1170="North Macedonia", B1170="Portugal", B1170="San Marino", B1170="Serbia", B1170="Slovenia", B1170="Spain", B1170="Vatican City"), "Southern Europe",
IF(OR(B1170="Armenia", B1170="Belarus", B1170="Czech Republic", B1170="Georgia", B1170="Hungary", B1170="Moldova", B1170="Poland", B1170="Romania", B1170="Russia", B1170="Slovakia", B1170="Ukraine"), "Eastern Europe",
IF(OR(B1170="Albania", B1170="Bosnia and Herzegovina", B1170="Bulgaria", B1170="Croatia", B1170="Greece", B1170="Kosovo", B1170="Montenegro", B1170="North Macedonia", B1170="Romania", B1170="Serbia", B1170="Slovenia"), "Southeastern Europe",
"Unknown")))))</f>
        <v>Eastern Europe</v>
      </c>
      <c r="D1170" t="s">
        <v>49</v>
      </c>
      <c r="E1170" t="s">
        <v>17</v>
      </c>
      <c r="F1170" t="s">
        <v>45</v>
      </c>
      <c r="G1170" t="str" cm="1">
        <f t="array" ref="G1170">_xlfn.IFS(F1170="C", "CRITICAL", F1170="L", "LOW",F1170="M", "MEDIUM",F1170="H", "HIGH")</f>
        <v>HIGH</v>
      </c>
      <c r="H1170" s="3">
        <v>42675</v>
      </c>
      <c r="I1170">
        <v>583451974</v>
      </c>
      <c r="J1170" s="1">
        <v>42492</v>
      </c>
      <c r="K1170">
        <v>5260</v>
      </c>
      <c r="L1170" s="8">
        <v>152.58000000000001</v>
      </c>
      <c r="M1170" s="8">
        <v>97.44</v>
      </c>
      <c r="N1170" s="8">
        <v>802570.8</v>
      </c>
      <c r="O1170" s="8">
        <v>512534.4</v>
      </c>
      <c r="P1170" s="8">
        <v>290036.40000000002</v>
      </c>
      <c r="U1170"/>
    </row>
    <row r="1171" spans="1:21" x14ac:dyDescent="0.25">
      <c r="A1171" t="s">
        <v>14</v>
      </c>
      <c r="B1171" t="s">
        <v>38</v>
      </c>
      <c r="C1171" t="str">
        <f t="shared" si="19"/>
        <v>Western Europe</v>
      </c>
      <c r="D1171" t="s">
        <v>21</v>
      </c>
      <c r="E1171" t="s">
        <v>22</v>
      </c>
      <c r="F1171" t="s">
        <v>23</v>
      </c>
      <c r="G1171" t="str" cm="1">
        <f t="array" ref="G1171">_xlfn.IFS(F1171="C", "CRITICAL", F1171="L", "LOW",F1171="M", "MEDIUM",F1171="H", "HIGH")</f>
        <v>MEDIUM</v>
      </c>
      <c r="H1171" s="3">
        <v>41304</v>
      </c>
      <c r="I1171">
        <v>250848186</v>
      </c>
      <c r="J1171" s="1">
        <v>41458</v>
      </c>
      <c r="K1171">
        <v>407</v>
      </c>
      <c r="L1171" s="8">
        <v>109.28</v>
      </c>
      <c r="M1171" s="8">
        <v>35.840000000000003</v>
      </c>
      <c r="N1171" s="8">
        <v>44476.959999999999</v>
      </c>
      <c r="O1171" s="8">
        <v>14586.88</v>
      </c>
      <c r="P1171" s="8">
        <v>29890.080000000002</v>
      </c>
    </row>
    <row r="1172" spans="1:21" x14ac:dyDescent="0.25">
      <c r="A1172" t="s">
        <v>14</v>
      </c>
      <c r="B1172" t="s">
        <v>104</v>
      </c>
      <c r="C1172" t="str">
        <f t="shared" si="19"/>
        <v>Southern Europe</v>
      </c>
      <c r="D1172" t="s">
        <v>42</v>
      </c>
      <c r="E1172" t="s">
        <v>22</v>
      </c>
      <c r="F1172" t="s">
        <v>18</v>
      </c>
      <c r="G1172" t="str" cm="1">
        <f t="array" ref="G1172">_xlfn.IFS(F1172="C", "CRITICAL", F1172="L", "LOW",F1172="M", "MEDIUM",F1172="H", "HIGH")</f>
        <v>CRITICAL</v>
      </c>
      <c r="H1172" s="3">
        <v>40523</v>
      </c>
      <c r="I1172">
        <v>863138997</v>
      </c>
      <c r="J1172" s="1">
        <v>40533</v>
      </c>
      <c r="K1172">
        <v>865</v>
      </c>
      <c r="L1172" s="8">
        <v>421.89</v>
      </c>
      <c r="M1172" s="8">
        <v>364.69</v>
      </c>
      <c r="N1172" s="8">
        <v>364934.85</v>
      </c>
      <c r="O1172" s="8">
        <v>315456.84999999998</v>
      </c>
      <c r="P1172" s="8">
        <v>49478</v>
      </c>
      <c r="U1172"/>
    </row>
    <row r="1173" spans="1:21" x14ac:dyDescent="0.25">
      <c r="A1173" t="s">
        <v>14</v>
      </c>
      <c r="B1173" t="s">
        <v>66</v>
      </c>
      <c r="C1173" t="str">
        <f t="shared" si="19"/>
        <v>Southern Europe</v>
      </c>
      <c r="D1173" t="s">
        <v>56</v>
      </c>
      <c r="E1173" t="s">
        <v>22</v>
      </c>
      <c r="F1173" t="s">
        <v>23</v>
      </c>
      <c r="G1173" t="str" cm="1">
        <f t="array" ref="G1173">_xlfn.IFS(F1173="C", "CRITICAL", F1173="L", "LOW",F1173="M", "MEDIUM",F1173="H", "HIGH")</f>
        <v>MEDIUM</v>
      </c>
      <c r="H1173" s="3">
        <v>41540</v>
      </c>
      <c r="I1173">
        <v>266614854</v>
      </c>
      <c r="J1173" s="1">
        <v>41557</v>
      </c>
      <c r="K1173">
        <v>6115</v>
      </c>
      <c r="L1173" s="8">
        <v>668.27</v>
      </c>
      <c r="M1173" s="8">
        <v>502.54</v>
      </c>
      <c r="N1173" s="8">
        <v>4086471.05</v>
      </c>
      <c r="O1173" s="8">
        <v>3073032.1</v>
      </c>
      <c r="P1173" s="8">
        <v>1013438.95</v>
      </c>
    </row>
    <row r="1174" spans="1:21" x14ac:dyDescent="0.25">
      <c r="A1174" t="s">
        <v>14</v>
      </c>
      <c r="B1174" t="s">
        <v>154</v>
      </c>
      <c r="C1174" t="str">
        <f t="shared" si="19"/>
        <v>Western Europe</v>
      </c>
      <c r="D1174" t="s">
        <v>56</v>
      </c>
      <c r="E1174" t="s">
        <v>17</v>
      </c>
      <c r="F1174" t="s">
        <v>30</v>
      </c>
      <c r="G1174" t="str" cm="1">
        <f t="array" ref="G1174">_xlfn.IFS(F1174="C", "CRITICAL", F1174="L", "LOW",F1174="M", "MEDIUM",F1174="H", "HIGH")</f>
        <v>LOW</v>
      </c>
      <c r="H1174" s="3">
        <v>42596</v>
      </c>
      <c r="I1174">
        <v>834065997</v>
      </c>
      <c r="J1174" s="1">
        <v>42627</v>
      </c>
      <c r="K1174">
        <v>7518</v>
      </c>
      <c r="L1174" s="8">
        <v>668.27</v>
      </c>
      <c r="M1174" s="8">
        <v>502.54</v>
      </c>
      <c r="N1174" s="8">
        <v>5024053.8600000003</v>
      </c>
      <c r="O1174" s="8">
        <v>3778095.72</v>
      </c>
      <c r="P1174" s="8">
        <v>1245958.1399999999</v>
      </c>
    </row>
    <row r="1175" spans="1:21" x14ac:dyDescent="0.25">
      <c r="A1175" t="s">
        <v>14</v>
      </c>
      <c r="B1175" t="s">
        <v>102</v>
      </c>
      <c r="C1175" t="str">
        <f t="shared" si="19"/>
        <v>Northern Europe</v>
      </c>
      <c r="D1175" t="s">
        <v>34</v>
      </c>
      <c r="E1175" t="s">
        <v>17</v>
      </c>
      <c r="F1175" t="s">
        <v>23</v>
      </c>
      <c r="G1175" t="str" cm="1">
        <f t="array" ref="G1175">_xlfn.IFS(F1175="C", "CRITICAL", F1175="L", "LOW",F1175="M", "MEDIUM",F1175="H", "HIGH")</f>
        <v>MEDIUM</v>
      </c>
      <c r="H1175" s="3">
        <v>40282</v>
      </c>
      <c r="I1175">
        <v>879845082</v>
      </c>
      <c r="J1175" s="1">
        <v>40183</v>
      </c>
      <c r="K1175">
        <v>4567</v>
      </c>
      <c r="L1175" s="8">
        <v>9.33</v>
      </c>
      <c r="M1175" s="8">
        <v>6.92</v>
      </c>
      <c r="N1175" s="8">
        <v>42610.11</v>
      </c>
      <c r="O1175" s="8">
        <v>31603.64</v>
      </c>
      <c r="P1175" s="8">
        <v>11006.47</v>
      </c>
    </row>
    <row r="1176" spans="1:21" x14ac:dyDescent="0.25">
      <c r="A1176" t="s">
        <v>14</v>
      </c>
      <c r="B1176" t="s">
        <v>170</v>
      </c>
      <c r="C1176" t="str">
        <f t="shared" si="19"/>
        <v>Eastern Europe</v>
      </c>
      <c r="D1176" t="s">
        <v>59</v>
      </c>
      <c r="E1176" t="s">
        <v>17</v>
      </c>
      <c r="F1176" t="s">
        <v>23</v>
      </c>
      <c r="G1176" t="str" cm="1">
        <f t="array" ref="G1176">_xlfn.IFS(F1176="C", "CRITICAL", F1176="L", "LOW",F1176="M", "MEDIUM",F1176="H", "HIGH")</f>
        <v>MEDIUM</v>
      </c>
      <c r="H1176" s="3">
        <v>40874</v>
      </c>
      <c r="I1176">
        <v>146545875</v>
      </c>
      <c r="J1176" s="1">
        <v>41091</v>
      </c>
      <c r="K1176">
        <v>5036</v>
      </c>
      <c r="L1176" s="8">
        <v>437.2</v>
      </c>
      <c r="M1176" s="8">
        <v>263.33</v>
      </c>
      <c r="N1176" s="8">
        <v>2201739.2000000002</v>
      </c>
      <c r="O1176" s="8">
        <v>1326129.8799999999</v>
      </c>
      <c r="P1176" s="8">
        <v>875609.32</v>
      </c>
    </row>
    <row r="1177" spans="1:21" x14ac:dyDescent="0.25">
      <c r="A1177" t="s">
        <v>14</v>
      </c>
      <c r="B1177" t="s">
        <v>230</v>
      </c>
      <c r="C1177" t="str">
        <f t="shared" si="19"/>
        <v>Eastern Europe</v>
      </c>
      <c r="D1177" t="s">
        <v>53</v>
      </c>
      <c r="E1177" t="s">
        <v>17</v>
      </c>
      <c r="F1177" t="s">
        <v>18</v>
      </c>
      <c r="G1177" t="str" cm="1">
        <f t="array" ref="G1177">_xlfn.IFS(F1177="C", "CRITICAL", F1177="L", "LOW",F1177="M", "MEDIUM",F1177="H", "HIGH")</f>
        <v>CRITICAL</v>
      </c>
      <c r="H1177" s="3">
        <v>41881</v>
      </c>
      <c r="I1177">
        <v>414359509</v>
      </c>
      <c r="J1177" s="1">
        <v>41952</v>
      </c>
      <c r="K1177">
        <v>7042</v>
      </c>
      <c r="L1177" s="8">
        <v>255.28</v>
      </c>
      <c r="M1177" s="8">
        <v>159.41999999999999</v>
      </c>
      <c r="N1177" s="8">
        <v>1797681.76</v>
      </c>
      <c r="O1177" s="8">
        <v>1122635.6399999999</v>
      </c>
      <c r="P1177" s="8">
        <v>675046.12</v>
      </c>
    </row>
    <row r="1178" spans="1:21" x14ac:dyDescent="0.25">
      <c r="A1178" t="s">
        <v>14</v>
      </c>
      <c r="B1178" t="s">
        <v>77</v>
      </c>
      <c r="C1178" t="str">
        <f t="shared" si="19"/>
        <v>Southern Europe</v>
      </c>
      <c r="D1178" t="s">
        <v>53</v>
      </c>
      <c r="E1178" t="s">
        <v>17</v>
      </c>
      <c r="F1178" t="s">
        <v>30</v>
      </c>
      <c r="G1178" t="str" cm="1">
        <f t="array" ref="G1178">_xlfn.IFS(F1178="C", "CRITICAL", F1178="L", "LOW",F1178="M", "MEDIUM",F1178="H", "HIGH")</f>
        <v>LOW</v>
      </c>
      <c r="H1178" s="3">
        <v>40776</v>
      </c>
      <c r="I1178">
        <v>276850593</v>
      </c>
      <c r="J1178" s="1">
        <v>40611</v>
      </c>
      <c r="K1178">
        <v>5097</v>
      </c>
      <c r="L1178" s="8">
        <v>255.28</v>
      </c>
      <c r="M1178" s="8">
        <v>159.41999999999999</v>
      </c>
      <c r="N1178" s="8">
        <v>1301162.1599999999</v>
      </c>
      <c r="O1178" s="8">
        <v>812563.74</v>
      </c>
      <c r="P1178" s="8">
        <v>488598.42</v>
      </c>
    </row>
    <row r="1179" spans="1:21" x14ac:dyDescent="0.25">
      <c r="A1179" t="s">
        <v>14</v>
      </c>
      <c r="B1179" t="s">
        <v>154</v>
      </c>
      <c r="C1179" t="str">
        <f t="shared" si="19"/>
        <v>Western Europe</v>
      </c>
      <c r="D1179" t="s">
        <v>26</v>
      </c>
      <c r="E1179" t="s">
        <v>22</v>
      </c>
      <c r="F1179" t="s">
        <v>30</v>
      </c>
      <c r="G1179" t="str" cm="1">
        <f t="array" ref="G1179">_xlfn.IFS(F1179="C", "CRITICAL", F1179="L", "LOW",F1179="M", "MEDIUM",F1179="H", "HIGH")</f>
        <v>LOW</v>
      </c>
      <c r="H1179" s="3">
        <v>40667</v>
      </c>
      <c r="I1179">
        <v>556947886</v>
      </c>
      <c r="J1179" s="1">
        <v>40680</v>
      </c>
      <c r="K1179">
        <v>2111</v>
      </c>
      <c r="L1179" s="8">
        <v>205.7</v>
      </c>
      <c r="M1179" s="8">
        <v>117.11</v>
      </c>
      <c r="N1179" s="8">
        <v>434232.7</v>
      </c>
      <c r="O1179" s="8">
        <v>247219.21</v>
      </c>
      <c r="P1179" s="8">
        <v>187013.49</v>
      </c>
      <c r="U1179"/>
    </row>
    <row r="1180" spans="1:21" x14ac:dyDescent="0.25">
      <c r="A1180" t="s">
        <v>14</v>
      </c>
      <c r="B1180" t="s">
        <v>73</v>
      </c>
      <c r="C1180" t="str">
        <f t="shared" si="19"/>
        <v>Northern Europe</v>
      </c>
      <c r="D1180" t="s">
        <v>56</v>
      </c>
      <c r="E1180" t="s">
        <v>22</v>
      </c>
      <c r="F1180" t="s">
        <v>18</v>
      </c>
      <c r="G1180" t="str" cm="1">
        <f t="array" ref="G1180">_xlfn.IFS(F1180="C", "CRITICAL", F1180="L", "LOW",F1180="M", "MEDIUM",F1180="H", "HIGH")</f>
        <v>CRITICAL</v>
      </c>
      <c r="H1180" s="3">
        <v>40991</v>
      </c>
      <c r="I1180">
        <v>548403012</v>
      </c>
      <c r="J1180" s="1">
        <v>41003</v>
      </c>
      <c r="K1180">
        <v>3493</v>
      </c>
      <c r="L1180" s="8">
        <v>668.27</v>
      </c>
      <c r="M1180" s="8">
        <v>502.54</v>
      </c>
      <c r="N1180" s="8">
        <v>2334267.11</v>
      </c>
      <c r="O1180" s="8">
        <v>1755372.22</v>
      </c>
      <c r="P1180" s="8">
        <v>578894.89</v>
      </c>
    </row>
    <row r="1181" spans="1:21" x14ac:dyDescent="0.25">
      <c r="A1181" t="s">
        <v>14</v>
      </c>
      <c r="B1181" t="s">
        <v>73</v>
      </c>
      <c r="C1181" t="str">
        <f t="shared" si="19"/>
        <v>Northern Europe</v>
      </c>
      <c r="D1181" t="s">
        <v>39</v>
      </c>
      <c r="E1181" t="s">
        <v>22</v>
      </c>
      <c r="F1181" t="s">
        <v>30</v>
      </c>
      <c r="G1181" t="str" cm="1">
        <f t="array" ref="G1181">_xlfn.IFS(F1181="C", "CRITICAL", F1181="L", "LOW",F1181="M", "MEDIUM",F1181="H", "HIGH")</f>
        <v>LOW</v>
      </c>
      <c r="H1181" s="3">
        <v>40368</v>
      </c>
      <c r="I1181">
        <v>652252137</v>
      </c>
      <c r="J1181" s="1">
        <v>40447</v>
      </c>
      <c r="K1181">
        <v>4757</v>
      </c>
      <c r="L1181" s="8">
        <v>154.06</v>
      </c>
      <c r="M1181" s="8">
        <v>90.93</v>
      </c>
      <c r="N1181" s="8">
        <v>732863.42</v>
      </c>
      <c r="O1181" s="8">
        <v>432554.01</v>
      </c>
      <c r="P1181" s="8">
        <v>300309.40999999997</v>
      </c>
      <c r="U1181"/>
    </row>
    <row r="1182" spans="1:21" x14ac:dyDescent="0.25">
      <c r="A1182" t="s">
        <v>14</v>
      </c>
      <c r="B1182" t="s">
        <v>77</v>
      </c>
      <c r="C1182" t="str">
        <f t="shared" si="19"/>
        <v>Southern Europe</v>
      </c>
      <c r="D1182" t="s">
        <v>59</v>
      </c>
      <c r="E1182" t="s">
        <v>22</v>
      </c>
      <c r="F1182" t="s">
        <v>23</v>
      </c>
      <c r="G1182" t="str" cm="1">
        <f t="array" ref="G1182">_xlfn.IFS(F1182="C", "CRITICAL", F1182="L", "LOW",F1182="M", "MEDIUM",F1182="H", "HIGH")</f>
        <v>MEDIUM</v>
      </c>
      <c r="H1182" s="3">
        <v>41727</v>
      </c>
      <c r="I1182">
        <v>284108436</v>
      </c>
      <c r="J1182" s="1">
        <v>41702</v>
      </c>
      <c r="K1182">
        <v>2854</v>
      </c>
      <c r="L1182" s="8">
        <v>437.2</v>
      </c>
      <c r="M1182" s="8">
        <v>263.33</v>
      </c>
      <c r="N1182" s="8">
        <v>1247768.8</v>
      </c>
      <c r="O1182" s="8">
        <v>751543.82</v>
      </c>
      <c r="P1182" s="8">
        <v>496224.98</v>
      </c>
    </row>
    <row r="1183" spans="1:21" x14ac:dyDescent="0.25">
      <c r="A1183" t="s">
        <v>14</v>
      </c>
      <c r="B1183" t="s">
        <v>88</v>
      </c>
      <c r="C1183" t="str">
        <f t="shared" si="19"/>
        <v>Northern Europe</v>
      </c>
      <c r="D1183" t="s">
        <v>39</v>
      </c>
      <c r="E1183" t="s">
        <v>17</v>
      </c>
      <c r="F1183" t="s">
        <v>45</v>
      </c>
      <c r="G1183" t="str" cm="1">
        <f t="array" ref="G1183">_xlfn.IFS(F1183="C", "CRITICAL", F1183="L", "LOW",F1183="M", "MEDIUM",F1183="H", "HIGH")</f>
        <v>HIGH</v>
      </c>
      <c r="H1183" s="3">
        <v>41036</v>
      </c>
      <c r="I1183">
        <v>416682088</v>
      </c>
      <c r="J1183" s="1">
        <v>41135</v>
      </c>
      <c r="K1183">
        <v>4344</v>
      </c>
      <c r="L1183" s="8">
        <v>154.06</v>
      </c>
      <c r="M1183" s="8">
        <v>90.93</v>
      </c>
      <c r="N1183" s="8">
        <v>669236.64</v>
      </c>
      <c r="O1183" s="8">
        <v>394999.92</v>
      </c>
      <c r="P1183" s="8">
        <v>274236.71999999997</v>
      </c>
      <c r="U1183"/>
    </row>
    <row r="1184" spans="1:21" x14ac:dyDescent="0.25">
      <c r="A1184" t="s">
        <v>14</v>
      </c>
      <c r="B1184" t="s">
        <v>81</v>
      </c>
      <c r="C1184" t="str">
        <f t="shared" si="19"/>
        <v>Southern Europe</v>
      </c>
      <c r="D1184" t="s">
        <v>39</v>
      </c>
      <c r="E1184" t="s">
        <v>17</v>
      </c>
      <c r="F1184" t="s">
        <v>23</v>
      </c>
      <c r="G1184" t="str" cm="1">
        <f t="array" ref="G1184">_xlfn.IFS(F1184="C", "CRITICAL", F1184="L", "LOW",F1184="M", "MEDIUM",F1184="H", "HIGH")</f>
        <v>MEDIUM</v>
      </c>
      <c r="H1184" s="3">
        <v>40402</v>
      </c>
      <c r="I1184">
        <v>579094779</v>
      </c>
      <c r="J1184" s="1">
        <v>40494</v>
      </c>
      <c r="K1184">
        <v>5869</v>
      </c>
      <c r="L1184" s="8">
        <v>154.06</v>
      </c>
      <c r="M1184" s="8">
        <v>90.93</v>
      </c>
      <c r="N1184" s="8">
        <v>904178.14</v>
      </c>
      <c r="O1184" s="8">
        <v>533668.17000000004</v>
      </c>
      <c r="P1184" s="8">
        <v>370509.97</v>
      </c>
      <c r="U1184"/>
    </row>
    <row r="1185" spans="1:21" x14ac:dyDescent="0.25">
      <c r="A1185" t="s">
        <v>14</v>
      </c>
      <c r="B1185" t="s">
        <v>15</v>
      </c>
      <c r="C1185" t="str">
        <f t="shared" si="19"/>
        <v>Eastern Europe</v>
      </c>
      <c r="D1185" t="s">
        <v>34</v>
      </c>
      <c r="E1185" t="s">
        <v>22</v>
      </c>
      <c r="F1185" t="s">
        <v>23</v>
      </c>
      <c r="G1185" t="str" cm="1">
        <f t="array" ref="G1185">_xlfn.IFS(F1185="C", "CRITICAL", F1185="L", "LOW",F1185="M", "MEDIUM",F1185="H", "HIGH")</f>
        <v>MEDIUM</v>
      </c>
      <c r="H1185" s="3">
        <v>40919</v>
      </c>
      <c r="I1185">
        <v>192589318</v>
      </c>
      <c r="J1185" s="1">
        <v>41259</v>
      </c>
      <c r="K1185">
        <v>314</v>
      </c>
      <c r="L1185" s="8">
        <v>9.33</v>
      </c>
      <c r="M1185" s="8">
        <v>6.92</v>
      </c>
      <c r="N1185" s="8">
        <v>2929.62</v>
      </c>
      <c r="O1185" s="8">
        <v>2172.88</v>
      </c>
      <c r="P1185" s="8">
        <v>756.74</v>
      </c>
      <c r="U1185"/>
    </row>
    <row r="1186" spans="1:21" x14ac:dyDescent="0.25">
      <c r="A1186" t="s">
        <v>14</v>
      </c>
      <c r="B1186" t="s">
        <v>184</v>
      </c>
      <c r="C1186" t="str">
        <f t="shared" si="19"/>
        <v>Eastern Europe</v>
      </c>
      <c r="D1186" t="s">
        <v>56</v>
      </c>
      <c r="E1186" t="s">
        <v>17</v>
      </c>
      <c r="F1186" t="s">
        <v>23</v>
      </c>
      <c r="G1186" t="str" cm="1">
        <f t="array" ref="G1186">_xlfn.IFS(F1186="C", "CRITICAL", F1186="L", "LOW",F1186="M", "MEDIUM",F1186="H", "HIGH")</f>
        <v>MEDIUM</v>
      </c>
      <c r="H1186" s="3">
        <v>42340</v>
      </c>
      <c r="I1186">
        <v>785364806</v>
      </c>
      <c r="J1186" s="1">
        <v>42084</v>
      </c>
      <c r="K1186">
        <v>5754</v>
      </c>
      <c r="L1186" s="8">
        <v>668.27</v>
      </c>
      <c r="M1186" s="8">
        <v>502.54</v>
      </c>
      <c r="N1186" s="8">
        <v>3845225.58</v>
      </c>
      <c r="O1186" s="8">
        <v>2891615.16</v>
      </c>
      <c r="P1186" s="8">
        <v>953610.42</v>
      </c>
      <c r="U1186"/>
    </row>
    <row r="1187" spans="1:21" x14ac:dyDescent="0.25">
      <c r="A1187" t="s">
        <v>14</v>
      </c>
      <c r="B1187" t="s">
        <v>55</v>
      </c>
      <c r="C1187" t="str">
        <f t="shared" si="19"/>
        <v>Eastern Europe</v>
      </c>
      <c r="D1187" t="s">
        <v>53</v>
      </c>
      <c r="E1187" t="s">
        <v>17</v>
      </c>
      <c r="F1187" t="s">
        <v>23</v>
      </c>
      <c r="G1187" t="str" cm="1">
        <f t="array" ref="G1187">_xlfn.IFS(F1187="C", "CRITICAL", F1187="L", "LOW",F1187="M", "MEDIUM",F1187="H", "HIGH")</f>
        <v>MEDIUM</v>
      </c>
      <c r="H1187" s="3">
        <v>40901</v>
      </c>
      <c r="I1187">
        <v>450550019</v>
      </c>
      <c r="J1187" s="1">
        <v>40940</v>
      </c>
      <c r="K1187">
        <v>6618</v>
      </c>
      <c r="L1187" s="8">
        <v>255.28</v>
      </c>
      <c r="M1187" s="8">
        <v>159.41999999999999</v>
      </c>
      <c r="N1187" s="8">
        <v>1689443.04</v>
      </c>
      <c r="O1187" s="8">
        <v>1055041.56</v>
      </c>
      <c r="P1187" s="8">
        <v>634401.48</v>
      </c>
    </row>
    <row r="1188" spans="1:21" x14ac:dyDescent="0.25">
      <c r="A1188" t="s">
        <v>14</v>
      </c>
      <c r="B1188" t="s">
        <v>28</v>
      </c>
      <c r="C1188" t="str">
        <f t="shared" si="19"/>
        <v>Southern Europe</v>
      </c>
      <c r="D1188" t="s">
        <v>39</v>
      </c>
      <c r="E1188" t="s">
        <v>17</v>
      </c>
      <c r="F1188" t="s">
        <v>18</v>
      </c>
      <c r="G1188" t="str" cm="1">
        <f t="array" ref="G1188">_xlfn.IFS(F1188="C", "CRITICAL", F1188="L", "LOW",F1188="M", "MEDIUM",F1188="H", "HIGH")</f>
        <v>CRITICAL</v>
      </c>
      <c r="H1188" s="3">
        <v>40204</v>
      </c>
      <c r="I1188">
        <v>817061221</v>
      </c>
      <c r="J1188" s="1">
        <v>40230</v>
      </c>
      <c r="K1188">
        <v>5427</v>
      </c>
      <c r="L1188" s="8">
        <v>154.06</v>
      </c>
      <c r="M1188" s="8">
        <v>90.93</v>
      </c>
      <c r="N1188" s="8">
        <v>836083.62</v>
      </c>
      <c r="O1188" s="8">
        <v>493477.11</v>
      </c>
      <c r="P1188" s="8">
        <v>342606.51</v>
      </c>
    </row>
    <row r="1189" spans="1:21" x14ac:dyDescent="0.25">
      <c r="A1189" t="s">
        <v>14</v>
      </c>
      <c r="B1189" t="s">
        <v>170</v>
      </c>
      <c r="C1189" t="str">
        <f t="shared" si="19"/>
        <v>Eastern Europe</v>
      </c>
      <c r="D1189" t="s">
        <v>29</v>
      </c>
      <c r="E1189" t="s">
        <v>22</v>
      </c>
      <c r="F1189" t="s">
        <v>45</v>
      </c>
      <c r="G1189" t="str" cm="1">
        <f t="array" ref="G1189">_xlfn.IFS(F1189="C", "CRITICAL", F1189="L", "LOW",F1189="M", "MEDIUM",F1189="H", "HIGH")</f>
        <v>HIGH</v>
      </c>
      <c r="H1189" s="3">
        <v>40959</v>
      </c>
      <c r="I1189">
        <v>168319404</v>
      </c>
      <c r="J1189" s="1">
        <v>41185</v>
      </c>
      <c r="K1189">
        <v>8307</v>
      </c>
      <c r="L1189" s="8">
        <v>651.21</v>
      </c>
      <c r="M1189" s="8">
        <v>524.96</v>
      </c>
      <c r="N1189" s="8">
        <v>5409601.4699999997</v>
      </c>
      <c r="O1189" s="8">
        <v>4360842.72</v>
      </c>
      <c r="P1189" s="8">
        <v>1048758.75</v>
      </c>
    </row>
    <row r="1190" spans="1:21" x14ac:dyDescent="0.25">
      <c r="A1190" t="s">
        <v>14</v>
      </c>
      <c r="B1190" t="s">
        <v>162</v>
      </c>
      <c r="C1190" t="str">
        <f t="shared" si="19"/>
        <v>Southern Europe</v>
      </c>
      <c r="D1190" t="s">
        <v>21</v>
      </c>
      <c r="E1190" t="s">
        <v>22</v>
      </c>
      <c r="F1190" t="s">
        <v>18</v>
      </c>
      <c r="G1190" t="str" cm="1">
        <f t="array" ref="G1190">_xlfn.IFS(F1190="C", "CRITICAL", F1190="L", "LOW",F1190="M", "MEDIUM",F1190="H", "HIGH")</f>
        <v>CRITICAL</v>
      </c>
      <c r="H1190" s="3">
        <v>42619</v>
      </c>
      <c r="I1190">
        <v>781083571</v>
      </c>
      <c r="J1190" s="1">
        <v>42539</v>
      </c>
      <c r="K1190">
        <v>8841</v>
      </c>
      <c r="L1190" s="8">
        <v>109.28</v>
      </c>
      <c r="M1190" s="8">
        <v>35.840000000000003</v>
      </c>
      <c r="N1190" s="8">
        <v>966144.48</v>
      </c>
      <c r="O1190" s="8">
        <v>316861.44</v>
      </c>
      <c r="P1190" s="8">
        <v>649283.04</v>
      </c>
      <c r="U1190"/>
    </row>
    <row r="1191" spans="1:21" x14ac:dyDescent="0.25">
      <c r="A1191" t="s">
        <v>14</v>
      </c>
      <c r="B1191" t="s">
        <v>58</v>
      </c>
      <c r="C1191" t="str">
        <f t="shared" si="19"/>
        <v>Eastern Europe</v>
      </c>
      <c r="D1191" t="s">
        <v>26</v>
      </c>
      <c r="E1191" t="s">
        <v>17</v>
      </c>
      <c r="F1191" t="s">
        <v>23</v>
      </c>
      <c r="G1191" t="str" cm="1">
        <f t="array" ref="G1191">_xlfn.IFS(F1191="C", "CRITICAL", F1191="L", "LOW",F1191="M", "MEDIUM",F1191="H", "HIGH")</f>
        <v>MEDIUM</v>
      </c>
      <c r="H1191" s="3">
        <v>40623</v>
      </c>
      <c r="I1191">
        <v>401993882</v>
      </c>
      <c r="J1191" s="1">
        <v>40851</v>
      </c>
      <c r="K1191">
        <v>7778</v>
      </c>
      <c r="L1191" s="8">
        <v>205.7</v>
      </c>
      <c r="M1191" s="8">
        <v>117.11</v>
      </c>
      <c r="N1191" s="8">
        <v>1599934.6</v>
      </c>
      <c r="O1191" s="8">
        <v>910881.58</v>
      </c>
      <c r="P1191" s="8">
        <v>689053.02</v>
      </c>
    </row>
    <row r="1192" spans="1:21" x14ac:dyDescent="0.25">
      <c r="A1192" t="s">
        <v>14</v>
      </c>
      <c r="B1192" t="s">
        <v>116</v>
      </c>
      <c r="C1192" t="str">
        <f t="shared" si="19"/>
        <v>Western Europe</v>
      </c>
      <c r="D1192" t="s">
        <v>29</v>
      </c>
      <c r="E1192" t="s">
        <v>22</v>
      </c>
      <c r="F1192" t="s">
        <v>30</v>
      </c>
      <c r="G1192" t="str" cm="1">
        <f t="array" ref="G1192">_xlfn.IFS(F1192="C", "CRITICAL", F1192="L", "LOW",F1192="M", "MEDIUM",F1192="H", "HIGH")</f>
        <v>LOW</v>
      </c>
      <c r="H1192" s="3">
        <v>40927</v>
      </c>
      <c r="I1192">
        <v>391200673</v>
      </c>
      <c r="J1192" s="1">
        <v>40952</v>
      </c>
      <c r="K1192">
        <v>3827</v>
      </c>
      <c r="L1192" s="8">
        <v>651.21</v>
      </c>
      <c r="M1192" s="8">
        <v>524.96</v>
      </c>
      <c r="N1192" s="8">
        <v>2492180.67</v>
      </c>
      <c r="O1192" s="8">
        <v>2009021.92</v>
      </c>
      <c r="P1192" s="8">
        <v>483158.75</v>
      </c>
    </row>
    <row r="1193" spans="1:21" x14ac:dyDescent="0.25">
      <c r="A1193" t="s">
        <v>14</v>
      </c>
      <c r="B1193" t="s">
        <v>51</v>
      </c>
      <c r="C1193" t="str">
        <f t="shared" si="19"/>
        <v>Southern Europe</v>
      </c>
      <c r="D1193" t="s">
        <v>39</v>
      </c>
      <c r="E1193" t="s">
        <v>17</v>
      </c>
      <c r="F1193" t="s">
        <v>23</v>
      </c>
      <c r="G1193" t="str" cm="1">
        <f t="array" ref="G1193">_xlfn.IFS(F1193="C", "CRITICAL", F1193="L", "LOW",F1193="M", "MEDIUM",F1193="H", "HIGH")</f>
        <v>MEDIUM</v>
      </c>
      <c r="H1193" s="3">
        <v>41547</v>
      </c>
      <c r="I1193">
        <v>408540618</v>
      </c>
      <c r="J1193" s="1">
        <v>41591</v>
      </c>
      <c r="K1193">
        <v>5102</v>
      </c>
      <c r="L1193" s="8">
        <v>154.06</v>
      </c>
      <c r="M1193" s="8">
        <v>90.93</v>
      </c>
      <c r="N1193" s="8">
        <v>786014.12</v>
      </c>
      <c r="O1193" s="8">
        <v>463924.86</v>
      </c>
      <c r="P1193" s="8">
        <v>322089.26</v>
      </c>
    </row>
    <row r="1194" spans="1:21" x14ac:dyDescent="0.25">
      <c r="A1194" t="s">
        <v>14</v>
      </c>
      <c r="B1194" t="s">
        <v>51</v>
      </c>
      <c r="C1194" t="str">
        <f t="shared" si="19"/>
        <v>Southern Europe</v>
      </c>
      <c r="D1194" t="s">
        <v>78</v>
      </c>
      <c r="E1194" t="s">
        <v>22</v>
      </c>
      <c r="F1194" t="s">
        <v>30</v>
      </c>
      <c r="G1194" t="str" cm="1">
        <f t="array" ref="G1194">_xlfn.IFS(F1194="C", "CRITICAL", F1194="L", "LOW",F1194="M", "MEDIUM",F1194="H", "HIGH")</f>
        <v>LOW</v>
      </c>
      <c r="H1194" s="3">
        <v>42568</v>
      </c>
      <c r="I1194">
        <v>239048612</v>
      </c>
      <c r="J1194" s="1">
        <v>42577</v>
      </c>
      <c r="K1194">
        <v>8651</v>
      </c>
      <c r="L1194" s="8">
        <v>81.73</v>
      </c>
      <c r="M1194" s="8">
        <v>56.67</v>
      </c>
      <c r="N1194" s="8">
        <v>707046.23</v>
      </c>
      <c r="O1194" s="8">
        <v>490252.17</v>
      </c>
      <c r="P1194" s="8">
        <v>216794.06</v>
      </c>
    </row>
    <row r="1195" spans="1:21" x14ac:dyDescent="0.25">
      <c r="A1195" t="s">
        <v>14</v>
      </c>
      <c r="B1195" t="s">
        <v>179</v>
      </c>
      <c r="C1195" t="str">
        <f t="shared" si="19"/>
        <v>Southern Europe</v>
      </c>
      <c r="D1195" t="s">
        <v>59</v>
      </c>
      <c r="E1195" t="s">
        <v>17</v>
      </c>
      <c r="F1195" t="s">
        <v>18</v>
      </c>
      <c r="G1195" t="str" cm="1">
        <f t="array" ref="G1195">_xlfn.IFS(F1195="C", "CRITICAL", F1195="L", "LOW",F1195="M", "MEDIUM",F1195="H", "HIGH")</f>
        <v>CRITICAL</v>
      </c>
      <c r="H1195" s="3">
        <v>41053</v>
      </c>
      <c r="I1195">
        <v>292424571</v>
      </c>
      <c r="J1195" s="1">
        <v>41035</v>
      </c>
      <c r="K1195">
        <v>3784</v>
      </c>
      <c r="L1195" s="8">
        <v>437.2</v>
      </c>
      <c r="M1195" s="8">
        <v>263.33</v>
      </c>
      <c r="N1195" s="8">
        <v>1654364.8</v>
      </c>
      <c r="O1195" s="8">
        <v>996440.72</v>
      </c>
      <c r="P1195" s="8">
        <v>657924.07999999996</v>
      </c>
    </row>
    <row r="1196" spans="1:21" x14ac:dyDescent="0.25">
      <c r="A1196" t="s">
        <v>14</v>
      </c>
      <c r="B1196" t="s">
        <v>20</v>
      </c>
      <c r="C1196" t="str">
        <f t="shared" si="19"/>
        <v>Southern Europe</v>
      </c>
      <c r="D1196" t="s">
        <v>16</v>
      </c>
      <c r="E1196" t="s">
        <v>22</v>
      </c>
      <c r="F1196" t="s">
        <v>23</v>
      </c>
      <c r="G1196" t="str" cm="1">
        <f t="array" ref="G1196">_xlfn.IFS(F1196="C", "CRITICAL", F1196="L", "LOW",F1196="M", "MEDIUM",F1196="H", "HIGH")</f>
        <v>MEDIUM</v>
      </c>
      <c r="H1196" s="3">
        <v>42244</v>
      </c>
      <c r="I1196">
        <v>231341445</v>
      </c>
      <c r="J1196" s="1">
        <v>42195</v>
      </c>
      <c r="K1196">
        <v>7929</v>
      </c>
      <c r="L1196" s="8">
        <v>47.45</v>
      </c>
      <c r="M1196" s="8">
        <v>31.79</v>
      </c>
      <c r="N1196" s="8">
        <v>376231.05</v>
      </c>
      <c r="O1196" s="8">
        <v>252062.91</v>
      </c>
      <c r="P1196" s="8">
        <v>124168.14</v>
      </c>
    </row>
    <row r="1197" spans="1:21" x14ac:dyDescent="0.25">
      <c r="A1197" t="s">
        <v>14</v>
      </c>
      <c r="B1197" t="s">
        <v>68</v>
      </c>
      <c r="C1197" t="str">
        <f t="shared" si="19"/>
        <v>Southern Europe</v>
      </c>
      <c r="D1197" t="s">
        <v>29</v>
      </c>
      <c r="E1197" t="s">
        <v>22</v>
      </c>
      <c r="F1197" t="s">
        <v>23</v>
      </c>
      <c r="G1197" t="str" cm="1">
        <f t="array" ref="G1197">_xlfn.IFS(F1197="C", "CRITICAL", F1197="L", "LOW",F1197="M", "MEDIUM",F1197="H", "HIGH")</f>
        <v>MEDIUM</v>
      </c>
      <c r="H1197" s="3">
        <v>41519</v>
      </c>
      <c r="I1197">
        <v>533597218</v>
      </c>
      <c r="J1197" s="1">
        <v>41329</v>
      </c>
      <c r="K1197">
        <v>2130</v>
      </c>
      <c r="L1197" s="8">
        <v>651.21</v>
      </c>
      <c r="M1197" s="8">
        <v>524.96</v>
      </c>
      <c r="N1197" s="8">
        <v>1387077.3</v>
      </c>
      <c r="O1197" s="8">
        <v>1118164.8</v>
      </c>
      <c r="P1197" s="8">
        <v>268912.5</v>
      </c>
      <c r="U1197"/>
    </row>
    <row r="1198" spans="1:21" x14ac:dyDescent="0.25">
      <c r="A1198" t="s">
        <v>14</v>
      </c>
      <c r="B1198" t="s">
        <v>230</v>
      </c>
      <c r="C1198" t="str">
        <f t="shared" si="19"/>
        <v>Eastern Europe</v>
      </c>
      <c r="D1198" t="s">
        <v>42</v>
      </c>
      <c r="E1198" t="s">
        <v>17</v>
      </c>
      <c r="F1198" t="s">
        <v>18</v>
      </c>
      <c r="G1198" t="str" cm="1">
        <f t="array" ref="G1198">_xlfn.IFS(F1198="C", "CRITICAL", F1198="L", "LOW",F1198="M", "MEDIUM",F1198="H", "HIGH")</f>
        <v>CRITICAL</v>
      </c>
      <c r="H1198" s="3">
        <v>42385</v>
      </c>
      <c r="I1198">
        <v>682162415</v>
      </c>
      <c r="J1198" s="1">
        <v>42426</v>
      </c>
      <c r="K1198">
        <v>5873</v>
      </c>
      <c r="L1198" s="8">
        <v>421.89</v>
      </c>
      <c r="M1198" s="8">
        <v>364.69</v>
      </c>
      <c r="N1198" s="8">
        <v>2477759.9700000002</v>
      </c>
      <c r="O1198" s="8">
        <v>2141824.37</v>
      </c>
      <c r="P1198" s="8">
        <v>335935.6</v>
      </c>
    </row>
    <row r="1199" spans="1:21" x14ac:dyDescent="0.25">
      <c r="A1199" t="s">
        <v>14</v>
      </c>
      <c r="B1199" t="s">
        <v>157</v>
      </c>
      <c r="C1199" t="str">
        <f t="shared" si="19"/>
        <v>Northern Europe</v>
      </c>
      <c r="D1199" t="s">
        <v>39</v>
      </c>
      <c r="E1199" t="s">
        <v>17</v>
      </c>
      <c r="F1199" t="s">
        <v>18</v>
      </c>
      <c r="G1199" t="str" cm="1">
        <f t="array" ref="G1199">_xlfn.IFS(F1199="C", "CRITICAL", F1199="L", "LOW",F1199="M", "MEDIUM",F1199="H", "HIGH")</f>
        <v>CRITICAL</v>
      </c>
      <c r="H1199" s="3">
        <v>42048</v>
      </c>
      <c r="I1199">
        <v>706176555</v>
      </c>
      <c r="J1199" s="1">
        <v>42061</v>
      </c>
      <c r="K1199">
        <v>2190</v>
      </c>
      <c r="L1199" s="8">
        <v>154.06</v>
      </c>
      <c r="M1199" s="8">
        <v>90.93</v>
      </c>
      <c r="N1199" s="8">
        <v>337391.4</v>
      </c>
      <c r="O1199" s="8">
        <v>199136.7</v>
      </c>
      <c r="P1199" s="8">
        <v>138254.70000000001</v>
      </c>
    </row>
    <row r="1200" spans="1:21" x14ac:dyDescent="0.25">
      <c r="A1200" t="s">
        <v>14</v>
      </c>
      <c r="B1200" t="s">
        <v>38</v>
      </c>
      <c r="C1200" t="str">
        <f t="shared" si="19"/>
        <v>Western Europe</v>
      </c>
      <c r="D1200" t="s">
        <v>29</v>
      </c>
      <c r="E1200" t="s">
        <v>17</v>
      </c>
      <c r="F1200" t="s">
        <v>45</v>
      </c>
      <c r="G1200" t="str" cm="1">
        <f t="array" ref="G1200">_xlfn.IFS(F1200="C", "CRITICAL", F1200="L", "LOW",F1200="M", "MEDIUM",F1200="H", "HIGH")</f>
        <v>HIGH</v>
      </c>
      <c r="H1200" s="3">
        <v>40803</v>
      </c>
      <c r="I1200">
        <v>339786803</v>
      </c>
      <c r="J1200" s="1">
        <v>40841</v>
      </c>
      <c r="K1200">
        <v>9321</v>
      </c>
      <c r="L1200" s="8">
        <v>651.21</v>
      </c>
      <c r="M1200" s="8">
        <v>524.96</v>
      </c>
      <c r="N1200" s="8">
        <v>6069928.4100000001</v>
      </c>
      <c r="O1200" s="8">
        <v>4893152.16</v>
      </c>
      <c r="P1200" s="8">
        <v>1176776.25</v>
      </c>
    </row>
    <row r="1201" spans="1:21" x14ac:dyDescent="0.25">
      <c r="A1201" t="s">
        <v>14</v>
      </c>
      <c r="B1201" t="s">
        <v>77</v>
      </c>
      <c r="C1201" t="str">
        <f t="shared" si="19"/>
        <v>Southern Europe</v>
      </c>
      <c r="D1201" t="s">
        <v>78</v>
      </c>
      <c r="E1201" t="s">
        <v>17</v>
      </c>
      <c r="F1201" t="s">
        <v>18</v>
      </c>
      <c r="G1201" t="str" cm="1">
        <f t="array" ref="G1201">_xlfn.IFS(F1201="C", "CRITICAL", F1201="L", "LOW",F1201="M", "MEDIUM",F1201="H", "HIGH")</f>
        <v>CRITICAL</v>
      </c>
      <c r="H1201" s="3">
        <v>42838</v>
      </c>
      <c r="I1201">
        <v>274694526</v>
      </c>
      <c r="J1201" s="1">
        <v>43044</v>
      </c>
      <c r="K1201">
        <v>7069</v>
      </c>
      <c r="L1201" s="8">
        <v>81.73</v>
      </c>
      <c r="M1201" s="8">
        <v>56.67</v>
      </c>
      <c r="N1201" s="8">
        <v>577749.37</v>
      </c>
      <c r="O1201" s="8">
        <v>400600.23</v>
      </c>
      <c r="P1201" s="8">
        <v>177149.14</v>
      </c>
    </row>
    <row r="1202" spans="1:21" x14ac:dyDescent="0.25">
      <c r="A1202" t="s">
        <v>14</v>
      </c>
      <c r="B1202" t="s">
        <v>116</v>
      </c>
      <c r="C1202" t="str">
        <f t="shared" si="19"/>
        <v>Western Europe</v>
      </c>
      <c r="D1202" t="s">
        <v>21</v>
      </c>
      <c r="E1202" t="s">
        <v>22</v>
      </c>
      <c r="F1202" t="s">
        <v>23</v>
      </c>
      <c r="G1202" t="str" cm="1">
        <f t="array" ref="G1202">_xlfn.IFS(F1202="C", "CRITICAL", F1202="L", "LOW",F1202="M", "MEDIUM",F1202="H", "HIGH")</f>
        <v>MEDIUM</v>
      </c>
      <c r="H1202" s="3">
        <v>41744</v>
      </c>
      <c r="I1202">
        <v>633806264</v>
      </c>
      <c r="J1202" s="1">
        <v>41755</v>
      </c>
      <c r="K1202">
        <v>6213</v>
      </c>
      <c r="L1202" s="8">
        <v>109.28</v>
      </c>
      <c r="M1202" s="8">
        <v>35.840000000000003</v>
      </c>
      <c r="N1202" s="8">
        <v>678956.64</v>
      </c>
      <c r="O1202" s="8">
        <v>222673.92000000001</v>
      </c>
      <c r="P1202" s="8">
        <v>456282.72</v>
      </c>
    </row>
    <row r="1203" spans="1:21" x14ac:dyDescent="0.25">
      <c r="A1203" t="s">
        <v>14</v>
      </c>
      <c r="B1203" t="s">
        <v>119</v>
      </c>
      <c r="C1203" t="str">
        <f t="shared" si="19"/>
        <v>Southern Europe</v>
      </c>
      <c r="D1203" t="s">
        <v>78</v>
      </c>
      <c r="E1203" t="s">
        <v>22</v>
      </c>
      <c r="F1203" t="s">
        <v>18</v>
      </c>
      <c r="G1203" t="str" cm="1">
        <f t="array" ref="G1203">_xlfn.IFS(F1203="C", "CRITICAL", F1203="L", "LOW",F1203="M", "MEDIUM",F1203="H", "HIGH")</f>
        <v>CRITICAL</v>
      </c>
      <c r="H1203" s="3">
        <v>41498</v>
      </c>
      <c r="I1203">
        <v>955466639</v>
      </c>
      <c r="J1203" s="1">
        <v>41666</v>
      </c>
      <c r="K1203">
        <v>2666</v>
      </c>
      <c r="L1203" s="8">
        <v>81.73</v>
      </c>
      <c r="M1203" s="8">
        <v>56.67</v>
      </c>
      <c r="N1203" s="8">
        <v>217892.18</v>
      </c>
      <c r="O1203" s="8">
        <v>151082.22</v>
      </c>
      <c r="P1203" s="8">
        <v>66809.960000000006</v>
      </c>
      <c r="U1203"/>
    </row>
    <row r="1204" spans="1:21" x14ac:dyDescent="0.25">
      <c r="A1204" t="s">
        <v>14</v>
      </c>
      <c r="B1204" t="s">
        <v>88</v>
      </c>
      <c r="C1204" t="str">
        <f t="shared" si="19"/>
        <v>Northern Europe</v>
      </c>
      <c r="D1204" t="s">
        <v>29</v>
      </c>
      <c r="E1204" t="s">
        <v>22</v>
      </c>
      <c r="F1204" t="s">
        <v>30</v>
      </c>
      <c r="G1204" t="str" cm="1">
        <f t="array" ref="G1204">_xlfn.IFS(F1204="C", "CRITICAL", F1204="L", "LOW",F1204="M", "MEDIUM",F1204="H", "HIGH")</f>
        <v>LOW</v>
      </c>
      <c r="H1204" s="3">
        <v>40938</v>
      </c>
      <c r="I1204">
        <v>330590474</v>
      </c>
      <c r="J1204" s="1">
        <v>40982</v>
      </c>
      <c r="K1204">
        <v>7923</v>
      </c>
      <c r="L1204" s="8">
        <v>651.21</v>
      </c>
      <c r="M1204" s="8">
        <v>524.96</v>
      </c>
      <c r="N1204" s="8">
        <v>5159536.83</v>
      </c>
      <c r="O1204" s="8">
        <v>4159258.08</v>
      </c>
      <c r="P1204" s="8">
        <v>1000278.75</v>
      </c>
    </row>
    <row r="1205" spans="1:21" x14ac:dyDescent="0.25">
      <c r="A1205" t="s">
        <v>14</v>
      </c>
      <c r="B1205" t="s">
        <v>77</v>
      </c>
      <c r="C1205" t="str">
        <f t="shared" si="19"/>
        <v>Southern Europe</v>
      </c>
      <c r="D1205" t="s">
        <v>59</v>
      </c>
      <c r="E1205" t="s">
        <v>17</v>
      </c>
      <c r="F1205" t="s">
        <v>18</v>
      </c>
      <c r="G1205" t="str" cm="1">
        <f t="array" ref="G1205">_xlfn.IFS(F1205="C", "CRITICAL", F1205="L", "LOW",F1205="M", "MEDIUM",F1205="H", "HIGH")</f>
        <v>CRITICAL</v>
      </c>
      <c r="H1205" s="3">
        <v>42334</v>
      </c>
      <c r="I1205">
        <v>819516837</v>
      </c>
      <c r="J1205" s="1">
        <v>42363</v>
      </c>
      <c r="K1205">
        <v>2098</v>
      </c>
      <c r="L1205" s="8">
        <v>437.2</v>
      </c>
      <c r="M1205" s="8">
        <v>263.33</v>
      </c>
      <c r="N1205" s="8">
        <v>917245.6</v>
      </c>
      <c r="O1205" s="8">
        <v>552466.34</v>
      </c>
      <c r="P1205" s="8">
        <v>364779.26</v>
      </c>
    </row>
    <row r="1206" spans="1:21" x14ac:dyDescent="0.25">
      <c r="A1206" t="s">
        <v>14</v>
      </c>
      <c r="B1206" t="s">
        <v>98</v>
      </c>
      <c r="C1206" t="str">
        <f t="shared" si="19"/>
        <v>Southeastern Europe</v>
      </c>
      <c r="D1206" t="s">
        <v>49</v>
      </c>
      <c r="E1206" t="s">
        <v>17</v>
      </c>
      <c r="F1206" t="s">
        <v>18</v>
      </c>
      <c r="G1206" t="str" cm="1">
        <f t="array" ref="G1206">_xlfn.IFS(F1206="C", "CRITICAL", F1206="L", "LOW",F1206="M", "MEDIUM",F1206="H", "HIGH")</f>
        <v>CRITICAL</v>
      </c>
      <c r="H1206" s="3">
        <v>40737</v>
      </c>
      <c r="I1206">
        <v>499101436</v>
      </c>
      <c r="J1206" s="1">
        <v>40783</v>
      </c>
      <c r="K1206">
        <v>4061</v>
      </c>
      <c r="L1206" s="8">
        <v>152.58000000000001</v>
      </c>
      <c r="M1206" s="8">
        <v>97.44</v>
      </c>
      <c r="N1206" s="8">
        <v>619627.38</v>
      </c>
      <c r="O1206" s="8">
        <v>395703.84</v>
      </c>
      <c r="P1206" s="8">
        <v>223923.54</v>
      </c>
    </row>
    <row r="1207" spans="1:21" x14ac:dyDescent="0.25">
      <c r="A1207" t="s">
        <v>14</v>
      </c>
      <c r="B1207" t="s">
        <v>154</v>
      </c>
      <c r="C1207" t="str">
        <f t="shared" si="19"/>
        <v>Western Europe</v>
      </c>
      <c r="D1207" t="s">
        <v>21</v>
      </c>
      <c r="E1207" t="s">
        <v>22</v>
      </c>
      <c r="F1207" t="s">
        <v>18</v>
      </c>
      <c r="G1207" t="str" cm="1">
        <f t="array" ref="G1207">_xlfn.IFS(F1207="C", "CRITICAL", F1207="L", "LOW",F1207="M", "MEDIUM",F1207="H", "HIGH")</f>
        <v>CRITICAL</v>
      </c>
      <c r="H1207" s="3">
        <v>42906</v>
      </c>
      <c r="I1207">
        <v>190002810</v>
      </c>
      <c r="J1207" s="1">
        <v>42863</v>
      </c>
      <c r="K1207">
        <v>4909</v>
      </c>
      <c r="L1207" s="8">
        <v>109.28</v>
      </c>
      <c r="M1207" s="8">
        <v>35.840000000000003</v>
      </c>
      <c r="N1207" s="8">
        <v>536455.52</v>
      </c>
      <c r="O1207" s="8">
        <v>175938.56</v>
      </c>
      <c r="P1207" s="8">
        <v>360516.96</v>
      </c>
    </row>
    <row r="1208" spans="1:21" x14ac:dyDescent="0.25">
      <c r="A1208" t="s">
        <v>14</v>
      </c>
      <c r="B1208" t="s">
        <v>1142</v>
      </c>
      <c r="C1208" t="str">
        <f>IF(OR(B1208="Estonia", B1208="Finland", B1208="Latvia", B1208="Lithuania", B1208="Iceland", B1208="Norway", B1208="Sweden", B1208="Denmark", B1208="United Kingdom", B1208="Ireland"), "Northern Europe",
IF(OR(B1208="Austria", B1208="Belgium", B1208="France", B1208="Germany", B1208="Luxembourg", B1208="Netherlands", B1208="Switzerland", B1208="Liechtenstein", B1208="Monaco", B1208="Andorra"), "Western Europe",
IF(OR(B1208="Albania", B1208="Andorra", B1208="Bosnia and Herzegovina", B1208="Bulgaria", B1208="Croatia", B1208="Cyprus", B1208="Greece", B1208="Italy", B1208="Malta", B1208="Montenegro", B1208="North Macedonia", B1208="Portugal", B1208="San Marino", B1208="Serbia", B1208="Slovenia", B1208="Spain", B1208="Vatican City"), "Southern Europe",
IF(OR(B1208="Armenia", B1208="Belarus", B1208="Czech Republic", B1208="Georgia", B1208="Hungary", B1208="Moldova", B1208="Poland", B1208="Romania", B1208="Russia", B1208="Slovakia", B1208="Ukraine"), "Eastern Europe",
IF(OR(B1208="Albania", B1208="Bosnia and Herzegovina", B1208="Bulgaria", B1208="Croatia", B1208="Greece", B1208="Kosovo", B1208="Montenegro", B1208="North Macedonia", B1208="Romania", B1208="Serbia", B1208="Slovenia"), "Southeastern Europe",
"Unknown")))))</f>
        <v>Eastern Europe</v>
      </c>
      <c r="D1208" t="s">
        <v>16</v>
      </c>
      <c r="E1208" t="s">
        <v>17</v>
      </c>
      <c r="F1208" t="s">
        <v>23</v>
      </c>
      <c r="G1208" t="str" cm="1">
        <f t="array" ref="G1208">_xlfn.IFS(F1208="C", "CRITICAL", F1208="L", "LOW",F1208="M", "MEDIUM",F1208="H", "HIGH")</f>
        <v>MEDIUM</v>
      </c>
      <c r="H1208" s="3">
        <v>42355</v>
      </c>
      <c r="I1208">
        <v>653152501</v>
      </c>
      <c r="J1208" s="1">
        <v>42360</v>
      </c>
      <c r="K1208">
        <v>1194</v>
      </c>
      <c r="L1208" s="8">
        <v>47.45</v>
      </c>
      <c r="M1208" s="8">
        <v>31.79</v>
      </c>
      <c r="N1208" s="8">
        <v>56655.3</v>
      </c>
      <c r="O1208" s="8">
        <v>37957.26</v>
      </c>
      <c r="P1208" s="8">
        <v>18698.04</v>
      </c>
    </row>
    <row r="1209" spans="1:21" x14ac:dyDescent="0.25">
      <c r="A1209" t="s">
        <v>14</v>
      </c>
      <c r="B1209" t="s">
        <v>25</v>
      </c>
      <c r="C1209" t="str">
        <f t="shared" si="19"/>
        <v>Western Europe</v>
      </c>
      <c r="D1209" t="s">
        <v>39</v>
      </c>
      <c r="E1209" t="s">
        <v>17</v>
      </c>
      <c r="F1209" t="s">
        <v>18</v>
      </c>
      <c r="G1209" t="str" cm="1">
        <f t="array" ref="G1209">_xlfn.IFS(F1209="C", "CRITICAL", F1209="L", "LOW",F1209="M", "MEDIUM",F1209="H", "HIGH")</f>
        <v>CRITICAL</v>
      </c>
      <c r="H1209" s="3">
        <v>41887</v>
      </c>
      <c r="I1209">
        <v>489600837</v>
      </c>
      <c r="J1209" s="1">
        <v>41888</v>
      </c>
      <c r="K1209">
        <v>2622</v>
      </c>
      <c r="L1209" s="8">
        <v>154.06</v>
      </c>
      <c r="M1209" s="8">
        <v>90.93</v>
      </c>
      <c r="N1209" s="8">
        <v>403945.32</v>
      </c>
      <c r="O1209" s="8">
        <v>238418.46</v>
      </c>
      <c r="P1209" s="8">
        <v>165526.85999999999</v>
      </c>
      <c r="U1209"/>
    </row>
    <row r="1210" spans="1:21" x14ac:dyDescent="0.25">
      <c r="A1210" t="s">
        <v>14</v>
      </c>
      <c r="B1210" t="s">
        <v>36</v>
      </c>
      <c r="C1210" t="str">
        <f t="shared" si="19"/>
        <v>Southern Europe</v>
      </c>
      <c r="D1210" t="s">
        <v>53</v>
      </c>
      <c r="E1210" t="s">
        <v>22</v>
      </c>
      <c r="F1210" t="s">
        <v>23</v>
      </c>
      <c r="G1210" t="str" cm="1">
        <f t="array" ref="G1210">_xlfn.IFS(F1210="C", "CRITICAL", F1210="L", "LOW",F1210="M", "MEDIUM",F1210="H", "HIGH")</f>
        <v>MEDIUM</v>
      </c>
      <c r="H1210" s="3">
        <v>42491</v>
      </c>
      <c r="I1210">
        <v>750959146</v>
      </c>
      <c r="J1210" s="1">
        <v>42394</v>
      </c>
      <c r="K1210">
        <v>4354</v>
      </c>
      <c r="L1210" s="8">
        <v>255.28</v>
      </c>
      <c r="M1210" s="8">
        <v>159.41999999999999</v>
      </c>
      <c r="N1210" s="8">
        <v>1111489.1200000001</v>
      </c>
      <c r="O1210" s="8">
        <v>694114.68</v>
      </c>
      <c r="P1210" s="8">
        <v>417374.44</v>
      </c>
      <c r="U1210"/>
    </row>
    <row r="1211" spans="1:21" x14ac:dyDescent="0.25">
      <c r="A1211" t="s">
        <v>14</v>
      </c>
      <c r="B1211" t="s">
        <v>20</v>
      </c>
      <c r="C1211" t="str">
        <f t="shared" si="19"/>
        <v>Southern Europe</v>
      </c>
      <c r="D1211" t="s">
        <v>78</v>
      </c>
      <c r="E1211" t="s">
        <v>17</v>
      </c>
      <c r="F1211" t="s">
        <v>30</v>
      </c>
      <c r="G1211" t="str" cm="1">
        <f t="array" ref="G1211">_xlfn.IFS(F1211="C", "CRITICAL", F1211="L", "LOW",F1211="M", "MEDIUM",F1211="H", "HIGH")</f>
        <v>LOW</v>
      </c>
      <c r="H1211" s="3">
        <v>40513</v>
      </c>
      <c r="I1211">
        <v>356413495</v>
      </c>
      <c r="J1211" s="1">
        <v>40196</v>
      </c>
      <c r="K1211">
        <v>9528</v>
      </c>
      <c r="L1211" s="8">
        <v>81.73</v>
      </c>
      <c r="M1211" s="8">
        <v>56.67</v>
      </c>
      <c r="N1211" s="8">
        <v>778723.44</v>
      </c>
      <c r="O1211" s="8">
        <v>539951.76</v>
      </c>
      <c r="P1211" s="8">
        <v>238771.68</v>
      </c>
      <c r="U1211"/>
    </row>
    <row r="1212" spans="1:21" x14ac:dyDescent="0.25">
      <c r="A1212" t="s">
        <v>14</v>
      </c>
      <c r="B1212" t="s">
        <v>20</v>
      </c>
      <c r="C1212" t="str">
        <f t="shared" si="19"/>
        <v>Southern Europe</v>
      </c>
      <c r="D1212" t="s">
        <v>29</v>
      </c>
      <c r="E1212" t="s">
        <v>17</v>
      </c>
      <c r="F1212" t="s">
        <v>30</v>
      </c>
      <c r="G1212" t="str" cm="1">
        <f t="array" ref="G1212">_xlfn.IFS(F1212="C", "CRITICAL", F1212="L", "LOW",F1212="M", "MEDIUM",F1212="H", "HIGH")</f>
        <v>LOW</v>
      </c>
      <c r="H1212" s="3">
        <v>42338</v>
      </c>
      <c r="I1212">
        <v>288656175</v>
      </c>
      <c r="J1212" s="1">
        <v>42368</v>
      </c>
      <c r="K1212">
        <v>8632</v>
      </c>
      <c r="L1212" s="8">
        <v>651.21</v>
      </c>
      <c r="M1212" s="8">
        <v>524.96</v>
      </c>
      <c r="N1212" s="8">
        <v>5621244.7199999997</v>
      </c>
      <c r="O1212" s="8">
        <v>4531454.72</v>
      </c>
      <c r="P1212" s="8">
        <v>1089790</v>
      </c>
    </row>
    <row r="1213" spans="1:21" x14ac:dyDescent="0.25">
      <c r="A1213" t="s">
        <v>14</v>
      </c>
      <c r="B1213" t="s">
        <v>55</v>
      </c>
      <c r="C1213" t="str">
        <f t="shared" si="19"/>
        <v>Eastern Europe</v>
      </c>
      <c r="D1213" t="s">
        <v>59</v>
      </c>
      <c r="E1213" t="s">
        <v>17</v>
      </c>
      <c r="F1213" t="s">
        <v>18</v>
      </c>
      <c r="G1213" t="str" cm="1">
        <f t="array" ref="G1213">_xlfn.IFS(F1213="C", "CRITICAL", F1213="L", "LOW",F1213="M", "MEDIUM",F1213="H", "HIGH")</f>
        <v>CRITICAL</v>
      </c>
      <c r="H1213" s="3">
        <v>42213</v>
      </c>
      <c r="I1213">
        <v>659671771</v>
      </c>
      <c r="J1213" s="1">
        <v>42214</v>
      </c>
      <c r="K1213">
        <v>391</v>
      </c>
      <c r="L1213" s="8">
        <v>437.2</v>
      </c>
      <c r="M1213" s="8">
        <v>263.33</v>
      </c>
      <c r="N1213" s="8">
        <v>170945.2</v>
      </c>
      <c r="O1213" s="8">
        <v>102962.03</v>
      </c>
      <c r="P1213" s="8">
        <v>67983.17</v>
      </c>
    </row>
    <row r="1214" spans="1:21" x14ac:dyDescent="0.25">
      <c r="A1214" t="s">
        <v>14</v>
      </c>
      <c r="B1214" t="s">
        <v>54</v>
      </c>
      <c r="C1214" t="str">
        <f t="shared" si="19"/>
        <v>Western Europe</v>
      </c>
      <c r="D1214" t="s">
        <v>21</v>
      </c>
      <c r="E1214" t="s">
        <v>17</v>
      </c>
      <c r="F1214" t="s">
        <v>45</v>
      </c>
      <c r="G1214" t="str" cm="1">
        <f t="array" ref="G1214">_xlfn.IFS(F1214="C", "CRITICAL", F1214="L", "LOW",F1214="M", "MEDIUM",F1214="H", "HIGH")</f>
        <v>HIGH</v>
      </c>
      <c r="H1214" s="3">
        <v>42577</v>
      </c>
      <c r="I1214">
        <v>513611114</v>
      </c>
      <c r="J1214" s="1">
        <v>42499</v>
      </c>
      <c r="K1214">
        <v>7797</v>
      </c>
      <c r="L1214" s="8">
        <v>109.28</v>
      </c>
      <c r="M1214" s="8">
        <v>35.840000000000003</v>
      </c>
      <c r="N1214" s="8">
        <v>852056.16</v>
      </c>
      <c r="O1214" s="8">
        <v>279444.47999999998</v>
      </c>
      <c r="P1214" s="8">
        <v>572611.68000000005</v>
      </c>
    </row>
    <row r="1215" spans="1:21" x14ac:dyDescent="0.25">
      <c r="A1215" t="s">
        <v>14</v>
      </c>
      <c r="B1215" t="s">
        <v>55</v>
      </c>
      <c r="C1215" t="str">
        <f t="shared" si="19"/>
        <v>Eastern Europe</v>
      </c>
      <c r="D1215" t="s">
        <v>16</v>
      </c>
      <c r="E1215" t="s">
        <v>17</v>
      </c>
      <c r="F1215" t="s">
        <v>23</v>
      </c>
      <c r="G1215" t="str" cm="1">
        <f t="array" ref="G1215">_xlfn.IFS(F1215="C", "CRITICAL", F1215="L", "LOW",F1215="M", "MEDIUM",F1215="H", "HIGH")</f>
        <v>MEDIUM</v>
      </c>
      <c r="H1215" s="3">
        <v>41750</v>
      </c>
      <c r="I1215">
        <v>543322694</v>
      </c>
      <c r="J1215" s="1">
        <v>41645</v>
      </c>
      <c r="K1215">
        <v>114</v>
      </c>
      <c r="L1215" s="8">
        <v>47.45</v>
      </c>
      <c r="M1215" s="8">
        <v>31.79</v>
      </c>
      <c r="N1215" s="8">
        <v>5409.3</v>
      </c>
      <c r="O1215" s="8">
        <v>3624.06</v>
      </c>
      <c r="P1215" s="8">
        <v>1785.24</v>
      </c>
    </row>
    <row r="1216" spans="1:21" x14ac:dyDescent="0.25">
      <c r="A1216" t="s">
        <v>14</v>
      </c>
      <c r="B1216" t="s">
        <v>85</v>
      </c>
      <c r="C1216" t="str">
        <f t="shared" si="19"/>
        <v>Western Europe</v>
      </c>
      <c r="D1216" t="s">
        <v>39</v>
      </c>
      <c r="E1216" t="s">
        <v>17</v>
      </c>
      <c r="F1216" t="s">
        <v>18</v>
      </c>
      <c r="G1216" t="str" cm="1">
        <f t="array" ref="G1216">_xlfn.IFS(F1216="C", "CRITICAL", F1216="L", "LOW",F1216="M", "MEDIUM",F1216="H", "HIGH")</f>
        <v>CRITICAL</v>
      </c>
      <c r="H1216" s="3">
        <v>41071</v>
      </c>
      <c r="I1216">
        <v>671616399</v>
      </c>
      <c r="J1216" s="1">
        <v>41194</v>
      </c>
      <c r="K1216">
        <v>5072</v>
      </c>
      <c r="L1216" s="8">
        <v>154.06</v>
      </c>
      <c r="M1216" s="8">
        <v>90.93</v>
      </c>
      <c r="N1216" s="8">
        <v>781392.32</v>
      </c>
      <c r="O1216" s="8">
        <v>461196.96</v>
      </c>
      <c r="P1216" s="8">
        <v>320195.36</v>
      </c>
      <c r="U1216"/>
    </row>
    <row r="1217" spans="1:21" x14ac:dyDescent="0.25">
      <c r="A1217" t="s">
        <v>14</v>
      </c>
      <c r="B1217" t="s">
        <v>1142</v>
      </c>
      <c r="C1217" t="str">
        <f>IF(OR(B1217="Estonia", B1217="Finland", B1217="Latvia", B1217="Lithuania", B1217="Iceland", B1217="Norway", B1217="Sweden", B1217="Denmark", B1217="United Kingdom", B1217="Ireland"), "Northern Europe",
IF(OR(B1217="Austria", B1217="Belgium", B1217="France", B1217="Germany", B1217="Luxembourg", B1217="Netherlands", B1217="Switzerland", B1217="Liechtenstein", B1217="Monaco", B1217="Andorra"), "Western Europe",
IF(OR(B1217="Albania", B1217="Andorra", B1217="Bosnia and Herzegovina", B1217="Bulgaria", B1217="Croatia", B1217="Cyprus", B1217="Greece", B1217="Italy", B1217="Malta", B1217="Montenegro", B1217="North Macedonia", B1217="Portugal", B1217="San Marino", B1217="Serbia", B1217="Slovenia", B1217="Spain", B1217="Vatican City"), "Southern Europe",
IF(OR(B1217="Armenia", B1217="Belarus", B1217="Czech Republic", B1217="Georgia", B1217="Hungary", B1217="Moldova", B1217="Poland", B1217="Romania", B1217="Russia", B1217="Slovakia", B1217="Ukraine"), "Eastern Europe",
IF(OR(B1217="Albania", B1217="Bosnia and Herzegovina", B1217="Bulgaria", B1217="Croatia", B1217="Greece", B1217="Kosovo", B1217="Montenegro", B1217="North Macedonia", B1217="Romania", B1217="Serbia", B1217="Slovenia"), "Southeastern Europe",
"Unknown")))))</f>
        <v>Eastern Europe</v>
      </c>
      <c r="D1217" t="s">
        <v>16</v>
      </c>
      <c r="E1217" t="s">
        <v>17</v>
      </c>
      <c r="F1217" t="s">
        <v>30</v>
      </c>
      <c r="G1217" t="str" cm="1">
        <f t="array" ref="G1217">_xlfn.IFS(F1217="C", "CRITICAL", F1217="L", "LOW",F1217="M", "MEDIUM",F1217="H", "HIGH")</f>
        <v>LOW</v>
      </c>
      <c r="H1217" s="3">
        <v>42124</v>
      </c>
      <c r="I1217">
        <v>212319648</v>
      </c>
      <c r="J1217" s="1">
        <v>42139</v>
      </c>
      <c r="K1217">
        <v>8957</v>
      </c>
      <c r="L1217" s="8">
        <v>47.45</v>
      </c>
      <c r="M1217" s="8">
        <v>31.79</v>
      </c>
      <c r="N1217" s="8">
        <v>425009.65</v>
      </c>
      <c r="O1217" s="8">
        <v>284743.03000000003</v>
      </c>
      <c r="P1217" s="8">
        <v>140266.62</v>
      </c>
    </row>
    <row r="1218" spans="1:21" x14ac:dyDescent="0.25">
      <c r="A1218" t="s">
        <v>14</v>
      </c>
      <c r="B1218" t="s">
        <v>85</v>
      </c>
      <c r="C1218" t="str">
        <f t="shared" si="19"/>
        <v>Western Europe</v>
      </c>
      <c r="D1218" t="s">
        <v>56</v>
      </c>
      <c r="E1218" t="s">
        <v>22</v>
      </c>
      <c r="F1218" t="s">
        <v>30</v>
      </c>
      <c r="G1218" t="str" cm="1">
        <f t="array" ref="G1218">_xlfn.IFS(F1218="C", "CRITICAL", F1218="L", "LOW",F1218="M", "MEDIUM",F1218="H", "HIGH")</f>
        <v>LOW</v>
      </c>
      <c r="H1218" s="3">
        <v>41759</v>
      </c>
      <c r="I1218">
        <v>971578347</v>
      </c>
      <c r="J1218" s="1">
        <v>41806</v>
      </c>
      <c r="K1218">
        <v>478</v>
      </c>
      <c r="L1218" s="8">
        <v>668.27</v>
      </c>
      <c r="M1218" s="8">
        <v>502.54</v>
      </c>
      <c r="N1218" s="8">
        <v>319433.06</v>
      </c>
      <c r="O1218" s="8">
        <v>240214.12</v>
      </c>
      <c r="P1218" s="8">
        <v>79218.94</v>
      </c>
    </row>
    <row r="1219" spans="1:21" x14ac:dyDescent="0.25">
      <c r="A1219" t="s">
        <v>14</v>
      </c>
      <c r="B1219" t="s">
        <v>133</v>
      </c>
      <c r="C1219" t="str">
        <f t="shared" ref="C1219:C1282" si="20">IF(OR(B1219="Estonia", B1219="Finland", B1219="Latvia", B1219="Lithuania", B1219="Iceland", B1219="Norway", B1219="Sweden", B1219="Denmark", B1219="United Kingdom", B1219="Ireland"), "Northern Europe",
IF(OR(B1219="Austria", B1219="Belgium", B1219="France", B1219="Germany", B1219="Luxembourg", B1219="Netherlands", B1219="Switzerland", B1219="Liechtenstein", B1219="Monaco", B1219="Andorra"), "Western Europe",
IF(OR(B1219="Albania", B1219="Andorra", B1219="Bosnia and Herzegovina", B1219="Bulgaria", B1219="Croatia", B1219="Cyprus", B1219="Greece", B1219="Italy", B1219="Malta", B1219="Montenegro", B1219="North Macedonia", B1219="Portugal", B1219="San Marino", B1219="Serbia", B1219="Slovenia", B1219="Spain", B1219="Vatican City"), "Southern Europe",
IF(OR(B1219="Armenia", B1219="Belarus", B1219="Czech Republic", B1219="Georgia", B1219="Hungary", B1219="Moldova", B1219="Poland", B1219="Romania", B1219="Russia", B1219="Slovakia", B1219="Ukraine"), "Eastern Europe",
IF(OR(B1219="Albania", B1219="Bosnia and Herzegovina", B1219="Bulgaria", B1219="Croatia", B1219="Greece", B1219="Kosovo", B1219="Montenegro", B1219="North Macedonia", B1219="Romania", B1219="Serbia", B1219="Slovenia"), "Southeastern Europe",
"Unknown")))))</f>
        <v>Southern Europe</v>
      </c>
      <c r="D1219" t="s">
        <v>34</v>
      </c>
      <c r="E1219" t="s">
        <v>17</v>
      </c>
      <c r="F1219" t="s">
        <v>30</v>
      </c>
      <c r="G1219" t="str" cm="1">
        <f t="array" ref="G1219">_xlfn.IFS(F1219="C", "CRITICAL", F1219="L", "LOW",F1219="M", "MEDIUM",F1219="H", "HIGH")</f>
        <v>LOW</v>
      </c>
      <c r="H1219" s="3">
        <v>42691</v>
      </c>
      <c r="I1219">
        <v>704233348</v>
      </c>
      <c r="J1219" s="1">
        <v>42700</v>
      </c>
      <c r="K1219">
        <v>7152</v>
      </c>
      <c r="L1219" s="8">
        <v>9.33</v>
      </c>
      <c r="M1219" s="8">
        <v>6.92</v>
      </c>
      <c r="N1219" s="8">
        <v>66728.160000000003</v>
      </c>
      <c r="O1219" s="8">
        <v>49491.839999999997</v>
      </c>
      <c r="P1219" s="8">
        <v>17236.32</v>
      </c>
    </row>
    <row r="1220" spans="1:21" x14ac:dyDescent="0.25">
      <c r="A1220" t="s">
        <v>14</v>
      </c>
      <c r="B1220" t="s">
        <v>28</v>
      </c>
      <c r="C1220" t="str">
        <f t="shared" si="20"/>
        <v>Southern Europe</v>
      </c>
      <c r="D1220" t="s">
        <v>49</v>
      </c>
      <c r="E1220" t="s">
        <v>22</v>
      </c>
      <c r="F1220" t="s">
        <v>18</v>
      </c>
      <c r="G1220" t="str" cm="1">
        <f t="array" ref="G1220">_xlfn.IFS(F1220="C", "CRITICAL", F1220="L", "LOW",F1220="M", "MEDIUM",F1220="H", "HIGH")</f>
        <v>CRITICAL</v>
      </c>
      <c r="H1220" s="3">
        <v>40329</v>
      </c>
      <c r="I1220">
        <v>768230426</v>
      </c>
      <c r="J1220" s="1">
        <v>40351</v>
      </c>
      <c r="K1220">
        <v>5310</v>
      </c>
      <c r="L1220" s="8">
        <v>152.58000000000001</v>
      </c>
      <c r="M1220" s="8">
        <v>97.44</v>
      </c>
      <c r="N1220" s="8">
        <v>810199.8</v>
      </c>
      <c r="O1220" s="8">
        <v>517406.4</v>
      </c>
      <c r="P1220" s="8">
        <v>292793.40000000002</v>
      </c>
    </row>
    <row r="1221" spans="1:21" x14ac:dyDescent="0.25">
      <c r="A1221" t="s">
        <v>14</v>
      </c>
      <c r="B1221" t="s">
        <v>38</v>
      </c>
      <c r="C1221" t="str">
        <f t="shared" si="20"/>
        <v>Western Europe</v>
      </c>
      <c r="D1221" t="s">
        <v>34</v>
      </c>
      <c r="E1221" t="s">
        <v>17</v>
      </c>
      <c r="F1221" t="s">
        <v>23</v>
      </c>
      <c r="G1221" t="str" cm="1">
        <f t="array" ref="G1221">_xlfn.IFS(F1221="C", "CRITICAL", F1221="L", "LOW",F1221="M", "MEDIUM",F1221="H", "HIGH")</f>
        <v>MEDIUM</v>
      </c>
      <c r="H1221" s="3">
        <v>42735</v>
      </c>
      <c r="I1221">
        <v>707661855</v>
      </c>
      <c r="J1221" s="1">
        <v>42761</v>
      </c>
      <c r="K1221">
        <v>1723</v>
      </c>
      <c r="L1221" s="8">
        <v>9.33</v>
      </c>
      <c r="M1221" s="8">
        <v>6.92</v>
      </c>
      <c r="N1221" s="8">
        <v>16075.59</v>
      </c>
      <c r="O1221" s="8">
        <v>11923.16</v>
      </c>
      <c r="P1221" s="8">
        <v>4152.43</v>
      </c>
    </row>
    <row r="1222" spans="1:21" x14ac:dyDescent="0.25">
      <c r="A1222" t="s">
        <v>14</v>
      </c>
      <c r="B1222" t="s">
        <v>99</v>
      </c>
      <c r="C1222" t="str">
        <f t="shared" si="20"/>
        <v>Eastern Europe</v>
      </c>
      <c r="D1222" t="s">
        <v>34</v>
      </c>
      <c r="E1222" t="s">
        <v>17</v>
      </c>
      <c r="F1222" t="s">
        <v>23</v>
      </c>
      <c r="G1222" t="str" cm="1">
        <f t="array" ref="G1222">_xlfn.IFS(F1222="C", "CRITICAL", F1222="L", "LOW",F1222="M", "MEDIUM",F1222="H", "HIGH")</f>
        <v>MEDIUM</v>
      </c>
      <c r="H1222" s="3">
        <v>40764</v>
      </c>
      <c r="I1222">
        <v>628595054</v>
      </c>
      <c r="J1222" s="1">
        <v>40837</v>
      </c>
      <c r="K1222">
        <v>4100</v>
      </c>
      <c r="L1222" s="8">
        <v>9.33</v>
      </c>
      <c r="M1222" s="8">
        <v>6.92</v>
      </c>
      <c r="N1222" s="8">
        <v>38253</v>
      </c>
      <c r="O1222" s="8">
        <v>28372</v>
      </c>
      <c r="P1222" s="8">
        <v>9881</v>
      </c>
      <c r="U1222"/>
    </row>
    <row r="1223" spans="1:21" x14ac:dyDescent="0.25">
      <c r="A1223" t="s">
        <v>14</v>
      </c>
      <c r="B1223" t="s">
        <v>132</v>
      </c>
      <c r="C1223" t="str">
        <f t="shared" si="20"/>
        <v>Southern Europe</v>
      </c>
      <c r="D1223" t="s">
        <v>16</v>
      </c>
      <c r="E1223" t="s">
        <v>17</v>
      </c>
      <c r="F1223" t="s">
        <v>45</v>
      </c>
      <c r="G1223" t="str" cm="1">
        <f t="array" ref="G1223">_xlfn.IFS(F1223="C", "CRITICAL", F1223="L", "LOW",F1223="M", "MEDIUM",F1223="H", "HIGH")</f>
        <v>HIGH</v>
      </c>
      <c r="H1223" s="3">
        <v>40229</v>
      </c>
      <c r="I1223">
        <v>795141351</v>
      </c>
      <c r="J1223" s="1">
        <v>40233</v>
      </c>
      <c r="K1223">
        <v>8850</v>
      </c>
      <c r="L1223" s="8">
        <v>47.45</v>
      </c>
      <c r="M1223" s="8">
        <v>31.79</v>
      </c>
      <c r="N1223" s="8">
        <v>419932.5</v>
      </c>
      <c r="O1223" s="8">
        <v>281341.5</v>
      </c>
      <c r="P1223" s="8">
        <v>138591</v>
      </c>
    </row>
    <row r="1224" spans="1:21" x14ac:dyDescent="0.25">
      <c r="A1224" t="s">
        <v>14</v>
      </c>
      <c r="B1224" t="s">
        <v>48</v>
      </c>
      <c r="C1224" t="str">
        <f t="shared" si="20"/>
        <v>Western Europe</v>
      </c>
      <c r="D1224" t="s">
        <v>42</v>
      </c>
      <c r="E1224" t="s">
        <v>17</v>
      </c>
      <c r="F1224" t="s">
        <v>23</v>
      </c>
      <c r="G1224" t="str" cm="1">
        <f t="array" ref="G1224">_xlfn.IFS(F1224="C", "CRITICAL", F1224="L", "LOW",F1224="M", "MEDIUM",F1224="H", "HIGH")</f>
        <v>MEDIUM</v>
      </c>
      <c r="H1224" s="3">
        <v>42085</v>
      </c>
      <c r="I1224">
        <v>164259612</v>
      </c>
      <c r="J1224" s="1">
        <v>42123</v>
      </c>
      <c r="K1224">
        <v>6924</v>
      </c>
      <c r="L1224" s="8">
        <v>421.89</v>
      </c>
      <c r="M1224" s="8">
        <v>364.69</v>
      </c>
      <c r="N1224" s="8">
        <v>2921166.36</v>
      </c>
      <c r="O1224" s="8">
        <v>2525113.56</v>
      </c>
      <c r="P1224" s="8">
        <v>396052.8</v>
      </c>
    </row>
    <row r="1225" spans="1:21" x14ac:dyDescent="0.25">
      <c r="A1225" t="s">
        <v>14</v>
      </c>
      <c r="B1225" t="s">
        <v>88</v>
      </c>
      <c r="C1225" t="str">
        <f t="shared" si="20"/>
        <v>Northern Europe</v>
      </c>
      <c r="D1225" t="s">
        <v>49</v>
      </c>
      <c r="E1225" t="s">
        <v>22</v>
      </c>
      <c r="F1225" t="s">
        <v>45</v>
      </c>
      <c r="G1225" t="str" cm="1">
        <f t="array" ref="G1225">_xlfn.IFS(F1225="C", "CRITICAL", F1225="L", "LOW",F1225="M", "MEDIUM",F1225="H", "HIGH")</f>
        <v>HIGH</v>
      </c>
      <c r="H1225" s="3">
        <v>42689</v>
      </c>
      <c r="I1225">
        <v>750439441</v>
      </c>
      <c r="J1225" s="1">
        <v>42733</v>
      </c>
      <c r="K1225">
        <v>562</v>
      </c>
      <c r="L1225" s="8">
        <v>152.58000000000001</v>
      </c>
      <c r="M1225" s="8">
        <v>97.44</v>
      </c>
      <c r="N1225" s="8">
        <v>85749.96</v>
      </c>
      <c r="O1225" s="8">
        <v>54761.279999999999</v>
      </c>
      <c r="P1225" s="8">
        <v>30988.68</v>
      </c>
    </row>
    <row r="1226" spans="1:21" x14ac:dyDescent="0.25">
      <c r="A1226" t="s">
        <v>14</v>
      </c>
      <c r="B1226" t="s">
        <v>91</v>
      </c>
      <c r="C1226" t="str">
        <f t="shared" si="20"/>
        <v>Eastern Europe</v>
      </c>
      <c r="D1226" t="s">
        <v>34</v>
      </c>
      <c r="E1226" t="s">
        <v>17</v>
      </c>
      <c r="F1226" t="s">
        <v>18</v>
      </c>
      <c r="G1226" t="str" cm="1">
        <f t="array" ref="G1226">_xlfn.IFS(F1226="C", "CRITICAL", F1226="L", "LOW",F1226="M", "MEDIUM",F1226="H", "HIGH")</f>
        <v>CRITICAL</v>
      </c>
      <c r="H1226" s="3">
        <v>41972</v>
      </c>
      <c r="I1226">
        <v>362258565</v>
      </c>
      <c r="J1226" s="1">
        <v>41987</v>
      </c>
      <c r="K1226">
        <v>9214</v>
      </c>
      <c r="L1226" s="8">
        <v>9.33</v>
      </c>
      <c r="M1226" s="8">
        <v>6.92</v>
      </c>
      <c r="N1226" s="8">
        <v>85966.62</v>
      </c>
      <c r="O1226" s="8">
        <v>63760.88</v>
      </c>
      <c r="P1226" s="8">
        <v>22205.74</v>
      </c>
    </row>
    <row r="1227" spans="1:21" x14ac:dyDescent="0.25">
      <c r="A1227" t="s">
        <v>14</v>
      </c>
      <c r="B1227" t="s">
        <v>170</v>
      </c>
      <c r="C1227" t="str">
        <f t="shared" si="20"/>
        <v>Eastern Europe</v>
      </c>
      <c r="D1227" t="s">
        <v>26</v>
      </c>
      <c r="E1227" t="s">
        <v>22</v>
      </c>
      <c r="F1227" t="s">
        <v>45</v>
      </c>
      <c r="G1227" t="str" cm="1">
        <f t="array" ref="G1227">_xlfn.IFS(F1227="C", "CRITICAL", F1227="L", "LOW",F1227="M", "MEDIUM",F1227="H", "HIGH")</f>
        <v>HIGH</v>
      </c>
      <c r="H1227" s="3">
        <v>42018</v>
      </c>
      <c r="I1227">
        <v>209357202</v>
      </c>
      <c r="J1227" s="1">
        <v>42026</v>
      </c>
      <c r="K1227">
        <v>2303</v>
      </c>
      <c r="L1227" s="8">
        <v>205.7</v>
      </c>
      <c r="M1227" s="8">
        <v>117.11</v>
      </c>
      <c r="N1227" s="8">
        <v>473727.1</v>
      </c>
      <c r="O1227" s="8">
        <v>269704.33</v>
      </c>
      <c r="P1227" s="8">
        <v>204022.77</v>
      </c>
    </row>
    <row r="1228" spans="1:21" x14ac:dyDescent="0.25">
      <c r="A1228" t="s">
        <v>14</v>
      </c>
      <c r="B1228" t="s">
        <v>68</v>
      </c>
      <c r="C1228" t="str">
        <f t="shared" si="20"/>
        <v>Southern Europe</v>
      </c>
      <c r="D1228" t="s">
        <v>59</v>
      </c>
      <c r="E1228" t="s">
        <v>17</v>
      </c>
      <c r="F1228" t="s">
        <v>30</v>
      </c>
      <c r="G1228" t="str" cm="1">
        <f t="array" ref="G1228">_xlfn.IFS(F1228="C", "CRITICAL", F1228="L", "LOW",F1228="M", "MEDIUM",F1228="H", "HIGH")</f>
        <v>LOW</v>
      </c>
      <c r="H1228" s="3">
        <v>41718</v>
      </c>
      <c r="I1228">
        <v>450041043</v>
      </c>
      <c r="J1228" s="1">
        <v>41745</v>
      </c>
      <c r="K1228">
        <v>6000</v>
      </c>
      <c r="L1228" s="8">
        <v>437.2</v>
      </c>
      <c r="M1228" s="8">
        <v>263.33</v>
      </c>
      <c r="N1228" s="8">
        <v>2623200</v>
      </c>
      <c r="O1228" s="8">
        <v>1579980</v>
      </c>
      <c r="P1228" s="8">
        <v>1043220</v>
      </c>
    </row>
    <row r="1229" spans="1:21" x14ac:dyDescent="0.25">
      <c r="A1229" t="s">
        <v>14</v>
      </c>
      <c r="B1229" t="s">
        <v>170</v>
      </c>
      <c r="C1229" t="str">
        <f t="shared" si="20"/>
        <v>Eastern Europe</v>
      </c>
      <c r="D1229" t="s">
        <v>29</v>
      </c>
      <c r="E1229" t="s">
        <v>22</v>
      </c>
      <c r="F1229" t="s">
        <v>45</v>
      </c>
      <c r="G1229" t="str" cm="1">
        <f t="array" ref="G1229">_xlfn.IFS(F1229="C", "CRITICAL", F1229="L", "LOW",F1229="M", "MEDIUM",F1229="H", "HIGH")</f>
        <v>HIGH</v>
      </c>
      <c r="H1229" s="3">
        <v>42078</v>
      </c>
      <c r="I1229">
        <v>103450715</v>
      </c>
      <c r="J1229" s="1">
        <v>42112</v>
      </c>
      <c r="K1229">
        <v>2220</v>
      </c>
      <c r="L1229" s="8">
        <v>651.21</v>
      </c>
      <c r="M1229" s="8">
        <v>524.96</v>
      </c>
      <c r="N1229" s="8">
        <v>1445686.2</v>
      </c>
      <c r="O1229" s="8">
        <v>1165411.2</v>
      </c>
      <c r="P1229" s="8">
        <v>280275</v>
      </c>
    </row>
    <row r="1230" spans="1:21" x14ac:dyDescent="0.25">
      <c r="A1230" t="s">
        <v>14</v>
      </c>
      <c r="B1230" t="s">
        <v>38</v>
      </c>
      <c r="C1230" t="str">
        <f t="shared" si="20"/>
        <v>Western Europe</v>
      </c>
      <c r="D1230" t="s">
        <v>34</v>
      </c>
      <c r="E1230" t="s">
        <v>22</v>
      </c>
      <c r="F1230" t="s">
        <v>23</v>
      </c>
      <c r="G1230" t="str" cm="1">
        <f t="array" ref="G1230">_xlfn.IFS(F1230="C", "CRITICAL", F1230="L", "LOW",F1230="M", "MEDIUM",F1230="H", "HIGH")</f>
        <v>MEDIUM</v>
      </c>
      <c r="H1230" s="3">
        <v>42638</v>
      </c>
      <c r="I1230">
        <v>384601581</v>
      </c>
      <c r="J1230" s="1">
        <v>42662</v>
      </c>
      <c r="K1230">
        <v>1009</v>
      </c>
      <c r="L1230" s="8">
        <v>9.33</v>
      </c>
      <c r="M1230" s="8">
        <v>6.92</v>
      </c>
      <c r="N1230" s="8">
        <v>9413.9699999999993</v>
      </c>
      <c r="O1230" s="8">
        <v>6982.28</v>
      </c>
      <c r="P1230" s="8">
        <v>2431.69</v>
      </c>
    </row>
    <row r="1231" spans="1:21" x14ac:dyDescent="0.25">
      <c r="A1231" t="s">
        <v>14</v>
      </c>
      <c r="B1231" t="s">
        <v>94</v>
      </c>
      <c r="C1231" t="str">
        <f t="shared" si="20"/>
        <v>Northern Europe</v>
      </c>
      <c r="D1231" t="s">
        <v>39</v>
      </c>
      <c r="E1231" t="s">
        <v>22</v>
      </c>
      <c r="F1231" t="s">
        <v>30</v>
      </c>
      <c r="G1231" t="str" cm="1">
        <f t="array" ref="G1231">_xlfn.IFS(F1231="C", "CRITICAL", F1231="L", "LOW",F1231="M", "MEDIUM",F1231="H", "HIGH")</f>
        <v>LOW</v>
      </c>
      <c r="H1231" s="3">
        <v>42241</v>
      </c>
      <c r="I1231">
        <v>186079490</v>
      </c>
      <c r="J1231" s="1">
        <v>42245</v>
      </c>
      <c r="K1231">
        <v>3911</v>
      </c>
      <c r="L1231" s="8">
        <v>154.06</v>
      </c>
      <c r="M1231" s="8">
        <v>90.93</v>
      </c>
      <c r="N1231" s="8">
        <v>602528.66</v>
      </c>
      <c r="O1231" s="8">
        <v>355627.23</v>
      </c>
      <c r="P1231" s="8">
        <v>246901.43</v>
      </c>
    </row>
    <row r="1232" spans="1:21" x14ac:dyDescent="0.25">
      <c r="A1232" t="s">
        <v>14</v>
      </c>
      <c r="B1232" t="s">
        <v>28</v>
      </c>
      <c r="C1232" t="str">
        <f t="shared" si="20"/>
        <v>Southern Europe</v>
      </c>
      <c r="D1232" t="s">
        <v>29</v>
      </c>
      <c r="E1232" t="s">
        <v>22</v>
      </c>
      <c r="F1232" t="s">
        <v>23</v>
      </c>
      <c r="G1232" t="str" cm="1">
        <f t="array" ref="G1232">_xlfn.IFS(F1232="C", "CRITICAL", F1232="L", "LOW",F1232="M", "MEDIUM",F1232="H", "HIGH")</f>
        <v>MEDIUM</v>
      </c>
      <c r="H1232" s="3">
        <v>41051</v>
      </c>
      <c r="I1232">
        <v>513026177</v>
      </c>
      <c r="J1232" s="1">
        <v>41035</v>
      </c>
      <c r="K1232">
        <v>4701</v>
      </c>
      <c r="L1232" s="8">
        <v>651.21</v>
      </c>
      <c r="M1232" s="8">
        <v>524.96</v>
      </c>
      <c r="N1232" s="8">
        <v>3061338.21</v>
      </c>
      <c r="O1232" s="8">
        <v>2467836.96</v>
      </c>
      <c r="P1232" s="8">
        <v>593501.25</v>
      </c>
    </row>
    <row r="1233" spans="1:21" x14ac:dyDescent="0.25">
      <c r="A1233" t="s">
        <v>14</v>
      </c>
      <c r="B1233" t="s">
        <v>77</v>
      </c>
      <c r="C1233" t="str">
        <f t="shared" si="20"/>
        <v>Southern Europe</v>
      </c>
      <c r="D1233" t="s">
        <v>53</v>
      </c>
      <c r="E1233" t="s">
        <v>17</v>
      </c>
      <c r="F1233" t="s">
        <v>30</v>
      </c>
      <c r="G1233" t="str" cm="1">
        <f t="array" ref="G1233">_xlfn.IFS(F1233="C", "CRITICAL", F1233="L", "LOW",F1233="M", "MEDIUM",F1233="H", "HIGH")</f>
        <v>LOW</v>
      </c>
      <c r="H1233" s="3">
        <v>40253</v>
      </c>
      <c r="I1233">
        <v>222720611</v>
      </c>
      <c r="J1233" s="1">
        <v>40182</v>
      </c>
      <c r="K1233">
        <v>6833</v>
      </c>
      <c r="L1233" s="8">
        <v>255.28</v>
      </c>
      <c r="M1233" s="8">
        <v>159.41999999999999</v>
      </c>
      <c r="N1233" s="8">
        <v>1744328.24</v>
      </c>
      <c r="O1233" s="8">
        <v>1089316.8600000001</v>
      </c>
      <c r="P1233" s="8">
        <v>655011.38</v>
      </c>
    </row>
    <row r="1234" spans="1:21" x14ac:dyDescent="0.25">
      <c r="A1234" t="s">
        <v>14</v>
      </c>
      <c r="B1234" t="s">
        <v>20</v>
      </c>
      <c r="C1234" t="str">
        <f t="shared" si="20"/>
        <v>Southern Europe</v>
      </c>
      <c r="D1234" t="s">
        <v>56</v>
      </c>
      <c r="E1234" t="s">
        <v>17</v>
      </c>
      <c r="F1234" t="s">
        <v>23</v>
      </c>
      <c r="G1234" t="str" cm="1">
        <f t="array" ref="G1234">_xlfn.IFS(F1234="C", "CRITICAL", F1234="L", "LOW",F1234="M", "MEDIUM",F1234="H", "HIGH")</f>
        <v>MEDIUM</v>
      </c>
      <c r="H1234" s="3">
        <v>40911</v>
      </c>
      <c r="I1234">
        <v>891681563</v>
      </c>
      <c r="J1234" s="1">
        <v>40995</v>
      </c>
      <c r="K1234">
        <v>7245</v>
      </c>
      <c r="L1234" s="8">
        <v>668.27</v>
      </c>
      <c r="M1234" s="8">
        <v>502.54</v>
      </c>
      <c r="N1234" s="8">
        <v>4841616.1500000004</v>
      </c>
      <c r="O1234" s="8">
        <v>3640902.3</v>
      </c>
      <c r="P1234" s="8">
        <v>1200713.8500000001</v>
      </c>
      <c r="U1234"/>
    </row>
    <row r="1235" spans="1:21" x14ac:dyDescent="0.25">
      <c r="A1235" t="s">
        <v>14</v>
      </c>
      <c r="B1235" t="s">
        <v>98</v>
      </c>
      <c r="C1235" t="str">
        <f t="shared" si="20"/>
        <v>Southeastern Europe</v>
      </c>
      <c r="D1235" t="s">
        <v>16</v>
      </c>
      <c r="E1235" t="s">
        <v>17</v>
      </c>
      <c r="F1235" t="s">
        <v>23</v>
      </c>
      <c r="G1235" t="str" cm="1">
        <f t="array" ref="G1235">_xlfn.IFS(F1235="C", "CRITICAL", F1235="L", "LOW",F1235="M", "MEDIUM",F1235="H", "HIGH")</f>
        <v>MEDIUM</v>
      </c>
      <c r="H1235" s="3">
        <v>41127</v>
      </c>
      <c r="I1235">
        <v>129169023</v>
      </c>
      <c r="J1235" s="1">
        <v>41108</v>
      </c>
      <c r="K1235">
        <v>2839</v>
      </c>
      <c r="L1235" s="8">
        <v>47.45</v>
      </c>
      <c r="M1235" s="8">
        <v>31.79</v>
      </c>
      <c r="N1235" s="8">
        <v>134710.54999999999</v>
      </c>
      <c r="O1235" s="8">
        <v>90251.81</v>
      </c>
      <c r="P1235" s="8">
        <v>44458.74</v>
      </c>
      <c r="U1235"/>
    </row>
    <row r="1236" spans="1:21" x14ac:dyDescent="0.25">
      <c r="A1236" t="s">
        <v>14</v>
      </c>
      <c r="B1236" t="s">
        <v>116</v>
      </c>
      <c r="C1236" t="str">
        <f t="shared" si="20"/>
        <v>Western Europe</v>
      </c>
      <c r="D1236" t="s">
        <v>26</v>
      </c>
      <c r="E1236" t="s">
        <v>22</v>
      </c>
      <c r="F1236" t="s">
        <v>18</v>
      </c>
      <c r="G1236" t="str" cm="1">
        <f t="array" ref="G1236">_xlfn.IFS(F1236="C", "CRITICAL", F1236="L", "LOW",F1236="M", "MEDIUM",F1236="H", "HIGH")</f>
        <v>CRITICAL</v>
      </c>
      <c r="H1236" s="3">
        <v>41171</v>
      </c>
      <c r="I1236">
        <v>764811360</v>
      </c>
      <c r="J1236" s="1">
        <v>41182</v>
      </c>
      <c r="K1236">
        <v>3532</v>
      </c>
      <c r="L1236" s="8">
        <v>205.7</v>
      </c>
      <c r="M1236" s="8">
        <v>117.11</v>
      </c>
      <c r="N1236" s="8">
        <v>726532.4</v>
      </c>
      <c r="O1236" s="8">
        <v>413632.52</v>
      </c>
      <c r="P1236" s="8">
        <v>312899.88</v>
      </c>
    </row>
    <row r="1237" spans="1:21" x14ac:dyDescent="0.25">
      <c r="A1237" t="s">
        <v>14</v>
      </c>
      <c r="B1237" t="s">
        <v>71</v>
      </c>
      <c r="C1237" t="str">
        <f t="shared" si="20"/>
        <v>Western Europe</v>
      </c>
      <c r="D1237" t="s">
        <v>39</v>
      </c>
      <c r="E1237" t="s">
        <v>17</v>
      </c>
      <c r="F1237" t="s">
        <v>18</v>
      </c>
      <c r="G1237" t="str" cm="1">
        <f t="array" ref="G1237">_xlfn.IFS(F1237="C", "CRITICAL", F1237="L", "LOW",F1237="M", "MEDIUM",F1237="H", "HIGH")</f>
        <v>CRITICAL</v>
      </c>
      <c r="H1237" s="3">
        <v>41564</v>
      </c>
      <c r="I1237">
        <v>801925837</v>
      </c>
      <c r="J1237" s="1">
        <v>41573</v>
      </c>
      <c r="K1237">
        <v>6531</v>
      </c>
      <c r="L1237" s="8">
        <v>154.06</v>
      </c>
      <c r="M1237" s="8">
        <v>90.93</v>
      </c>
      <c r="N1237" s="8">
        <v>1006165.86</v>
      </c>
      <c r="O1237" s="8">
        <v>593863.82999999996</v>
      </c>
      <c r="P1237" s="8">
        <v>412302.03</v>
      </c>
    </row>
    <row r="1238" spans="1:21" x14ac:dyDescent="0.25">
      <c r="A1238" t="s">
        <v>14</v>
      </c>
      <c r="B1238" t="s">
        <v>51</v>
      </c>
      <c r="C1238" t="str">
        <f t="shared" si="20"/>
        <v>Southern Europe</v>
      </c>
      <c r="D1238" t="s">
        <v>29</v>
      </c>
      <c r="E1238" t="s">
        <v>17</v>
      </c>
      <c r="F1238" t="s">
        <v>18</v>
      </c>
      <c r="G1238" t="str" cm="1">
        <f t="array" ref="G1238">_xlfn.IFS(F1238="C", "CRITICAL", F1238="L", "LOW",F1238="M", "MEDIUM",F1238="H", "HIGH")</f>
        <v>CRITICAL</v>
      </c>
      <c r="H1238" s="3">
        <v>41405</v>
      </c>
      <c r="I1238">
        <v>881194770</v>
      </c>
      <c r="J1238" s="1">
        <v>41406</v>
      </c>
      <c r="K1238">
        <v>3969</v>
      </c>
      <c r="L1238" s="8">
        <v>651.21</v>
      </c>
      <c r="M1238" s="8">
        <v>524.96</v>
      </c>
      <c r="N1238" s="8">
        <v>2584652.4900000002</v>
      </c>
      <c r="O1238" s="8">
        <v>2083566.24</v>
      </c>
      <c r="P1238" s="8">
        <v>501086.25</v>
      </c>
      <c r="U1238"/>
    </row>
    <row r="1239" spans="1:21" x14ac:dyDescent="0.25">
      <c r="A1239" t="s">
        <v>14</v>
      </c>
      <c r="B1239" t="s">
        <v>25</v>
      </c>
      <c r="C1239" t="str">
        <f t="shared" si="20"/>
        <v>Western Europe</v>
      </c>
      <c r="D1239" t="s">
        <v>39</v>
      </c>
      <c r="E1239" t="s">
        <v>17</v>
      </c>
      <c r="F1239" t="s">
        <v>18</v>
      </c>
      <c r="G1239" t="str" cm="1">
        <f t="array" ref="G1239">_xlfn.IFS(F1239="C", "CRITICAL", F1239="L", "LOW",F1239="M", "MEDIUM",F1239="H", "HIGH")</f>
        <v>CRITICAL</v>
      </c>
      <c r="H1239" s="3">
        <v>40772</v>
      </c>
      <c r="I1239">
        <v>917835032</v>
      </c>
      <c r="J1239" s="1">
        <v>40704</v>
      </c>
      <c r="K1239">
        <v>6637</v>
      </c>
      <c r="L1239" s="8">
        <v>154.06</v>
      </c>
      <c r="M1239" s="8">
        <v>90.93</v>
      </c>
      <c r="N1239" s="8">
        <v>1022496.22</v>
      </c>
      <c r="O1239" s="8">
        <v>603502.41</v>
      </c>
      <c r="P1239" s="8">
        <v>418993.81</v>
      </c>
    </row>
    <row r="1240" spans="1:21" x14ac:dyDescent="0.25">
      <c r="A1240" t="s">
        <v>14</v>
      </c>
      <c r="B1240" t="s">
        <v>41</v>
      </c>
      <c r="C1240" t="str">
        <f t="shared" si="20"/>
        <v>Western Europe</v>
      </c>
      <c r="D1240" t="s">
        <v>34</v>
      </c>
      <c r="E1240" t="s">
        <v>22</v>
      </c>
      <c r="F1240" t="s">
        <v>45</v>
      </c>
      <c r="G1240" t="str" cm="1">
        <f t="array" ref="G1240">_xlfn.IFS(F1240="C", "CRITICAL", F1240="L", "LOW",F1240="M", "MEDIUM",F1240="H", "HIGH")</f>
        <v>HIGH</v>
      </c>
      <c r="H1240" s="3">
        <v>41857</v>
      </c>
      <c r="I1240">
        <v>159232509</v>
      </c>
      <c r="J1240" s="1">
        <v>41834</v>
      </c>
      <c r="K1240">
        <v>9293</v>
      </c>
      <c r="L1240" s="8">
        <v>9.33</v>
      </c>
      <c r="M1240" s="8">
        <v>6.92</v>
      </c>
      <c r="N1240" s="8">
        <v>86703.69</v>
      </c>
      <c r="O1240" s="8">
        <v>64307.56</v>
      </c>
      <c r="P1240" s="8">
        <v>22396.13</v>
      </c>
      <c r="U1240"/>
    </row>
    <row r="1241" spans="1:21" x14ac:dyDescent="0.25">
      <c r="A1241" t="s">
        <v>14</v>
      </c>
      <c r="B1241" t="s">
        <v>66</v>
      </c>
      <c r="C1241" t="str">
        <f t="shared" si="20"/>
        <v>Southern Europe</v>
      </c>
      <c r="D1241" t="s">
        <v>39</v>
      </c>
      <c r="E1241" t="s">
        <v>22</v>
      </c>
      <c r="F1241" t="s">
        <v>30</v>
      </c>
      <c r="G1241" t="str" cm="1">
        <f t="array" ref="G1241">_xlfn.IFS(F1241="C", "CRITICAL", F1241="L", "LOW",F1241="M", "MEDIUM",F1241="H", "HIGH")</f>
        <v>LOW</v>
      </c>
      <c r="H1241" s="3">
        <v>41578</v>
      </c>
      <c r="I1241">
        <v>917639768</v>
      </c>
      <c r="J1241" s="1">
        <v>41622</v>
      </c>
      <c r="K1241">
        <v>8854</v>
      </c>
      <c r="L1241" s="8">
        <v>154.06</v>
      </c>
      <c r="M1241" s="8">
        <v>90.93</v>
      </c>
      <c r="N1241" s="8">
        <v>1364047.24</v>
      </c>
      <c r="O1241" s="8">
        <v>805094.22</v>
      </c>
      <c r="P1241" s="8">
        <v>558953.02</v>
      </c>
    </row>
    <row r="1242" spans="1:21" x14ac:dyDescent="0.25">
      <c r="A1242" t="s">
        <v>14</v>
      </c>
      <c r="B1242" t="s">
        <v>102</v>
      </c>
      <c r="C1242" t="str">
        <f t="shared" si="20"/>
        <v>Northern Europe</v>
      </c>
      <c r="D1242" t="s">
        <v>34</v>
      </c>
      <c r="E1242" t="s">
        <v>22</v>
      </c>
      <c r="F1242" t="s">
        <v>23</v>
      </c>
      <c r="G1242" t="str" cm="1">
        <f t="array" ref="G1242">_xlfn.IFS(F1242="C", "CRITICAL", F1242="L", "LOW",F1242="M", "MEDIUM",F1242="H", "HIGH")</f>
        <v>MEDIUM</v>
      </c>
      <c r="H1242" s="3">
        <v>40789</v>
      </c>
      <c r="I1242">
        <v>965796363</v>
      </c>
      <c r="J1242" s="1">
        <v>40621</v>
      </c>
      <c r="K1242">
        <v>9461</v>
      </c>
      <c r="L1242" s="8">
        <v>9.33</v>
      </c>
      <c r="M1242" s="8">
        <v>6.92</v>
      </c>
      <c r="N1242" s="8">
        <v>88271.13</v>
      </c>
      <c r="O1242" s="8">
        <v>65470.12</v>
      </c>
      <c r="P1242" s="8">
        <v>22801.01</v>
      </c>
      <c r="U1242"/>
    </row>
    <row r="1243" spans="1:21" x14ac:dyDescent="0.25">
      <c r="A1243" t="s">
        <v>14</v>
      </c>
      <c r="B1243" t="s">
        <v>20</v>
      </c>
      <c r="C1243" t="str">
        <f t="shared" si="20"/>
        <v>Southern Europe</v>
      </c>
      <c r="D1243" t="s">
        <v>53</v>
      </c>
      <c r="E1243" t="s">
        <v>22</v>
      </c>
      <c r="F1243" t="s">
        <v>30</v>
      </c>
      <c r="G1243" t="str" cm="1">
        <f t="array" ref="G1243">_xlfn.IFS(F1243="C", "CRITICAL", F1243="L", "LOW",F1243="M", "MEDIUM",F1243="H", "HIGH")</f>
        <v>LOW</v>
      </c>
      <c r="H1243" s="3">
        <v>42567</v>
      </c>
      <c r="I1243">
        <v>551118266</v>
      </c>
      <c r="J1243" s="1">
        <v>42597</v>
      </c>
      <c r="K1243">
        <v>6997</v>
      </c>
      <c r="L1243" s="8">
        <v>255.28</v>
      </c>
      <c r="M1243" s="8">
        <v>159.41999999999999</v>
      </c>
      <c r="N1243" s="8">
        <v>1786194.16</v>
      </c>
      <c r="O1243" s="8">
        <v>1115461.74</v>
      </c>
      <c r="P1243" s="8">
        <v>670732.42000000004</v>
      </c>
    </row>
    <row r="1244" spans="1:21" x14ac:dyDescent="0.25">
      <c r="A1244" t="s">
        <v>14</v>
      </c>
      <c r="B1244" t="s">
        <v>104</v>
      </c>
      <c r="C1244" t="str">
        <f t="shared" si="20"/>
        <v>Southern Europe</v>
      </c>
      <c r="D1244" t="s">
        <v>29</v>
      </c>
      <c r="E1244" t="s">
        <v>22</v>
      </c>
      <c r="F1244" t="s">
        <v>23</v>
      </c>
      <c r="G1244" t="str" cm="1">
        <f t="array" ref="G1244">_xlfn.IFS(F1244="C", "CRITICAL", F1244="L", "LOW",F1244="M", "MEDIUM",F1244="H", "HIGH")</f>
        <v>MEDIUM</v>
      </c>
      <c r="H1244" s="3">
        <v>42651</v>
      </c>
      <c r="I1244">
        <v>849454581</v>
      </c>
      <c r="J1244" s="1">
        <v>42530</v>
      </c>
      <c r="K1244">
        <v>1342</v>
      </c>
      <c r="L1244" s="8">
        <v>651.21</v>
      </c>
      <c r="M1244" s="8">
        <v>524.96</v>
      </c>
      <c r="N1244" s="8">
        <v>873923.82</v>
      </c>
      <c r="O1244" s="8">
        <v>704496.32</v>
      </c>
      <c r="P1244" s="8">
        <v>169427.5</v>
      </c>
      <c r="U1244"/>
    </row>
    <row r="1245" spans="1:21" x14ac:dyDescent="0.25">
      <c r="A1245" t="s">
        <v>14</v>
      </c>
      <c r="B1245" t="s">
        <v>239</v>
      </c>
      <c r="C1245" t="str">
        <f t="shared" si="20"/>
        <v>Eastern Europe</v>
      </c>
      <c r="D1245" t="s">
        <v>26</v>
      </c>
      <c r="E1245" t="s">
        <v>17</v>
      </c>
      <c r="F1245" t="s">
        <v>23</v>
      </c>
      <c r="G1245" t="str" cm="1">
        <f t="array" ref="G1245">_xlfn.IFS(F1245="C", "CRITICAL", F1245="L", "LOW",F1245="M", "MEDIUM",F1245="H", "HIGH")</f>
        <v>MEDIUM</v>
      </c>
      <c r="H1245" s="3">
        <v>40526</v>
      </c>
      <c r="I1245">
        <v>962560546</v>
      </c>
      <c r="J1245" s="1">
        <v>40756</v>
      </c>
      <c r="K1245">
        <v>1911</v>
      </c>
      <c r="L1245" s="8">
        <v>205.7</v>
      </c>
      <c r="M1245" s="8">
        <v>117.11</v>
      </c>
      <c r="N1245" s="8">
        <v>393092.7</v>
      </c>
      <c r="O1245" s="8">
        <v>223797.21</v>
      </c>
      <c r="P1245" s="8">
        <v>169295.49</v>
      </c>
    </row>
    <row r="1246" spans="1:21" x14ac:dyDescent="0.25">
      <c r="A1246" t="s">
        <v>14</v>
      </c>
      <c r="B1246" t="s">
        <v>71</v>
      </c>
      <c r="C1246" t="str">
        <f t="shared" si="20"/>
        <v>Western Europe</v>
      </c>
      <c r="D1246" t="s">
        <v>39</v>
      </c>
      <c r="E1246" t="s">
        <v>17</v>
      </c>
      <c r="F1246" t="s">
        <v>45</v>
      </c>
      <c r="G1246" t="str" cm="1">
        <f t="array" ref="G1246">_xlfn.IFS(F1246="C", "CRITICAL", F1246="L", "LOW",F1246="M", "MEDIUM",F1246="H", "HIGH")</f>
        <v>HIGH</v>
      </c>
      <c r="H1246" s="3">
        <v>40686</v>
      </c>
      <c r="I1246">
        <v>927351081</v>
      </c>
      <c r="J1246" s="1">
        <v>40580</v>
      </c>
      <c r="K1246">
        <v>2647</v>
      </c>
      <c r="L1246" s="8">
        <v>154.06</v>
      </c>
      <c r="M1246" s="8">
        <v>90.93</v>
      </c>
      <c r="N1246" s="8">
        <v>407796.82</v>
      </c>
      <c r="O1246" s="8">
        <v>240691.71</v>
      </c>
      <c r="P1246" s="8">
        <v>167105.10999999999</v>
      </c>
    </row>
    <row r="1247" spans="1:21" x14ac:dyDescent="0.25">
      <c r="A1247" t="s">
        <v>14</v>
      </c>
      <c r="B1247" t="s">
        <v>38</v>
      </c>
      <c r="C1247" t="str">
        <f t="shared" si="20"/>
        <v>Western Europe</v>
      </c>
      <c r="D1247" t="s">
        <v>56</v>
      </c>
      <c r="E1247" t="s">
        <v>22</v>
      </c>
      <c r="F1247" t="s">
        <v>45</v>
      </c>
      <c r="G1247" t="str" cm="1">
        <f t="array" ref="G1247">_xlfn.IFS(F1247="C", "CRITICAL", F1247="L", "LOW",F1247="M", "MEDIUM",F1247="H", "HIGH")</f>
        <v>HIGH</v>
      </c>
      <c r="H1247" s="3">
        <v>40471</v>
      </c>
      <c r="I1247">
        <v>840781390</v>
      </c>
      <c r="J1247" s="1">
        <v>40495</v>
      </c>
      <c r="K1247">
        <v>4752</v>
      </c>
      <c r="L1247" s="8">
        <v>668.27</v>
      </c>
      <c r="M1247" s="8">
        <v>502.54</v>
      </c>
      <c r="N1247" s="8">
        <v>3175619.04</v>
      </c>
      <c r="O1247" s="8">
        <v>2388070.08</v>
      </c>
      <c r="P1247" s="8">
        <v>787548.96</v>
      </c>
    </row>
    <row r="1248" spans="1:21" x14ac:dyDescent="0.25">
      <c r="A1248" t="s">
        <v>14</v>
      </c>
      <c r="B1248" t="s">
        <v>119</v>
      </c>
      <c r="C1248" t="str">
        <f t="shared" si="20"/>
        <v>Southern Europe</v>
      </c>
      <c r="D1248" t="s">
        <v>39</v>
      </c>
      <c r="E1248" t="s">
        <v>22</v>
      </c>
      <c r="F1248" t="s">
        <v>45</v>
      </c>
      <c r="G1248" t="str" cm="1">
        <f t="array" ref="G1248">_xlfn.IFS(F1248="C", "CRITICAL", F1248="L", "LOW",F1248="M", "MEDIUM",F1248="H", "HIGH")</f>
        <v>HIGH</v>
      </c>
      <c r="H1248" s="3">
        <v>42825</v>
      </c>
      <c r="I1248">
        <v>722233331</v>
      </c>
      <c r="J1248" s="1">
        <v>42890</v>
      </c>
      <c r="K1248">
        <v>3747</v>
      </c>
      <c r="L1248" s="8">
        <v>154.06</v>
      </c>
      <c r="M1248" s="8">
        <v>90.93</v>
      </c>
      <c r="N1248" s="8">
        <v>577262.81999999995</v>
      </c>
      <c r="O1248" s="8">
        <v>340714.71</v>
      </c>
      <c r="P1248" s="8">
        <v>236548.11</v>
      </c>
    </row>
    <row r="1249" spans="1:21" x14ac:dyDescent="0.25">
      <c r="A1249" t="s">
        <v>14</v>
      </c>
      <c r="B1249" t="s">
        <v>68</v>
      </c>
      <c r="C1249" t="str">
        <f t="shared" si="20"/>
        <v>Southern Europe</v>
      </c>
      <c r="D1249" t="s">
        <v>42</v>
      </c>
      <c r="E1249" t="s">
        <v>22</v>
      </c>
      <c r="F1249" t="s">
        <v>45</v>
      </c>
      <c r="G1249" t="str" cm="1">
        <f t="array" ref="G1249">_xlfn.IFS(F1249="C", "CRITICAL", F1249="L", "LOW",F1249="M", "MEDIUM",F1249="H", "HIGH")</f>
        <v>HIGH</v>
      </c>
      <c r="H1249" s="3">
        <v>40868</v>
      </c>
      <c r="I1249">
        <v>663080108</v>
      </c>
      <c r="J1249" s="1">
        <v>40828</v>
      </c>
      <c r="K1249">
        <v>8994</v>
      </c>
      <c r="L1249" s="8">
        <v>421.89</v>
      </c>
      <c r="M1249" s="8">
        <v>364.69</v>
      </c>
      <c r="N1249" s="8">
        <v>3794478.66</v>
      </c>
      <c r="O1249" s="8">
        <v>3280021.86</v>
      </c>
      <c r="P1249" s="8">
        <v>514456.8</v>
      </c>
    </row>
    <row r="1250" spans="1:21" x14ac:dyDescent="0.25">
      <c r="A1250" t="s">
        <v>14</v>
      </c>
      <c r="B1250" t="s">
        <v>70</v>
      </c>
      <c r="C1250" t="str">
        <f t="shared" si="20"/>
        <v>Eastern Europe</v>
      </c>
      <c r="D1250" t="s">
        <v>26</v>
      </c>
      <c r="E1250" t="s">
        <v>22</v>
      </c>
      <c r="F1250" t="s">
        <v>30</v>
      </c>
      <c r="G1250" t="str" cm="1">
        <f t="array" ref="G1250">_xlfn.IFS(F1250="C", "CRITICAL", F1250="L", "LOW",F1250="M", "MEDIUM",F1250="H", "HIGH")</f>
        <v>LOW</v>
      </c>
      <c r="H1250" s="3">
        <v>40734</v>
      </c>
      <c r="I1250">
        <v>439640080</v>
      </c>
      <c r="J1250" s="1">
        <v>40585</v>
      </c>
      <c r="K1250">
        <v>8124</v>
      </c>
      <c r="L1250" s="8">
        <v>205.7</v>
      </c>
      <c r="M1250" s="8">
        <v>117.11</v>
      </c>
      <c r="N1250" s="8">
        <v>1671106.8</v>
      </c>
      <c r="O1250" s="8">
        <v>951401.64</v>
      </c>
      <c r="P1250" s="8">
        <v>719705.16</v>
      </c>
      <c r="U1250"/>
    </row>
    <row r="1251" spans="1:21" x14ac:dyDescent="0.25">
      <c r="A1251" t="s">
        <v>14</v>
      </c>
      <c r="B1251" t="s">
        <v>230</v>
      </c>
      <c r="C1251" t="str">
        <f t="shared" si="20"/>
        <v>Eastern Europe</v>
      </c>
      <c r="D1251" t="s">
        <v>56</v>
      </c>
      <c r="E1251" t="s">
        <v>17</v>
      </c>
      <c r="F1251" t="s">
        <v>45</v>
      </c>
      <c r="G1251" t="str" cm="1">
        <f t="array" ref="G1251">_xlfn.IFS(F1251="C", "CRITICAL", F1251="L", "LOW",F1251="M", "MEDIUM",F1251="H", "HIGH")</f>
        <v>HIGH</v>
      </c>
      <c r="H1251" s="3">
        <v>41809</v>
      </c>
      <c r="I1251">
        <v>765858924</v>
      </c>
      <c r="J1251" s="1">
        <v>41841</v>
      </c>
      <c r="K1251">
        <v>3530</v>
      </c>
      <c r="L1251" s="8">
        <v>668.27</v>
      </c>
      <c r="M1251" s="8">
        <v>502.54</v>
      </c>
      <c r="N1251" s="8">
        <v>2358993.1</v>
      </c>
      <c r="O1251" s="8">
        <v>1773966.2</v>
      </c>
      <c r="P1251" s="8">
        <v>585026.9</v>
      </c>
    </row>
    <row r="1252" spans="1:21" x14ac:dyDescent="0.25">
      <c r="A1252" t="s">
        <v>14</v>
      </c>
      <c r="B1252" t="s">
        <v>25</v>
      </c>
      <c r="C1252" t="str">
        <f t="shared" si="20"/>
        <v>Western Europe</v>
      </c>
      <c r="D1252" t="s">
        <v>26</v>
      </c>
      <c r="E1252" t="s">
        <v>22</v>
      </c>
      <c r="F1252" t="s">
        <v>23</v>
      </c>
      <c r="G1252" t="str" cm="1">
        <f t="array" ref="G1252">_xlfn.IFS(F1252="C", "CRITICAL", F1252="L", "LOW",F1252="M", "MEDIUM",F1252="H", "HIGH")</f>
        <v>MEDIUM</v>
      </c>
      <c r="H1252" s="3">
        <v>40311</v>
      </c>
      <c r="I1252">
        <v>123544108</v>
      </c>
      <c r="J1252" s="1">
        <v>40351</v>
      </c>
      <c r="K1252">
        <v>8302</v>
      </c>
      <c r="L1252" s="8">
        <v>205.7</v>
      </c>
      <c r="M1252" s="8">
        <v>117.11</v>
      </c>
      <c r="N1252" s="8">
        <v>1707721.4</v>
      </c>
      <c r="O1252" s="8">
        <v>972247.22</v>
      </c>
      <c r="P1252" s="8">
        <v>735474.18</v>
      </c>
    </row>
    <row r="1253" spans="1:21" x14ac:dyDescent="0.25">
      <c r="A1253" t="s">
        <v>14</v>
      </c>
      <c r="B1253" t="s">
        <v>63</v>
      </c>
      <c r="C1253" t="str">
        <f t="shared" si="20"/>
        <v>Northern Europe</v>
      </c>
      <c r="D1253" t="s">
        <v>49</v>
      </c>
      <c r="E1253" t="s">
        <v>17</v>
      </c>
      <c r="F1253" t="s">
        <v>23</v>
      </c>
      <c r="G1253" t="str" cm="1">
        <f t="array" ref="G1253">_xlfn.IFS(F1253="C", "CRITICAL", F1253="L", "LOW",F1253="M", "MEDIUM",F1253="H", "HIGH")</f>
        <v>MEDIUM</v>
      </c>
      <c r="H1253" s="3">
        <v>42920</v>
      </c>
      <c r="I1253">
        <v>569170606</v>
      </c>
      <c r="J1253" s="1">
        <v>42838</v>
      </c>
      <c r="K1253">
        <v>9085</v>
      </c>
      <c r="L1253" s="8">
        <v>152.58000000000001</v>
      </c>
      <c r="M1253" s="8">
        <v>97.44</v>
      </c>
      <c r="N1253" s="8">
        <v>1386189.3</v>
      </c>
      <c r="O1253" s="8">
        <v>885242.4</v>
      </c>
      <c r="P1253" s="8">
        <v>500946.9</v>
      </c>
      <c r="U1253"/>
    </row>
    <row r="1254" spans="1:21" x14ac:dyDescent="0.25">
      <c r="A1254" t="s">
        <v>14</v>
      </c>
      <c r="B1254" t="s">
        <v>51</v>
      </c>
      <c r="C1254" t="str">
        <f t="shared" si="20"/>
        <v>Southern Europe</v>
      </c>
      <c r="D1254" t="s">
        <v>78</v>
      </c>
      <c r="E1254" t="s">
        <v>22</v>
      </c>
      <c r="F1254" t="s">
        <v>30</v>
      </c>
      <c r="G1254" t="str" cm="1">
        <f t="array" ref="G1254">_xlfn.IFS(F1254="C", "CRITICAL", F1254="L", "LOW",F1254="M", "MEDIUM",F1254="H", "HIGH")</f>
        <v>LOW</v>
      </c>
      <c r="H1254" s="3">
        <v>41061</v>
      </c>
      <c r="I1254">
        <v>185947310</v>
      </c>
      <c r="J1254" s="1">
        <v>40935</v>
      </c>
      <c r="K1254">
        <v>4796</v>
      </c>
      <c r="L1254" s="8">
        <v>81.73</v>
      </c>
      <c r="M1254" s="8">
        <v>56.67</v>
      </c>
      <c r="N1254" s="8">
        <v>391977.08</v>
      </c>
      <c r="O1254" s="8">
        <v>271789.32</v>
      </c>
      <c r="P1254" s="8">
        <v>120187.76</v>
      </c>
      <c r="U1254"/>
    </row>
    <row r="1255" spans="1:21" x14ac:dyDescent="0.25">
      <c r="A1255" t="s">
        <v>14</v>
      </c>
      <c r="B1255" t="s">
        <v>70</v>
      </c>
      <c r="C1255" t="str">
        <f t="shared" si="20"/>
        <v>Eastern Europe</v>
      </c>
      <c r="D1255" t="s">
        <v>39</v>
      </c>
      <c r="E1255" t="s">
        <v>22</v>
      </c>
      <c r="F1255" t="s">
        <v>45</v>
      </c>
      <c r="G1255" t="str" cm="1">
        <f t="array" ref="G1255">_xlfn.IFS(F1255="C", "CRITICAL", F1255="L", "LOW",F1255="M", "MEDIUM",F1255="H", "HIGH")</f>
        <v>HIGH</v>
      </c>
      <c r="H1255" s="3">
        <v>42204</v>
      </c>
      <c r="I1255">
        <v>534709155</v>
      </c>
      <c r="J1255" s="1">
        <v>42044</v>
      </c>
      <c r="K1255">
        <v>1176</v>
      </c>
      <c r="L1255" s="8">
        <v>154.06</v>
      </c>
      <c r="M1255" s="8">
        <v>90.93</v>
      </c>
      <c r="N1255" s="8">
        <v>181174.56</v>
      </c>
      <c r="O1255" s="8">
        <v>106933.68</v>
      </c>
      <c r="P1255" s="8">
        <v>74240.88</v>
      </c>
    </row>
    <row r="1256" spans="1:21" x14ac:dyDescent="0.25">
      <c r="A1256" t="s">
        <v>14</v>
      </c>
      <c r="B1256" t="s">
        <v>54</v>
      </c>
      <c r="C1256" t="str">
        <f t="shared" si="20"/>
        <v>Western Europe</v>
      </c>
      <c r="D1256" t="s">
        <v>29</v>
      </c>
      <c r="E1256" t="s">
        <v>22</v>
      </c>
      <c r="F1256" t="s">
        <v>18</v>
      </c>
      <c r="G1256" t="str" cm="1">
        <f t="array" ref="G1256">_xlfn.IFS(F1256="C", "CRITICAL", F1256="L", "LOW",F1256="M", "MEDIUM",F1256="H", "HIGH")</f>
        <v>CRITICAL</v>
      </c>
      <c r="H1256" s="3">
        <v>41890</v>
      </c>
      <c r="I1256">
        <v>138182103</v>
      </c>
      <c r="J1256" s="1">
        <v>41867</v>
      </c>
      <c r="K1256">
        <v>10</v>
      </c>
      <c r="L1256" s="8">
        <v>651.21</v>
      </c>
      <c r="M1256" s="8">
        <v>524.96</v>
      </c>
      <c r="N1256" s="8">
        <v>6512.1</v>
      </c>
      <c r="O1256" s="8">
        <v>5249.6</v>
      </c>
      <c r="P1256" s="8">
        <v>1262.5</v>
      </c>
      <c r="U1256"/>
    </row>
    <row r="1257" spans="1:21" x14ac:dyDescent="0.25">
      <c r="A1257" t="s">
        <v>14</v>
      </c>
      <c r="B1257" t="s">
        <v>28</v>
      </c>
      <c r="C1257" t="str">
        <f t="shared" si="20"/>
        <v>Southern Europe</v>
      </c>
      <c r="D1257" t="s">
        <v>42</v>
      </c>
      <c r="E1257" t="s">
        <v>17</v>
      </c>
      <c r="F1257" t="s">
        <v>45</v>
      </c>
      <c r="G1257" t="str" cm="1">
        <f t="array" ref="G1257">_xlfn.IFS(F1257="C", "CRITICAL", F1257="L", "LOW",F1257="M", "MEDIUM",F1257="H", "HIGH")</f>
        <v>HIGH</v>
      </c>
      <c r="H1257" s="3">
        <v>41556</v>
      </c>
      <c r="I1257">
        <v>780590045</v>
      </c>
      <c r="J1257" s="1">
        <v>41343</v>
      </c>
      <c r="K1257">
        <v>2796</v>
      </c>
      <c r="L1257" s="8">
        <v>421.89</v>
      </c>
      <c r="M1257" s="8">
        <v>364.69</v>
      </c>
      <c r="N1257" s="8">
        <v>1179604.44</v>
      </c>
      <c r="O1257" s="8">
        <v>1019673.24</v>
      </c>
      <c r="P1257" s="8">
        <v>159931.20000000001</v>
      </c>
      <c r="U1257"/>
    </row>
    <row r="1258" spans="1:21" x14ac:dyDescent="0.25">
      <c r="A1258" t="s">
        <v>14</v>
      </c>
      <c r="B1258" t="s">
        <v>132</v>
      </c>
      <c r="C1258" t="str">
        <f t="shared" si="20"/>
        <v>Southern Europe</v>
      </c>
      <c r="D1258" t="s">
        <v>34</v>
      </c>
      <c r="E1258" t="s">
        <v>22</v>
      </c>
      <c r="F1258" t="s">
        <v>30</v>
      </c>
      <c r="G1258" t="str" cm="1">
        <f t="array" ref="G1258">_xlfn.IFS(F1258="C", "CRITICAL", F1258="L", "LOW",F1258="M", "MEDIUM",F1258="H", "HIGH")</f>
        <v>LOW</v>
      </c>
      <c r="H1258" s="3">
        <v>42985</v>
      </c>
      <c r="I1258">
        <v>643448483</v>
      </c>
      <c r="J1258" s="1">
        <v>42941</v>
      </c>
      <c r="K1258">
        <v>9560</v>
      </c>
      <c r="L1258" s="8">
        <v>9.33</v>
      </c>
      <c r="M1258" s="8">
        <v>6.92</v>
      </c>
      <c r="N1258" s="8">
        <v>89194.8</v>
      </c>
      <c r="O1258" s="8">
        <v>66155.199999999997</v>
      </c>
      <c r="P1258" s="8">
        <v>23039.599999999999</v>
      </c>
      <c r="U1258"/>
    </row>
    <row r="1259" spans="1:21" x14ac:dyDescent="0.25">
      <c r="A1259" t="s">
        <v>14</v>
      </c>
      <c r="B1259" t="s">
        <v>188</v>
      </c>
      <c r="C1259" t="str">
        <f t="shared" si="20"/>
        <v>Northern Europe</v>
      </c>
      <c r="D1259" t="s">
        <v>29</v>
      </c>
      <c r="E1259" t="s">
        <v>22</v>
      </c>
      <c r="F1259" t="s">
        <v>18</v>
      </c>
      <c r="G1259" t="str" cm="1">
        <f t="array" ref="G1259">_xlfn.IFS(F1259="C", "CRITICAL", F1259="L", "LOW",F1259="M", "MEDIUM",F1259="H", "HIGH")</f>
        <v>CRITICAL</v>
      </c>
      <c r="H1259" s="3">
        <v>40695</v>
      </c>
      <c r="I1259">
        <v>144978606</v>
      </c>
      <c r="J1259" s="1">
        <v>40593</v>
      </c>
      <c r="K1259">
        <v>1246</v>
      </c>
      <c r="L1259" s="8">
        <v>651.21</v>
      </c>
      <c r="M1259" s="8">
        <v>524.96</v>
      </c>
      <c r="N1259" s="8">
        <v>811407.66</v>
      </c>
      <c r="O1259" s="8">
        <v>654100.16</v>
      </c>
      <c r="P1259" s="8">
        <v>157307.5</v>
      </c>
      <c r="U1259"/>
    </row>
    <row r="1260" spans="1:21" x14ac:dyDescent="0.25">
      <c r="A1260" t="s">
        <v>14</v>
      </c>
      <c r="B1260" t="s">
        <v>68</v>
      </c>
      <c r="C1260" t="str">
        <f t="shared" si="20"/>
        <v>Southern Europe</v>
      </c>
      <c r="D1260" t="s">
        <v>56</v>
      </c>
      <c r="E1260" t="s">
        <v>22</v>
      </c>
      <c r="F1260" t="s">
        <v>23</v>
      </c>
      <c r="G1260" t="str" cm="1">
        <f t="array" ref="G1260">_xlfn.IFS(F1260="C", "CRITICAL", F1260="L", "LOW",F1260="M", "MEDIUM",F1260="H", "HIGH")</f>
        <v>MEDIUM</v>
      </c>
      <c r="H1260" s="3">
        <v>41730</v>
      </c>
      <c r="I1260">
        <v>444798934</v>
      </c>
      <c r="J1260" s="1">
        <v>41659</v>
      </c>
      <c r="K1260">
        <v>4744</v>
      </c>
      <c r="L1260" s="8">
        <v>668.27</v>
      </c>
      <c r="M1260" s="8">
        <v>502.54</v>
      </c>
      <c r="N1260" s="8">
        <v>3170272.88</v>
      </c>
      <c r="O1260" s="8">
        <v>2384049.7599999998</v>
      </c>
      <c r="P1260" s="8">
        <v>786223.12</v>
      </c>
      <c r="U1260"/>
    </row>
    <row r="1261" spans="1:21" x14ac:dyDescent="0.25">
      <c r="A1261" t="s">
        <v>14</v>
      </c>
      <c r="B1261" t="s">
        <v>71</v>
      </c>
      <c r="C1261" t="str">
        <f t="shared" si="20"/>
        <v>Western Europe</v>
      </c>
      <c r="D1261" t="s">
        <v>42</v>
      </c>
      <c r="E1261" t="s">
        <v>22</v>
      </c>
      <c r="F1261" t="s">
        <v>18</v>
      </c>
      <c r="G1261" t="str" cm="1">
        <f t="array" ref="G1261">_xlfn.IFS(F1261="C", "CRITICAL", F1261="L", "LOW",F1261="M", "MEDIUM",F1261="H", "HIGH")</f>
        <v>CRITICAL</v>
      </c>
      <c r="H1261" s="3">
        <v>42886</v>
      </c>
      <c r="I1261">
        <v>543396508</v>
      </c>
      <c r="J1261" s="1">
        <v>42861</v>
      </c>
      <c r="K1261">
        <v>1957</v>
      </c>
      <c r="L1261" s="8">
        <v>421.89</v>
      </c>
      <c r="M1261" s="8">
        <v>364.69</v>
      </c>
      <c r="N1261" s="8">
        <v>825638.73</v>
      </c>
      <c r="O1261" s="8">
        <v>713698.33</v>
      </c>
      <c r="P1261" s="8">
        <v>111940.4</v>
      </c>
    </row>
    <row r="1262" spans="1:21" x14ac:dyDescent="0.25">
      <c r="A1262" t="s">
        <v>14</v>
      </c>
      <c r="B1262" t="s">
        <v>25</v>
      </c>
      <c r="C1262" t="str">
        <f t="shared" si="20"/>
        <v>Western Europe</v>
      </c>
      <c r="D1262" t="s">
        <v>42</v>
      </c>
      <c r="E1262" t="s">
        <v>22</v>
      </c>
      <c r="F1262" t="s">
        <v>45</v>
      </c>
      <c r="G1262" t="str" cm="1">
        <f t="array" ref="G1262">_xlfn.IFS(F1262="C", "CRITICAL", F1262="L", "LOW",F1262="M", "MEDIUM",F1262="H", "HIGH")</f>
        <v>HIGH</v>
      </c>
      <c r="H1262" s="3">
        <v>41436</v>
      </c>
      <c r="I1262">
        <v>866396272</v>
      </c>
      <c r="J1262" s="1">
        <v>41594</v>
      </c>
      <c r="K1262">
        <v>4765</v>
      </c>
      <c r="L1262" s="8">
        <v>421.89</v>
      </c>
      <c r="M1262" s="8">
        <v>364.69</v>
      </c>
      <c r="N1262" s="8">
        <v>2010305.85</v>
      </c>
      <c r="O1262" s="8">
        <v>1737747.85</v>
      </c>
      <c r="P1262" s="8">
        <v>272558</v>
      </c>
      <c r="U1262"/>
    </row>
    <row r="1263" spans="1:21" x14ac:dyDescent="0.25">
      <c r="A1263" t="s">
        <v>14</v>
      </c>
      <c r="B1263" t="s">
        <v>188</v>
      </c>
      <c r="C1263" t="str">
        <f t="shared" si="20"/>
        <v>Northern Europe</v>
      </c>
      <c r="D1263" t="s">
        <v>26</v>
      </c>
      <c r="E1263" t="s">
        <v>22</v>
      </c>
      <c r="F1263" t="s">
        <v>45</v>
      </c>
      <c r="G1263" t="str" cm="1">
        <f t="array" ref="G1263">_xlfn.IFS(F1263="C", "CRITICAL", F1263="L", "LOW",F1263="M", "MEDIUM",F1263="H", "HIGH")</f>
        <v>HIGH</v>
      </c>
      <c r="H1263" s="3">
        <v>42711</v>
      </c>
      <c r="I1263">
        <v>946823489</v>
      </c>
      <c r="J1263" s="1">
        <v>42612</v>
      </c>
      <c r="K1263">
        <v>4966</v>
      </c>
      <c r="L1263" s="8">
        <v>205.7</v>
      </c>
      <c r="M1263" s="8">
        <v>117.11</v>
      </c>
      <c r="N1263" s="8">
        <v>1021506.2</v>
      </c>
      <c r="O1263" s="8">
        <v>581568.26</v>
      </c>
      <c r="P1263" s="8">
        <v>439937.94</v>
      </c>
      <c r="U1263"/>
    </row>
    <row r="1264" spans="1:21" x14ac:dyDescent="0.25">
      <c r="A1264" t="s">
        <v>14</v>
      </c>
      <c r="B1264" t="s">
        <v>51</v>
      </c>
      <c r="C1264" t="str">
        <f t="shared" si="20"/>
        <v>Southern Europe</v>
      </c>
      <c r="D1264" t="s">
        <v>59</v>
      </c>
      <c r="E1264" t="s">
        <v>22</v>
      </c>
      <c r="F1264" t="s">
        <v>45</v>
      </c>
      <c r="G1264" t="str" cm="1">
        <f t="array" ref="G1264">_xlfn.IFS(F1264="C", "CRITICAL", F1264="L", "LOW",F1264="M", "MEDIUM",F1264="H", "HIGH")</f>
        <v>HIGH</v>
      </c>
      <c r="H1264" s="3">
        <v>41243</v>
      </c>
      <c r="I1264">
        <v>228211200</v>
      </c>
      <c r="J1264" s="1">
        <v>40980</v>
      </c>
      <c r="K1264">
        <v>1620</v>
      </c>
      <c r="L1264" s="8">
        <v>437.2</v>
      </c>
      <c r="M1264" s="8">
        <v>263.33</v>
      </c>
      <c r="N1264" s="8">
        <v>708264</v>
      </c>
      <c r="O1264" s="8">
        <v>426594.6</v>
      </c>
      <c r="P1264" s="8">
        <v>281669.40000000002</v>
      </c>
    </row>
    <row r="1265" spans="1:21" x14ac:dyDescent="0.25">
      <c r="A1265" t="s">
        <v>14</v>
      </c>
      <c r="B1265" t="s">
        <v>179</v>
      </c>
      <c r="C1265" t="str">
        <f t="shared" si="20"/>
        <v>Southern Europe</v>
      </c>
      <c r="D1265" t="s">
        <v>26</v>
      </c>
      <c r="E1265" t="s">
        <v>22</v>
      </c>
      <c r="F1265" t="s">
        <v>23</v>
      </c>
      <c r="G1265" t="str" cm="1">
        <f t="array" ref="G1265">_xlfn.IFS(F1265="C", "CRITICAL", F1265="L", "LOW",F1265="M", "MEDIUM",F1265="H", "HIGH")</f>
        <v>MEDIUM</v>
      </c>
      <c r="H1265" s="3">
        <v>40792</v>
      </c>
      <c r="I1265">
        <v>547587192</v>
      </c>
      <c r="J1265" s="1">
        <v>40738</v>
      </c>
      <c r="K1265">
        <v>2073</v>
      </c>
      <c r="L1265" s="8">
        <v>205.7</v>
      </c>
      <c r="M1265" s="8">
        <v>117.11</v>
      </c>
      <c r="N1265" s="8">
        <v>426416.1</v>
      </c>
      <c r="O1265" s="8">
        <v>242769.03</v>
      </c>
      <c r="P1265" s="8">
        <v>183647.07</v>
      </c>
      <c r="U1265"/>
    </row>
    <row r="1266" spans="1:21" x14ac:dyDescent="0.25">
      <c r="A1266" t="s">
        <v>14</v>
      </c>
      <c r="B1266" t="s">
        <v>133</v>
      </c>
      <c r="C1266" t="str">
        <f t="shared" si="20"/>
        <v>Southern Europe</v>
      </c>
      <c r="D1266" t="s">
        <v>21</v>
      </c>
      <c r="E1266" t="s">
        <v>22</v>
      </c>
      <c r="F1266" t="s">
        <v>45</v>
      </c>
      <c r="G1266" t="str" cm="1">
        <f t="array" ref="G1266">_xlfn.IFS(F1266="C", "CRITICAL", F1266="L", "LOW",F1266="M", "MEDIUM",F1266="H", "HIGH")</f>
        <v>HIGH</v>
      </c>
      <c r="H1266" s="3">
        <v>40452</v>
      </c>
      <c r="I1266">
        <v>689421546</v>
      </c>
      <c r="J1266" s="1">
        <v>40209</v>
      </c>
      <c r="K1266">
        <v>4011</v>
      </c>
      <c r="L1266" s="8">
        <v>109.28</v>
      </c>
      <c r="M1266" s="8">
        <v>35.840000000000003</v>
      </c>
      <c r="N1266" s="8">
        <v>438322.08</v>
      </c>
      <c r="O1266" s="8">
        <v>143754.23999999999</v>
      </c>
      <c r="P1266" s="8">
        <v>294567.84000000003</v>
      </c>
      <c r="U1266"/>
    </row>
    <row r="1267" spans="1:21" x14ac:dyDescent="0.25">
      <c r="A1267" t="s">
        <v>14</v>
      </c>
      <c r="B1267" t="s">
        <v>162</v>
      </c>
      <c r="C1267" t="str">
        <f t="shared" si="20"/>
        <v>Southern Europe</v>
      </c>
      <c r="D1267" t="s">
        <v>42</v>
      </c>
      <c r="E1267" t="s">
        <v>22</v>
      </c>
      <c r="F1267" t="s">
        <v>23</v>
      </c>
      <c r="G1267" t="str" cm="1">
        <f t="array" ref="G1267">_xlfn.IFS(F1267="C", "CRITICAL", F1267="L", "LOW",F1267="M", "MEDIUM",F1267="H", "HIGH")</f>
        <v>MEDIUM</v>
      </c>
      <c r="H1267" s="3">
        <v>40533</v>
      </c>
      <c r="I1267">
        <v>530882394</v>
      </c>
      <c r="J1267" s="1">
        <v>40576</v>
      </c>
      <c r="K1267">
        <v>8753</v>
      </c>
      <c r="L1267" s="8">
        <v>421.89</v>
      </c>
      <c r="M1267" s="8">
        <v>364.69</v>
      </c>
      <c r="N1267" s="8">
        <v>3692803.17</v>
      </c>
      <c r="O1267" s="8">
        <v>3192131.57</v>
      </c>
      <c r="P1267" s="8">
        <v>500671.6</v>
      </c>
    </row>
    <row r="1268" spans="1:21" x14ac:dyDescent="0.25">
      <c r="A1268" t="s">
        <v>14</v>
      </c>
      <c r="B1268" t="s">
        <v>170</v>
      </c>
      <c r="C1268" t="str">
        <f t="shared" si="20"/>
        <v>Eastern Europe</v>
      </c>
      <c r="D1268" t="s">
        <v>49</v>
      </c>
      <c r="E1268" t="s">
        <v>17</v>
      </c>
      <c r="F1268" t="s">
        <v>23</v>
      </c>
      <c r="G1268" t="str" cm="1">
        <f t="array" ref="G1268">_xlfn.IFS(F1268="C", "CRITICAL", F1268="L", "LOW",F1268="M", "MEDIUM",F1268="H", "HIGH")</f>
        <v>MEDIUM</v>
      </c>
      <c r="H1268" s="3">
        <v>40822</v>
      </c>
      <c r="I1268">
        <v>765552079</v>
      </c>
      <c r="J1268" s="1">
        <v>40741</v>
      </c>
      <c r="K1268">
        <v>2727</v>
      </c>
      <c r="L1268" s="8">
        <v>152.58000000000001</v>
      </c>
      <c r="M1268" s="8">
        <v>97.44</v>
      </c>
      <c r="N1268" s="8">
        <v>416085.66</v>
      </c>
      <c r="O1268" s="8">
        <v>265718.88</v>
      </c>
      <c r="P1268" s="8">
        <v>150366.78</v>
      </c>
      <c r="U1268"/>
    </row>
    <row r="1269" spans="1:21" x14ac:dyDescent="0.25">
      <c r="A1269" t="s">
        <v>14</v>
      </c>
      <c r="B1269" t="s">
        <v>122</v>
      </c>
      <c r="C1269" t="str">
        <f t="shared" si="20"/>
        <v>Northern Europe</v>
      </c>
      <c r="D1269" t="s">
        <v>53</v>
      </c>
      <c r="E1269" t="s">
        <v>17</v>
      </c>
      <c r="F1269" t="s">
        <v>23</v>
      </c>
      <c r="G1269" t="str" cm="1">
        <f t="array" ref="G1269">_xlfn.IFS(F1269="C", "CRITICAL", F1269="L", "LOW",F1269="M", "MEDIUM",F1269="H", "HIGH")</f>
        <v>MEDIUM</v>
      </c>
      <c r="H1269" s="3">
        <v>40324</v>
      </c>
      <c r="I1269">
        <v>469974792</v>
      </c>
      <c r="J1269" s="1">
        <v>40346</v>
      </c>
      <c r="K1269">
        <v>4840</v>
      </c>
      <c r="L1269" s="8">
        <v>255.28</v>
      </c>
      <c r="M1269" s="8">
        <v>159.41999999999999</v>
      </c>
      <c r="N1269" s="8">
        <v>1235555.2</v>
      </c>
      <c r="O1269" s="8">
        <v>771592.8</v>
      </c>
      <c r="P1269" s="8">
        <v>463962.4</v>
      </c>
    </row>
    <row r="1270" spans="1:21" x14ac:dyDescent="0.25">
      <c r="A1270" t="s">
        <v>14</v>
      </c>
      <c r="B1270" t="s">
        <v>74</v>
      </c>
      <c r="C1270" t="str">
        <f t="shared" si="20"/>
        <v>Southern Europe</v>
      </c>
      <c r="D1270" t="s">
        <v>78</v>
      </c>
      <c r="E1270" t="s">
        <v>17</v>
      </c>
      <c r="F1270" t="s">
        <v>23</v>
      </c>
      <c r="G1270" t="str" cm="1">
        <f t="array" ref="G1270">_xlfn.IFS(F1270="C", "CRITICAL", F1270="L", "LOW",F1270="M", "MEDIUM",F1270="H", "HIGH")</f>
        <v>MEDIUM</v>
      </c>
      <c r="H1270" s="3">
        <v>41966</v>
      </c>
      <c r="I1270">
        <v>700304019</v>
      </c>
      <c r="J1270" s="1">
        <v>41994</v>
      </c>
      <c r="K1270">
        <v>4376</v>
      </c>
      <c r="L1270" s="8">
        <v>81.73</v>
      </c>
      <c r="M1270" s="8">
        <v>56.67</v>
      </c>
      <c r="N1270" s="8">
        <v>357650.48</v>
      </c>
      <c r="O1270" s="8">
        <v>247987.92</v>
      </c>
      <c r="P1270" s="8">
        <v>109662.56</v>
      </c>
    </row>
    <row r="1271" spans="1:21" x14ac:dyDescent="0.25">
      <c r="A1271" t="s">
        <v>14</v>
      </c>
      <c r="B1271" t="s">
        <v>88</v>
      </c>
      <c r="C1271" t="str">
        <f t="shared" si="20"/>
        <v>Northern Europe</v>
      </c>
      <c r="D1271" t="s">
        <v>21</v>
      </c>
      <c r="E1271" t="s">
        <v>22</v>
      </c>
      <c r="F1271" t="s">
        <v>45</v>
      </c>
      <c r="G1271" t="str" cm="1">
        <f t="array" ref="G1271">_xlfn.IFS(F1271="C", "CRITICAL", F1271="L", "LOW",F1271="M", "MEDIUM",F1271="H", "HIGH")</f>
        <v>HIGH</v>
      </c>
      <c r="H1271" s="3">
        <v>41743</v>
      </c>
      <c r="I1271">
        <v>509356057</v>
      </c>
      <c r="J1271" s="1">
        <v>41746</v>
      </c>
      <c r="K1271">
        <v>8631</v>
      </c>
      <c r="L1271" s="8">
        <v>109.28</v>
      </c>
      <c r="M1271" s="8">
        <v>35.840000000000003</v>
      </c>
      <c r="N1271" s="8">
        <v>943195.68</v>
      </c>
      <c r="O1271" s="8">
        <v>309335.03999999998</v>
      </c>
      <c r="P1271" s="8">
        <v>633860.64</v>
      </c>
    </row>
    <row r="1272" spans="1:21" x14ac:dyDescent="0.25">
      <c r="A1272" t="s">
        <v>14</v>
      </c>
      <c r="B1272" t="s">
        <v>91</v>
      </c>
      <c r="C1272" t="str">
        <f t="shared" si="20"/>
        <v>Eastern Europe</v>
      </c>
      <c r="D1272" t="s">
        <v>53</v>
      </c>
      <c r="E1272" t="s">
        <v>17</v>
      </c>
      <c r="F1272" t="s">
        <v>23</v>
      </c>
      <c r="G1272" t="str" cm="1">
        <f t="array" ref="G1272">_xlfn.IFS(F1272="C", "CRITICAL", F1272="L", "LOW",F1272="M", "MEDIUM",F1272="H", "HIGH")</f>
        <v>MEDIUM</v>
      </c>
      <c r="H1272" s="3">
        <v>40453</v>
      </c>
      <c r="I1272">
        <v>838788402</v>
      </c>
      <c r="J1272" s="1">
        <v>40235</v>
      </c>
      <c r="K1272">
        <v>4983</v>
      </c>
      <c r="L1272" s="8">
        <v>255.28</v>
      </c>
      <c r="M1272" s="8">
        <v>159.41999999999999</v>
      </c>
      <c r="N1272" s="8">
        <v>1272060.24</v>
      </c>
      <c r="O1272" s="8">
        <v>794389.86</v>
      </c>
      <c r="P1272" s="8">
        <v>477670.38</v>
      </c>
      <c r="U1272"/>
    </row>
    <row r="1273" spans="1:21" x14ac:dyDescent="0.25">
      <c r="A1273" t="s">
        <v>14</v>
      </c>
      <c r="B1273" t="s">
        <v>28</v>
      </c>
      <c r="C1273" t="str">
        <f t="shared" si="20"/>
        <v>Southern Europe</v>
      </c>
      <c r="D1273" t="s">
        <v>29</v>
      </c>
      <c r="E1273" t="s">
        <v>17</v>
      </c>
      <c r="F1273" t="s">
        <v>18</v>
      </c>
      <c r="G1273" t="str" cm="1">
        <f t="array" ref="G1273">_xlfn.IFS(F1273="C", "CRITICAL", F1273="L", "LOW",F1273="M", "MEDIUM",F1273="H", "HIGH")</f>
        <v>CRITICAL</v>
      </c>
      <c r="H1273" s="3">
        <v>41884</v>
      </c>
      <c r="I1273">
        <v>200507199</v>
      </c>
      <c r="J1273" s="1">
        <v>41695</v>
      </c>
      <c r="K1273">
        <v>3391</v>
      </c>
      <c r="L1273" s="8">
        <v>651.21</v>
      </c>
      <c r="M1273" s="8">
        <v>524.96</v>
      </c>
      <c r="N1273" s="8">
        <v>2208253.11</v>
      </c>
      <c r="O1273" s="8">
        <v>1780139.36</v>
      </c>
      <c r="P1273" s="8">
        <v>428113.75</v>
      </c>
      <c r="U1273"/>
    </row>
    <row r="1274" spans="1:21" x14ac:dyDescent="0.25">
      <c r="A1274" t="s">
        <v>14</v>
      </c>
      <c r="B1274" t="s">
        <v>154</v>
      </c>
      <c r="C1274" t="str">
        <f t="shared" si="20"/>
        <v>Western Europe</v>
      </c>
      <c r="D1274" t="s">
        <v>42</v>
      </c>
      <c r="E1274" t="s">
        <v>22</v>
      </c>
      <c r="F1274" t="s">
        <v>23</v>
      </c>
      <c r="G1274" t="str" cm="1">
        <f t="array" ref="G1274">_xlfn.IFS(F1274="C", "CRITICAL", F1274="L", "LOW",F1274="M", "MEDIUM",F1274="H", "HIGH")</f>
        <v>MEDIUM</v>
      </c>
      <c r="H1274" s="3">
        <v>40612</v>
      </c>
      <c r="I1274">
        <v>504973971</v>
      </c>
      <c r="J1274" s="1">
        <v>40585</v>
      </c>
      <c r="K1274">
        <v>1875</v>
      </c>
      <c r="L1274" s="8">
        <v>421.89</v>
      </c>
      <c r="M1274" s="8">
        <v>364.69</v>
      </c>
      <c r="N1274" s="8">
        <v>791043.75</v>
      </c>
      <c r="O1274" s="8">
        <v>683793.75</v>
      </c>
      <c r="P1274" s="8">
        <v>107250</v>
      </c>
      <c r="U1274"/>
    </row>
    <row r="1275" spans="1:21" x14ac:dyDescent="0.25">
      <c r="A1275" t="s">
        <v>14</v>
      </c>
      <c r="B1275" t="s">
        <v>91</v>
      </c>
      <c r="C1275" t="str">
        <f t="shared" si="20"/>
        <v>Eastern Europe</v>
      </c>
      <c r="D1275" t="s">
        <v>26</v>
      </c>
      <c r="E1275" t="s">
        <v>17</v>
      </c>
      <c r="F1275" t="s">
        <v>45</v>
      </c>
      <c r="G1275" t="str" cm="1">
        <f t="array" ref="G1275">_xlfn.IFS(F1275="C", "CRITICAL", F1275="L", "LOW",F1275="M", "MEDIUM",F1275="H", "HIGH")</f>
        <v>HIGH</v>
      </c>
      <c r="H1275" s="3">
        <v>40198</v>
      </c>
      <c r="I1275">
        <v>477282845</v>
      </c>
      <c r="J1275" s="1">
        <v>40270</v>
      </c>
      <c r="K1275">
        <v>7455</v>
      </c>
      <c r="L1275" s="8">
        <v>205.7</v>
      </c>
      <c r="M1275" s="8">
        <v>117.11</v>
      </c>
      <c r="N1275" s="8">
        <v>1533493.5</v>
      </c>
      <c r="O1275" s="8">
        <v>873055.05</v>
      </c>
      <c r="P1275" s="8">
        <v>660438.44999999995</v>
      </c>
    </row>
    <row r="1276" spans="1:21" x14ac:dyDescent="0.25">
      <c r="A1276" t="s">
        <v>14</v>
      </c>
      <c r="B1276" t="s">
        <v>170</v>
      </c>
      <c r="C1276" t="str">
        <f t="shared" si="20"/>
        <v>Eastern Europe</v>
      </c>
      <c r="D1276" t="s">
        <v>59</v>
      </c>
      <c r="E1276" t="s">
        <v>22</v>
      </c>
      <c r="F1276" t="s">
        <v>30</v>
      </c>
      <c r="G1276" t="str" cm="1">
        <f t="array" ref="G1276">_xlfn.IFS(F1276="C", "CRITICAL", F1276="L", "LOW",F1276="M", "MEDIUM",F1276="H", "HIGH")</f>
        <v>LOW</v>
      </c>
      <c r="H1276" s="3">
        <v>40181</v>
      </c>
      <c r="I1276">
        <v>161399304</v>
      </c>
      <c r="J1276" s="1">
        <v>40252</v>
      </c>
      <c r="K1276">
        <v>496</v>
      </c>
      <c r="L1276" s="8">
        <v>437.2</v>
      </c>
      <c r="M1276" s="8">
        <v>263.33</v>
      </c>
      <c r="N1276" s="8">
        <v>216851.20000000001</v>
      </c>
      <c r="O1276" s="8">
        <v>130611.68</v>
      </c>
      <c r="P1276" s="8">
        <v>86239.52</v>
      </c>
      <c r="U1276"/>
    </row>
    <row r="1277" spans="1:21" x14ac:dyDescent="0.25">
      <c r="A1277" t="s">
        <v>14</v>
      </c>
      <c r="B1277" t="s">
        <v>99</v>
      </c>
      <c r="C1277" t="str">
        <f t="shared" si="20"/>
        <v>Eastern Europe</v>
      </c>
      <c r="D1277" t="s">
        <v>29</v>
      </c>
      <c r="E1277" t="s">
        <v>22</v>
      </c>
      <c r="F1277" t="s">
        <v>45</v>
      </c>
      <c r="G1277" t="str" cm="1">
        <f t="array" ref="G1277">_xlfn.IFS(F1277="C", "CRITICAL", F1277="L", "LOW",F1277="M", "MEDIUM",F1277="H", "HIGH")</f>
        <v>HIGH</v>
      </c>
      <c r="H1277" s="3">
        <v>40775</v>
      </c>
      <c r="I1277">
        <v>204392325</v>
      </c>
      <c r="J1277" s="1">
        <v>40812</v>
      </c>
      <c r="K1277">
        <v>3086</v>
      </c>
      <c r="L1277" s="8">
        <v>651.21</v>
      </c>
      <c r="M1277" s="8">
        <v>524.96</v>
      </c>
      <c r="N1277" s="8">
        <v>2009634.06</v>
      </c>
      <c r="O1277" s="8">
        <v>1620026.56</v>
      </c>
      <c r="P1277" s="8">
        <v>389607.5</v>
      </c>
    </row>
    <row r="1278" spans="1:21" x14ac:dyDescent="0.25">
      <c r="A1278" t="s">
        <v>14</v>
      </c>
      <c r="B1278" t="s">
        <v>63</v>
      </c>
      <c r="C1278" t="str">
        <f t="shared" si="20"/>
        <v>Northern Europe</v>
      </c>
      <c r="D1278" t="s">
        <v>26</v>
      </c>
      <c r="E1278" t="s">
        <v>17</v>
      </c>
      <c r="F1278" t="s">
        <v>23</v>
      </c>
      <c r="G1278" t="str" cm="1">
        <f t="array" ref="G1278">_xlfn.IFS(F1278="C", "CRITICAL", F1278="L", "LOW",F1278="M", "MEDIUM",F1278="H", "HIGH")</f>
        <v>MEDIUM</v>
      </c>
      <c r="H1278" s="3">
        <v>40357</v>
      </c>
      <c r="I1278">
        <v>400904691</v>
      </c>
      <c r="J1278" s="1">
        <v>40519</v>
      </c>
      <c r="K1278">
        <v>5462</v>
      </c>
      <c r="L1278" s="8">
        <v>205.7</v>
      </c>
      <c r="M1278" s="8">
        <v>117.11</v>
      </c>
      <c r="N1278" s="8">
        <v>1123533.3999999999</v>
      </c>
      <c r="O1278" s="8">
        <v>639654.81999999995</v>
      </c>
      <c r="P1278" s="8">
        <v>483878.58</v>
      </c>
    </row>
    <row r="1279" spans="1:21" x14ac:dyDescent="0.25">
      <c r="A1279" t="s">
        <v>14</v>
      </c>
      <c r="B1279" t="s">
        <v>48</v>
      </c>
      <c r="C1279" t="str">
        <f t="shared" si="20"/>
        <v>Western Europe</v>
      </c>
      <c r="D1279" t="s">
        <v>16</v>
      </c>
      <c r="E1279" t="s">
        <v>17</v>
      </c>
      <c r="F1279" t="s">
        <v>30</v>
      </c>
      <c r="G1279" t="str" cm="1">
        <f t="array" ref="G1279">_xlfn.IFS(F1279="C", "CRITICAL", F1279="L", "LOW",F1279="M", "MEDIUM",F1279="H", "HIGH")</f>
        <v>LOW</v>
      </c>
      <c r="H1279" s="3">
        <v>42725</v>
      </c>
      <c r="I1279">
        <v>244023358</v>
      </c>
      <c r="J1279" s="1">
        <v>42757</v>
      </c>
      <c r="K1279">
        <v>789</v>
      </c>
      <c r="L1279" s="8">
        <v>47.45</v>
      </c>
      <c r="M1279" s="8">
        <v>31.79</v>
      </c>
      <c r="N1279" s="8">
        <v>37438.050000000003</v>
      </c>
      <c r="O1279" s="8">
        <v>25082.31</v>
      </c>
      <c r="P1279" s="8">
        <v>12355.74</v>
      </c>
    </row>
    <row r="1280" spans="1:21" x14ac:dyDescent="0.25">
      <c r="A1280" t="s">
        <v>14</v>
      </c>
      <c r="B1280" t="s">
        <v>1142</v>
      </c>
      <c r="C1280" t="str">
        <f t="shared" si="20"/>
        <v>Eastern Europe</v>
      </c>
      <c r="D1280" t="s">
        <v>59</v>
      </c>
      <c r="E1280" t="s">
        <v>22</v>
      </c>
      <c r="F1280" t="s">
        <v>45</v>
      </c>
      <c r="G1280" t="str" cm="1">
        <f t="array" ref="G1280">_xlfn.IFS(F1280="C", "CRITICAL", F1280="L", "LOW",F1280="M", "MEDIUM",F1280="H", "HIGH")</f>
        <v>HIGH</v>
      </c>
      <c r="H1280" s="3">
        <v>41438</v>
      </c>
      <c r="I1280">
        <v>830172288</v>
      </c>
      <c r="J1280" s="1">
        <v>41484</v>
      </c>
      <c r="K1280">
        <v>5283</v>
      </c>
      <c r="L1280" s="8">
        <v>437.2</v>
      </c>
      <c r="M1280" s="8">
        <v>263.33</v>
      </c>
      <c r="N1280" s="8">
        <v>2309727.6</v>
      </c>
      <c r="O1280" s="8">
        <v>1391172.39</v>
      </c>
      <c r="P1280" s="8">
        <v>918555.21</v>
      </c>
    </row>
    <row r="1281" spans="1:21" x14ac:dyDescent="0.25">
      <c r="A1281" t="s">
        <v>14</v>
      </c>
      <c r="B1281" t="s">
        <v>1142</v>
      </c>
      <c r="C1281" t="str">
        <f t="shared" si="20"/>
        <v>Eastern Europe</v>
      </c>
      <c r="D1281" t="s">
        <v>42</v>
      </c>
      <c r="E1281" t="s">
        <v>17</v>
      </c>
      <c r="F1281" t="s">
        <v>30</v>
      </c>
      <c r="G1281" t="str" cm="1">
        <f t="array" ref="G1281">_xlfn.IFS(F1281="C", "CRITICAL", F1281="L", "LOW",F1281="M", "MEDIUM",F1281="H", "HIGH")</f>
        <v>LOW</v>
      </c>
      <c r="H1281" s="3">
        <v>42503</v>
      </c>
      <c r="I1281">
        <v>815755307</v>
      </c>
      <c r="J1281" s="1">
        <v>42619</v>
      </c>
      <c r="K1281">
        <v>8978</v>
      </c>
      <c r="L1281" s="8">
        <v>421.89</v>
      </c>
      <c r="M1281" s="8">
        <v>364.69</v>
      </c>
      <c r="N1281" s="8">
        <v>3787728.42</v>
      </c>
      <c r="O1281" s="8">
        <v>3274186.82</v>
      </c>
      <c r="P1281" s="8">
        <v>513541.6</v>
      </c>
    </row>
    <row r="1282" spans="1:21" x14ac:dyDescent="0.25">
      <c r="A1282" t="s">
        <v>14</v>
      </c>
      <c r="B1282" t="s">
        <v>25</v>
      </c>
      <c r="C1282" t="str">
        <f t="shared" si="20"/>
        <v>Western Europe</v>
      </c>
      <c r="D1282" t="s">
        <v>21</v>
      </c>
      <c r="E1282" t="s">
        <v>22</v>
      </c>
      <c r="F1282" t="s">
        <v>23</v>
      </c>
      <c r="G1282" t="str" cm="1">
        <f t="array" ref="G1282">_xlfn.IFS(F1282="C", "CRITICAL", F1282="L", "LOW",F1282="M", "MEDIUM",F1282="H", "HIGH")</f>
        <v>MEDIUM</v>
      </c>
      <c r="H1282" s="3">
        <v>42361</v>
      </c>
      <c r="I1282">
        <v>870173251</v>
      </c>
      <c r="J1282" s="1">
        <v>42368</v>
      </c>
      <c r="K1282">
        <v>2457</v>
      </c>
      <c r="L1282" s="8">
        <v>109.28</v>
      </c>
      <c r="M1282" s="8">
        <v>35.840000000000003</v>
      </c>
      <c r="N1282" s="8">
        <v>268500.96000000002</v>
      </c>
      <c r="O1282" s="8">
        <v>88058.880000000005</v>
      </c>
      <c r="P1282" s="8">
        <v>180442.08</v>
      </c>
    </row>
    <row r="1283" spans="1:21" x14ac:dyDescent="0.25">
      <c r="A1283" t="s">
        <v>14</v>
      </c>
      <c r="B1283" t="s">
        <v>132</v>
      </c>
      <c r="C1283" t="str">
        <f t="shared" ref="C1283:C1331" si="21">IF(OR(B1283="Estonia", B1283="Finland", B1283="Latvia", B1283="Lithuania", B1283="Iceland", B1283="Norway", B1283="Sweden", B1283="Denmark", B1283="United Kingdom", B1283="Ireland"), "Northern Europe",
IF(OR(B1283="Austria", B1283="Belgium", B1283="France", B1283="Germany", B1283="Luxembourg", B1283="Netherlands", B1283="Switzerland", B1283="Liechtenstein", B1283="Monaco", B1283="Andorra"), "Western Europe",
IF(OR(B1283="Albania", B1283="Andorra", B1283="Bosnia and Herzegovina", B1283="Bulgaria", B1283="Croatia", B1283="Cyprus", B1283="Greece", B1283="Italy", B1283="Malta", B1283="Montenegro", B1283="North Macedonia", B1283="Portugal", B1283="San Marino", B1283="Serbia", B1283="Slovenia", B1283="Spain", B1283="Vatican City"), "Southern Europe",
IF(OR(B1283="Armenia", B1283="Belarus", B1283="Czech Republic", B1283="Georgia", B1283="Hungary", B1283="Moldova", B1283="Poland", B1283="Romania", B1283="Russia", B1283="Slovakia", B1283="Ukraine"), "Eastern Europe",
IF(OR(B1283="Albania", B1283="Bosnia and Herzegovina", B1283="Bulgaria", B1283="Croatia", B1283="Greece", B1283="Kosovo", B1283="Montenegro", B1283="North Macedonia", B1283="Romania", B1283="Serbia", B1283="Slovenia"), "Southeastern Europe",
"Unknown")))))</f>
        <v>Southern Europe</v>
      </c>
      <c r="D1283" t="s">
        <v>53</v>
      </c>
      <c r="E1283" t="s">
        <v>22</v>
      </c>
      <c r="F1283" t="s">
        <v>23</v>
      </c>
      <c r="G1283" t="str" cm="1">
        <f t="array" ref="G1283">_xlfn.IFS(F1283="C", "CRITICAL", F1283="L", "LOW",F1283="M", "MEDIUM",F1283="H", "HIGH")</f>
        <v>MEDIUM</v>
      </c>
      <c r="H1283" s="3">
        <v>41505</v>
      </c>
      <c r="I1283">
        <v>444234168</v>
      </c>
      <c r="J1283" s="1">
        <v>41544</v>
      </c>
      <c r="K1283">
        <v>7617</v>
      </c>
      <c r="L1283" s="8">
        <v>255.28</v>
      </c>
      <c r="M1283" s="8">
        <v>159.41999999999999</v>
      </c>
      <c r="N1283" s="8">
        <v>1944467.76</v>
      </c>
      <c r="O1283" s="8">
        <v>1214302.1399999999</v>
      </c>
      <c r="P1283" s="8">
        <v>730165.62</v>
      </c>
    </row>
    <row r="1284" spans="1:21" x14ac:dyDescent="0.25">
      <c r="A1284" t="s">
        <v>14</v>
      </c>
      <c r="B1284" t="s">
        <v>71</v>
      </c>
      <c r="C1284" t="str">
        <f t="shared" si="21"/>
        <v>Western Europe</v>
      </c>
      <c r="D1284" t="s">
        <v>21</v>
      </c>
      <c r="E1284" t="s">
        <v>17</v>
      </c>
      <c r="F1284" t="s">
        <v>45</v>
      </c>
      <c r="G1284" t="str" cm="1">
        <f t="array" ref="G1284">_xlfn.IFS(F1284="C", "CRITICAL", F1284="L", "LOW",F1284="M", "MEDIUM",F1284="H", "HIGH")</f>
        <v>HIGH</v>
      </c>
      <c r="H1284" s="3">
        <v>42468</v>
      </c>
      <c r="I1284">
        <v>545059049</v>
      </c>
      <c r="J1284" s="1">
        <v>42590</v>
      </c>
      <c r="K1284">
        <v>3940</v>
      </c>
      <c r="L1284" s="8">
        <v>109.28</v>
      </c>
      <c r="M1284" s="8">
        <v>35.840000000000003</v>
      </c>
      <c r="N1284" s="8">
        <v>430563.2</v>
      </c>
      <c r="O1284" s="8">
        <v>141209.60000000001</v>
      </c>
      <c r="P1284" s="8">
        <v>289353.59999999998</v>
      </c>
      <c r="U1284"/>
    </row>
    <row r="1285" spans="1:21" x14ac:dyDescent="0.25">
      <c r="A1285" t="s">
        <v>14</v>
      </c>
      <c r="B1285" t="s">
        <v>73</v>
      </c>
      <c r="C1285" t="str">
        <f t="shared" si="21"/>
        <v>Northern Europe</v>
      </c>
      <c r="D1285" t="s">
        <v>53</v>
      </c>
      <c r="E1285" t="s">
        <v>17</v>
      </c>
      <c r="F1285" t="s">
        <v>23</v>
      </c>
      <c r="G1285" t="str" cm="1">
        <f t="array" ref="G1285">_xlfn.IFS(F1285="C", "CRITICAL", F1285="L", "LOW",F1285="M", "MEDIUM",F1285="H", "HIGH")</f>
        <v>MEDIUM</v>
      </c>
      <c r="H1285" s="3">
        <v>42195</v>
      </c>
      <c r="I1285">
        <v>530702579</v>
      </c>
      <c r="J1285" s="1">
        <v>42258</v>
      </c>
      <c r="K1285">
        <v>5541</v>
      </c>
      <c r="L1285" s="8">
        <v>255.28</v>
      </c>
      <c r="M1285" s="8">
        <v>159.41999999999999</v>
      </c>
      <c r="N1285" s="8">
        <v>1414506.48</v>
      </c>
      <c r="O1285" s="8">
        <v>883346.22</v>
      </c>
      <c r="P1285" s="8">
        <v>531160.26</v>
      </c>
      <c r="U1285"/>
    </row>
    <row r="1286" spans="1:21" x14ac:dyDescent="0.25">
      <c r="A1286" t="s">
        <v>14</v>
      </c>
      <c r="B1286" t="s">
        <v>157</v>
      </c>
      <c r="C1286" t="str">
        <f t="shared" si="21"/>
        <v>Northern Europe</v>
      </c>
      <c r="D1286" t="s">
        <v>78</v>
      </c>
      <c r="E1286" t="s">
        <v>17</v>
      </c>
      <c r="F1286" t="s">
        <v>30</v>
      </c>
      <c r="G1286" t="str" cm="1">
        <f t="array" ref="G1286">_xlfn.IFS(F1286="C", "CRITICAL", F1286="L", "LOW",F1286="M", "MEDIUM",F1286="H", "HIGH")</f>
        <v>LOW</v>
      </c>
      <c r="H1286" s="3">
        <v>41466</v>
      </c>
      <c r="I1286">
        <v>546140086</v>
      </c>
      <c r="J1286" s="1">
        <v>41627</v>
      </c>
      <c r="K1286">
        <v>3843</v>
      </c>
      <c r="L1286" s="8">
        <v>81.73</v>
      </c>
      <c r="M1286" s="8">
        <v>56.67</v>
      </c>
      <c r="N1286" s="8">
        <v>314088.39</v>
      </c>
      <c r="O1286" s="8">
        <v>217782.81</v>
      </c>
      <c r="P1286" s="8">
        <v>96305.58</v>
      </c>
      <c r="U1286"/>
    </row>
    <row r="1287" spans="1:21" x14ac:dyDescent="0.25">
      <c r="A1287" t="s">
        <v>14</v>
      </c>
      <c r="B1287" t="s">
        <v>184</v>
      </c>
      <c r="C1287" t="str">
        <f t="shared" si="21"/>
        <v>Eastern Europe</v>
      </c>
      <c r="D1287" t="s">
        <v>39</v>
      </c>
      <c r="E1287" t="s">
        <v>17</v>
      </c>
      <c r="F1287" t="s">
        <v>23</v>
      </c>
      <c r="G1287" t="str" cm="1">
        <f t="array" ref="G1287">_xlfn.IFS(F1287="C", "CRITICAL", F1287="L", "LOW",F1287="M", "MEDIUM",F1287="H", "HIGH")</f>
        <v>MEDIUM</v>
      </c>
      <c r="H1287" s="3">
        <v>42922</v>
      </c>
      <c r="I1287">
        <v>215584218</v>
      </c>
      <c r="J1287" s="1">
        <v>42907</v>
      </c>
      <c r="K1287">
        <v>5016</v>
      </c>
      <c r="L1287" s="8">
        <v>154.06</v>
      </c>
      <c r="M1287" s="8">
        <v>90.93</v>
      </c>
      <c r="N1287" s="8">
        <v>772764.96</v>
      </c>
      <c r="O1287" s="8">
        <v>456104.88</v>
      </c>
      <c r="P1287" s="8">
        <v>316660.08</v>
      </c>
      <c r="U1287"/>
    </row>
    <row r="1288" spans="1:21" x14ac:dyDescent="0.25">
      <c r="A1288" t="s">
        <v>14</v>
      </c>
      <c r="B1288" t="s">
        <v>122</v>
      </c>
      <c r="C1288" t="str">
        <f t="shared" si="21"/>
        <v>Northern Europe</v>
      </c>
      <c r="D1288" t="s">
        <v>26</v>
      </c>
      <c r="E1288" t="s">
        <v>22</v>
      </c>
      <c r="F1288" t="s">
        <v>30</v>
      </c>
      <c r="G1288" t="str" cm="1">
        <f t="array" ref="G1288">_xlfn.IFS(F1288="C", "CRITICAL", F1288="L", "LOW",F1288="M", "MEDIUM",F1288="H", "HIGH")</f>
        <v>LOW</v>
      </c>
      <c r="H1288" s="3">
        <v>42519</v>
      </c>
      <c r="I1288">
        <v>407220542</v>
      </c>
      <c r="J1288" s="1">
        <v>42467</v>
      </c>
      <c r="K1288">
        <v>4463</v>
      </c>
      <c r="L1288" s="8">
        <v>205.7</v>
      </c>
      <c r="M1288" s="8">
        <v>117.11</v>
      </c>
      <c r="N1288" s="8">
        <v>918039.1</v>
      </c>
      <c r="O1288" s="8">
        <v>522661.93</v>
      </c>
      <c r="P1288" s="8">
        <v>395377.17</v>
      </c>
    </row>
    <row r="1289" spans="1:21" x14ac:dyDescent="0.25">
      <c r="A1289" t="s">
        <v>14</v>
      </c>
      <c r="B1289" t="s">
        <v>188</v>
      </c>
      <c r="C1289" t="str">
        <f t="shared" si="21"/>
        <v>Northern Europe</v>
      </c>
      <c r="D1289" t="s">
        <v>39</v>
      </c>
      <c r="E1289" t="s">
        <v>22</v>
      </c>
      <c r="F1289" t="s">
        <v>30</v>
      </c>
      <c r="G1289" t="str" cm="1">
        <f t="array" ref="G1289">_xlfn.IFS(F1289="C", "CRITICAL", F1289="L", "LOW",F1289="M", "MEDIUM",F1289="H", "HIGH")</f>
        <v>LOW</v>
      </c>
      <c r="H1289" s="3">
        <v>42484</v>
      </c>
      <c r="I1289">
        <v>956969964</v>
      </c>
      <c r="J1289" s="1">
        <v>42517</v>
      </c>
      <c r="K1289">
        <v>7533</v>
      </c>
      <c r="L1289" s="8">
        <v>154.06</v>
      </c>
      <c r="M1289" s="8">
        <v>90.93</v>
      </c>
      <c r="N1289" s="8">
        <v>1160533.98</v>
      </c>
      <c r="O1289" s="8">
        <v>684975.69</v>
      </c>
      <c r="P1289" s="8">
        <v>475558.29</v>
      </c>
    </row>
    <row r="1290" spans="1:21" x14ac:dyDescent="0.25">
      <c r="A1290" t="s">
        <v>14</v>
      </c>
      <c r="B1290" t="s">
        <v>74</v>
      </c>
      <c r="C1290" t="str">
        <f t="shared" si="21"/>
        <v>Southern Europe</v>
      </c>
      <c r="D1290" t="s">
        <v>34</v>
      </c>
      <c r="E1290" t="s">
        <v>22</v>
      </c>
      <c r="F1290" t="s">
        <v>30</v>
      </c>
      <c r="G1290" t="str" cm="1">
        <f t="array" ref="G1290">_xlfn.IFS(F1290="C", "CRITICAL", F1290="L", "LOW",F1290="M", "MEDIUM",F1290="H", "HIGH")</f>
        <v>LOW</v>
      </c>
      <c r="H1290" s="3">
        <v>41955</v>
      </c>
      <c r="I1290">
        <v>399256312</v>
      </c>
      <c r="J1290" s="1">
        <v>42125</v>
      </c>
      <c r="K1290">
        <v>7670</v>
      </c>
      <c r="L1290" s="8">
        <v>9.33</v>
      </c>
      <c r="M1290" s="8">
        <v>6.92</v>
      </c>
      <c r="N1290" s="8">
        <v>71561.100000000006</v>
      </c>
      <c r="O1290" s="8">
        <v>53076.4</v>
      </c>
      <c r="P1290" s="8">
        <v>18484.7</v>
      </c>
      <c r="U1290"/>
    </row>
    <row r="1291" spans="1:21" x14ac:dyDescent="0.25">
      <c r="A1291" t="s">
        <v>14</v>
      </c>
      <c r="B1291" t="s">
        <v>162</v>
      </c>
      <c r="C1291" t="str">
        <f t="shared" si="21"/>
        <v>Southern Europe</v>
      </c>
      <c r="D1291" t="s">
        <v>49</v>
      </c>
      <c r="E1291" t="s">
        <v>17</v>
      </c>
      <c r="F1291" t="s">
        <v>23</v>
      </c>
      <c r="G1291" t="str" cm="1">
        <f t="array" ref="G1291">_xlfn.IFS(F1291="C", "CRITICAL", F1291="L", "LOW",F1291="M", "MEDIUM",F1291="H", "HIGH")</f>
        <v>MEDIUM</v>
      </c>
      <c r="H1291" s="3">
        <v>40605</v>
      </c>
      <c r="I1291">
        <v>488815915</v>
      </c>
      <c r="J1291" s="1">
        <v>40650</v>
      </c>
      <c r="K1291">
        <v>347</v>
      </c>
      <c r="L1291" s="8">
        <v>152.58000000000001</v>
      </c>
      <c r="M1291" s="8">
        <v>97.44</v>
      </c>
      <c r="N1291" s="8">
        <v>52945.26</v>
      </c>
      <c r="O1291" s="8">
        <v>33811.68</v>
      </c>
      <c r="P1291" s="8">
        <v>19133.580000000002</v>
      </c>
      <c r="U1291"/>
    </row>
    <row r="1292" spans="1:21" x14ac:dyDescent="0.25">
      <c r="A1292" t="s">
        <v>14</v>
      </c>
      <c r="B1292" t="s">
        <v>102</v>
      </c>
      <c r="C1292" t="str">
        <f t="shared" si="21"/>
        <v>Northern Europe</v>
      </c>
      <c r="D1292" t="s">
        <v>21</v>
      </c>
      <c r="E1292" t="s">
        <v>17</v>
      </c>
      <c r="F1292" t="s">
        <v>18</v>
      </c>
      <c r="G1292" t="str" cm="1">
        <f t="array" ref="G1292">_xlfn.IFS(F1292="C", "CRITICAL", F1292="L", "LOW",F1292="M", "MEDIUM",F1292="H", "HIGH")</f>
        <v>CRITICAL</v>
      </c>
      <c r="H1292" s="3">
        <v>41028</v>
      </c>
      <c r="I1292">
        <v>530262696</v>
      </c>
      <c r="J1292" s="1">
        <v>41218</v>
      </c>
      <c r="K1292">
        <v>5370</v>
      </c>
      <c r="L1292" s="8">
        <v>109.28</v>
      </c>
      <c r="M1292" s="8">
        <v>35.840000000000003</v>
      </c>
      <c r="N1292" s="8">
        <v>586833.6</v>
      </c>
      <c r="O1292" s="8">
        <v>192460.79999999999</v>
      </c>
      <c r="P1292" s="8">
        <v>394372.8</v>
      </c>
    </row>
    <row r="1293" spans="1:21" x14ac:dyDescent="0.25">
      <c r="A1293" t="s">
        <v>14</v>
      </c>
      <c r="B1293" t="s">
        <v>41</v>
      </c>
      <c r="C1293" t="str">
        <f t="shared" si="21"/>
        <v>Western Europe</v>
      </c>
      <c r="D1293" t="s">
        <v>59</v>
      </c>
      <c r="E1293" t="s">
        <v>22</v>
      </c>
      <c r="F1293" t="s">
        <v>30</v>
      </c>
      <c r="G1293" t="str" cm="1">
        <f t="array" ref="G1293">_xlfn.IFS(F1293="C", "CRITICAL", F1293="L", "LOW",F1293="M", "MEDIUM",F1293="H", "HIGH")</f>
        <v>LOW</v>
      </c>
      <c r="H1293" s="3">
        <v>42426</v>
      </c>
      <c r="I1293">
        <v>243521249</v>
      </c>
      <c r="J1293" s="1">
        <v>42457</v>
      </c>
      <c r="K1293">
        <v>2204</v>
      </c>
      <c r="L1293" s="8">
        <v>437.2</v>
      </c>
      <c r="M1293" s="8">
        <v>263.33</v>
      </c>
      <c r="N1293" s="8">
        <v>963588.8</v>
      </c>
      <c r="O1293" s="8">
        <v>580379.31999999995</v>
      </c>
      <c r="P1293" s="8">
        <v>383209.48</v>
      </c>
    </row>
    <row r="1294" spans="1:21" x14ac:dyDescent="0.25">
      <c r="A1294" t="s">
        <v>14</v>
      </c>
      <c r="B1294" t="s">
        <v>157</v>
      </c>
      <c r="C1294" t="str">
        <f t="shared" si="21"/>
        <v>Northern Europe</v>
      </c>
      <c r="D1294" t="s">
        <v>59</v>
      </c>
      <c r="E1294" t="s">
        <v>22</v>
      </c>
      <c r="F1294" t="s">
        <v>23</v>
      </c>
      <c r="G1294" t="str" cm="1">
        <f t="array" ref="G1294">_xlfn.IFS(F1294="C", "CRITICAL", F1294="L", "LOW",F1294="M", "MEDIUM",F1294="H", "HIGH")</f>
        <v>MEDIUM</v>
      </c>
      <c r="H1294" s="3">
        <v>40570</v>
      </c>
      <c r="I1294">
        <v>878614270</v>
      </c>
      <c r="J1294" s="1">
        <v>40591</v>
      </c>
      <c r="K1294">
        <v>342</v>
      </c>
      <c r="L1294" s="8">
        <v>437.2</v>
      </c>
      <c r="M1294" s="8">
        <v>263.33</v>
      </c>
      <c r="N1294" s="8">
        <v>149522.4</v>
      </c>
      <c r="O1294" s="8">
        <v>90058.86</v>
      </c>
      <c r="P1294" s="8">
        <v>59463.54</v>
      </c>
    </row>
    <row r="1295" spans="1:21" x14ac:dyDescent="0.25">
      <c r="A1295" t="s">
        <v>14</v>
      </c>
      <c r="B1295" t="s">
        <v>94</v>
      </c>
      <c r="C1295" t="str">
        <f t="shared" si="21"/>
        <v>Northern Europe</v>
      </c>
      <c r="D1295" t="s">
        <v>39</v>
      </c>
      <c r="E1295" t="s">
        <v>17</v>
      </c>
      <c r="F1295" t="s">
        <v>45</v>
      </c>
      <c r="G1295" t="str" cm="1">
        <f t="array" ref="G1295">_xlfn.IFS(F1295="C", "CRITICAL", F1295="L", "LOW",F1295="M", "MEDIUM",F1295="H", "HIGH")</f>
        <v>HIGH</v>
      </c>
      <c r="H1295" s="3">
        <v>41782</v>
      </c>
      <c r="I1295">
        <v>954341828</v>
      </c>
      <c r="J1295" s="1">
        <v>41950</v>
      </c>
      <c r="K1295">
        <v>9809</v>
      </c>
      <c r="L1295" s="8">
        <v>154.06</v>
      </c>
      <c r="M1295" s="8">
        <v>90.93</v>
      </c>
      <c r="N1295" s="8">
        <v>1511174.54</v>
      </c>
      <c r="O1295" s="8">
        <v>891932.37</v>
      </c>
      <c r="P1295" s="8">
        <v>619242.17000000004</v>
      </c>
    </row>
    <row r="1296" spans="1:21" x14ac:dyDescent="0.25">
      <c r="A1296" t="s">
        <v>14</v>
      </c>
      <c r="B1296" t="s">
        <v>1142</v>
      </c>
      <c r="C1296" t="str">
        <f>IF(OR(B1296="Estonia", B1296="Finland", B1296="Latvia", B1296="Lithuania", B1296="Iceland", B1296="Norway", B1296="Sweden", B1296="Denmark", B1296="United Kingdom", B1296="Ireland"), "Northern Europe",
IF(OR(B1296="Austria", B1296="Belgium", B1296="France", B1296="Germany", B1296="Luxembourg", B1296="Netherlands", B1296="Switzerland", B1296="Liechtenstein", B1296="Monaco", B1296="Andorra"), "Western Europe",
IF(OR(B1296="Albania", B1296="Andorra", B1296="Bosnia and Herzegovina", B1296="Bulgaria", B1296="Croatia", B1296="Cyprus", B1296="Greece", B1296="Italy", B1296="Malta", B1296="Montenegro", B1296="North Macedonia", B1296="Portugal", B1296="San Marino", B1296="Serbia", B1296="Slovenia", B1296="Spain", B1296="Vatican City"), "Southern Europe",
IF(OR(B1296="Armenia", B1296="Belarus", B1296="Czech Republic", B1296="Georgia", B1296="Hungary", B1296="Moldova", B1296="Poland", B1296="Romania", B1296="Russia", B1296="Slovakia", B1296="Ukraine"), "Eastern Europe",
IF(OR(B1296="Albania", B1296="Bosnia and Herzegovina", B1296="Bulgaria", B1296="Croatia", B1296="Greece", B1296="Kosovo", B1296="Montenegro", B1296="North Macedonia", B1296="Romania", B1296="Serbia", B1296="Slovenia"), "Southeastern Europe",
"Unknown")))))</f>
        <v>Eastern Europe</v>
      </c>
      <c r="D1296" t="s">
        <v>16</v>
      </c>
      <c r="E1296" t="s">
        <v>22</v>
      </c>
      <c r="F1296" t="s">
        <v>45</v>
      </c>
      <c r="G1296" t="str" cm="1">
        <f t="array" ref="G1296">_xlfn.IFS(F1296="C", "CRITICAL", F1296="L", "LOW",F1296="M", "MEDIUM",F1296="H", "HIGH")</f>
        <v>HIGH</v>
      </c>
      <c r="H1296" s="3">
        <v>40521</v>
      </c>
      <c r="I1296">
        <v>607620608</v>
      </c>
      <c r="J1296" s="1">
        <v>40441</v>
      </c>
      <c r="K1296">
        <v>7296</v>
      </c>
      <c r="L1296" s="8">
        <v>47.45</v>
      </c>
      <c r="M1296" s="8">
        <v>31.79</v>
      </c>
      <c r="N1296" s="8">
        <v>346195.20000000001</v>
      </c>
      <c r="O1296" s="8">
        <v>231939.84</v>
      </c>
      <c r="P1296" s="8">
        <v>114255.36</v>
      </c>
      <c r="U1296"/>
    </row>
    <row r="1297" spans="1:21" x14ac:dyDescent="0.25">
      <c r="A1297" t="s">
        <v>14</v>
      </c>
      <c r="B1297" t="s">
        <v>81</v>
      </c>
      <c r="C1297" t="str">
        <f t="shared" si="21"/>
        <v>Southern Europe</v>
      </c>
      <c r="D1297" t="s">
        <v>78</v>
      </c>
      <c r="E1297" t="s">
        <v>22</v>
      </c>
      <c r="F1297" t="s">
        <v>30</v>
      </c>
      <c r="G1297" t="str" cm="1">
        <f t="array" ref="G1297">_xlfn.IFS(F1297="C", "CRITICAL", F1297="L", "LOW",F1297="M", "MEDIUM",F1297="H", "HIGH")</f>
        <v>LOW</v>
      </c>
      <c r="H1297" s="3">
        <v>41671</v>
      </c>
      <c r="I1297">
        <v>561534678</v>
      </c>
      <c r="J1297" s="1">
        <v>41668</v>
      </c>
      <c r="K1297">
        <v>9445</v>
      </c>
      <c r="L1297" s="8">
        <v>81.73</v>
      </c>
      <c r="M1297" s="8">
        <v>56.67</v>
      </c>
      <c r="N1297" s="8">
        <v>771939.85</v>
      </c>
      <c r="O1297" s="8">
        <v>535248.15</v>
      </c>
      <c r="P1297" s="8">
        <v>236691.7</v>
      </c>
      <c r="U1297"/>
    </row>
    <row r="1298" spans="1:21" x14ac:dyDescent="0.25">
      <c r="A1298" t="s">
        <v>14</v>
      </c>
      <c r="B1298" t="s">
        <v>99</v>
      </c>
      <c r="C1298" t="str">
        <f t="shared" si="21"/>
        <v>Eastern Europe</v>
      </c>
      <c r="D1298" t="s">
        <v>39</v>
      </c>
      <c r="E1298" t="s">
        <v>17</v>
      </c>
      <c r="F1298" t="s">
        <v>30</v>
      </c>
      <c r="G1298" t="str" cm="1">
        <f t="array" ref="G1298">_xlfn.IFS(F1298="C", "CRITICAL", F1298="L", "LOW",F1298="M", "MEDIUM",F1298="H", "HIGH")</f>
        <v>LOW</v>
      </c>
      <c r="H1298" s="3">
        <v>41791</v>
      </c>
      <c r="I1298">
        <v>768676316</v>
      </c>
      <c r="J1298" s="1">
        <v>41853</v>
      </c>
      <c r="K1298">
        <v>7259</v>
      </c>
      <c r="L1298" s="8">
        <v>154.06</v>
      </c>
      <c r="M1298" s="8">
        <v>90.93</v>
      </c>
      <c r="N1298" s="8">
        <v>1118321.54</v>
      </c>
      <c r="O1298" s="8">
        <v>660060.87</v>
      </c>
      <c r="P1298" s="8">
        <v>458260.67</v>
      </c>
      <c r="U1298"/>
    </row>
    <row r="1299" spans="1:21" x14ac:dyDescent="0.25">
      <c r="A1299" t="s">
        <v>14</v>
      </c>
      <c r="B1299" t="s">
        <v>88</v>
      </c>
      <c r="C1299" t="str">
        <f t="shared" si="21"/>
        <v>Northern Europe</v>
      </c>
      <c r="D1299" t="s">
        <v>59</v>
      </c>
      <c r="E1299" t="s">
        <v>17</v>
      </c>
      <c r="F1299" t="s">
        <v>30</v>
      </c>
      <c r="G1299" t="str" cm="1">
        <f t="array" ref="G1299">_xlfn.IFS(F1299="C", "CRITICAL", F1299="L", "LOW",F1299="M", "MEDIUM",F1299="H", "HIGH")</f>
        <v>LOW</v>
      </c>
      <c r="H1299" s="3">
        <v>40798</v>
      </c>
      <c r="I1299">
        <v>337354791</v>
      </c>
      <c r="J1299" s="1">
        <v>40936</v>
      </c>
      <c r="K1299">
        <v>9634</v>
      </c>
      <c r="L1299" s="8">
        <v>437.2</v>
      </c>
      <c r="M1299" s="8">
        <v>263.33</v>
      </c>
      <c r="N1299" s="8">
        <v>4211984.8</v>
      </c>
      <c r="O1299" s="8">
        <v>2536921.2200000002</v>
      </c>
      <c r="P1299" s="8">
        <v>1675063.58</v>
      </c>
      <c r="U1299"/>
    </row>
    <row r="1300" spans="1:21" x14ac:dyDescent="0.25">
      <c r="A1300" t="s">
        <v>14</v>
      </c>
      <c r="B1300" t="s">
        <v>88</v>
      </c>
      <c r="C1300" t="str">
        <f t="shared" si="21"/>
        <v>Northern Europe</v>
      </c>
      <c r="D1300" t="s">
        <v>42</v>
      </c>
      <c r="E1300" t="s">
        <v>17</v>
      </c>
      <c r="F1300" t="s">
        <v>23</v>
      </c>
      <c r="G1300" t="str" cm="1">
        <f t="array" ref="G1300">_xlfn.IFS(F1300="C", "CRITICAL", F1300="L", "LOW",F1300="M", "MEDIUM",F1300="H", "HIGH")</f>
        <v>MEDIUM</v>
      </c>
      <c r="H1300" s="3">
        <v>41252</v>
      </c>
      <c r="I1300">
        <v>917874085</v>
      </c>
      <c r="J1300" s="1">
        <v>41175</v>
      </c>
      <c r="K1300">
        <v>8194</v>
      </c>
      <c r="L1300" s="8">
        <v>421.89</v>
      </c>
      <c r="M1300" s="8">
        <v>364.69</v>
      </c>
      <c r="N1300" s="8">
        <v>3456966.66</v>
      </c>
      <c r="O1300" s="8">
        <v>2988269.86</v>
      </c>
      <c r="P1300" s="8">
        <v>468696.8</v>
      </c>
      <c r="U1300"/>
    </row>
    <row r="1301" spans="1:21" x14ac:dyDescent="0.25">
      <c r="A1301" t="s">
        <v>14</v>
      </c>
      <c r="B1301" t="s">
        <v>70</v>
      </c>
      <c r="C1301" t="str">
        <f t="shared" si="21"/>
        <v>Eastern Europe</v>
      </c>
      <c r="D1301" t="s">
        <v>26</v>
      </c>
      <c r="E1301" t="s">
        <v>22</v>
      </c>
      <c r="F1301" t="s">
        <v>18</v>
      </c>
      <c r="G1301" t="str" cm="1">
        <f t="array" ref="G1301">_xlfn.IFS(F1301="C", "CRITICAL", F1301="L", "LOW",F1301="M", "MEDIUM",F1301="H", "HIGH")</f>
        <v>CRITICAL</v>
      </c>
      <c r="H1301" s="3">
        <v>41495</v>
      </c>
      <c r="I1301">
        <v>176050603</v>
      </c>
      <c r="J1301" s="1">
        <v>41575</v>
      </c>
      <c r="K1301">
        <v>6140</v>
      </c>
      <c r="L1301" s="8">
        <v>205.7</v>
      </c>
      <c r="M1301" s="8">
        <v>117.11</v>
      </c>
      <c r="N1301" s="8">
        <v>1262998</v>
      </c>
      <c r="O1301" s="8">
        <v>719055.4</v>
      </c>
      <c r="P1301" s="8">
        <v>543942.6</v>
      </c>
      <c r="U1301"/>
    </row>
    <row r="1302" spans="1:21" x14ac:dyDescent="0.25">
      <c r="A1302" t="s">
        <v>14</v>
      </c>
      <c r="B1302" t="s">
        <v>102</v>
      </c>
      <c r="C1302" t="str">
        <f t="shared" si="21"/>
        <v>Northern Europe</v>
      </c>
      <c r="D1302" t="s">
        <v>42</v>
      </c>
      <c r="E1302" t="s">
        <v>17</v>
      </c>
      <c r="F1302" t="s">
        <v>18</v>
      </c>
      <c r="G1302" t="str" cm="1">
        <f t="array" ref="G1302">_xlfn.IFS(F1302="C", "CRITICAL", F1302="L", "LOW",F1302="M", "MEDIUM",F1302="H", "HIGH")</f>
        <v>CRITICAL</v>
      </c>
      <c r="H1302" s="3">
        <v>40229</v>
      </c>
      <c r="I1302">
        <v>930296790</v>
      </c>
      <c r="J1302" s="1">
        <v>40263</v>
      </c>
      <c r="K1302">
        <v>4348</v>
      </c>
      <c r="L1302" s="8">
        <v>421.89</v>
      </c>
      <c r="M1302" s="8">
        <v>364.69</v>
      </c>
      <c r="N1302" s="8">
        <v>1834377.72</v>
      </c>
      <c r="O1302" s="8">
        <v>1585672.12</v>
      </c>
      <c r="P1302" s="8">
        <v>248705.6</v>
      </c>
    </row>
    <row r="1303" spans="1:21" x14ac:dyDescent="0.25">
      <c r="A1303" t="s">
        <v>14</v>
      </c>
      <c r="B1303" t="s">
        <v>230</v>
      </c>
      <c r="C1303" t="str">
        <f t="shared" si="21"/>
        <v>Eastern Europe</v>
      </c>
      <c r="D1303" t="s">
        <v>26</v>
      </c>
      <c r="E1303" t="s">
        <v>22</v>
      </c>
      <c r="F1303" t="s">
        <v>30</v>
      </c>
      <c r="G1303" t="str" cm="1">
        <f t="array" ref="G1303">_xlfn.IFS(F1303="C", "CRITICAL", F1303="L", "LOW",F1303="M", "MEDIUM",F1303="H", "HIGH")</f>
        <v>LOW</v>
      </c>
      <c r="H1303" s="3">
        <v>40800</v>
      </c>
      <c r="I1303">
        <v>273940503</v>
      </c>
      <c r="J1303" s="1">
        <v>40835</v>
      </c>
      <c r="K1303">
        <v>3937</v>
      </c>
      <c r="L1303" s="8">
        <v>205.7</v>
      </c>
      <c r="M1303" s="8">
        <v>117.11</v>
      </c>
      <c r="N1303" s="8">
        <v>809840.9</v>
      </c>
      <c r="O1303" s="8">
        <v>461062.07</v>
      </c>
      <c r="P1303" s="8">
        <v>348778.83</v>
      </c>
    </row>
    <row r="1304" spans="1:21" x14ac:dyDescent="0.25">
      <c r="A1304" t="s">
        <v>14</v>
      </c>
      <c r="B1304" t="s">
        <v>132</v>
      </c>
      <c r="C1304" t="str">
        <f t="shared" si="21"/>
        <v>Southern Europe</v>
      </c>
      <c r="D1304" t="s">
        <v>34</v>
      </c>
      <c r="E1304" t="s">
        <v>17</v>
      </c>
      <c r="F1304" t="s">
        <v>18</v>
      </c>
      <c r="G1304" t="str" cm="1">
        <f t="array" ref="G1304">_xlfn.IFS(F1304="C", "CRITICAL", F1304="L", "LOW",F1304="M", "MEDIUM",F1304="H", "HIGH")</f>
        <v>CRITICAL</v>
      </c>
      <c r="H1304" s="3">
        <v>41787</v>
      </c>
      <c r="I1304">
        <v>656244552</v>
      </c>
      <c r="J1304" s="1">
        <v>41809</v>
      </c>
      <c r="K1304">
        <v>6201</v>
      </c>
      <c r="L1304" s="8">
        <v>9.33</v>
      </c>
      <c r="M1304" s="8">
        <v>6.92</v>
      </c>
      <c r="N1304" s="8">
        <v>57855.33</v>
      </c>
      <c r="O1304" s="8">
        <v>42910.92</v>
      </c>
      <c r="P1304" s="8">
        <v>14944.41</v>
      </c>
    </row>
    <row r="1305" spans="1:21" x14ac:dyDescent="0.25">
      <c r="A1305" t="s">
        <v>14</v>
      </c>
      <c r="B1305" t="s">
        <v>1142</v>
      </c>
      <c r="C1305" t="str">
        <f>IF(OR(B1305="Estonia", B1305="Finland", B1305="Latvia", B1305="Lithuania", B1305="Iceland", B1305="Norway", B1305="Sweden", B1305="Denmark", B1305="United Kingdom", B1305="Ireland"), "Northern Europe",
IF(OR(B1305="Austria", B1305="Belgium", B1305="France", B1305="Germany", B1305="Luxembourg", B1305="Netherlands", B1305="Switzerland", B1305="Liechtenstein", B1305="Monaco", B1305="Andorra"), "Western Europe",
IF(OR(B1305="Albania", B1305="Andorra", B1305="Bosnia and Herzegovina", B1305="Bulgaria", B1305="Croatia", B1305="Cyprus", B1305="Greece", B1305="Italy", B1305="Malta", B1305="Montenegro", B1305="North Macedonia", B1305="Portugal", B1305="San Marino", B1305="Serbia", B1305="Slovenia", B1305="Spain", B1305="Vatican City"), "Southern Europe",
IF(OR(B1305="Armenia", B1305="Belarus", B1305="Czech Republic", B1305="Georgia", B1305="Hungary", B1305="Moldova", B1305="Poland", B1305="Romania", B1305="Russia", B1305="Slovakia", B1305="Ukraine"), "Eastern Europe",
IF(OR(B1305="Albania", B1305="Bosnia and Herzegovina", B1305="Bulgaria", B1305="Croatia", B1305="Greece", B1305="Kosovo", B1305="Montenegro", B1305="North Macedonia", B1305="Romania", B1305="Serbia", B1305="Slovenia"), "Southeastern Europe",
"Unknown")))))</f>
        <v>Eastern Europe</v>
      </c>
      <c r="D1305" t="s">
        <v>56</v>
      </c>
      <c r="E1305" t="s">
        <v>22</v>
      </c>
      <c r="F1305" t="s">
        <v>18</v>
      </c>
      <c r="G1305" t="str" cm="1">
        <f t="array" ref="G1305">_xlfn.IFS(F1305="C", "CRITICAL", F1305="L", "LOW",F1305="M", "MEDIUM",F1305="H", "HIGH")</f>
        <v>CRITICAL</v>
      </c>
      <c r="H1305" s="3">
        <v>41848</v>
      </c>
      <c r="I1305">
        <v>666483724</v>
      </c>
      <c r="J1305" s="1">
        <v>41882</v>
      </c>
      <c r="K1305">
        <v>6199</v>
      </c>
      <c r="L1305" s="8">
        <v>668.27</v>
      </c>
      <c r="M1305" s="8">
        <v>502.54</v>
      </c>
      <c r="N1305" s="8">
        <v>4142605.73</v>
      </c>
      <c r="O1305" s="8">
        <v>3115245.46</v>
      </c>
      <c r="P1305" s="8">
        <v>1027360.27</v>
      </c>
    </row>
    <row r="1306" spans="1:21" x14ac:dyDescent="0.25">
      <c r="A1306" t="s">
        <v>14</v>
      </c>
      <c r="B1306" t="s">
        <v>77</v>
      </c>
      <c r="C1306" t="str">
        <f t="shared" si="21"/>
        <v>Southern Europe</v>
      </c>
      <c r="D1306" t="s">
        <v>42</v>
      </c>
      <c r="E1306" t="s">
        <v>22</v>
      </c>
      <c r="F1306" t="s">
        <v>45</v>
      </c>
      <c r="G1306" t="str" cm="1">
        <f t="array" ref="G1306">_xlfn.IFS(F1306="C", "CRITICAL", F1306="L", "LOW",F1306="M", "MEDIUM",F1306="H", "HIGH")</f>
        <v>HIGH</v>
      </c>
      <c r="H1306" s="3">
        <v>42505</v>
      </c>
      <c r="I1306">
        <v>422568786</v>
      </c>
      <c r="J1306" s="1">
        <v>42538</v>
      </c>
      <c r="K1306">
        <v>6349</v>
      </c>
      <c r="L1306" s="8">
        <v>421.89</v>
      </c>
      <c r="M1306" s="8">
        <v>364.69</v>
      </c>
      <c r="N1306" s="8">
        <v>2678579.61</v>
      </c>
      <c r="O1306" s="8">
        <v>2315416.81</v>
      </c>
      <c r="P1306" s="8">
        <v>363162.8</v>
      </c>
    </row>
    <row r="1307" spans="1:21" x14ac:dyDescent="0.25">
      <c r="A1307" t="s">
        <v>14</v>
      </c>
      <c r="B1307" t="s">
        <v>94</v>
      </c>
      <c r="C1307" t="str">
        <f t="shared" si="21"/>
        <v>Northern Europe</v>
      </c>
      <c r="D1307" t="s">
        <v>39</v>
      </c>
      <c r="E1307" t="s">
        <v>22</v>
      </c>
      <c r="F1307" t="s">
        <v>30</v>
      </c>
      <c r="G1307" t="str" cm="1">
        <f t="array" ref="G1307">_xlfn.IFS(F1307="C", "CRITICAL", F1307="L", "LOW",F1307="M", "MEDIUM",F1307="H", "HIGH")</f>
        <v>LOW</v>
      </c>
      <c r="H1307" s="3">
        <v>41147</v>
      </c>
      <c r="I1307">
        <v>969195258</v>
      </c>
      <c r="J1307" s="1">
        <v>41169</v>
      </c>
      <c r="K1307">
        <v>5269</v>
      </c>
      <c r="L1307" s="8">
        <v>154.06</v>
      </c>
      <c r="M1307" s="8">
        <v>90.93</v>
      </c>
      <c r="N1307" s="8">
        <v>811742.14</v>
      </c>
      <c r="O1307" s="8">
        <v>479110.17</v>
      </c>
      <c r="P1307" s="8">
        <v>332631.96999999997</v>
      </c>
    </row>
    <row r="1308" spans="1:21" x14ac:dyDescent="0.25">
      <c r="A1308" t="s">
        <v>14</v>
      </c>
      <c r="B1308" t="s">
        <v>54</v>
      </c>
      <c r="C1308" t="str">
        <f t="shared" si="21"/>
        <v>Western Europe</v>
      </c>
      <c r="D1308" t="s">
        <v>29</v>
      </c>
      <c r="E1308" t="s">
        <v>22</v>
      </c>
      <c r="F1308" t="s">
        <v>18</v>
      </c>
      <c r="G1308" t="str" cm="1">
        <f t="array" ref="G1308">_xlfn.IFS(F1308="C", "CRITICAL", F1308="L", "LOW",F1308="M", "MEDIUM",F1308="H", "HIGH")</f>
        <v>CRITICAL</v>
      </c>
      <c r="H1308" s="3">
        <v>40753</v>
      </c>
      <c r="I1308">
        <v>857457864</v>
      </c>
      <c r="J1308" s="1">
        <v>40802</v>
      </c>
      <c r="K1308">
        <v>9691</v>
      </c>
      <c r="L1308" s="8">
        <v>651.21</v>
      </c>
      <c r="M1308" s="8">
        <v>524.96</v>
      </c>
      <c r="N1308" s="8">
        <v>6310876.1100000003</v>
      </c>
      <c r="O1308" s="8">
        <v>5087387.3600000003</v>
      </c>
      <c r="P1308" s="8">
        <v>1223488.75</v>
      </c>
    </row>
    <row r="1309" spans="1:21" x14ac:dyDescent="0.25">
      <c r="A1309" t="s">
        <v>14</v>
      </c>
      <c r="B1309" t="s">
        <v>99</v>
      </c>
      <c r="C1309" t="str">
        <f t="shared" si="21"/>
        <v>Eastern Europe</v>
      </c>
      <c r="D1309" t="s">
        <v>39</v>
      </c>
      <c r="E1309" t="s">
        <v>22</v>
      </c>
      <c r="F1309" t="s">
        <v>23</v>
      </c>
      <c r="G1309" t="str" cm="1">
        <f t="array" ref="G1309">_xlfn.IFS(F1309="C", "CRITICAL", F1309="L", "LOW",F1309="M", "MEDIUM",F1309="H", "HIGH")</f>
        <v>MEDIUM</v>
      </c>
      <c r="H1309" s="3">
        <v>41035</v>
      </c>
      <c r="I1309">
        <v>495631301</v>
      </c>
      <c r="J1309" s="1">
        <v>41108</v>
      </c>
      <c r="K1309">
        <v>7171</v>
      </c>
      <c r="L1309" s="8">
        <v>154.06</v>
      </c>
      <c r="M1309" s="8">
        <v>90.93</v>
      </c>
      <c r="N1309" s="8">
        <v>1104764.26</v>
      </c>
      <c r="O1309" s="8">
        <v>652059.03</v>
      </c>
      <c r="P1309" s="8">
        <v>452705.23</v>
      </c>
      <c r="U1309"/>
    </row>
    <row r="1310" spans="1:21" x14ac:dyDescent="0.25">
      <c r="A1310" t="s">
        <v>14</v>
      </c>
      <c r="B1310" t="s">
        <v>170</v>
      </c>
      <c r="C1310" t="str">
        <f t="shared" si="21"/>
        <v>Eastern Europe</v>
      </c>
      <c r="D1310" t="s">
        <v>29</v>
      </c>
      <c r="E1310" t="s">
        <v>17</v>
      </c>
      <c r="F1310" t="s">
        <v>45</v>
      </c>
      <c r="G1310" t="str" cm="1">
        <f t="array" ref="G1310">_xlfn.IFS(F1310="C", "CRITICAL", F1310="L", "LOW",F1310="M", "MEDIUM",F1310="H", "HIGH")</f>
        <v>HIGH</v>
      </c>
      <c r="H1310" s="3">
        <v>41813</v>
      </c>
      <c r="I1310">
        <v>224647080</v>
      </c>
      <c r="J1310" s="1">
        <v>41850</v>
      </c>
      <c r="K1310">
        <v>6918</v>
      </c>
      <c r="L1310" s="8">
        <v>651.21</v>
      </c>
      <c r="M1310" s="8">
        <v>524.96</v>
      </c>
      <c r="N1310" s="8">
        <v>4505070.78</v>
      </c>
      <c r="O1310" s="8">
        <v>3631673.28</v>
      </c>
      <c r="P1310" s="8">
        <v>873397.5</v>
      </c>
    </row>
    <row r="1311" spans="1:21" x14ac:dyDescent="0.25">
      <c r="A1311" t="s">
        <v>14</v>
      </c>
      <c r="B1311" t="s">
        <v>91</v>
      </c>
      <c r="C1311" t="str">
        <f t="shared" si="21"/>
        <v>Eastern Europe</v>
      </c>
      <c r="D1311" t="s">
        <v>29</v>
      </c>
      <c r="E1311" t="s">
        <v>17</v>
      </c>
      <c r="F1311" t="s">
        <v>45</v>
      </c>
      <c r="G1311" t="str" cm="1">
        <f t="array" ref="G1311">_xlfn.IFS(F1311="C", "CRITICAL", F1311="L", "LOW",F1311="M", "MEDIUM",F1311="H", "HIGH")</f>
        <v>HIGH</v>
      </c>
      <c r="H1311" s="3">
        <v>41706</v>
      </c>
      <c r="I1311">
        <v>883504474</v>
      </c>
      <c r="J1311" s="1">
        <v>41860</v>
      </c>
      <c r="K1311">
        <v>7462</v>
      </c>
      <c r="L1311" s="8">
        <v>651.21</v>
      </c>
      <c r="M1311" s="8">
        <v>524.96</v>
      </c>
      <c r="N1311" s="8">
        <v>4859329.0199999996</v>
      </c>
      <c r="O1311" s="8">
        <v>3917251.52</v>
      </c>
      <c r="P1311" s="8">
        <v>942077.5</v>
      </c>
      <c r="U1311"/>
    </row>
    <row r="1312" spans="1:21" x14ac:dyDescent="0.25">
      <c r="A1312" t="s">
        <v>14</v>
      </c>
      <c r="B1312" t="s">
        <v>25</v>
      </c>
      <c r="C1312" t="str">
        <f t="shared" si="21"/>
        <v>Western Europe</v>
      </c>
      <c r="D1312" t="s">
        <v>29</v>
      </c>
      <c r="E1312" t="s">
        <v>17</v>
      </c>
      <c r="F1312" t="s">
        <v>18</v>
      </c>
      <c r="G1312" t="str" cm="1">
        <f t="array" ref="G1312">_xlfn.IFS(F1312="C", "CRITICAL", F1312="L", "LOW",F1312="M", "MEDIUM",F1312="H", "HIGH")</f>
        <v>CRITICAL</v>
      </c>
      <c r="H1312" s="3">
        <v>42067</v>
      </c>
      <c r="I1312">
        <v>575552117</v>
      </c>
      <c r="J1312" s="1">
        <v>42120</v>
      </c>
      <c r="K1312">
        <v>7516</v>
      </c>
      <c r="L1312" s="8">
        <v>651.21</v>
      </c>
      <c r="M1312" s="8">
        <v>524.96</v>
      </c>
      <c r="N1312" s="8">
        <v>4894494.3600000003</v>
      </c>
      <c r="O1312" s="8">
        <v>3945599.36</v>
      </c>
      <c r="P1312" s="8">
        <v>948895</v>
      </c>
      <c r="U1312"/>
    </row>
    <row r="1313" spans="1:21" x14ac:dyDescent="0.25">
      <c r="A1313" t="s">
        <v>14</v>
      </c>
      <c r="B1313" t="s">
        <v>154</v>
      </c>
      <c r="C1313" t="str">
        <f t="shared" si="21"/>
        <v>Western Europe</v>
      </c>
      <c r="D1313" t="s">
        <v>53</v>
      </c>
      <c r="E1313" t="s">
        <v>17</v>
      </c>
      <c r="F1313" t="s">
        <v>45</v>
      </c>
      <c r="G1313" t="str" cm="1">
        <f t="array" ref="G1313">_xlfn.IFS(F1313="C", "CRITICAL", F1313="L", "LOW",F1313="M", "MEDIUM",F1313="H", "HIGH")</f>
        <v>HIGH</v>
      </c>
      <c r="H1313" s="3">
        <v>41470</v>
      </c>
      <c r="I1313">
        <v>141764247</v>
      </c>
      <c r="J1313" s="1">
        <v>41515</v>
      </c>
      <c r="K1313">
        <v>46</v>
      </c>
      <c r="L1313" s="8">
        <v>255.28</v>
      </c>
      <c r="M1313" s="8">
        <v>159.41999999999999</v>
      </c>
      <c r="N1313" s="8">
        <v>11742.88</v>
      </c>
      <c r="O1313" s="8">
        <v>7333.32</v>
      </c>
      <c r="P1313" s="8">
        <v>4409.5600000000004</v>
      </c>
    </row>
    <row r="1314" spans="1:21" x14ac:dyDescent="0.25">
      <c r="A1314" t="s">
        <v>14</v>
      </c>
      <c r="B1314" t="s">
        <v>133</v>
      </c>
      <c r="C1314" t="str">
        <f t="shared" si="21"/>
        <v>Southern Europe</v>
      </c>
      <c r="D1314" t="s">
        <v>39</v>
      </c>
      <c r="E1314" t="s">
        <v>17</v>
      </c>
      <c r="F1314" t="s">
        <v>23</v>
      </c>
      <c r="G1314" t="str" cm="1">
        <f t="array" ref="G1314">_xlfn.IFS(F1314="C", "CRITICAL", F1314="L", "LOW",F1314="M", "MEDIUM",F1314="H", "HIGH")</f>
        <v>MEDIUM</v>
      </c>
      <c r="H1314" s="3">
        <v>42678</v>
      </c>
      <c r="I1314">
        <v>608374631</v>
      </c>
      <c r="J1314" s="1">
        <v>42708</v>
      </c>
      <c r="K1314">
        <v>428</v>
      </c>
      <c r="L1314" s="8">
        <v>154.06</v>
      </c>
      <c r="M1314" s="8">
        <v>90.93</v>
      </c>
      <c r="N1314" s="8">
        <v>65937.679999999993</v>
      </c>
      <c r="O1314" s="8">
        <v>38918.04</v>
      </c>
      <c r="P1314" s="8">
        <v>27019.64</v>
      </c>
      <c r="U1314"/>
    </row>
    <row r="1315" spans="1:21" x14ac:dyDescent="0.25">
      <c r="A1315" t="s">
        <v>14</v>
      </c>
      <c r="B1315" t="s">
        <v>68</v>
      </c>
      <c r="C1315" t="str">
        <f t="shared" si="21"/>
        <v>Southern Europe</v>
      </c>
      <c r="D1315" t="s">
        <v>56</v>
      </c>
      <c r="E1315" t="s">
        <v>22</v>
      </c>
      <c r="F1315" t="s">
        <v>30</v>
      </c>
      <c r="G1315" t="str" cm="1">
        <f t="array" ref="G1315">_xlfn.IFS(F1315="C", "CRITICAL", F1315="L", "LOW",F1315="M", "MEDIUM",F1315="H", "HIGH")</f>
        <v>LOW</v>
      </c>
      <c r="H1315" s="3">
        <v>40925</v>
      </c>
      <c r="I1315">
        <v>200432097</v>
      </c>
      <c r="J1315" s="1">
        <v>40939</v>
      </c>
      <c r="K1315">
        <v>1167</v>
      </c>
      <c r="L1315" s="8">
        <v>668.27</v>
      </c>
      <c r="M1315" s="8">
        <v>502.54</v>
      </c>
      <c r="N1315" s="8">
        <v>779871.09</v>
      </c>
      <c r="O1315" s="8">
        <v>586464.18000000005</v>
      </c>
      <c r="P1315" s="8">
        <v>193406.91</v>
      </c>
    </row>
    <row r="1316" spans="1:21" x14ac:dyDescent="0.25">
      <c r="A1316" t="s">
        <v>14</v>
      </c>
      <c r="B1316" t="s">
        <v>230</v>
      </c>
      <c r="C1316" t="str">
        <f t="shared" si="21"/>
        <v>Eastern Europe</v>
      </c>
      <c r="D1316" t="s">
        <v>49</v>
      </c>
      <c r="E1316" t="s">
        <v>17</v>
      </c>
      <c r="F1316" t="s">
        <v>23</v>
      </c>
      <c r="G1316" t="str" cm="1">
        <f t="array" ref="G1316">_xlfn.IFS(F1316="C", "CRITICAL", F1316="L", "LOW",F1316="M", "MEDIUM",F1316="H", "HIGH")</f>
        <v>MEDIUM</v>
      </c>
      <c r="H1316" s="3">
        <v>40411</v>
      </c>
      <c r="I1316">
        <v>884462773</v>
      </c>
      <c r="J1316" s="1">
        <v>40308</v>
      </c>
      <c r="K1316">
        <v>1044</v>
      </c>
      <c r="L1316" s="8">
        <v>152.58000000000001</v>
      </c>
      <c r="M1316" s="8">
        <v>97.44</v>
      </c>
      <c r="N1316" s="8">
        <v>159293.51999999999</v>
      </c>
      <c r="O1316" s="8">
        <v>101727.36</v>
      </c>
      <c r="P1316" s="8">
        <v>57566.16</v>
      </c>
    </row>
    <row r="1317" spans="1:21" x14ac:dyDescent="0.25">
      <c r="A1317" t="s">
        <v>14</v>
      </c>
      <c r="B1317" t="s">
        <v>15</v>
      </c>
      <c r="C1317" t="str">
        <f t="shared" si="21"/>
        <v>Eastern Europe</v>
      </c>
      <c r="D1317" t="s">
        <v>29</v>
      </c>
      <c r="E1317" t="s">
        <v>17</v>
      </c>
      <c r="F1317" t="s">
        <v>23</v>
      </c>
      <c r="G1317" t="str" cm="1">
        <f t="array" ref="G1317">_xlfn.IFS(F1317="C", "CRITICAL", F1317="L", "LOW",F1317="M", "MEDIUM",F1317="H", "HIGH")</f>
        <v>MEDIUM</v>
      </c>
      <c r="H1317" s="3">
        <v>40348</v>
      </c>
      <c r="I1317">
        <v>885046851</v>
      </c>
      <c r="J1317" s="1">
        <v>40378</v>
      </c>
      <c r="K1317">
        <v>3886</v>
      </c>
      <c r="L1317" s="8">
        <v>651.21</v>
      </c>
      <c r="M1317" s="8">
        <v>524.96</v>
      </c>
      <c r="N1317" s="8">
        <v>2530602.06</v>
      </c>
      <c r="O1317" s="8">
        <v>2039994.56</v>
      </c>
      <c r="P1317" s="8">
        <v>490607.5</v>
      </c>
    </row>
    <row r="1318" spans="1:21" x14ac:dyDescent="0.25">
      <c r="A1318" t="s">
        <v>14</v>
      </c>
      <c r="B1318" t="s">
        <v>15</v>
      </c>
      <c r="C1318" t="str">
        <f t="shared" si="21"/>
        <v>Eastern Europe</v>
      </c>
      <c r="D1318" t="s">
        <v>39</v>
      </c>
      <c r="E1318" t="s">
        <v>22</v>
      </c>
      <c r="F1318" t="s">
        <v>23</v>
      </c>
      <c r="G1318" t="str" cm="1">
        <f t="array" ref="G1318">_xlfn.IFS(F1318="C", "CRITICAL", F1318="L", "LOW",F1318="M", "MEDIUM",F1318="H", "HIGH")</f>
        <v>MEDIUM</v>
      </c>
      <c r="H1318" s="3">
        <v>41074</v>
      </c>
      <c r="I1318">
        <v>527079236</v>
      </c>
      <c r="J1318" s="1">
        <v>41080</v>
      </c>
      <c r="K1318">
        <v>3314</v>
      </c>
      <c r="L1318" s="8">
        <v>154.06</v>
      </c>
      <c r="M1318" s="8">
        <v>90.93</v>
      </c>
      <c r="N1318" s="8">
        <v>510554.84</v>
      </c>
      <c r="O1318" s="8">
        <v>301342.02</v>
      </c>
      <c r="P1318" s="8">
        <v>209212.82</v>
      </c>
    </row>
    <row r="1319" spans="1:21" x14ac:dyDescent="0.25">
      <c r="A1319" t="s">
        <v>14</v>
      </c>
      <c r="B1319" t="s">
        <v>94</v>
      </c>
      <c r="C1319" t="str">
        <f t="shared" si="21"/>
        <v>Northern Europe</v>
      </c>
      <c r="D1319" t="s">
        <v>21</v>
      </c>
      <c r="E1319" t="s">
        <v>22</v>
      </c>
      <c r="F1319" t="s">
        <v>18</v>
      </c>
      <c r="G1319" t="str" cm="1">
        <f t="array" ref="G1319">_xlfn.IFS(F1319="C", "CRITICAL", F1319="L", "LOW",F1319="M", "MEDIUM",F1319="H", "HIGH")</f>
        <v>CRITICAL</v>
      </c>
      <c r="H1319" s="3">
        <v>41163</v>
      </c>
      <c r="I1319">
        <v>161812150</v>
      </c>
      <c r="J1319" s="1">
        <v>41254</v>
      </c>
      <c r="K1319">
        <v>2666</v>
      </c>
      <c r="L1319" s="8">
        <v>109.28</v>
      </c>
      <c r="M1319" s="8">
        <v>35.840000000000003</v>
      </c>
      <c r="N1319" s="8">
        <v>291340.48</v>
      </c>
      <c r="O1319" s="8">
        <v>95549.440000000002</v>
      </c>
      <c r="P1319" s="8">
        <v>195791.04</v>
      </c>
      <c r="U1319"/>
    </row>
    <row r="1320" spans="1:21" x14ac:dyDescent="0.25">
      <c r="A1320" t="s">
        <v>14</v>
      </c>
      <c r="B1320" t="s">
        <v>99</v>
      </c>
      <c r="C1320" t="str">
        <f t="shared" si="21"/>
        <v>Eastern Europe</v>
      </c>
      <c r="D1320" t="s">
        <v>59</v>
      </c>
      <c r="E1320" t="s">
        <v>17</v>
      </c>
      <c r="F1320" t="s">
        <v>45</v>
      </c>
      <c r="G1320" t="str" cm="1">
        <f t="array" ref="G1320">_xlfn.IFS(F1320="C", "CRITICAL", F1320="L", "LOW",F1320="M", "MEDIUM",F1320="H", "HIGH")</f>
        <v>HIGH</v>
      </c>
      <c r="H1320" s="3">
        <v>41553</v>
      </c>
      <c r="I1320">
        <v>689349019</v>
      </c>
      <c r="J1320" s="1">
        <v>41478</v>
      </c>
      <c r="K1320">
        <v>2548</v>
      </c>
      <c r="L1320" s="8">
        <v>437.2</v>
      </c>
      <c r="M1320" s="8">
        <v>263.33</v>
      </c>
      <c r="N1320" s="8">
        <v>1113985.6000000001</v>
      </c>
      <c r="O1320" s="8">
        <v>670964.84</v>
      </c>
      <c r="P1320" s="8">
        <v>443020.76</v>
      </c>
      <c r="U1320"/>
    </row>
    <row r="1321" spans="1:21" x14ac:dyDescent="0.25">
      <c r="A1321" t="s">
        <v>14</v>
      </c>
      <c r="B1321" t="s">
        <v>133</v>
      </c>
      <c r="C1321" t="str">
        <f t="shared" si="21"/>
        <v>Southern Europe</v>
      </c>
      <c r="D1321" t="s">
        <v>56</v>
      </c>
      <c r="E1321" t="s">
        <v>17</v>
      </c>
      <c r="F1321" t="s">
        <v>23</v>
      </c>
      <c r="G1321" t="str" cm="1">
        <f t="array" ref="G1321">_xlfn.IFS(F1321="C", "CRITICAL", F1321="L", "LOW",F1321="M", "MEDIUM",F1321="H", "HIGH")</f>
        <v>MEDIUM</v>
      </c>
      <c r="H1321" s="3">
        <v>40596</v>
      </c>
      <c r="I1321">
        <v>677851569</v>
      </c>
      <c r="J1321" s="1">
        <v>40577</v>
      </c>
      <c r="K1321">
        <v>198</v>
      </c>
      <c r="L1321" s="8">
        <v>668.27</v>
      </c>
      <c r="M1321" s="8">
        <v>502.54</v>
      </c>
      <c r="N1321" s="8">
        <v>132317.46</v>
      </c>
      <c r="O1321" s="8">
        <v>99502.92</v>
      </c>
      <c r="P1321" s="8">
        <v>32814.54</v>
      </c>
    </row>
    <row r="1322" spans="1:21" x14ac:dyDescent="0.25">
      <c r="A1322" t="s">
        <v>14</v>
      </c>
      <c r="B1322" t="s">
        <v>99</v>
      </c>
      <c r="C1322" t="str">
        <f t="shared" si="21"/>
        <v>Eastern Europe</v>
      </c>
      <c r="D1322" t="s">
        <v>21</v>
      </c>
      <c r="E1322" t="s">
        <v>17</v>
      </c>
      <c r="F1322" t="s">
        <v>45</v>
      </c>
      <c r="G1322" t="str" cm="1">
        <f t="array" ref="G1322">_xlfn.IFS(F1322="C", "CRITICAL", F1322="L", "LOW",F1322="M", "MEDIUM",F1322="H", "HIGH")</f>
        <v>HIGH</v>
      </c>
      <c r="H1322" s="3">
        <v>42025</v>
      </c>
      <c r="I1322">
        <v>538430345</v>
      </c>
      <c r="J1322" s="1">
        <v>42280</v>
      </c>
      <c r="K1322">
        <v>2359</v>
      </c>
      <c r="L1322" s="8">
        <v>109.28</v>
      </c>
      <c r="M1322" s="8">
        <v>35.840000000000003</v>
      </c>
      <c r="N1322" s="8">
        <v>257791.52</v>
      </c>
      <c r="O1322" s="8">
        <v>84546.559999999998</v>
      </c>
      <c r="P1322" s="8">
        <v>173244.96</v>
      </c>
    </row>
    <row r="1323" spans="1:21" x14ac:dyDescent="0.25">
      <c r="A1323" t="s">
        <v>14</v>
      </c>
      <c r="B1323" t="s">
        <v>41</v>
      </c>
      <c r="C1323" t="str">
        <f t="shared" si="21"/>
        <v>Western Europe</v>
      </c>
      <c r="D1323" t="s">
        <v>16</v>
      </c>
      <c r="E1323" t="s">
        <v>22</v>
      </c>
      <c r="F1323" t="s">
        <v>45</v>
      </c>
      <c r="G1323" t="str" cm="1">
        <f t="array" ref="G1323">_xlfn.IFS(F1323="C", "CRITICAL", F1323="L", "LOW",F1323="M", "MEDIUM",F1323="H", "HIGH")</f>
        <v>HIGH</v>
      </c>
      <c r="H1323" s="3">
        <v>40208</v>
      </c>
      <c r="I1323">
        <v>797461354</v>
      </c>
      <c r="J1323" s="1">
        <v>40300</v>
      </c>
      <c r="K1323">
        <v>5391</v>
      </c>
      <c r="L1323" s="8">
        <v>47.45</v>
      </c>
      <c r="M1323" s="8">
        <v>31.79</v>
      </c>
      <c r="N1323" s="8">
        <v>255802.95</v>
      </c>
      <c r="O1323" s="8">
        <v>171379.89</v>
      </c>
      <c r="P1323" s="8">
        <v>84423.06</v>
      </c>
    </row>
    <row r="1324" spans="1:21" x14ac:dyDescent="0.25">
      <c r="A1324" t="s">
        <v>14</v>
      </c>
      <c r="B1324" t="s">
        <v>41</v>
      </c>
      <c r="C1324" t="str">
        <f t="shared" si="21"/>
        <v>Western Europe</v>
      </c>
      <c r="D1324" t="s">
        <v>59</v>
      </c>
      <c r="E1324" t="s">
        <v>17</v>
      </c>
      <c r="F1324" t="s">
        <v>18</v>
      </c>
      <c r="G1324" t="str" cm="1">
        <f t="array" ref="G1324">_xlfn.IFS(F1324="C", "CRITICAL", F1324="L", "LOW",F1324="M", "MEDIUM",F1324="H", "HIGH")</f>
        <v>CRITICAL</v>
      </c>
      <c r="H1324" s="3">
        <v>41921</v>
      </c>
      <c r="I1324">
        <v>347609412</v>
      </c>
      <c r="J1324" s="1">
        <v>41899</v>
      </c>
      <c r="K1324">
        <v>4205</v>
      </c>
      <c r="L1324" s="8">
        <v>437.2</v>
      </c>
      <c r="M1324" s="8">
        <v>263.33</v>
      </c>
      <c r="N1324" s="8">
        <v>1838426</v>
      </c>
      <c r="O1324" s="8">
        <v>1107302.6499999999</v>
      </c>
      <c r="P1324" s="8">
        <v>731123.35</v>
      </c>
      <c r="U1324"/>
    </row>
    <row r="1325" spans="1:21" x14ac:dyDescent="0.25">
      <c r="A1325" t="s">
        <v>14</v>
      </c>
      <c r="B1325" t="s">
        <v>55</v>
      </c>
      <c r="C1325" t="str">
        <f t="shared" si="21"/>
        <v>Eastern Europe</v>
      </c>
      <c r="D1325" t="s">
        <v>78</v>
      </c>
      <c r="E1325" t="s">
        <v>17</v>
      </c>
      <c r="F1325" t="s">
        <v>45</v>
      </c>
      <c r="G1325" t="str" cm="1">
        <f t="array" ref="G1325">_xlfn.IFS(F1325="C", "CRITICAL", F1325="L", "LOW",F1325="M", "MEDIUM",F1325="H", "HIGH")</f>
        <v>HIGH</v>
      </c>
      <c r="H1325" s="3">
        <v>40888</v>
      </c>
      <c r="I1325">
        <v>473845756</v>
      </c>
      <c r="J1325" s="1">
        <v>40893</v>
      </c>
      <c r="K1325">
        <v>344</v>
      </c>
      <c r="L1325" s="8">
        <v>81.73</v>
      </c>
      <c r="M1325" s="8">
        <v>56.67</v>
      </c>
      <c r="N1325" s="8">
        <v>28115.119999999999</v>
      </c>
      <c r="O1325" s="8">
        <v>19494.48</v>
      </c>
      <c r="P1325" s="8">
        <v>8620.64</v>
      </c>
      <c r="U1325"/>
    </row>
    <row r="1326" spans="1:21" x14ac:dyDescent="0.25">
      <c r="A1326" t="s">
        <v>14</v>
      </c>
      <c r="B1326" t="s">
        <v>184</v>
      </c>
      <c r="C1326" t="str">
        <f t="shared" si="21"/>
        <v>Eastern Europe</v>
      </c>
      <c r="D1326" t="s">
        <v>39</v>
      </c>
      <c r="E1326" t="s">
        <v>22</v>
      </c>
      <c r="F1326" t="s">
        <v>18</v>
      </c>
      <c r="G1326" t="str" cm="1">
        <f t="array" ref="G1326">_xlfn.IFS(F1326="C", "CRITICAL", F1326="L", "LOW",F1326="M", "MEDIUM",F1326="H", "HIGH")</f>
        <v>CRITICAL</v>
      </c>
      <c r="H1326" s="3">
        <v>40664</v>
      </c>
      <c r="I1326">
        <v>180479466</v>
      </c>
      <c r="J1326" s="1">
        <v>40878</v>
      </c>
      <c r="K1326">
        <v>6740</v>
      </c>
      <c r="L1326" s="8">
        <v>154.06</v>
      </c>
      <c r="M1326" s="8">
        <v>90.93</v>
      </c>
      <c r="N1326" s="8">
        <v>1038364.4</v>
      </c>
      <c r="O1326" s="8">
        <v>612868.19999999995</v>
      </c>
      <c r="P1326" s="8">
        <v>425496.2</v>
      </c>
      <c r="U1326"/>
    </row>
    <row r="1327" spans="1:21" x14ac:dyDescent="0.25">
      <c r="A1327" t="s">
        <v>14</v>
      </c>
      <c r="B1327" t="s">
        <v>88</v>
      </c>
      <c r="C1327" t="str">
        <f t="shared" si="21"/>
        <v>Northern Europe</v>
      </c>
      <c r="D1327" t="s">
        <v>78</v>
      </c>
      <c r="E1327" t="s">
        <v>17</v>
      </c>
      <c r="F1327" t="s">
        <v>23</v>
      </c>
      <c r="G1327" t="str" cm="1">
        <f t="array" ref="G1327">_xlfn.IFS(F1327="C", "CRITICAL", F1327="L", "LOW",F1327="M", "MEDIUM",F1327="H", "HIGH")</f>
        <v>MEDIUM</v>
      </c>
      <c r="H1327" s="3">
        <v>41653</v>
      </c>
      <c r="I1327">
        <v>634033286</v>
      </c>
      <c r="J1327" s="1">
        <v>41654</v>
      </c>
      <c r="K1327">
        <v>3394</v>
      </c>
      <c r="L1327" s="8">
        <v>81.73</v>
      </c>
      <c r="M1327" s="8">
        <v>56.67</v>
      </c>
      <c r="N1327" s="8">
        <v>277391.62</v>
      </c>
      <c r="O1327" s="8">
        <v>192337.98</v>
      </c>
      <c r="P1327" s="8">
        <v>85053.64</v>
      </c>
    </row>
    <row r="1328" spans="1:21" x14ac:dyDescent="0.25">
      <c r="A1328" t="s">
        <v>14</v>
      </c>
      <c r="B1328" t="s">
        <v>58</v>
      </c>
      <c r="C1328" t="str">
        <f t="shared" si="21"/>
        <v>Eastern Europe</v>
      </c>
      <c r="D1328" t="s">
        <v>26</v>
      </c>
      <c r="E1328" t="s">
        <v>17</v>
      </c>
      <c r="F1328" t="s">
        <v>30</v>
      </c>
      <c r="G1328" t="str" cm="1">
        <f t="array" ref="G1328">_xlfn.IFS(F1328="C", "CRITICAL", F1328="L", "LOW",F1328="M", "MEDIUM",F1328="H", "HIGH")</f>
        <v>LOW</v>
      </c>
      <c r="H1328" s="3">
        <v>41743</v>
      </c>
      <c r="I1328">
        <v>559183347</v>
      </c>
      <c r="J1328" s="1">
        <v>41780</v>
      </c>
      <c r="K1328">
        <v>3633</v>
      </c>
      <c r="L1328" s="8">
        <v>205.7</v>
      </c>
      <c r="M1328" s="8">
        <v>117.11</v>
      </c>
      <c r="N1328" s="8">
        <v>747308.1</v>
      </c>
      <c r="O1328" s="8">
        <v>425460.63</v>
      </c>
      <c r="P1328" s="8">
        <v>321847.46999999997</v>
      </c>
    </row>
    <row r="1329" spans="1:21" x14ac:dyDescent="0.25">
      <c r="A1329" t="s">
        <v>14</v>
      </c>
      <c r="B1329" t="s">
        <v>91</v>
      </c>
      <c r="C1329" t="str">
        <f t="shared" si="21"/>
        <v>Eastern Europe</v>
      </c>
      <c r="D1329" t="s">
        <v>42</v>
      </c>
      <c r="E1329" t="s">
        <v>17</v>
      </c>
      <c r="F1329" t="s">
        <v>23</v>
      </c>
      <c r="G1329" t="str" cm="1">
        <f t="array" ref="G1329">_xlfn.IFS(F1329="C", "CRITICAL", F1329="L", "LOW",F1329="M", "MEDIUM",F1329="H", "HIGH")</f>
        <v>MEDIUM</v>
      </c>
      <c r="H1329" s="3">
        <v>42258</v>
      </c>
      <c r="I1329">
        <v>781416594</v>
      </c>
      <c r="J1329" s="1">
        <v>42361</v>
      </c>
      <c r="K1329">
        <v>7390</v>
      </c>
      <c r="L1329" s="8">
        <v>421.89</v>
      </c>
      <c r="M1329" s="8">
        <v>364.69</v>
      </c>
      <c r="N1329" s="8">
        <v>3117767.1</v>
      </c>
      <c r="O1329" s="8">
        <v>2695059.1</v>
      </c>
      <c r="P1329" s="8">
        <v>422708</v>
      </c>
      <c r="U1329"/>
    </row>
    <row r="1330" spans="1:21" x14ac:dyDescent="0.25">
      <c r="A1330" t="s">
        <v>14</v>
      </c>
      <c r="B1330" t="s">
        <v>94</v>
      </c>
      <c r="C1330" t="str">
        <f t="shared" si="21"/>
        <v>Northern Europe</v>
      </c>
      <c r="D1330" t="s">
        <v>21</v>
      </c>
      <c r="E1330" t="s">
        <v>17</v>
      </c>
      <c r="F1330" t="s">
        <v>45</v>
      </c>
      <c r="G1330" t="str" cm="1">
        <f t="array" ref="G1330">_xlfn.IFS(F1330="C", "CRITICAL", F1330="L", "LOW",F1330="M", "MEDIUM",F1330="H", "HIGH")</f>
        <v>HIGH</v>
      </c>
      <c r="H1330" s="3">
        <v>41157</v>
      </c>
      <c r="I1330">
        <v>713357150</v>
      </c>
      <c r="J1330" s="1">
        <v>40974</v>
      </c>
      <c r="K1330">
        <v>7088</v>
      </c>
      <c r="L1330" s="8">
        <v>109.28</v>
      </c>
      <c r="M1330" s="8">
        <v>35.840000000000003</v>
      </c>
      <c r="N1330" s="8">
        <v>774576.64000000001</v>
      </c>
      <c r="O1330" s="8">
        <v>254033.92000000001</v>
      </c>
      <c r="P1330" s="8">
        <v>520542.71999999997</v>
      </c>
      <c r="U1330"/>
    </row>
    <row r="1331" spans="1:21" x14ac:dyDescent="0.25">
      <c r="A1331" t="s">
        <v>14</v>
      </c>
      <c r="B1331" t="s">
        <v>44</v>
      </c>
      <c r="C1331" t="str">
        <f t="shared" si="21"/>
        <v>Northern Europe</v>
      </c>
      <c r="D1331" t="s">
        <v>21</v>
      </c>
      <c r="E1331" t="s">
        <v>22</v>
      </c>
      <c r="F1331" t="s">
        <v>30</v>
      </c>
      <c r="G1331" t="str" cm="1">
        <f t="array" ref="G1331">_xlfn.IFS(F1331="C", "CRITICAL", F1331="L", "LOW",F1331="M", "MEDIUM",F1331="H", "HIGH")</f>
        <v>LOW</v>
      </c>
      <c r="H1331" s="3">
        <v>41751</v>
      </c>
      <c r="I1331">
        <v>906794202</v>
      </c>
      <c r="J1331" s="1">
        <v>41948</v>
      </c>
      <c r="K1331">
        <v>9410</v>
      </c>
      <c r="L1331" s="8">
        <v>109.28</v>
      </c>
      <c r="M1331" s="8">
        <v>35.840000000000003</v>
      </c>
      <c r="N1331" s="8">
        <v>1028324.8</v>
      </c>
      <c r="O1331" s="8">
        <v>337254.40000000002</v>
      </c>
      <c r="P1331" s="8">
        <v>691070.4</v>
      </c>
    </row>
  </sheetData>
  <autoFilter ref="A1:AV1331" xr:uid="{00000000-0001-0000-0100-000000000000}"/>
  <phoneticPr fontId="1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50"/>
  <sheetViews>
    <sheetView zoomScaleNormal="100" workbookViewId="0">
      <selection activeCell="E22" sqref="E22"/>
    </sheetView>
  </sheetViews>
  <sheetFormatPr defaultRowHeight="15" x14ac:dyDescent="0.25"/>
  <cols>
    <col min="1" max="1" width="22.42578125" bestFit="1" customWidth="1"/>
    <col min="2" max="2" width="20" style="6" bestFit="1" customWidth="1"/>
    <col min="3" max="3" width="8.140625" style="6" bestFit="1" customWidth="1"/>
    <col min="4" max="5" width="13.140625" bestFit="1" customWidth="1"/>
    <col min="6" max="6" width="8.85546875" bestFit="1" customWidth="1"/>
    <col min="7" max="7" width="14.28515625" bestFit="1" customWidth="1"/>
    <col min="8" max="8" width="9.140625" bestFit="1" customWidth="1"/>
    <col min="9" max="9" width="14.28515625" customWidth="1"/>
    <col min="10" max="10" width="17.140625" customWidth="1"/>
    <col min="11" max="13" width="9.140625" bestFit="1" customWidth="1"/>
    <col min="14" max="14" width="13.140625" bestFit="1" customWidth="1"/>
    <col min="15" max="15" width="8.85546875" bestFit="1" customWidth="1"/>
    <col min="16" max="16" width="8.140625" bestFit="1" customWidth="1"/>
    <col min="17" max="25" width="9.140625" bestFit="1" customWidth="1"/>
    <col min="26" max="199" width="10.140625" bestFit="1" customWidth="1"/>
    <col min="200" max="793" width="11.140625" bestFit="1" customWidth="1"/>
    <col min="794" max="1328" width="12.7109375" bestFit="1" customWidth="1"/>
  </cols>
  <sheetData>
    <row r="1" spans="1:6" x14ac:dyDescent="0.25">
      <c r="A1" s="4" t="s">
        <v>1129</v>
      </c>
      <c r="B1" s="7" t="s">
        <v>1143</v>
      </c>
      <c r="C1" s="7" t="s">
        <v>1149</v>
      </c>
      <c r="E1" s="4" t="s">
        <v>1129</v>
      </c>
      <c r="F1" t="s">
        <v>1143</v>
      </c>
    </row>
    <row r="2" spans="1:6" x14ac:dyDescent="0.25">
      <c r="A2" s="5" t="s">
        <v>53</v>
      </c>
      <c r="B2" s="7">
        <v>143647587.67999998</v>
      </c>
      <c r="C2" s="7">
        <v>53940997.160000011</v>
      </c>
      <c r="E2" s="5" t="s">
        <v>1133</v>
      </c>
      <c r="F2" s="9">
        <v>5.7531413042734833E-2</v>
      </c>
    </row>
    <row r="3" spans="1:6" x14ac:dyDescent="0.25">
      <c r="A3" s="5" t="s">
        <v>16</v>
      </c>
      <c r="B3" s="7">
        <v>29093160.850000001</v>
      </c>
      <c r="C3" s="7">
        <v>9601662.7799999993</v>
      </c>
      <c r="E3" s="5" t="s">
        <v>1134</v>
      </c>
      <c r="F3" s="9">
        <v>0.13757536584466604</v>
      </c>
    </row>
    <row r="4" spans="1:6" x14ac:dyDescent="0.25">
      <c r="A4" s="5" t="s">
        <v>26</v>
      </c>
      <c r="B4" s="7">
        <v>95791404.49999997</v>
      </c>
      <c r="C4" s="7">
        <v>41255034.150000013</v>
      </c>
      <c r="E4" s="5" t="s">
        <v>1135</v>
      </c>
      <c r="F4" s="9">
        <v>0.16939137687083092</v>
      </c>
    </row>
    <row r="5" spans="1:6" x14ac:dyDescent="0.25">
      <c r="A5" s="5" t="s">
        <v>21</v>
      </c>
      <c r="B5" s="7">
        <v>64626552.799999982</v>
      </c>
      <c r="C5" s="7">
        <v>43431314.400000013</v>
      </c>
      <c r="E5" s="5" t="s">
        <v>1136</v>
      </c>
      <c r="F5" s="9">
        <v>0.15899465423386494</v>
      </c>
    </row>
    <row r="6" spans="1:6" x14ac:dyDescent="0.25">
      <c r="A6" s="5" t="s">
        <v>59</v>
      </c>
      <c r="B6" s="7">
        <v>233154825.20000008</v>
      </c>
      <c r="C6" s="7">
        <v>92723306.170000046</v>
      </c>
      <c r="E6" s="5" t="s">
        <v>1137</v>
      </c>
      <c r="F6" s="9">
        <v>0.15393890641132757</v>
      </c>
    </row>
    <row r="7" spans="1:6" x14ac:dyDescent="0.25">
      <c r="A7" s="5" t="s">
        <v>34</v>
      </c>
      <c r="B7" s="7">
        <v>5520299.7600000007</v>
      </c>
      <c r="C7" s="7">
        <v>1425929.52</v>
      </c>
      <c r="E7" s="5" t="s">
        <v>1138</v>
      </c>
      <c r="F7" s="9">
        <v>0.11062270229768909</v>
      </c>
    </row>
    <row r="8" spans="1:6" x14ac:dyDescent="0.25">
      <c r="A8" s="5" t="s">
        <v>56</v>
      </c>
      <c r="B8" s="7">
        <v>294205199.23000008</v>
      </c>
      <c r="C8" s="7">
        <v>72962466.769999996</v>
      </c>
      <c r="E8" s="5" t="s">
        <v>1139</v>
      </c>
      <c r="F8" s="9">
        <v>6.6136000923889465E-2</v>
      </c>
    </row>
    <row r="9" spans="1:6" x14ac:dyDescent="0.25">
      <c r="A9" s="5" t="s">
        <v>42</v>
      </c>
      <c r="B9" s="7">
        <v>225026000.63999993</v>
      </c>
      <c r="C9" s="7">
        <v>30509107.200000007</v>
      </c>
      <c r="E9" s="5" t="s">
        <v>1140</v>
      </c>
      <c r="F9" s="9">
        <v>0.14580958037499714</v>
      </c>
    </row>
    <row r="10" spans="1:6" x14ac:dyDescent="0.25">
      <c r="A10" s="5" t="s">
        <v>29</v>
      </c>
      <c r="B10" s="7">
        <v>402213995.61000013</v>
      </c>
      <c r="C10" s="7">
        <v>77977176.25</v>
      </c>
      <c r="E10" s="5" t="s">
        <v>1130</v>
      </c>
      <c r="F10" s="9">
        <v>1</v>
      </c>
    </row>
    <row r="11" spans="1:6" x14ac:dyDescent="0.25">
      <c r="A11" s="5" t="s">
        <v>78</v>
      </c>
      <c r="B11" s="7">
        <v>45808030.399999999</v>
      </c>
      <c r="C11" s="7">
        <v>14045628.800000008</v>
      </c>
    </row>
    <row r="12" spans="1:6" x14ac:dyDescent="0.25">
      <c r="A12" s="5" t="s">
        <v>49</v>
      </c>
      <c r="B12" s="7">
        <v>74788612.799999982</v>
      </c>
      <c r="C12" s="7">
        <v>27027422.399999995</v>
      </c>
    </row>
    <row r="13" spans="1:6" x14ac:dyDescent="0.25">
      <c r="A13" s="5" t="s">
        <v>39</v>
      </c>
      <c r="B13" s="7">
        <v>89746728.64000003</v>
      </c>
      <c r="C13" s="7">
        <v>36776002.719999991</v>
      </c>
    </row>
    <row r="14" spans="1:6" x14ac:dyDescent="0.25">
      <c r="A14" s="5" t="s">
        <v>1130</v>
      </c>
      <c r="B14" s="7">
        <v>1703622398.1100001</v>
      </c>
      <c r="C14" s="7">
        <v>501676048.32000005</v>
      </c>
    </row>
    <row r="16" spans="1:6" x14ac:dyDescent="0.25">
      <c r="B16"/>
      <c r="C16"/>
    </row>
    <row r="17" spans="1:10" x14ac:dyDescent="0.25">
      <c r="B17"/>
      <c r="C17"/>
      <c r="E17" s="4" t="s">
        <v>1129</v>
      </c>
      <c r="F17" t="s">
        <v>1131</v>
      </c>
      <c r="H17" t="s">
        <v>1129</v>
      </c>
      <c r="I17" t="s">
        <v>1148</v>
      </c>
      <c r="J17" t="s">
        <v>1132</v>
      </c>
    </row>
    <row r="18" spans="1:10" x14ac:dyDescent="0.25">
      <c r="A18" s="4" t="s">
        <v>1129</v>
      </c>
      <c r="B18" t="s">
        <v>1148</v>
      </c>
      <c r="C18" t="s">
        <v>1149</v>
      </c>
      <c r="E18" s="5" t="s">
        <v>1144</v>
      </c>
      <c r="F18" s="7">
        <v>412253235.19999999</v>
      </c>
      <c r="H18" t="s">
        <v>104</v>
      </c>
      <c r="I18">
        <v>1.5962606643449478E-2</v>
      </c>
      <c r="J18">
        <v>8641222.3499999996</v>
      </c>
    </row>
    <row r="19" spans="1:10" x14ac:dyDescent="0.25">
      <c r="A19" s="5" t="s">
        <v>104</v>
      </c>
      <c r="B19" s="9">
        <v>1.5962606643449478E-2</v>
      </c>
      <c r="C19" s="9">
        <v>1.7224705821490806E-2</v>
      </c>
      <c r="E19" s="5" t="s">
        <v>1145</v>
      </c>
      <c r="F19" s="7">
        <v>436294864.54999995</v>
      </c>
      <c r="H19" t="s">
        <v>154</v>
      </c>
      <c r="I19">
        <v>2.6912189356552298E-2</v>
      </c>
      <c r="J19">
        <v>14588098.609999999</v>
      </c>
    </row>
    <row r="20" spans="1:10" x14ac:dyDescent="0.25">
      <c r="A20" s="5" t="s">
        <v>154</v>
      </c>
      <c r="B20" s="9">
        <v>2.6912189356552298E-2</v>
      </c>
      <c r="C20" s="9">
        <v>2.907872253190533E-2</v>
      </c>
      <c r="E20" s="5" t="s">
        <v>1147</v>
      </c>
      <c r="F20" s="7">
        <v>466564811.01000023</v>
      </c>
      <c r="H20" t="s">
        <v>91</v>
      </c>
      <c r="I20">
        <v>2.2023565933169557E-2</v>
      </c>
      <c r="J20">
        <v>9422353.1799999997</v>
      </c>
    </row>
    <row r="21" spans="1:10" x14ac:dyDescent="0.25">
      <c r="A21" s="5" t="s">
        <v>91</v>
      </c>
      <c r="B21" s="9">
        <v>2.2023565933169557E-2</v>
      </c>
      <c r="C21" s="9">
        <v>1.8781748125216151E-2</v>
      </c>
      <c r="E21" s="5" t="s">
        <v>1146</v>
      </c>
      <c r="F21" s="7">
        <v>388509487.35000032</v>
      </c>
      <c r="H21" t="s">
        <v>25</v>
      </c>
      <c r="I21">
        <v>2.0979338807502752E-2</v>
      </c>
      <c r="J21">
        <v>10027509.640000001</v>
      </c>
    </row>
    <row r="22" spans="1:10" x14ac:dyDescent="0.25">
      <c r="A22" s="5" t="s">
        <v>25</v>
      </c>
      <c r="B22" s="9">
        <v>2.0979338807502752E-2</v>
      </c>
      <c r="C22" s="9">
        <v>1.9988017513652243E-2</v>
      </c>
      <c r="H22" t="s">
        <v>184</v>
      </c>
      <c r="I22">
        <v>2.0096155584701021E-2</v>
      </c>
      <c r="J22">
        <v>11852421.049999999</v>
      </c>
    </row>
    <row r="23" spans="1:10" x14ac:dyDescent="0.25">
      <c r="A23" s="5" t="s">
        <v>184</v>
      </c>
      <c r="B23" s="9">
        <v>2.0096155584701021E-2</v>
      </c>
      <c r="C23" s="9">
        <v>2.3625646649249241E-2</v>
      </c>
      <c r="H23" t="s">
        <v>48</v>
      </c>
      <c r="I23">
        <v>1.4723991095578667E-2</v>
      </c>
      <c r="J23">
        <v>7161167.700000002</v>
      </c>
    </row>
    <row r="24" spans="1:10" x14ac:dyDescent="0.25">
      <c r="A24" s="5" t="s">
        <v>48</v>
      </c>
      <c r="B24" s="9">
        <v>1.4723991095578667E-2</v>
      </c>
      <c r="C24" s="9">
        <v>1.4274485943630644E-2</v>
      </c>
      <c r="H24" t="s">
        <v>20</v>
      </c>
      <c r="I24">
        <v>2.6463132857383973E-2</v>
      </c>
      <c r="J24">
        <v>12195866.560000001</v>
      </c>
    </row>
    <row r="25" spans="1:10" x14ac:dyDescent="0.25">
      <c r="A25" s="5" t="s">
        <v>20</v>
      </c>
      <c r="B25" s="9">
        <v>2.6463132857383973E-2</v>
      </c>
      <c r="C25" s="9">
        <v>2.4310242836669636E-2</v>
      </c>
      <c r="H25" t="s">
        <v>28</v>
      </c>
      <c r="I25">
        <v>2.2035828914698314E-2</v>
      </c>
      <c r="J25">
        <v>10161447.209999999</v>
      </c>
    </row>
    <row r="26" spans="1:10" x14ac:dyDescent="0.25">
      <c r="A26" s="5" t="s">
        <v>28</v>
      </c>
      <c r="B26" s="9">
        <v>2.2035828914698314E-2</v>
      </c>
      <c r="C26" s="9">
        <v>2.0254997710232338E-2</v>
      </c>
      <c r="H26" t="s">
        <v>162</v>
      </c>
      <c r="I26">
        <v>1.6006510087125128E-2</v>
      </c>
      <c r="J26">
        <v>7362326.6899999985</v>
      </c>
    </row>
    <row r="27" spans="1:10" x14ac:dyDescent="0.25">
      <c r="A27" s="5" t="s">
        <v>162</v>
      </c>
      <c r="B27" s="9">
        <v>1.6006510087125128E-2</v>
      </c>
      <c r="C27" s="9">
        <v>1.4675459820445439E-2</v>
      </c>
      <c r="H27" t="s">
        <v>81</v>
      </c>
      <c r="I27">
        <v>1.937568532593846E-2</v>
      </c>
      <c r="J27">
        <v>10032220.560000001</v>
      </c>
    </row>
    <row r="28" spans="1:10" x14ac:dyDescent="0.25">
      <c r="A28" s="5" t="s">
        <v>81</v>
      </c>
      <c r="B28" s="9">
        <v>1.937568532593846E-2</v>
      </c>
      <c r="C28" s="9">
        <v>1.9997407876249332E-2</v>
      </c>
      <c r="H28" t="s">
        <v>15</v>
      </c>
      <c r="I28">
        <v>3.1196113398697205E-2</v>
      </c>
      <c r="J28">
        <v>13499457.140000001</v>
      </c>
    </row>
    <row r="29" spans="1:10" x14ac:dyDescent="0.25">
      <c r="A29" s="5" t="s">
        <v>15</v>
      </c>
      <c r="B29" s="9">
        <v>3.1196113398697205E-2</v>
      </c>
      <c r="C29" s="9">
        <v>2.6908713671315684E-2</v>
      </c>
      <c r="H29" t="s">
        <v>94</v>
      </c>
      <c r="I29">
        <v>1.4413472978073943E-2</v>
      </c>
      <c r="J29">
        <v>8711157.6199999992</v>
      </c>
    </row>
    <row r="30" spans="1:10" x14ac:dyDescent="0.25">
      <c r="A30" s="5" t="s">
        <v>94</v>
      </c>
      <c r="B30" s="9">
        <v>1.4413472978073943E-2</v>
      </c>
      <c r="C30" s="9">
        <v>1.7364109068335451E-2</v>
      </c>
      <c r="H30" t="s">
        <v>33</v>
      </c>
      <c r="I30">
        <v>1.3419554318705231E-2</v>
      </c>
      <c r="J30">
        <v>7460218.5200000014</v>
      </c>
    </row>
    <row r="31" spans="1:10" x14ac:dyDescent="0.25">
      <c r="A31" s="5" t="s">
        <v>33</v>
      </c>
      <c r="B31" s="9">
        <v>1.3419554318705231E-2</v>
      </c>
      <c r="C31" s="9">
        <v>1.4870589387280093E-2</v>
      </c>
      <c r="H31" t="s">
        <v>44</v>
      </c>
      <c r="I31">
        <v>1.5190918614776873E-2</v>
      </c>
      <c r="J31">
        <v>7464568.6399999997</v>
      </c>
    </row>
    <row r="32" spans="1:10" x14ac:dyDescent="0.25">
      <c r="A32" s="5" t="s">
        <v>44</v>
      </c>
      <c r="B32" s="9">
        <v>1.5190918614776873E-2</v>
      </c>
      <c r="C32" s="9">
        <v>1.4879260560668909E-2</v>
      </c>
      <c r="H32" t="s">
        <v>116</v>
      </c>
      <c r="I32">
        <v>2.3041306843316983E-2</v>
      </c>
      <c r="J32">
        <v>10827645.260000004</v>
      </c>
    </row>
    <row r="33" spans="1:10" x14ac:dyDescent="0.25">
      <c r="A33" s="5" t="s">
        <v>116</v>
      </c>
      <c r="B33" s="9">
        <v>2.3041306843316983E-2</v>
      </c>
      <c r="C33" s="9">
        <v>2.1582942411261921E-2</v>
      </c>
      <c r="H33" t="s">
        <v>239</v>
      </c>
      <c r="I33">
        <v>1.3384536200801767E-2</v>
      </c>
      <c r="J33">
        <v>5697679.2100000009</v>
      </c>
    </row>
    <row r="34" spans="1:10" x14ac:dyDescent="0.25">
      <c r="A34" s="5" t="s">
        <v>239</v>
      </c>
      <c r="B34" s="9">
        <v>1.3384536200801767E-2</v>
      </c>
      <c r="C34" s="9">
        <v>1.1357287694081168E-2</v>
      </c>
      <c r="H34" t="s">
        <v>143</v>
      </c>
      <c r="I34">
        <v>2.0421080527349169E-2</v>
      </c>
      <c r="J34">
        <v>10304248.529999999</v>
      </c>
    </row>
    <row r="35" spans="1:10" x14ac:dyDescent="0.25">
      <c r="A35" s="5" t="s">
        <v>143</v>
      </c>
      <c r="B35" s="9">
        <v>2.0421080527349169E-2</v>
      </c>
      <c r="C35" s="9">
        <v>2.0539646181049729E-2</v>
      </c>
      <c r="H35" t="s">
        <v>132</v>
      </c>
      <c r="I35">
        <v>2.2302206617001035E-2</v>
      </c>
      <c r="J35">
        <v>12108282.57</v>
      </c>
    </row>
    <row r="36" spans="1:10" x14ac:dyDescent="0.25">
      <c r="A36" s="5" t="s">
        <v>132</v>
      </c>
      <c r="B36" s="9">
        <v>2.2302206617001035E-2</v>
      </c>
      <c r="C36" s="9">
        <v>2.413566007495857E-2</v>
      </c>
      <c r="H36" t="s">
        <v>99</v>
      </c>
      <c r="I36">
        <v>2.4547839219768094E-2</v>
      </c>
      <c r="J36">
        <v>13592172.310000001</v>
      </c>
    </row>
    <row r="37" spans="1:10" x14ac:dyDescent="0.25">
      <c r="A37" s="5" t="s">
        <v>99</v>
      </c>
      <c r="B37" s="9">
        <v>2.4547839219768094E-2</v>
      </c>
      <c r="C37" s="9">
        <v>2.7093524507532565E-2</v>
      </c>
      <c r="H37" t="s">
        <v>157</v>
      </c>
      <c r="I37">
        <v>1.4048763286132054E-2</v>
      </c>
      <c r="J37">
        <v>6627316.7400000002</v>
      </c>
    </row>
    <row r="38" spans="1:10" x14ac:dyDescent="0.25">
      <c r="A38" s="5" t="s">
        <v>157</v>
      </c>
      <c r="B38" s="9">
        <v>1.4048763286132054E-2</v>
      </c>
      <c r="C38" s="9">
        <v>1.3210351106442884E-2</v>
      </c>
      <c r="H38" t="s">
        <v>188</v>
      </c>
      <c r="I38">
        <v>1.9383534371604238E-2</v>
      </c>
      <c r="J38">
        <v>9830365.7099999972</v>
      </c>
    </row>
    <row r="39" spans="1:10" x14ac:dyDescent="0.25">
      <c r="A39" s="5" t="s">
        <v>188</v>
      </c>
      <c r="B39" s="9">
        <v>1.9383534371604238E-2</v>
      </c>
      <c r="C39" s="9">
        <v>1.9595046929028571E-2</v>
      </c>
      <c r="H39" t="s">
        <v>133</v>
      </c>
      <c r="I39">
        <v>2.1049387528470721E-2</v>
      </c>
      <c r="J39">
        <v>10908358.649999999</v>
      </c>
    </row>
    <row r="40" spans="1:10" x14ac:dyDescent="0.25">
      <c r="A40" s="5" t="s">
        <v>133</v>
      </c>
      <c r="B40" s="9">
        <v>2.1049387528470721E-2</v>
      </c>
      <c r="C40" s="9">
        <v>2.1743829880915468E-2</v>
      </c>
      <c r="H40" t="s">
        <v>98</v>
      </c>
      <c r="I40">
        <v>2.8984718341799894E-2</v>
      </c>
      <c r="J40">
        <v>13486954.769999998</v>
      </c>
    </row>
    <row r="41" spans="1:10" x14ac:dyDescent="0.25">
      <c r="A41" s="5" t="s">
        <v>98</v>
      </c>
      <c r="B41" s="9">
        <v>2.8984718341799894E-2</v>
      </c>
      <c r="C41" s="9">
        <v>2.688379246959224E-2</v>
      </c>
      <c r="H41" t="s">
        <v>63</v>
      </c>
      <c r="I41">
        <v>2.2213834645508405E-2</v>
      </c>
      <c r="J41">
        <v>10441954.59</v>
      </c>
    </row>
    <row r="42" spans="1:10" x14ac:dyDescent="0.25">
      <c r="A42" s="5" t="s">
        <v>63</v>
      </c>
      <c r="B42" s="9">
        <v>2.2213834645508405E-2</v>
      </c>
      <c r="C42" s="9">
        <v>2.0814138177351223E-2</v>
      </c>
      <c r="H42" t="s">
        <v>71</v>
      </c>
      <c r="I42">
        <v>1.7534733308942559E-2</v>
      </c>
      <c r="J42">
        <v>8397411.1100000013</v>
      </c>
    </row>
    <row r="43" spans="1:10" x14ac:dyDescent="0.25">
      <c r="A43" s="5" t="s">
        <v>71</v>
      </c>
      <c r="B43" s="9">
        <v>1.7534733308942559E-2</v>
      </c>
      <c r="C43" s="9">
        <v>1.673871243827774E-2</v>
      </c>
      <c r="H43" t="s">
        <v>102</v>
      </c>
      <c r="I43">
        <v>1.7032891509405006E-2</v>
      </c>
      <c r="J43">
        <v>7994520.3299999991</v>
      </c>
    </row>
    <row r="44" spans="1:10" x14ac:dyDescent="0.25">
      <c r="A44" s="5" t="s">
        <v>102</v>
      </c>
      <c r="B44" s="9">
        <v>1.7032891509405006E-2</v>
      </c>
      <c r="C44" s="9">
        <v>1.5935622911980456E-2</v>
      </c>
      <c r="H44" t="s">
        <v>38</v>
      </c>
      <c r="I44">
        <v>1.9414734888842662E-2</v>
      </c>
      <c r="J44">
        <v>9870766.1099999994</v>
      </c>
    </row>
    <row r="45" spans="1:10" x14ac:dyDescent="0.25">
      <c r="A45" s="5" t="s">
        <v>38</v>
      </c>
      <c r="B45" s="9">
        <v>1.9414734888842662E-2</v>
      </c>
      <c r="C45" s="9">
        <v>1.9675577781827491E-2</v>
      </c>
      <c r="H45" t="s">
        <v>130</v>
      </c>
      <c r="I45">
        <v>1.7637046210083902E-2</v>
      </c>
      <c r="J45">
        <v>9448955.8199999984</v>
      </c>
    </row>
    <row r="46" spans="1:10" x14ac:dyDescent="0.25">
      <c r="A46" s="5" t="s">
        <v>130</v>
      </c>
      <c r="B46" s="9">
        <v>1.7637046210083902E-2</v>
      </c>
      <c r="C46" s="9">
        <v>1.8834775651822386E-2</v>
      </c>
      <c r="H46" t="s">
        <v>77</v>
      </c>
      <c r="I46">
        <v>2.7615957111267252E-2</v>
      </c>
      <c r="J46">
        <v>14580030.820000004</v>
      </c>
    </row>
    <row r="47" spans="1:10" x14ac:dyDescent="0.25">
      <c r="A47" s="5" t="s">
        <v>77</v>
      </c>
      <c r="B47" s="9">
        <v>2.7615957111267252E-2</v>
      </c>
      <c r="C47" s="9">
        <v>2.9062640859226295E-2</v>
      </c>
      <c r="H47" t="s">
        <v>85</v>
      </c>
      <c r="I47">
        <v>8.0812747444936276E-3</v>
      </c>
      <c r="J47">
        <v>4778253.7700000005</v>
      </c>
    </row>
    <row r="48" spans="1:10" x14ac:dyDescent="0.25">
      <c r="A48" s="5" t="s">
        <v>85</v>
      </c>
      <c r="B48" s="9">
        <v>8.0812747444936276E-3</v>
      </c>
      <c r="C48" s="9">
        <v>9.5245802266249284E-3</v>
      </c>
      <c r="H48" t="s">
        <v>36</v>
      </c>
      <c r="I48">
        <v>1.7229829287619368E-2</v>
      </c>
      <c r="J48">
        <v>10783209.310000001</v>
      </c>
    </row>
    <row r="49" spans="1:10" x14ac:dyDescent="0.25">
      <c r="A49" s="5" t="s">
        <v>36</v>
      </c>
      <c r="B49" s="9">
        <v>1.7229829287619368E-2</v>
      </c>
      <c r="C49" s="9">
        <v>2.1494367423181848E-2</v>
      </c>
      <c r="H49" t="s">
        <v>54</v>
      </c>
      <c r="I49">
        <v>1.1798563785202226E-2</v>
      </c>
      <c r="J49">
        <v>5573889.959999999</v>
      </c>
    </row>
    <row r="50" spans="1:10" x14ac:dyDescent="0.25">
      <c r="A50" s="5" t="s">
        <v>54</v>
      </c>
      <c r="B50" s="9">
        <v>1.1798563785202226E-2</v>
      </c>
      <c r="C50" s="9">
        <v>1.1110536328504629E-2</v>
      </c>
      <c r="H50" t="s">
        <v>88</v>
      </c>
      <c r="I50">
        <v>1.7613640753543627E-2</v>
      </c>
      <c r="J50">
        <v>9495887.7199999988</v>
      </c>
    </row>
    <row r="51" spans="1:10" x14ac:dyDescent="0.25">
      <c r="A51" s="5" t="s">
        <v>88</v>
      </c>
      <c r="B51" s="9">
        <v>1.7613640753543627E-2</v>
      </c>
      <c r="C51" s="9">
        <v>1.8928325862475583E-2</v>
      </c>
      <c r="H51" t="s">
        <v>70</v>
      </c>
      <c r="I51">
        <v>1.779643051396558E-2</v>
      </c>
      <c r="J51">
        <v>10069026.510000002</v>
      </c>
    </row>
    <row r="52" spans="1:10" x14ac:dyDescent="0.25">
      <c r="A52" s="5" t="s">
        <v>70</v>
      </c>
      <c r="B52" s="9">
        <v>1.779643051396558E-2</v>
      </c>
      <c r="C52" s="9">
        <v>2.0070773846427213E-2</v>
      </c>
      <c r="H52" t="s">
        <v>68</v>
      </c>
      <c r="I52">
        <v>2.6238130074827674E-2</v>
      </c>
      <c r="J52">
        <v>10368812.49</v>
      </c>
    </row>
    <row r="53" spans="1:10" x14ac:dyDescent="0.25">
      <c r="A53" s="5" t="s">
        <v>68</v>
      </c>
      <c r="B53" s="9">
        <v>2.6238130074827674E-2</v>
      </c>
      <c r="C53" s="9">
        <v>2.0668342697888059E-2</v>
      </c>
      <c r="H53" t="s">
        <v>230</v>
      </c>
      <c r="I53">
        <v>2.0125440290076669E-2</v>
      </c>
      <c r="J53">
        <v>10793548.689999998</v>
      </c>
    </row>
    <row r="54" spans="1:10" x14ac:dyDescent="0.25">
      <c r="A54" s="5" t="s">
        <v>230</v>
      </c>
      <c r="B54" s="9">
        <v>2.0125440290076669E-2</v>
      </c>
      <c r="C54" s="9">
        <v>2.1514977097561599E-2</v>
      </c>
      <c r="H54" t="s">
        <v>55</v>
      </c>
      <c r="I54">
        <v>2.6566789618527702E-2</v>
      </c>
      <c r="J54">
        <v>13024876.299999999</v>
      </c>
    </row>
    <row r="55" spans="1:10" x14ac:dyDescent="0.25">
      <c r="A55" s="5" t="s">
        <v>55</v>
      </c>
      <c r="B55" s="9">
        <v>2.6566789618527702E-2</v>
      </c>
      <c r="C55" s="9">
        <v>2.5962723043321253E-2</v>
      </c>
      <c r="H55" t="s">
        <v>51</v>
      </c>
      <c r="I55">
        <v>2.8106996323318038E-2</v>
      </c>
      <c r="J55">
        <v>13792992.809999997</v>
      </c>
    </row>
    <row r="56" spans="1:10" x14ac:dyDescent="0.25">
      <c r="A56" s="5" t="s">
        <v>51</v>
      </c>
      <c r="B56" s="9">
        <v>2.8106996323318038E-2</v>
      </c>
      <c r="C56" s="9">
        <v>2.7493823666068236E-2</v>
      </c>
      <c r="H56" t="s">
        <v>66</v>
      </c>
      <c r="I56">
        <v>2.4766954101336992E-2</v>
      </c>
      <c r="J56">
        <v>11853514.379999999</v>
      </c>
    </row>
    <row r="57" spans="1:10" x14ac:dyDescent="0.25">
      <c r="A57" s="5" t="s">
        <v>66</v>
      </c>
      <c r="B57" s="9">
        <v>2.4766954101336992E-2</v>
      </c>
      <c r="C57" s="9">
        <v>2.3627826003842035E-2</v>
      </c>
      <c r="H57" t="s">
        <v>170</v>
      </c>
      <c r="I57">
        <v>2.4902481710187493E-2</v>
      </c>
      <c r="J57">
        <v>11924680.739999998</v>
      </c>
    </row>
    <row r="58" spans="1:10" x14ac:dyDescent="0.25">
      <c r="A58" s="5" t="s">
        <v>170</v>
      </c>
      <c r="B58" s="9">
        <v>2.4902481710187493E-2</v>
      </c>
      <c r="C58" s="9">
        <v>2.3769683204795358E-2</v>
      </c>
      <c r="H58" t="s">
        <v>74</v>
      </c>
      <c r="I58">
        <v>2.2795222734264941E-2</v>
      </c>
      <c r="J58">
        <v>12108522.27</v>
      </c>
    </row>
    <row r="59" spans="1:10" x14ac:dyDescent="0.25">
      <c r="A59" s="5" t="s">
        <v>74</v>
      </c>
      <c r="B59" s="9">
        <v>2.2795222734264941E-2</v>
      </c>
      <c r="C59" s="9">
        <v>2.4136137873332245E-2</v>
      </c>
      <c r="H59" t="s">
        <v>119</v>
      </c>
      <c r="I59">
        <v>1.6176532980884537E-2</v>
      </c>
      <c r="J59">
        <v>8151440.7000000002</v>
      </c>
    </row>
    <row r="60" spans="1:10" x14ac:dyDescent="0.25">
      <c r="A60" s="5" t="s">
        <v>119</v>
      </c>
      <c r="B60" s="9">
        <v>1.6176532980884537E-2</v>
      </c>
      <c r="C60" s="9">
        <v>1.6248415142196531E-2</v>
      </c>
      <c r="H60" t="s">
        <v>122</v>
      </c>
      <c r="I60">
        <v>1.8337974303847371E-2</v>
      </c>
      <c r="J60">
        <v>9457351.9499999993</v>
      </c>
    </row>
    <row r="61" spans="1:10" x14ac:dyDescent="0.25">
      <c r="A61" s="5" t="s">
        <v>122</v>
      </c>
      <c r="B61" s="9">
        <v>1.8337974303847371E-2</v>
      </c>
      <c r="C61" s="9">
        <v>1.8851511810600779E-2</v>
      </c>
      <c r="H61" t="s">
        <v>41</v>
      </c>
      <c r="I61">
        <v>1.5166624451911959E-2</v>
      </c>
      <c r="J61">
        <v>8685099.3000000007</v>
      </c>
    </row>
    <row r="62" spans="1:10" x14ac:dyDescent="0.25">
      <c r="A62" s="5" t="s">
        <v>41</v>
      </c>
      <c r="B62" s="9">
        <v>1.5166624451911959E-2</v>
      </c>
      <c r="C62" s="9">
        <v>1.7312166544694425E-2</v>
      </c>
      <c r="H62" t="s">
        <v>58</v>
      </c>
      <c r="I62">
        <v>3.1258286812311339E-2</v>
      </c>
      <c r="J62">
        <v>14804925.739999998</v>
      </c>
    </row>
    <row r="63" spans="1:10" x14ac:dyDescent="0.25">
      <c r="A63" s="5" t="s">
        <v>58</v>
      </c>
      <c r="B63" s="9">
        <v>3.1258286812311339E-2</v>
      </c>
      <c r="C63" s="9">
        <v>2.95109279974166E-2</v>
      </c>
      <c r="H63" t="s">
        <v>73</v>
      </c>
      <c r="I63">
        <v>1.5646066581169092E-2</v>
      </c>
      <c r="J63">
        <v>9326312.2100000009</v>
      </c>
    </row>
    <row r="64" spans="1:10" x14ac:dyDescent="0.25">
      <c r="A64" s="5" t="s">
        <v>73</v>
      </c>
      <c r="B64" s="9">
        <v>1.5646066581169092E-2</v>
      </c>
      <c r="C64" s="9">
        <v>1.8590307911313938E-2</v>
      </c>
      <c r="H64" t="s">
        <v>179</v>
      </c>
      <c r="I64">
        <v>1.2985237529479603E-2</v>
      </c>
      <c r="J64">
        <v>6361392.7300000004</v>
      </c>
    </row>
    <row r="65" spans="1:10" x14ac:dyDescent="0.25">
      <c r="A65" s="5" t="s">
        <v>179</v>
      </c>
      <c r="B65" s="9">
        <v>1.2985237529479603E-2</v>
      </c>
      <c r="C65" s="9">
        <v>1.268027993623151E-2</v>
      </c>
      <c r="H65" t="s">
        <v>1142</v>
      </c>
      <c r="I65">
        <v>5.6995888876386139E-2</v>
      </c>
      <c r="J65">
        <v>27625612.739999998</v>
      </c>
    </row>
    <row r="66" spans="1:10" x14ac:dyDescent="0.25">
      <c r="A66" s="5" t="s">
        <v>1142</v>
      </c>
      <c r="B66" s="9">
        <v>5.6995888876386139E-2</v>
      </c>
      <c r="C66" s="9">
        <v>5.5066636791834038E-2</v>
      </c>
    </row>
    <row r="67" spans="1:10" x14ac:dyDescent="0.25">
      <c r="A67" s="5" t="s">
        <v>1130</v>
      </c>
      <c r="B67" s="9">
        <v>1</v>
      </c>
      <c r="C67" s="9">
        <v>1</v>
      </c>
    </row>
    <row r="68" spans="1:10" x14ac:dyDescent="0.25">
      <c r="B68"/>
    </row>
    <row r="69" spans="1:10" x14ac:dyDescent="0.25">
      <c r="B69"/>
    </row>
    <row r="70" spans="1:10" x14ac:dyDescent="0.25">
      <c r="B70"/>
    </row>
    <row r="71" spans="1:10" x14ac:dyDescent="0.25">
      <c r="B71"/>
    </row>
    <row r="72" spans="1:10" x14ac:dyDescent="0.25">
      <c r="B72"/>
    </row>
    <row r="73" spans="1:10" x14ac:dyDescent="0.25">
      <c r="B73"/>
    </row>
    <row r="74" spans="1:10" x14ac:dyDescent="0.25">
      <c r="B74"/>
    </row>
    <row r="75" spans="1:10" x14ac:dyDescent="0.25">
      <c r="B75"/>
    </row>
    <row r="76" spans="1:10" x14ac:dyDescent="0.25">
      <c r="B76"/>
    </row>
    <row r="77" spans="1:10" x14ac:dyDescent="0.25">
      <c r="B77"/>
    </row>
    <row r="78" spans="1:10" x14ac:dyDescent="0.25">
      <c r="B78"/>
    </row>
    <row r="79" spans="1:10" x14ac:dyDescent="0.25">
      <c r="B79"/>
    </row>
    <row r="80" spans="1:10"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sheetData>
  <conditionalFormatting sqref="F1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Europe Sales Records</vt:lpstr>
      <vt:lpstr>Worksheet</vt:lpstr>
      <vt:lpstr>Pivot</vt:lpstr>
      <vt:lpstr>Worksheet!Extract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2J Gono</dc:creator>
  <cp:lastModifiedBy>2J Gono</cp:lastModifiedBy>
  <dcterms:created xsi:type="dcterms:W3CDTF">2024-08-28T13:24:17Z</dcterms:created>
  <dcterms:modified xsi:type="dcterms:W3CDTF">2024-09-08T13:27:40Z</dcterms:modified>
</cp:coreProperties>
</file>