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파이썬 프로젝트_사과재배적지 분석\"/>
    </mc:Choice>
  </mc:AlternateContent>
  <xr:revisionPtr revIDLastSave="0" documentId="13_ncr:1_{AF158D9F-E02E-48F7-B360-EF4BADE524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기후_피봇" sheetId="1" r:id="rId1"/>
    <sheet name="Sheet2" sheetId="3" r:id="rId2"/>
    <sheet name="홍로" sheetId="2" r:id="rId3"/>
  </sheets>
  <definedNames>
    <definedName name="_xlnm._FilterDatabase" localSheetId="2" hidden="1">홍로!$A$1:$F$65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2" l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<sst xmlns="http://schemas.openxmlformats.org/spreadsheetml/2006/main" count="107" uniqueCount="31">
  <si>
    <t>지역</t>
  </si>
  <si>
    <t>연도</t>
  </si>
  <si>
    <t>강수량</t>
  </si>
  <si>
    <t>습도</t>
  </si>
  <si>
    <t>일교차</t>
  </si>
  <si>
    <t>일사량</t>
  </si>
  <si>
    <t>최고기온</t>
  </si>
  <si>
    <t>최저기온</t>
  </si>
  <si>
    <t>평균기온</t>
  </si>
  <si>
    <t>군위</t>
  </si>
  <si>
    <t>포천</t>
  </si>
  <si>
    <t>연도</t>
    <phoneticPr fontId="5" type="noConversion"/>
  </si>
  <si>
    <t>수확일자</t>
  </si>
  <si>
    <t>경도평균</t>
    <phoneticPr fontId="5" type="noConversion"/>
  </si>
  <si>
    <t>당도</t>
  </si>
  <si>
    <t>산도(%)</t>
  </si>
  <si>
    <t>청송</t>
  </si>
  <si>
    <t>영주</t>
  </si>
  <si>
    <t>장수</t>
  </si>
  <si>
    <t>거창</t>
  </si>
  <si>
    <t>충주</t>
  </si>
  <si>
    <t>화성</t>
  </si>
  <si>
    <t>완주</t>
  </si>
  <si>
    <t>완주2</t>
  </si>
  <si>
    <t>남해</t>
  </si>
  <si>
    <t>김제</t>
  </si>
  <si>
    <t>춘천</t>
  </si>
  <si>
    <t>총합계</t>
  </si>
  <si>
    <t>평균 : 경도평균</t>
  </si>
  <si>
    <t>평균 : 당도</t>
  </si>
  <si>
    <t>평균 : 산도(%)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</si>
</sst>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7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1" applyFont="1">
      <alignment vertical="center"/>
    </xf>
    <xf numFmtId="14" fontId="3" fillId="0" borderId="0" xfId="1" applyNumberFormat="1" applyFont="1">
      <alignment vertical="center"/>
    </xf>
    <xf numFmtId="176" fontId="3" fillId="0" borderId="0" xfId="1" applyNumberFormat="1" applyFont="1" applyAlignment="1">
      <alignment horizontal="center" vertical="center"/>
    </xf>
    <xf numFmtId="176" fontId="3" fillId="0" borderId="0" xfId="1" applyNumberFormat="1" applyFont="1">
      <alignment vertical="center"/>
    </xf>
    <xf numFmtId="0" fontId="2" fillId="0" borderId="0" xfId="1">
      <alignment vertical="center"/>
    </xf>
    <xf numFmtId="14" fontId="2" fillId="0" borderId="0" xfId="1" applyNumberFormat="1">
      <alignment vertical="center"/>
    </xf>
    <xf numFmtId="176" fontId="2" fillId="0" borderId="0" xfId="1" applyNumberFormat="1">
      <alignment vertical="center"/>
    </xf>
    <xf numFmtId="0" fontId="0" fillId="0" borderId="0" xfId="0" pivotButton="1"/>
    <xf numFmtId="0" fontId="6" fillId="2" borderId="2" xfId="0" applyFont="1" applyFill="1" applyBorder="1"/>
    <xf numFmtId="2" fontId="0" fillId="0" borderId="0" xfId="0" applyNumberFormat="1"/>
  </cellXfs>
  <cellStyles count="2">
    <cellStyle name="표준" xfId="0" builtinId="0"/>
    <cellStyle name="표준 2" xfId="1" xr:uid="{33B0A011-3869-43CE-B1A5-10263B9E1902}"/>
  </cellStyles>
  <dxfs count="1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85" formatCode="0.0"/>
    </dxf>
    <dxf>
      <numFmt numFmtId="2" formatCode="0.00"/>
    </dxf>
    <dxf>
      <numFmt numFmtId="184" formatCode="0.000"/>
    </dxf>
    <dxf>
      <numFmt numFmtId="183" formatCode="0.0000"/>
    </dxf>
    <dxf>
      <numFmt numFmtId="182" formatCode="0.00000"/>
    </dxf>
    <dxf>
      <numFmt numFmtId="181" formatCode="0.000000"/>
    </dxf>
    <dxf>
      <numFmt numFmtId="180" formatCode="0.0000000"/>
    </dxf>
    <dxf>
      <numFmt numFmtId="179" formatCode="0.00000000"/>
    </dxf>
    <dxf>
      <numFmt numFmtId="177" formatCode="0.000000000"/>
    </dxf>
    <dxf>
      <numFmt numFmtId="178" formatCode="0.0000000000"/>
    </dxf>
    <dxf>
      <numFmt numFmtId="177" formatCode="0.00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10.408264814818" createdVersion="8" refreshedVersion="8" minRefreshableVersion="3" recordCount="60" xr:uid="{FCE02F86-D854-42C3-B4A6-5782C0169B57}">
  <cacheSource type="worksheet">
    <worksheetSource ref="A1:F61" sheet="홍로"/>
  </cacheSource>
  <cacheFields count="6">
    <cacheField name="지역" numFmtId="0">
      <sharedItems count="13">
        <s v="군위"/>
        <s v="청송"/>
        <s v="영주"/>
        <s v="장수"/>
        <s v="거창"/>
        <s v="충주"/>
        <s v="포천"/>
        <s v="화성"/>
        <s v="완주"/>
        <s v="완주2"/>
        <s v="남해"/>
        <s v="김제"/>
        <s v="춘천"/>
      </sharedItems>
    </cacheField>
    <cacheField name="연도" numFmtId="0">
      <sharedItems containsSemiMixedTypes="0" containsString="0" containsNumber="1" containsInteger="1" minValue="2017" maxValue="2023" count="7">
        <n v="2023"/>
        <n v="2022"/>
        <n v="2021"/>
        <n v="2020"/>
        <n v="2019"/>
        <n v="2018"/>
        <n v="2017"/>
      </sharedItems>
    </cacheField>
    <cacheField name="수확일자" numFmtId="14">
      <sharedItems containsSemiMixedTypes="0" containsNonDate="0" containsDate="1" containsString="0" minDate="2017-09-06T00:00:00" maxDate="2023-09-21T00:00:00"/>
    </cacheField>
    <cacheField name="경도평균" numFmtId="176">
      <sharedItems containsSemiMixedTypes="0" containsString="0" containsNumber="1" minValue="32.1" maxValue="68.099999999999994"/>
    </cacheField>
    <cacheField name="당도" numFmtId="176">
      <sharedItems containsSemiMixedTypes="0" containsString="0" containsNumber="1" minValue="11" maxValue="20.2"/>
    </cacheField>
    <cacheField name="산도(%)" numFmtId="176">
      <sharedItems containsSemiMixedTypes="0" containsString="0" containsNumber="1" minValue="0.19" maxValue="0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d v="2023-09-04T00:00:00"/>
    <n v="62.4"/>
    <n v="14.8"/>
    <n v="0.22"/>
  </r>
  <r>
    <x v="1"/>
    <x v="0"/>
    <d v="2023-09-04T00:00:00"/>
    <n v="66.3"/>
    <n v="14.6"/>
    <n v="0.24"/>
  </r>
  <r>
    <x v="2"/>
    <x v="0"/>
    <d v="2023-08-25T00:00:00"/>
    <n v="58.7"/>
    <n v="11.4"/>
    <n v="0.3"/>
  </r>
  <r>
    <x v="3"/>
    <x v="0"/>
    <d v="2023-08-31T00:00:00"/>
    <n v="67.2"/>
    <n v="11.9"/>
    <n v="0.28999999999999998"/>
  </r>
  <r>
    <x v="4"/>
    <x v="0"/>
    <d v="2023-09-04T00:00:00"/>
    <n v="68.099999999999994"/>
    <n v="13.4"/>
    <n v="0.27"/>
  </r>
  <r>
    <x v="5"/>
    <x v="0"/>
    <d v="2023-09-04T00:00:00"/>
    <n v="66.7"/>
    <n v="13.8"/>
    <n v="0.22"/>
  </r>
  <r>
    <x v="6"/>
    <x v="0"/>
    <d v="2023-09-20T00:00:00"/>
    <n v="65.3"/>
    <n v="14.5"/>
    <n v="0.19"/>
  </r>
  <r>
    <x v="7"/>
    <x v="0"/>
    <d v="2023-09-20T00:00:00"/>
    <n v="59.1"/>
    <n v="12.5"/>
    <n v="0.19"/>
  </r>
  <r>
    <x v="8"/>
    <x v="0"/>
    <d v="2023-09-02T00:00:00"/>
    <n v="67.900000000000006"/>
    <n v="20.2"/>
    <n v="0.23"/>
  </r>
  <r>
    <x v="9"/>
    <x v="0"/>
    <d v="2023-08-30T00:00:00"/>
    <n v="43.7"/>
    <n v="12.1"/>
    <n v="0.28999999999999998"/>
  </r>
  <r>
    <x v="0"/>
    <x v="1"/>
    <d v="2022-08-30T00:00:00"/>
    <n v="54.7"/>
    <n v="13.9"/>
    <n v="0.27"/>
  </r>
  <r>
    <x v="1"/>
    <x v="1"/>
    <d v="2022-08-29T00:00:00"/>
    <n v="59.7"/>
    <n v="13.8"/>
    <n v="0.25"/>
  </r>
  <r>
    <x v="2"/>
    <x v="1"/>
    <d v="2022-08-29T00:00:00"/>
    <n v="57.5"/>
    <n v="12.6"/>
    <n v="0.33"/>
  </r>
  <r>
    <x v="3"/>
    <x v="1"/>
    <d v="2022-08-19T00:00:00"/>
    <n v="60.8"/>
    <n v="11.2"/>
    <n v="0.46"/>
  </r>
  <r>
    <x v="4"/>
    <x v="1"/>
    <d v="2022-08-29T00:00:00"/>
    <n v="54.3"/>
    <n v="11.6"/>
    <n v="0.27"/>
  </r>
  <r>
    <x v="5"/>
    <x v="1"/>
    <d v="2022-08-29T00:00:00"/>
    <n v="54.7"/>
    <n v="11.6"/>
    <n v="0.3"/>
  </r>
  <r>
    <x v="6"/>
    <x v="1"/>
    <d v="2022-09-07T00:00:00"/>
    <n v="39.799999999999997"/>
    <n v="14.1"/>
    <n v="0.21"/>
  </r>
  <r>
    <x v="7"/>
    <x v="1"/>
    <d v="2022-09-02T00:00:00"/>
    <n v="37.299999999999997"/>
    <n v="12.5"/>
    <n v="0.24"/>
  </r>
  <r>
    <x v="8"/>
    <x v="1"/>
    <d v="2022-09-02T00:00:00"/>
    <n v="37.9"/>
    <n v="13.4"/>
    <n v="0.26"/>
  </r>
  <r>
    <x v="9"/>
    <x v="1"/>
    <d v="2022-09-01T00:00:00"/>
    <n v="38.4"/>
    <n v="13.4"/>
    <n v="0.25"/>
  </r>
  <r>
    <x v="0"/>
    <x v="2"/>
    <d v="2021-08-26T00:00:00"/>
    <n v="56"/>
    <n v="13.4"/>
    <n v="0.22"/>
  </r>
  <r>
    <x v="1"/>
    <x v="2"/>
    <d v="2021-08-30T00:00:00"/>
    <n v="56.8"/>
    <n v="14.2"/>
    <n v="0.22"/>
  </r>
  <r>
    <x v="2"/>
    <x v="2"/>
    <d v="2021-08-30T00:00:00"/>
    <n v="52.6"/>
    <n v="12.2"/>
    <n v="0.24"/>
  </r>
  <r>
    <x v="3"/>
    <x v="2"/>
    <d v="2021-08-30T00:00:00"/>
    <n v="52.6"/>
    <n v="12"/>
    <n v="0.31"/>
  </r>
  <r>
    <x v="4"/>
    <x v="2"/>
    <d v="2021-09-03T00:00:00"/>
    <n v="51.4"/>
    <n v="11.2"/>
    <n v="0.34"/>
  </r>
  <r>
    <x v="5"/>
    <x v="2"/>
    <d v="2021-08-31T00:00:00"/>
    <n v="56.8"/>
    <n v="14.2"/>
    <n v="0.27"/>
  </r>
  <r>
    <x v="6"/>
    <x v="2"/>
    <d v="2021-09-09T00:00:00"/>
    <n v="37.700000000000003"/>
    <n v="14"/>
    <n v="0.21"/>
  </r>
  <r>
    <x v="7"/>
    <x v="2"/>
    <d v="2021-09-09T00:00:00"/>
    <n v="38"/>
    <n v="12.6"/>
    <n v="0.22"/>
  </r>
  <r>
    <x v="8"/>
    <x v="2"/>
    <d v="2021-09-03T00:00:00"/>
    <n v="41.3"/>
    <n v="15"/>
    <n v="0.23"/>
  </r>
  <r>
    <x v="9"/>
    <x v="2"/>
    <d v="2021-09-07T00:00:00"/>
    <n v="41.1"/>
    <n v="14.5"/>
    <n v="0.22"/>
  </r>
  <r>
    <x v="0"/>
    <x v="3"/>
    <d v="2020-09-02T00:00:00"/>
    <n v="58"/>
    <n v="14.5"/>
    <n v="0.23"/>
  </r>
  <r>
    <x v="1"/>
    <x v="3"/>
    <d v="2020-09-04T00:00:00"/>
    <n v="59.5"/>
    <n v="13.4"/>
    <n v="0.31"/>
  </r>
  <r>
    <x v="2"/>
    <x v="3"/>
    <d v="2020-09-01T00:00:00"/>
    <n v="57.5"/>
    <n v="13.5"/>
    <n v="0.3"/>
  </r>
  <r>
    <x v="3"/>
    <x v="3"/>
    <d v="2020-09-04T00:00:00"/>
    <n v="56.9"/>
    <n v="13"/>
    <n v="0.34"/>
  </r>
  <r>
    <x v="4"/>
    <x v="3"/>
    <d v="2020-09-04T00:00:00"/>
    <n v="56.2"/>
    <n v="11"/>
    <n v="0.31"/>
  </r>
  <r>
    <x v="5"/>
    <x v="3"/>
    <d v="2020-09-01T00:00:00"/>
    <n v="58.9"/>
    <n v="13.3"/>
    <n v="0.28999999999999998"/>
  </r>
  <r>
    <x v="6"/>
    <x v="3"/>
    <d v="2020-09-25T00:00:00"/>
    <n v="39.700000000000003"/>
    <n v="15"/>
    <n v="0.25"/>
  </r>
  <r>
    <x v="7"/>
    <x v="3"/>
    <d v="2020-09-23T00:00:00"/>
    <n v="33.5"/>
    <n v="12.7"/>
    <n v="0.25"/>
  </r>
  <r>
    <x v="8"/>
    <x v="3"/>
    <d v="2020-09-08T00:00:00"/>
    <n v="39.299999999999997"/>
    <n v="14.5"/>
    <n v="0.28000000000000003"/>
  </r>
  <r>
    <x v="0"/>
    <x v="4"/>
    <d v="2019-09-06T00:00:00"/>
    <n v="60.1"/>
    <n v="14"/>
    <n v="0.23"/>
  </r>
  <r>
    <x v="1"/>
    <x v="4"/>
    <d v="2019-09-06T00:00:00"/>
    <n v="62.9"/>
    <n v="14.8"/>
    <n v="0.27"/>
  </r>
  <r>
    <x v="2"/>
    <x v="4"/>
    <d v="2019-09-06T00:00:00"/>
    <n v="59.7"/>
    <n v="13.8"/>
    <n v="0.25"/>
  </r>
  <r>
    <x v="3"/>
    <x v="4"/>
    <d v="2019-09-06T00:00:00"/>
    <n v="62.2"/>
    <n v="12.2"/>
    <n v="0.32"/>
  </r>
  <r>
    <x v="4"/>
    <x v="4"/>
    <d v="2019-09-06T00:00:00"/>
    <n v="60.9"/>
    <n v="11.4"/>
    <n v="0.28999999999999998"/>
  </r>
  <r>
    <x v="6"/>
    <x v="4"/>
    <d v="2019-09-19T00:00:00"/>
    <n v="40.9"/>
    <n v="13"/>
    <n v="0.32"/>
  </r>
  <r>
    <x v="7"/>
    <x v="4"/>
    <d v="2019-09-10T00:00:00"/>
    <n v="38.1"/>
    <n v="14.1"/>
    <n v="0.28999999999999998"/>
  </r>
  <r>
    <x v="10"/>
    <x v="4"/>
    <d v="2019-08-26T00:00:00"/>
    <n v="46.1"/>
    <n v="13.8"/>
    <n v="0.25"/>
  </r>
  <r>
    <x v="8"/>
    <x v="4"/>
    <d v="2019-09-03T00:00:00"/>
    <n v="41.2"/>
    <n v="13.6"/>
    <n v="0.37"/>
  </r>
  <r>
    <x v="0"/>
    <x v="5"/>
    <d v="2018-09-05T00:00:00"/>
    <n v="37.700000000000003"/>
    <n v="15.6"/>
    <n v="0.23"/>
  </r>
  <r>
    <x v="2"/>
    <x v="5"/>
    <d v="2018-09-07T00:00:00"/>
    <n v="57.7"/>
    <n v="13.3"/>
    <n v="0.21"/>
  </r>
  <r>
    <x v="5"/>
    <x v="5"/>
    <d v="2018-09-11T00:00:00"/>
    <n v="36.5"/>
    <n v="15.1"/>
    <n v="0.23"/>
  </r>
  <r>
    <x v="6"/>
    <x v="5"/>
    <d v="2018-09-14T00:00:00"/>
    <n v="36.200000000000003"/>
    <n v="13.3"/>
    <n v="0.22"/>
  </r>
  <r>
    <x v="7"/>
    <x v="5"/>
    <d v="2018-09-11T00:00:00"/>
    <n v="36.700000000000003"/>
    <n v="14.7"/>
    <n v="0.27"/>
  </r>
  <r>
    <x v="11"/>
    <x v="5"/>
    <d v="2018-09-10T00:00:00"/>
    <n v="32.1"/>
    <n v="16.100000000000001"/>
    <n v="0.26"/>
  </r>
  <r>
    <x v="10"/>
    <x v="5"/>
    <d v="2018-08-29T00:00:00"/>
    <n v="54.7"/>
    <n v="15.1"/>
    <n v="0.21"/>
  </r>
  <r>
    <x v="12"/>
    <x v="5"/>
    <d v="2018-09-12T00:00:00"/>
    <n v="35.4"/>
    <n v="13.8"/>
    <n v="0.23"/>
  </r>
  <r>
    <x v="8"/>
    <x v="5"/>
    <d v="2018-09-05T00:00:00"/>
    <n v="43"/>
    <n v="15.3"/>
    <n v="0.28000000000000003"/>
  </r>
  <r>
    <x v="0"/>
    <x v="6"/>
    <d v="2017-09-06T00:00:00"/>
    <n v="38"/>
    <n v="15.2"/>
    <n v="0.19"/>
  </r>
  <r>
    <x v="5"/>
    <x v="6"/>
    <d v="2017-09-06T00:00:00"/>
    <n v="33.799999999999997"/>
    <n v="13.6"/>
    <n v="0.19"/>
  </r>
  <r>
    <x v="6"/>
    <x v="6"/>
    <d v="2017-09-17T00:00:00"/>
    <n v="37.6"/>
    <n v="13.2"/>
    <n v="0.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640B9-6EBF-452E-8EE4-25DD76CFDF27}" name="피벗 테이블1" cacheId="5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compact="0" outline="1" outlineData="1" compactData="0" multipleFieldFilters="0">
  <location ref="A4:E21" firstHeaderRow="0" firstDataRow="1" firstDataCol="2"/>
  <pivotFields count="6">
    <pivotField axis="axisRow" compact="0" showAll="0">
      <items count="14">
        <item h="1" x="4"/>
        <item x="0"/>
        <item h="1" x="11"/>
        <item h="1" x="10"/>
        <item h="1" x="2"/>
        <item h="1" x="8"/>
        <item h="1" x="9"/>
        <item h="1" x="3"/>
        <item h="1" x="1"/>
        <item h="1" x="12"/>
        <item h="1" x="5"/>
        <item x="6"/>
        <item h="1"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8">
        <item x="6"/>
        <item x="5"/>
        <item x="4"/>
        <item x="3"/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6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6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6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7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경도평균" fld="3" subtotal="average" baseField="1" baseItem="0"/>
    <dataField name="평균 : 당도" fld="4" subtotal="average" baseField="1" baseItem="0"/>
    <dataField name="평균 : 산도(%)" fld="5" subtotal="average" baseField="1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5"/>
  <sheetViews>
    <sheetView tabSelected="1" workbookViewId="0">
      <selection activeCell="Q14" sqref="Q14"/>
    </sheetView>
  </sheetViews>
  <sheetFormatPr defaultRowHeight="17.399999999999999" x14ac:dyDescent="0.4"/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1" t="s">
        <v>28</v>
      </c>
      <c r="L1" s="11" t="s">
        <v>29</v>
      </c>
      <c r="M1" s="11" t="s">
        <v>30</v>
      </c>
    </row>
    <row r="2" spans="1:13" x14ac:dyDescent="0.4">
      <c r="A2" s="2" t="s">
        <v>9</v>
      </c>
      <c r="B2" s="1">
        <v>2017</v>
      </c>
      <c r="C2">
        <v>16.680555555555561</v>
      </c>
      <c r="D2">
        <v>71.276470588235298</v>
      </c>
      <c r="E2">
        <v>71.276470588235298</v>
      </c>
      <c r="F2">
        <v>13.705555555555559</v>
      </c>
      <c r="H2">
        <v>15.02222222222222</v>
      </c>
      <c r="I2">
        <v>1.3166666666666671</v>
      </c>
      <c r="J2">
        <v>11.83888888888889</v>
      </c>
      <c r="K2" s="12">
        <v>38</v>
      </c>
      <c r="L2" s="12">
        <v>15.2</v>
      </c>
      <c r="M2" s="12">
        <v>0.19</v>
      </c>
    </row>
    <row r="3" spans="1:13" x14ac:dyDescent="0.4">
      <c r="A3" s="2"/>
      <c r="B3" s="1">
        <v>2018</v>
      </c>
      <c r="C3">
        <v>32.162500000000001</v>
      </c>
      <c r="D3">
        <v>73.77000000000001</v>
      </c>
      <c r="E3">
        <v>73.77000000000001</v>
      </c>
      <c r="F3">
        <v>15.1075</v>
      </c>
      <c r="G3">
        <v>81.825000000000003</v>
      </c>
      <c r="H3">
        <v>14.845000000000001</v>
      </c>
      <c r="I3">
        <v>-0.26250000000000012</v>
      </c>
      <c r="J3">
        <v>10.494999999999999</v>
      </c>
      <c r="K3" s="12">
        <v>37.700000000000003</v>
      </c>
      <c r="L3" s="12">
        <v>15.6</v>
      </c>
      <c r="M3" s="12">
        <v>0.23</v>
      </c>
    </row>
    <row r="4" spans="1:13" x14ac:dyDescent="0.4">
      <c r="A4" s="2"/>
      <c r="B4" s="1">
        <v>2019</v>
      </c>
      <c r="C4">
        <v>27.006944444444439</v>
      </c>
      <c r="D4">
        <v>73.459722222222226</v>
      </c>
      <c r="E4">
        <v>73.459722222222226</v>
      </c>
      <c r="F4">
        <v>13.91666666666667</v>
      </c>
      <c r="G4">
        <v>144.89166666666671</v>
      </c>
      <c r="H4">
        <v>15.54027777777778</v>
      </c>
      <c r="I4">
        <v>1.6236111111111109</v>
      </c>
      <c r="J4">
        <v>12.261111111111109</v>
      </c>
      <c r="K4" s="12">
        <v>60.1</v>
      </c>
      <c r="L4" s="12">
        <v>14</v>
      </c>
      <c r="M4" s="12">
        <v>0.23</v>
      </c>
    </row>
    <row r="5" spans="1:13" x14ac:dyDescent="0.4">
      <c r="A5" s="2"/>
      <c r="B5" s="1">
        <v>2020</v>
      </c>
      <c r="C5">
        <v>35.217592592592602</v>
      </c>
      <c r="D5">
        <v>69.687254901960785</v>
      </c>
      <c r="E5">
        <v>69.687254901960785</v>
      </c>
      <c r="F5">
        <v>14.12777777777778</v>
      </c>
      <c r="G5">
        <v>145.42500000000001</v>
      </c>
      <c r="H5">
        <v>15.59074074074074</v>
      </c>
      <c r="I5">
        <v>1.462962962962963</v>
      </c>
      <c r="J5">
        <v>12.19074074074074</v>
      </c>
      <c r="K5" s="12">
        <v>58</v>
      </c>
      <c r="L5" s="12">
        <v>14.5</v>
      </c>
      <c r="M5" s="12">
        <v>0.23</v>
      </c>
    </row>
    <row r="6" spans="1:13" x14ac:dyDescent="0.4">
      <c r="A6" s="2"/>
      <c r="B6" s="1">
        <v>2021</v>
      </c>
      <c r="C6">
        <v>31.590277777777779</v>
      </c>
      <c r="D6">
        <v>70.50833333333334</v>
      </c>
      <c r="E6">
        <v>70.50833333333334</v>
      </c>
      <c r="F6">
        <v>12.731944444444441</v>
      </c>
      <c r="G6">
        <v>143.92777777777781</v>
      </c>
      <c r="H6">
        <v>15.4</v>
      </c>
      <c r="I6">
        <v>2.6680555555555561</v>
      </c>
      <c r="J6">
        <v>12.27361111111111</v>
      </c>
      <c r="K6" s="12">
        <v>56</v>
      </c>
      <c r="L6" s="12">
        <v>13.4</v>
      </c>
      <c r="M6" s="12">
        <v>0.22</v>
      </c>
    </row>
    <row r="7" spans="1:13" x14ac:dyDescent="0.4">
      <c r="A7" s="2"/>
      <c r="B7" s="1">
        <v>2022</v>
      </c>
      <c r="C7">
        <v>19.534722222222221</v>
      </c>
      <c r="D7">
        <v>65.824999999999989</v>
      </c>
      <c r="E7">
        <v>65.824999999999989</v>
      </c>
      <c r="F7">
        <v>14.34861111111111</v>
      </c>
      <c r="G7">
        <v>153.96111111111111</v>
      </c>
      <c r="H7">
        <v>15.77361111111111</v>
      </c>
      <c r="I7">
        <v>1.425</v>
      </c>
      <c r="J7">
        <v>12.047222222222221</v>
      </c>
      <c r="K7" s="12">
        <v>54.7</v>
      </c>
      <c r="L7" s="12">
        <v>13.9</v>
      </c>
      <c r="M7" s="12">
        <v>0.27</v>
      </c>
    </row>
    <row r="8" spans="1:13" x14ac:dyDescent="0.4">
      <c r="A8" s="2"/>
      <c r="B8" s="1">
        <v>2023</v>
      </c>
      <c r="C8">
        <v>52.173611111111107</v>
      </c>
      <c r="D8">
        <v>70.781944444444449</v>
      </c>
      <c r="E8">
        <v>70.781944444444449</v>
      </c>
      <c r="F8">
        <v>13.818055555555549</v>
      </c>
      <c r="G8">
        <v>148.32777777777781</v>
      </c>
      <c r="H8">
        <v>16.356944444444441</v>
      </c>
      <c r="I8">
        <v>2.5388888888888892</v>
      </c>
      <c r="J8">
        <v>12.8</v>
      </c>
      <c r="K8" s="12">
        <v>62.4</v>
      </c>
      <c r="L8" s="12">
        <v>14.8</v>
      </c>
      <c r="M8" s="12">
        <v>0.22</v>
      </c>
    </row>
    <row r="9" spans="1:13" x14ac:dyDescent="0.4">
      <c r="A9" s="2" t="s">
        <v>10</v>
      </c>
      <c r="B9" s="1">
        <v>2017</v>
      </c>
      <c r="C9">
        <v>29.555555555555561</v>
      </c>
      <c r="D9">
        <v>76.99166666666666</v>
      </c>
      <c r="E9">
        <v>76.99166666666666</v>
      </c>
      <c r="F9">
        <v>13.16666666666667</v>
      </c>
      <c r="G9">
        <v>139.87777777777779</v>
      </c>
      <c r="H9">
        <v>14.08888888888889</v>
      </c>
      <c r="I9">
        <v>0.92222222222222228</v>
      </c>
      <c r="J9">
        <v>10.861111111111111</v>
      </c>
      <c r="K9" s="12">
        <v>37.6</v>
      </c>
      <c r="L9" s="12">
        <v>13.2</v>
      </c>
      <c r="M9" s="12">
        <v>0.21</v>
      </c>
    </row>
    <row r="10" spans="1:13" x14ac:dyDescent="0.4">
      <c r="A10" s="2"/>
      <c r="B10" s="1">
        <v>2018</v>
      </c>
      <c r="C10">
        <v>37.361111111111107</v>
      </c>
      <c r="D10">
        <v>77.097222222222229</v>
      </c>
      <c r="E10">
        <v>77.097222222222229</v>
      </c>
      <c r="F10">
        <v>14.52222222222222</v>
      </c>
      <c r="G10">
        <v>142.77500000000001</v>
      </c>
      <c r="H10">
        <v>14.927777777777781</v>
      </c>
      <c r="I10">
        <v>0.40555555555555572</v>
      </c>
      <c r="J10">
        <v>10.83333333333333</v>
      </c>
      <c r="K10" s="12">
        <v>36.200000000000003</v>
      </c>
      <c r="L10" s="12">
        <v>13.3</v>
      </c>
      <c r="M10" s="12">
        <v>0.22</v>
      </c>
    </row>
    <row r="11" spans="1:13" x14ac:dyDescent="0.4">
      <c r="A11" s="2"/>
      <c r="B11" s="1">
        <v>2019</v>
      </c>
      <c r="C11">
        <v>20.944444444444439</v>
      </c>
      <c r="D11">
        <v>74.233333333333334</v>
      </c>
      <c r="E11">
        <v>74.233333333333334</v>
      </c>
      <c r="F11">
        <v>14.50444444444445</v>
      </c>
      <c r="G11">
        <v>126.7688888888889</v>
      </c>
      <c r="H11">
        <v>14.133333333333329</v>
      </c>
      <c r="I11">
        <v>-0.37111111111111128</v>
      </c>
      <c r="J11">
        <v>10.284444444444439</v>
      </c>
      <c r="K11" s="12">
        <v>40.9</v>
      </c>
      <c r="L11" s="12">
        <v>13</v>
      </c>
      <c r="M11" s="12">
        <v>0.32</v>
      </c>
    </row>
    <row r="12" spans="1:13" x14ac:dyDescent="0.4">
      <c r="A12" s="2"/>
      <c r="B12" s="1">
        <v>2020</v>
      </c>
      <c r="C12">
        <v>44.798611111111107</v>
      </c>
      <c r="D12">
        <v>71.719444444444449</v>
      </c>
      <c r="E12">
        <v>71.719444444444449</v>
      </c>
      <c r="F12">
        <v>13.556944444444451</v>
      </c>
      <c r="G12">
        <v>143.89444444444439</v>
      </c>
      <c r="H12">
        <v>14.78333333333333</v>
      </c>
      <c r="I12">
        <v>1.226388888888889</v>
      </c>
      <c r="J12">
        <v>11.09305555555556</v>
      </c>
      <c r="K12" s="12">
        <v>39.700000000000003</v>
      </c>
      <c r="L12" s="12">
        <v>15</v>
      </c>
      <c r="M12" s="12">
        <v>0.25</v>
      </c>
    </row>
    <row r="13" spans="1:13" x14ac:dyDescent="0.4">
      <c r="A13" s="2"/>
      <c r="B13" s="1">
        <v>2021</v>
      </c>
      <c r="C13">
        <v>33.881944444444443</v>
      </c>
      <c r="D13">
        <v>69.962500000000006</v>
      </c>
      <c r="E13">
        <v>69.962500000000006</v>
      </c>
      <c r="F13">
        <v>15.50555555555556</v>
      </c>
      <c r="G13">
        <v>132.34745762711859</v>
      </c>
      <c r="H13">
        <v>15.077777777777779</v>
      </c>
      <c r="I13">
        <v>-0.4277777777777777</v>
      </c>
      <c r="J13">
        <v>11.444444444444439</v>
      </c>
      <c r="K13" s="12">
        <v>37.700000000000003</v>
      </c>
      <c r="L13" s="12">
        <v>14</v>
      </c>
      <c r="M13" s="12">
        <v>0.21</v>
      </c>
    </row>
    <row r="14" spans="1:13" x14ac:dyDescent="0.4">
      <c r="A14" s="2"/>
      <c r="B14" s="1">
        <v>2022</v>
      </c>
      <c r="C14">
        <v>41.430555555555557</v>
      </c>
      <c r="D14">
        <v>71.745833333333337</v>
      </c>
      <c r="E14">
        <v>71.745833333333337</v>
      </c>
      <c r="F14">
        <v>13.85555555555556</v>
      </c>
      <c r="G14">
        <v>131.46756756756761</v>
      </c>
      <c r="H14">
        <v>14.511111111111109</v>
      </c>
      <c r="I14">
        <v>0.65555555555555534</v>
      </c>
      <c r="J14">
        <v>10.7875</v>
      </c>
      <c r="K14" s="12">
        <v>39.799999999999997</v>
      </c>
      <c r="L14" s="12">
        <v>14.1</v>
      </c>
      <c r="M14" s="12">
        <v>0.21</v>
      </c>
    </row>
    <row r="15" spans="1:13" x14ac:dyDescent="0.4">
      <c r="A15" s="2"/>
      <c r="B15" s="1">
        <v>2023</v>
      </c>
      <c r="C15">
        <v>41.826388888888893</v>
      </c>
      <c r="D15">
        <v>74.079166666666666</v>
      </c>
      <c r="E15">
        <v>74.079166666666666</v>
      </c>
      <c r="F15">
        <v>13.945833333333329</v>
      </c>
      <c r="G15">
        <v>133.41666666666671</v>
      </c>
      <c r="H15">
        <v>15.83611111111111</v>
      </c>
      <c r="I15">
        <v>1.8902777777777779</v>
      </c>
      <c r="J15">
        <v>11.794444444444441</v>
      </c>
      <c r="K15" s="12">
        <v>65.3</v>
      </c>
      <c r="L15" s="12">
        <v>14.5</v>
      </c>
      <c r="M15" s="12">
        <v>0.19</v>
      </c>
    </row>
  </sheetData>
  <mergeCells count="2">
    <mergeCell ref="A2:A8"/>
    <mergeCell ref="A9:A15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7E38-147F-47D9-8606-EBF32C8F13C6}">
  <sheetPr codeName="Sheet3"/>
  <dimension ref="A4:E21"/>
  <sheetViews>
    <sheetView topLeftCell="A2" workbookViewId="0">
      <selection activeCell="G9" sqref="G9"/>
    </sheetView>
  </sheetViews>
  <sheetFormatPr defaultRowHeight="17.399999999999999" x14ac:dyDescent="0.4"/>
  <cols>
    <col min="1" max="1" width="11.19921875" bestFit="1" customWidth="1"/>
    <col min="2" max="2" width="7" bestFit="1" customWidth="1"/>
    <col min="3" max="3" width="14.19921875" bestFit="1" customWidth="1"/>
    <col min="4" max="4" width="10.296875" bestFit="1" customWidth="1"/>
    <col min="5" max="5" width="13.3984375" bestFit="1" customWidth="1"/>
    <col min="6" max="21" width="14.19921875" bestFit="1" customWidth="1"/>
    <col min="22" max="22" width="18.796875" bestFit="1" customWidth="1"/>
    <col min="23" max="23" width="14.8984375" bestFit="1" customWidth="1"/>
    <col min="24" max="24" width="17.8984375" bestFit="1" customWidth="1"/>
  </cols>
  <sheetData>
    <row r="4" spans="1:5" x14ac:dyDescent="0.4">
      <c r="A4" s="10" t="s">
        <v>0</v>
      </c>
      <c r="B4" s="10" t="s">
        <v>1</v>
      </c>
      <c r="C4" t="s">
        <v>28</v>
      </c>
      <c r="D4" t="s">
        <v>29</v>
      </c>
      <c r="E4" t="s">
        <v>30</v>
      </c>
    </row>
    <row r="5" spans="1:5" x14ac:dyDescent="0.4">
      <c r="A5" t="s">
        <v>9</v>
      </c>
      <c r="C5" s="12">
        <v>52.414285714285711</v>
      </c>
      <c r="D5" s="12">
        <v>14.485714285714286</v>
      </c>
      <c r="E5" s="12">
        <v>0.22714285714285715</v>
      </c>
    </row>
    <row r="6" spans="1:5" x14ac:dyDescent="0.4">
      <c r="A6" t="s">
        <v>9</v>
      </c>
      <c r="B6">
        <v>2017</v>
      </c>
      <c r="C6" s="12">
        <v>38</v>
      </c>
      <c r="D6" s="12">
        <v>15.2</v>
      </c>
      <c r="E6" s="12">
        <v>0.19</v>
      </c>
    </row>
    <row r="7" spans="1:5" x14ac:dyDescent="0.4">
      <c r="A7" t="s">
        <v>9</v>
      </c>
      <c r="B7">
        <v>2018</v>
      </c>
      <c r="C7" s="12">
        <v>37.700000000000003</v>
      </c>
      <c r="D7" s="12">
        <v>15.6</v>
      </c>
      <c r="E7" s="12">
        <v>0.23</v>
      </c>
    </row>
    <row r="8" spans="1:5" x14ac:dyDescent="0.4">
      <c r="A8" t="s">
        <v>9</v>
      </c>
      <c r="B8">
        <v>2019</v>
      </c>
      <c r="C8" s="12">
        <v>60.1</v>
      </c>
      <c r="D8" s="12">
        <v>14</v>
      </c>
      <c r="E8" s="12">
        <v>0.23</v>
      </c>
    </row>
    <row r="9" spans="1:5" x14ac:dyDescent="0.4">
      <c r="A9" t="s">
        <v>9</v>
      </c>
      <c r="B9">
        <v>2020</v>
      </c>
      <c r="C9" s="12">
        <v>58</v>
      </c>
      <c r="D9" s="12">
        <v>14.5</v>
      </c>
      <c r="E9" s="12">
        <v>0.23</v>
      </c>
    </row>
    <row r="10" spans="1:5" x14ac:dyDescent="0.4">
      <c r="A10" t="s">
        <v>9</v>
      </c>
      <c r="B10">
        <v>2021</v>
      </c>
      <c r="C10" s="12">
        <v>56</v>
      </c>
      <c r="D10" s="12">
        <v>13.4</v>
      </c>
      <c r="E10" s="12">
        <v>0.22</v>
      </c>
    </row>
    <row r="11" spans="1:5" x14ac:dyDescent="0.4">
      <c r="A11" t="s">
        <v>9</v>
      </c>
      <c r="B11">
        <v>2022</v>
      </c>
      <c r="C11" s="12">
        <v>54.7</v>
      </c>
      <c r="D11" s="12">
        <v>13.9</v>
      </c>
      <c r="E11" s="12">
        <v>0.27</v>
      </c>
    </row>
    <row r="12" spans="1:5" x14ac:dyDescent="0.4">
      <c r="A12" t="s">
        <v>9</v>
      </c>
      <c r="B12">
        <v>2023</v>
      </c>
      <c r="C12" s="12">
        <v>62.4</v>
      </c>
      <c r="D12" s="12">
        <v>14.8</v>
      </c>
      <c r="E12" s="12">
        <v>0.22</v>
      </c>
    </row>
    <row r="13" spans="1:5" x14ac:dyDescent="0.4">
      <c r="A13" t="s">
        <v>10</v>
      </c>
      <c r="C13" s="12">
        <v>42.457142857142863</v>
      </c>
      <c r="D13" s="12">
        <v>13.87142857142857</v>
      </c>
      <c r="E13" s="12">
        <v>0.22999999999999998</v>
      </c>
    </row>
    <row r="14" spans="1:5" x14ac:dyDescent="0.4">
      <c r="A14" t="s">
        <v>10</v>
      </c>
      <c r="B14">
        <v>2017</v>
      </c>
      <c r="C14" s="12">
        <v>37.6</v>
      </c>
      <c r="D14" s="12">
        <v>13.2</v>
      </c>
      <c r="E14" s="12">
        <v>0.21</v>
      </c>
    </row>
    <row r="15" spans="1:5" x14ac:dyDescent="0.4">
      <c r="A15" t="s">
        <v>10</v>
      </c>
      <c r="B15">
        <v>2018</v>
      </c>
      <c r="C15" s="12">
        <v>36.200000000000003</v>
      </c>
      <c r="D15" s="12">
        <v>13.3</v>
      </c>
      <c r="E15" s="12">
        <v>0.22</v>
      </c>
    </row>
    <row r="16" spans="1:5" x14ac:dyDescent="0.4">
      <c r="A16" t="s">
        <v>10</v>
      </c>
      <c r="B16">
        <v>2019</v>
      </c>
      <c r="C16" s="12">
        <v>40.9</v>
      </c>
      <c r="D16" s="12">
        <v>13</v>
      </c>
      <c r="E16" s="12">
        <v>0.32</v>
      </c>
    </row>
    <row r="17" spans="1:5" x14ac:dyDescent="0.4">
      <c r="A17" t="s">
        <v>10</v>
      </c>
      <c r="B17">
        <v>2020</v>
      </c>
      <c r="C17" s="12">
        <v>39.700000000000003</v>
      </c>
      <c r="D17" s="12">
        <v>15</v>
      </c>
      <c r="E17" s="12">
        <v>0.25</v>
      </c>
    </row>
    <row r="18" spans="1:5" x14ac:dyDescent="0.4">
      <c r="A18" t="s">
        <v>10</v>
      </c>
      <c r="B18">
        <v>2021</v>
      </c>
      <c r="C18" s="12">
        <v>37.700000000000003</v>
      </c>
      <c r="D18" s="12">
        <v>14</v>
      </c>
      <c r="E18" s="12">
        <v>0.21</v>
      </c>
    </row>
    <row r="19" spans="1:5" x14ac:dyDescent="0.4">
      <c r="A19" t="s">
        <v>10</v>
      </c>
      <c r="B19">
        <v>2022</v>
      </c>
      <c r="C19" s="12">
        <v>39.799999999999997</v>
      </c>
      <c r="D19" s="12">
        <v>14.1</v>
      </c>
      <c r="E19" s="12">
        <v>0.21</v>
      </c>
    </row>
    <row r="20" spans="1:5" x14ac:dyDescent="0.4">
      <c r="A20" t="s">
        <v>10</v>
      </c>
      <c r="B20">
        <v>2023</v>
      </c>
      <c r="C20" s="12">
        <v>65.3</v>
      </c>
      <c r="D20" s="12">
        <v>14.5</v>
      </c>
      <c r="E20" s="12">
        <v>0.19</v>
      </c>
    </row>
    <row r="21" spans="1:5" x14ac:dyDescent="0.4">
      <c r="A21" t="s">
        <v>27</v>
      </c>
      <c r="C21" s="12">
        <v>47.435714285714276</v>
      </c>
      <c r="D21" s="12">
        <v>14.178571428571429</v>
      </c>
      <c r="E21" s="12">
        <v>0.22857142857142856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7D1B-C599-4CDC-B939-527C0D39B48F}">
  <sheetPr codeName="Sheet2" filterMode="1"/>
  <dimension ref="A1:F65"/>
  <sheetViews>
    <sheetView workbookViewId="0">
      <selection sqref="A1:F61"/>
    </sheetView>
  </sheetViews>
  <sheetFormatPr defaultColWidth="12" defaultRowHeight="19.2" x14ac:dyDescent="0.4"/>
  <cols>
    <col min="1" max="2" width="12" style="7"/>
    <col min="3" max="3" width="12" style="8"/>
    <col min="4" max="6" width="12" style="9"/>
    <col min="7" max="16384" width="12" style="7"/>
  </cols>
  <sheetData>
    <row r="1" spans="1:6" x14ac:dyDescent="0.4">
      <c r="A1" s="3" t="s">
        <v>0</v>
      </c>
      <c r="B1" s="3" t="s">
        <v>11</v>
      </c>
      <c r="C1" s="4" t="s">
        <v>12</v>
      </c>
      <c r="D1" s="5" t="s">
        <v>13</v>
      </c>
      <c r="E1" s="5" t="s">
        <v>14</v>
      </c>
      <c r="F1" s="6" t="s">
        <v>15</v>
      </c>
    </row>
    <row r="2" spans="1:6" x14ac:dyDescent="0.4">
      <c r="A2" s="7" t="s">
        <v>9</v>
      </c>
      <c r="B2" s="7">
        <f>YEAR($C2)</f>
        <v>2023</v>
      </c>
      <c r="C2" s="8">
        <v>45173</v>
      </c>
      <c r="D2" s="9">
        <v>62.4</v>
      </c>
      <c r="E2" s="9">
        <v>14.8</v>
      </c>
      <c r="F2" s="9">
        <v>0.22</v>
      </c>
    </row>
    <row r="3" spans="1:6" hidden="1" x14ac:dyDescent="0.4">
      <c r="A3" s="7" t="s">
        <v>16</v>
      </c>
      <c r="B3" s="7">
        <f t="shared" ref="B3:B65" si="0">YEAR($C3)</f>
        <v>2023</v>
      </c>
      <c r="C3" s="8">
        <v>45173</v>
      </c>
      <c r="D3" s="9">
        <v>66.3</v>
      </c>
      <c r="E3" s="9">
        <v>14.6</v>
      </c>
      <c r="F3" s="9">
        <v>0.24</v>
      </c>
    </row>
    <row r="4" spans="1:6" hidden="1" x14ac:dyDescent="0.4">
      <c r="A4" s="7" t="s">
        <v>17</v>
      </c>
      <c r="B4" s="7">
        <f t="shared" si="0"/>
        <v>2023</v>
      </c>
      <c r="C4" s="8">
        <v>45163</v>
      </c>
      <c r="D4" s="9">
        <v>58.7</v>
      </c>
      <c r="E4" s="9">
        <v>11.4</v>
      </c>
      <c r="F4" s="9">
        <v>0.3</v>
      </c>
    </row>
    <row r="5" spans="1:6" hidden="1" x14ac:dyDescent="0.4">
      <c r="A5" s="7" t="s">
        <v>18</v>
      </c>
      <c r="B5" s="7">
        <f t="shared" si="0"/>
        <v>2023</v>
      </c>
      <c r="C5" s="8">
        <v>45169</v>
      </c>
      <c r="D5" s="9">
        <v>67.2</v>
      </c>
      <c r="E5" s="9">
        <v>11.9</v>
      </c>
      <c r="F5" s="9">
        <v>0.28999999999999998</v>
      </c>
    </row>
    <row r="6" spans="1:6" hidden="1" x14ac:dyDescent="0.4">
      <c r="A6" s="7" t="s">
        <v>19</v>
      </c>
      <c r="B6" s="7">
        <f t="shared" si="0"/>
        <v>2023</v>
      </c>
      <c r="C6" s="8">
        <v>45173</v>
      </c>
      <c r="D6" s="9">
        <v>68.099999999999994</v>
      </c>
      <c r="E6" s="9">
        <v>13.4</v>
      </c>
      <c r="F6" s="9">
        <v>0.27</v>
      </c>
    </row>
    <row r="7" spans="1:6" hidden="1" x14ac:dyDescent="0.4">
      <c r="A7" s="7" t="s">
        <v>20</v>
      </c>
      <c r="B7" s="7">
        <f t="shared" si="0"/>
        <v>2023</v>
      </c>
      <c r="C7" s="8">
        <v>45173</v>
      </c>
      <c r="D7" s="9">
        <v>66.7</v>
      </c>
      <c r="E7" s="9">
        <v>13.8</v>
      </c>
      <c r="F7" s="9">
        <v>0.22</v>
      </c>
    </row>
    <row r="8" spans="1:6" x14ac:dyDescent="0.4">
      <c r="A8" s="7" t="s">
        <v>10</v>
      </c>
      <c r="B8" s="7">
        <f t="shared" si="0"/>
        <v>2023</v>
      </c>
      <c r="C8" s="8">
        <v>45189</v>
      </c>
      <c r="D8" s="9">
        <v>65.3</v>
      </c>
      <c r="E8" s="9">
        <v>14.5</v>
      </c>
      <c r="F8" s="9">
        <v>0.19</v>
      </c>
    </row>
    <row r="9" spans="1:6" hidden="1" x14ac:dyDescent="0.4">
      <c r="A9" s="7" t="s">
        <v>21</v>
      </c>
      <c r="B9" s="7">
        <f t="shared" si="0"/>
        <v>2023</v>
      </c>
      <c r="C9" s="8">
        <v>45189</v>
      </c>
      <c r="D9" s="9">
        <v>59.1</v>
      </c>
      <c r="E9" s="9">
        <v>12.5</v>
      </c>
      <c r="F9" s="9">
        <v>0.19</v>
      </c>
    </row>
    <row r="10" spans="1:6" hidden="1" x14ac:dyDescent="0.4">
      <c r="A10" s="7" t="s">
        <v>22</v>
      </c>
      <c r="B10" s="7">
        <f t="shared" si="0"/>
        <v>2023</v>
      </c>
      <c r="C10" s="8">
        <v>45171</v>
      </c>
      <c r="D10" s="9">
        <v>67.900000000000006</v>
      </c>
      <c r="E10" s="9">
        <v>20.2</v>
      </c>
      <c r="F10" s="9">
        <v>0.23</v>
      </c>
    </row>
    <row r="11" spans="1:6" hidden="1" x14ac:dyDescent="0.4">
      <c r="A11" s="7" t="s">
        <v>23</v>
      </c>
      <c r="B11" s="7">
        <f t="shared" si="0"/>
        <v>2023</v>
      </c>
      <c r="C11" s="8">
        <v>45168</v>
      </c>
      <c r="D11" s="9">
        <v>43.7</v>
      </c>
      <c r="E11" s="9">
        <v>12.1</v>
      </c>
      <c r="F11" s="9">
        <v>0.28999999999999998</v>
      </c>
    </row>
    <row r="12" spans="1:6" x14ac:dyDescent="0.4">
      <c r="A12" s="7" t="s">
        <v>9</v>
      </c>
      <c r="B12" s="7">
        <f t="shared" si="0"/>
        <v>2022</v>
      </c>
      <c r="C12" s="8">
        <v>44803</v>
      </c>
      <c r="D12" s="9">
        <v>54.7</v>
      </c>
      <c r="E12" s="9">
        <v>13.9</v>
      </c>
      <c r="F12" s="9">
        <v>0.27</v>
      </c>
    </row>
    <row r="13" spans="1:6" hidden="1" x14ac:dyDescent="0.4">
      <c r="A13" s="7" t="s">
        <v>16</v>
      </c>
      <c r="B13" s="7">
        <f t="shared" si="0"/>
        <v>2022</v>
      </c>
      <c r="C13" s="8">
        <v>44802</v>
      </c>
      <c r="D13" s="9">
        <v>59.7</v>
      </c>
      <c r="E13" s="9">
        <v>13.8</v>
      </c>
      <c r="F13" s="9">
        <v>0.25</v>
      </c>
    </row>
    <row r="14" spans="1:6" hidden="1" x14ac:dyDescent="0.4">
      <c r="A14" s="7" t="s">
        <v>17</v>
      </c>
      <c r="B14" s="7">
        <f t="shared" si="0"/>
        <v>2022</v>
      </c>
      <c r="C14" s="8">
        <v>44802</v>
      </c>
      <c r="D14" s="9">
        <v>57.5</v>
      </c>
      <c r="E14" s="9">
        <v>12.6</v>
      </c>
      <c r="F14" s="9">
        <v>0.33</v>
      </c>
    </row>
    <row r="15" spans="1:6" hidden="1" x14ac:dyDescent="0.4">
      <c r="A15" s="7" t="s">
        <v>18</v>
      </c>
      <c r="B15" s="7">
        <f t="shared" si="0"/>
        <v>2022</v>
      </c>
      <c r="C15" s="8">
        <v>44792</v>
      </c>
      <c r="D15" s="9">
        <v>60.8</v>
      </c>
      <c r="E15" s="9">
        <v>11.2</v>
      </c>
      <c r="F15" s="9">
        <v>0.46</v>
      </c>
    </row>
    <row r="16" spans="1:6" hidden="1" x14ac:dyDescent="0.4">
      <c r="A16" s="7" t="s">
        <v>19</v>
      </c>
      <c r="B16" s="7">
        <f t="shared" si="0"/>
        <v>2022</v>
      </c>
      <c r="C16" s="8">
        <v>44802</v>
      </c>
      <c r="D16" s="9">
        <v>54.3</v>
      </c>
      <c r="E16" s="9">
        <v>11.6</v>
      </c>
      <c r="F16" s="9">
        <v>0.27</v>
      </c>
    </row>
    <row r="17" spans="1:6" hidden="1" x14ac:dyDescent="0.4">
      <c r="A17" s="7" t="s">
        <v>20</v>
      </c>
      <c r="B17" s="7">
        <f t="shared" si="0"/>
        <v>2022</v>
      </c>
      <c r="C17" s="8">
        <v>44802</v>
      </c>
      <c r="D17" s="9">
        <v>54.7</v>
      </c>
      <c r="E17" s="9">
        <v>11.6</v>
      </c>
      <c r="F17" s="9">
        <v>0.3</v>
      </c>
    </row>
    <row r="18" spans="1:6" x14ac:dyDescent="0.4">
      <c r="A18" s="7" t="s">
        <v>10</v>
      </c>
      <c r="B18" s="7">
        <f t="shared" si="0"/>
        <v>2022</v>
      </c>
      <c r="C18" s="8">
        <v>44811</v>
      </c>
      <c r="D18" s="9">
        <v>39.799999999999997</v>
      </c>
      <c r="E18" s="9">
        <v>14.1</v>
      </c>
      <c r="F18" s="9">
        <v>0.21</v>
      </c>
    </row>
    <row r="19" spans="1:6" hidden="1" x14ac:dyDescent="0.4">
      <c r="A19" s="7" t="s">
        <v>21</v>
      </c>
      <c r="B19" s="7">
        <f t="shared" si="0"/>
        <v>2022</v>
      </c>
      <c r="C19" s="8">
        <v>44806</v>
      </c>
      <c r="D19" s="9">
        <v>37.299999999999997</v>
      </c>
      <c r="E19" s="9">
        <v>12.5</v>
      </c>
      <c r="F19" s="9">
        <v>0.24</v>
      </c>
    </row>
    <row r="20" spans="1:6" hidden="1" x14ac:dyDescent="0.4">
      <c r="A20" s="7" t="s">
        <v>22</v>
      </c>
      <c r="B20" s="7">
        <f t="shared" si="0"/>
        <v>2022</v>
      </c>
      <c r="C20" s="8">
        <v>44806</v>
      </c>
      <c r="D20" s="9">
        <v>37.9</v>
      </c>
      <c r="E20" s="9">
        <v>13.4</v>
      </c>
      <c r="F20" s="9">
        <v>0.26</v>
      </c>
    </row>
    <row r="21" spans="1:6" hidden="1" x14ac:dyDescent="0.4">
      <c r="A21" s="7" t="s">
        <v>23</v>
      </c>
      <c r="B21" s="7">
        <f t="shared" si="0"/>
        <v>2022</v>
      </c>
      <c r="C21" s="8">
        <v>44805</v>
      </c>
      <c r="D21" s="9">
        <v>38.4</v>
      </c>
      <c r="E21" s="9">
        <v>13.4</v>
      </c>
      <c r="F21" s="9">
        <v>0.25</v>
      </c>
    </row>
    <row r="22" spans="1:6" x14ac:dyDescent="0.4">
      <c r="A22" s="7" t="s">
        <v>9</v>
      </c>
      <c r="B22" s="7">
        <f t="shared" si="0"/>
        <v>2021</v>
      </c>
      <c r="C22" s="8">
        <v>44434</v>
      </c>
      <c r="D22" s="9">
        <v>56</v>
      </c>
      <c r="E22" s="9">
        <v>13.4</v>
      </c>
      <c r="F22" s="9">
        <v>0.22</v>
      </c>
    </row>
    <row r="23" spans="1:6" hidden="1" x14ac:dyDescent="0.4">
      <c r="A23" s="7" t="s">
        <v>16</v>
      </c>
      <c r="B23" s="7">
        <f t="shared" si="0"/>
        <v>2021</v>
      </c>
      <c r="C23" s="8">
        <v>44438</v>
      </c>
      <c r="D23" s="9">
        <v>56.8</v>
      </c>
      <c r="E23" s="9">
        <v>14.2</v>
      </c>
      <c r="F23" s="9">
        <v>0.22</v>
      </c>
    </row>
    <row r="24" spans="1:6" hidden="1" x14ac:dyDescent="0.4">
      <c r="A24" s="7" t="s">
        <v>17</v>
      </c>
      <c r="B24" s="7">
        <f t="shared" si="0"/>
        <v>2021</v>
      </c>
      <c r="C24" s="8">
        <v>44438</v>
      </c>
      <c r="D24" s="9">
        <v>52.6</v>
      </c>
      <c r="E24" s="9">
        <v>12.2</v>
      </c>
      <c r="F24" s="9">
        <v>0.24</v>
      </c>
    </row>
    <row r="25" spans="1:6" hidden="1" x14ac:dyDescent="0.4">
      <c r="A25" s="7" t="s">
        <v>18</v>
      </c>
      <c r="B25" s="7">
        <f t="shared" si="0"/>
        <v>2021</v>
      </c>
      <c r="C25" s="8">
        <v>44438</v>
      </c>
      <c r="D25" s="9">
        <v>52.6</v>
      </c>
      <c r="E25" s="9">
        <v>12</v>
      </c>
      <c r="F25" s="9">
        <v>0.31</v>
      </c>
    </row>
    <row r="26" spans="1:6" hidden="1" x14ac:dyDescent="0.4">
      <c r="A26" s="7" t="s">
        <v>19</v>
      </c>
      <c r="B26" s="7">
        <f t="shared" si="0"/>
        <v>2021</v>
      </c>
      <c r="C26" s="8">
        <v>44442</v>
      </c>
      <c r="D26" s="9">
        <v>51.4</v>
      </c>
      <c r="E26" s="9">
        <v>11.2</v>
      </c>
      <c r="F26" s="9">
        <v>0.34</v>
      </c>
    </row>
    <row r="27" spans="1:6" hidden="1" x14ac:dyDescent="0.4">
      <c r="A27" s="7" t="s">
        <v>20</v>
      </c>
      <c r="B27" s="7">
        <f t="shared" si="0"/>
        <v>2021</v>
      </c>
      <c r="C27" s="8">
        <v>44439</v>
      </c>
      <c r="D27" s="9">
        <v>56.8</v>
      </c>
      <c r="E27" s="9">
        <v>14.2</v>
      </c>
      <c r="F27" s="9">
        <v>0.27</v>
      </c>
    </row>
    <row r="28" spans="1:6" x14ac:dyDescent="0.4">
      <c r="A28" s="7" t="s">
        <v>10</v>
      </c>
      <c r="B28" s="7">
        <f t="shared" si="0"/>
        <v>2021</v>
      </c>
      <c r="C28" s="8">
        <v>44448</v>
      </c>
      <c r="D28" s="9">
        <v>37.700000000000003</v>
      </c>
      <c r="E28" s="9">
        <v>14</v>
      </c>
      <c r="F28" s="9">
        <v>0.21</v>
      </c>
    </row>
    <row r="29" spans="1:6" hidden="1" x14ac:dyDescent="0.4">
      <c r="A29" s="7" t="s">
        <v>21</v>
      </c>
      <c r="B29" s="7">
        <f t="shared" si="0"/>
        <v>2021</v>
      </c>
      <c r="C29" s="8">
        <v>44448</v>
      </c>
      <c r="D29" s="9">
        <v>38</v>
      </c>
      <c r="E29" s="9">
        <v>12.6</v>
      </c>
      <c r="F29" s="9">
        <v>0.22</v>
      </c>
    </row>
    <row r="30" spans="1:6" hidden="1" x14ac:dyDescent="0.4">
      <c r="A30" s="7" t="s">
        <v>22</v>
      </c>
      <c r="B30" s="7">
        <f t="shared" si="0"/>
        <v>2021</v>
      </c>
      <c r="C30" s="8">
        <v>44442</v>
      </c>
      <c r="D30" s="9">
        <v>41.3</v>
      </c>
      <c r="E30" s="9">
        <v>15</v>
      </c>
      <c r="F30" s="9">
        <v>0.23</v>
      </c>
    </row>
    <row r="31" spans="1:6" hidden="1" x14ac:dyDescent="0.4">
      <c r="A31" s="7" t="s">
        <v>23</v>
      </c>
      <c r="B31" s="7">
        <f t="shared" si="0"/>
        <v>2021</v>
      </c>
      <c r="C31" s="8">
        <v>44446</v>
      </c>
      <c r="D31" s="9">
        <v>41.1</v>
      </c>
      <c r="E31" s="9">
        <v>14.5</v>
      </c>
      <c r="F31" s="9">
        <v>0.22</v>
      </c>
    </row>
    <row r="32" spans="1:6" x14ac:dyDescent="0.4">
      <c r="A32" s="7" t="s">
        <v>9</v>
      </c>
      <c r="B32" s="7">
        <f t="shared" si="0"/>
        <v>2020</v>
      </c>
      <c r="C32" s="8">
        <v>44076</v>
      </c>
      <c r="D32" s="9">
        <v>58</v>
      </c>
      <c r="E32" s="9">
        <v>14.5</v>
      </c>
      <c r="F32" s="9">
        <v>0.23</v>
      </c>
    </row>
    <row r="33" spans="1:6" hidden="1" x14ac:dyDescent="0.4">
      <c r="A33" s="7" t="s">
        <v>16</v>
      </c>
      <c r="B33" s="7">
        <f t="shared" si="0"/>
        <v>2020</v>
      </c>
      <c r="C33" s="8">
        <v>44078</v>
      </c>
      <c r="D33" s="9">
        <v>59.5</v>
      </c>
      <c r="E33" s="9">
        <v>13.4</v>
      </c>
      <c r="F33" s="9">
        <v>0.31</v>
      </c>
    </row>
    <row r="34" spans="1:6" hidden="1" x14ac:dyDescent="0.4">
      <c r="A34" s="7" t="s">
        <v>17</v>
      </c>
      <c r="B34" s="7">
        <f t="shared" si="0"/>
        <v>2020</v>
      </c>
      <c r="C34" s="8">
        <v>44075</v>
      </c>
      <c r="D34" s="9">
        <v>57.5</v>
      </c>
      <c r="E34" s="9">
        <v>13.5</v>
      </c>
      <c r="F34" s="9">
        <v>0.3</v>
      </c>
    </row>
    <row r="35" spans="1:6" hidden="1" x14ac:dyDescent="0.4">
      <c r="A35" s="7" t="s">
        <v>18</v>
      </c>
      <c r="B35" s="7">
        <f t="shared" si="0"/>
        <v>2020</v>
      </c>
      <c r="C35" s="8">
        <v>44078</v>
      </c>
      <c r="D35" s="9">
        <v>56.9</v>
      </c>
      <c r="E35" s="9">
        <v>13</v>
      </c>
      <c r="F35" s="9">
        <v>0.34</v>
      </c>
    </row>
    <row r="36" spans="1:6" hidden="1" x14ac:dyDescent="0.4">
      <c r="A36" s="7" t="s">
        <v>19</v>
      </c>
      <c r="B36" s="7">
        <f t="shared" si="0"/>
        <v>2020</v>
      </c>
      <c r="C36" s="8">
        <v>44078</v>
      </c>
      <c r="D36" s="9">
        <v>56.2</v>
      </c>
      <c r="E36" s="9">
        <v>11</v>
      </c>
      <c r="F36" s="9">
        <v>0.31</v>
      </c>
    </row>
    <row r="37" spans="1:6" hidden="1" x14ac:dyDescent="0.4">
      <c r="A37" s="7" t="s">
        <v>20</v>
      </c>
      <c r="B37" s="7">
        <f t="shared" si="0"/>
        <v>2020</v>
      </c>
      <c r="C37" s="8">
        <v>44075</v>
      </c>
      <c r="D37" s="9">
        <v>58.9</v>
      </c>
      <c r="E37" s="9">
        <v>13.3</v>
      </c>
      <c r="F37" s="9">
        <v>0.28999999999999998</v>
      </c>
    </row>
    <row r="38" spans="1:6" x14ac:dyDescent="0.4">
      <c r="A38" s="7" t="s">
        <v>10</v>
      </c>
      <c r="B38" s="7">
        <f t="shared" si="0"/>
        <v>2020</v>
      </c>
      <c r="C38" s="8">
        <v>44099</v>
      </c>
      <c r="D38" s="9">
        <v>39.700000000000003</v>
      </c>
      <c r="E38" s="9">
        <v>15</v>
      </c>
      <c r="F38" s="9">
        <v>0.25</v>
      </c>
    </row>
    <row r="39" spans="1:6" hidden="1" x14ac:dyDescent="0.4">
      <c r="A39" s="7" t="s">
        <v>21</v>
      </c>
      <c r="B39" s="7">
        <f t="shared" si="0"/>
        <v>2020</v>
      </c>
      <c r="C39" s="8">
        <v>44097</v>
      </c>
      <c r="D39" s="9">
        <v>33.5</v>
      </c>
      <c r="E39" s="9">
        <v>12.7</v>
      </c>
      <c r="F39" s="9">
        <v>0.25</v>
      </c>
    </row>
    <row r="40" spans="1:6" hidden="1" x14ac:dyDescent="0.4">
      <c r="A40" s="7" t="s">
        <v>22</v>
      </c>
      <c r="B40" s="7">
        <f t="shared" si="0"/>
        <v>2020</v>
      </c>
      <c r="C40" s="8">
        <v>44082</v>
      </c>
      <c r="D40" s="9">
        <v>39.299999999999997</v>
      </c>
      <c r="E40" s="9">
        <v>14.5</v>
      </c>
      <c r="F40" s="9">
        <v>0.28000000000000003</v>
      </c>
    </row>
    <row r="41" spans="1:6" x14ac:dyDescent="0.4">
      <c r="A41" s="7" t="s">
        <v>9</v>
      </c>
      <c r="B41" s="7">
        <f t="shared" si="0"/>
        <v>2019</v>
      </c>
      <c r="C41" s="8">
        <v>43714</v>
      </c>
      <c r="D41" s="9">
        <v>60.1</v>
      </c>
      <c r="E41" s="9">
        <v>14</v>
      </c>
      <c r="F41" s="9">
        <v>0.23</v>
      </c>
    </row>
    <row r="42" spans="1:6" hidden="1" x14ac:dyDescent="0.4">
      <c r="A42" s="7" t="s">
        <v>16</v>
      </c>
      <c r="B42" s="7">
        <f t="shared" si="0"/>
        <v>2019</v>
      </c>
      <c r="C42" s="8">
        <v>43714</v>
      </c>
      <c r="D42" s="9">
        <v>62.9</v>
      </c>
      <c r="E42" s="9">
        <v>14.8</v>
      </c>
      <c r="F42" s="9">
        <v>0.27</v>
      </c>
    </row>
    <row r="43" spans="1:6" hidden="1" x14ac:dyDescent="0.4">
      <c r="A43" s="7" t="s">
        <v>17</v>
      </c>
      <c r="B43" s="7">
        <f t="shared" si="0"/>
        <v>2019</v>
      </c>
      <c r="C43" s="8">
        <v>43714</v>
      </c>
      <c r="D43" s="9">
        <v>59.7</v>
      </c>
      <c r="E43" s="9">
        <v>13.8</v>
      </c>
      <c r="F43" s="9">
        <v>0.25</v>
      </c>
    </row>
    <row r="44" spans="1:6" hidden="1" x14ac:dyDescent="0.4">
      <c r="A44" s="7" t="s">
        <v>18</v>
      </c>
      <c r="B44" s="7">
        <f t="shared" si="0"/>
        <v>2019</v>
      </c>
      <c r="C44" s="8">
        <v>43714</v>
      </c>
      <c r="D44" s="9">
        <v>62.2</v>
      </c>
      <c r="E44" s="9">
        <v>12.2</v>
      </c>
      <c r="F44" s="9">
        <v>0.32</v>
      </c>
    </row>
    <row r="45" spans="1:6" hidden="1" x14ac:dyDescent="0.4">
      <c r="A45" s="7" t="s">
        <v>19</v>
      </c>
      <c r="B45" s="7">
        <f t="shared" si="0"/>
        <v>2019</v>
      </c>
      <c r="C45" s="8">
        <v>43714</v>
      </c>
      <c r="D45" s="9">
        <v>60.9</v>
      </c>
      <c r="E45" s="9">
        <v>11.4</v>
      </c>
      <c r="F45" s="9">
        <v>0.28999999999999998</v>
      </c>
    </row>
    <row r="46" spans="1:6" x14ac:dyDescent="0.4">
      <c r="A46" s="7" t="s">
        <v>10</v>
      </c>
      <c r="B46" s="7">
        <f t="shared" si="0"/>
        <v>2019</v>
      </c>
      <c r="C46" s="8">
        <v>43727</v>
      </c>
      <c r="D46" s="9">
        <v>40.9</v>
      </c>
      <c r="E46" s="9">
        <v>13</v>
      </c>
      <c r="F46" s="9">
        <v>0.32</v>
      </c>
    </row>
    <row r="47" spans="1:6" hidden="1" x14ac:dyDescent="0.4">
      <c r="A47" s="7" t="s">
        <v>21</v>
      </c>
      <c r="B47" s="7">
        <f t="shared" si="0"/>
        <v>2019</v>
      </c>
      <c r="C47" s="8">
        <v>43718</v>
      </c>
      <c r="D47" s="9">
        <v>38.1</v>
      </c>
      <c r="E47" s="9">
        <v>14.1</v>
      </c>
      <c r="F47" s="9">
        <v>0.28999999999999998</v>
      </c>
    </row>
    <row r="48" spans="1:6" hidden="1" x14ac:dyDescent="0.4">
      <c r="A48" s="7" t="s">
        <v>24</v>
      </c>
      <c r="B48" s="7">
        <f t="shared" si="0"/>
        <v>2019</v>
      </c>
      <c r="C48" s="8">
        <v>43703</v>
      </c>
      <c r="D48" s="9">
        <v>46.1</v>
      </c>
      <c r="E48" s="9">
        <v>13.8</v>
      </c>
      <c r="F48" s="9">
        <v>0.25</v>
      </c>
    </row>
    <row r="49" spans="1:6" hidden="1" x14ac:dyDescent="0.4">
      <c r="A49" s="7" t="s">
        <v>22</v>
      </c>
      <c r="B49" s="7">
        <f t="shared" si="0"/>
        <v>2019</v>
      </c>
      <c r="C49" s="8">
        <v>43711</v>
      </c>
      <c r="D49" s="9">
        <v>41.2</v>
      </c>
      <c r="E49" s="9">
        <v>13.6</v>
      </c>
      <c r="F49" s="9">
        <v>0.37</v>
      </c>
    </row>
    <row r="50" spans="1:6" x14ac:dyDescent="0.4">
      <c r="A50" s="7" t="s">
        <v>9</v>
      </c>
      <c r="B50" s="7">
        <f t="shared" si="0"/>
        <v>2018</v>
      </c>
      <c r="C50" s="8">
        <v>43348</v>
      </c>
      <c r="D50" s="9">
        <v>37.700000000000003</v>
      </c>
      <c r="E50" s="9">
        <v>15.6</v>
      </c>
      <c r="F50" s="9">
        <v>0.23</v>
      </c>
    </row>
    <row r="51" spans="1:6" hidden="1" x14ac:dyDescent="0.4">
      <c r="A51" s="7" t="s">
        <v>17</v>
      </c>
      <c r="B51" s="7">
        <f t="shared" si="0"/>
        <v>2018</v>
      </c>
      <c r="C51" s="8">
        <v>43350</v>
      </c>
      <c r="D51" s="9">
        <v>57.7</v>
      </c>
      <c r="E51" s="9">
        <v>13.3</v>
      </c>
      <c r="F51" s="9">
        <v>0.21</v>
      </c>
    </row>
    <row r="52" spans="1:6" hidden="1" x14ac:dyDescent="0.4">
      <c r="A52" s="7" t="s">
        <v>20</v>
      </c>
      <c r="B52" s="7">
        <f t="shared" si="0"/>
        <v>2018</v>
      </c>
      <c r="C52" s="8">
        <v>43354</v>
      </c>
      <c r="D52" s="9">
        <v>36.5</v>
      </c>
      <c r="E52" s="9">
        <v>15.1</v>
      </c>
      <c r="F52" s="9">
        <v>0.23</v>
      </c>
    </row>
    <row r="53" spans="1:6" x14ac:dyDescent="0.4">
      <c r="A53" s="7" t="s">
        <v>10</v>
      </c>
      <c r="B53" s="7">
        <f t="shared" si="0"/>
        <v>2018</v>
      </c>
      <c r="C53" s="8">
        <v>43357</v>
      </c>
      <c r="D53" s="9">
        <v>36.200000000000003</v>
      </c>
      <c r="E53" s="9">
        <v>13.3</v>
      </c>
      <c r="F53" s="9">
        <v>0.22</v>
      </c>
    </row>
    <row r="54" spans="1:6" hidden="1" x14ac:dyDescent="0.4">
      <c r="A54" s="7" t="s">
        <v>21</v>
      </c>
      <c r="B54" s="7">
        <f t="shared" si="0"/>
        <v>2018</v>
      </c>
      <c r="C54" s="8">
        <v>43354</v>
      </c>
      <c r="D54" s="9">
        <v>36.700000000000003</v>
      </c>
      <c r="E54" s="9">
        <v>14.7</v>
      </c>
      <c r="F54" s="9">
        <v>0.27</v>
      </c>
    </row>
    <row r="55" spans="1:6" hidden="1" x14ac:dyDescent="0.4">
      <c r="A55" s="7" t="s">
        <v>25</v>
      </c>
      <c r="B55" s="7">
        <f t="shared" si="0"/>
        <v>2018</v>
      </c>
      <c r="C55" s="8">
        <v>43353</v>
      </c>
      <c r="D55" s="9">
        <v>32.1</v>
      </c>
      <c r="E55" s="9">
        <v>16.100000000000001</v>
      </c>
      <c r="F55" s="9">
        <v>0.26</v>
      </c>
    </row>
    <row r="56" spans="1:6" hidden="1" x14ac:dyDescent="0.4">
      <c r="A56" s="7" t="s">
        <v>24</v>
      </c>
      <c r="B56" s="7">
        <f t="shared" si="0"/>
        <v>2018</v>
      </c>
      <c r="C56" s="8">
        <v>43341</v>
      </c>
      <c r="D56" s="9">
        <v>54.7</v>
      </c>
      <c r="E56" s="9">
        <v>15.1</v>
      </c>
      <c r="F56" s="9">
        <v>0.21</v>
      </c>
    </row>
    <row r="57" spans="1:6" hidden="1" x14ac:dyDescent="0.4">
      <c r="A57" s="7" t="s">
        <v>26</v>
      </c>
      <c r="B57" s="7">
        <f t="shared" si="0"/>
        <v>2018</v>
      </c>
      <c r="C57" s="8">
        <v>43355</v>
      </c>
      <c r="D57" s="9">
        <v>35.4</v>
      </c>
      <c r="E57" s="9">
        <v>13.8</v>
      </c>
      <c r="F57" s="9">
        <v>0.23</v>
      </c>
    </row>
    <row r="58" spans="1:6" hidden="1" x14ac:dyDescent="0.4">
      <c r="A58" s="7" t="s">
        <v>22</v>
      </c>
      <c r="B58" s="7">
        <f t="shared" si="0"/>
        <v>2018</v>
      </c>
      <c r="C58" s="8">
        <v>43348</v>
      </c>
      <c r="D58" s="9">
        <v>43</v>
      </c>
      <c r="E58" s="9">
        <v>15.3</v>
      </c>
      <c r="F58" s="9">
        <v>0.28000000000000003</v>
      </c>
    </row>
    <row r="59" spans="1:6" x14ac:dyDescent="0.4">
      <c r="A59" s="7" t="s">
        <v>9</v>
      </c>
      <c r="B59" s="7">
        <f t="shared" si="0"/>
        <v>2017</v>
      </c>
      <c r="C59" s="8">
        <v>42984</v>
      </c>
      <c r="D59" s="9">
        <v>38</v>
      </c>
      <c r="E59" s="9">
        <v>15.2</v>
      </c>
      <c r="F59" s="9">
        <v>0.19</v>
      </c>
    </row>
    <row r="60" spans="1:6" hidden="1" x14ac:dyDescent="0.4">
      <c r="A60" s="7" t="s">
        <v>20</v>
      </c>
      <c r="B60" s="7">
        <f t="shared" si="0"/>
        <v>2017</v>
      </c>
      <c r="C60" s="8">
        <v>42984</v>
      </c>
      <c r="D60" s="9">
        <v>33.799999999999997</v>
      </c>
      <c r="E60" s="9">
        <v>13.6</v>
      </c>
      <c r="F60" s="9">
        <v>0.19</v>
      </c>
    </row>
    <row r="61" spans="1:6" x14ac:dyDescent="0.4">
      <c r="A61" s="7" t="s">
        <v>10</v>
      </c>
      <c r="B61" s="7">
        <f t="shared" si="0"/>
        <v>2017</v>
      </c>
      <c r="C61" s="8">
        <v>42995</v>
      </c>
      <c r="D61" s="9">
        <v>37.6</v>
      </c>
      <c r="E61" s="9">
        <v>13.2</v>
      </c>
      <c r="F61" s="9">
        <v>0.21</v>
      </c>
    </row>
    <row r="62" spans="1:6" hidden="1" x14ac:dyDescent="0.4">
      <c r="A62" s="7" t="s">
        <v>21</v>
      </c>
      <c r="B62" s="7">
        <f t="shared" si="0"/>
        <v>2017</v>
      </c>
      <c r="C62" s="8">
        <v>42984</v>
      </c>
      <c r="D62" s="9">
        <v>37.299999999999997</v>
      </c>
      <c r="E62" s="9">
        <v>13.5</v>
      </c>
      <c r="F62" s="9">
        <v>0.2</v>
      </c>
    </row>
    <row r="63" spans="1:6" hidden="1" x14ac:dyDescent="0.4">
      <c r="A63" s="7" t="s">
        <v>25</v>
      </c>
      <c r="B63" s="7">
        <f t="shared" si="0"/>
        <v>2017</v>
      </c>
      <c r="C63" s="8">
        <v>42989</v>
      </c>
      <c r="D63" s="9">
        <v>31.6</v>
      </c>
      <c r="E63" s="9">
        <v>14.2</v>
      </c>
      <c r="F63" s="9">
        <v>0.2</v>
      </c>
    </row>
    <row r="64" spans="1:6" hidden="1" x14ac:dyDescent="0.4">
      <c r="A64" s="7" t="s">
        <v>24</v>
      </c>
      <c r="B64" s="7">
        <f t="shared" si="0"/>
        <v>2017</v>
      </c>
      <c r="C64" s="8">
        <v>42977</v>
      </c>
      <c r="D64" s="9">
        <v>0</v>
      </c>
      <c r="E64" s="9">
        <v>15.2</v>
      </c>
      <c r="F64" s="9">
        <v>0</v>
      </c>
    </row>
    <row r="65" spans="1:6" hidden="1" x14ac:dyDescent="0.4">
      <c r="A65" s="7" t="s">
        <v>26</v>
      </c>
      <c r="B65" s="7">
        <f t="shared" si="0"/>
        <v>2017</v>
      </c>
      <c r="C65" s="8">
        <v>42984</v>
      </c>
      <c r="D65" s="9">
        <v>37.4</v>
      </c>
      <c r="E65" s="9">
        <v>12.7</v>
      </c>
      <c r="F65" s="9">
        <v>0.18</v>
      </c>
    </row>
  </sheetData>
  <autoFilter ref="A1:F65" xr:uid="{48B13B82-AB97-3744-AE54-47E4F1B134E8}">
    <filterColumn colId="0">
      <filters>
        <filter val="군위"/>
        <filter val="포천"/>
      </filters>
    </filterColumn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기후_피봇</vt:lpstr>
      <vt:lpstr>Sheet2</vt:lpstr>
      <vt:lpstr>홍로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문정 장</cp:lastModifiedBy>
  <dcterms:created xsi:type="dcterms:W3CDTF">2024-01-19T00:45:46Z</dcterms:created>
  <dcterms:modified xsi:type="dcterms:W3CDTF">2024-01-19T00:49:52Z</dcterms:modified>
</cp:coreProperties>
</file>