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파이썬 프로젝트_사과재배적지 분석\"/>
    </mc:Choice>
  </mc:AlternateContent>
  <xr:revisionPtr revIDLastSave="0" documentId="13_ncr:1_{E7B02445-C475-4B8A-8EDB-7A6DAA88CB9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포천" sheetId="2" r:id="rId1"/>
    <sheet name="군위" sheetId="1" r:id="rId2"/>
    <sheet name="군위_추가" sheetId="5" r:id="rId3"/>
    <sheet name="포천_추가" sheetId="3" r:id="rId4"/>
  </sheets>
  <definedNames>
    <definedName name="_xlnm._FilterDatabase" localSheetId="1" hidden="1">군위!$D$1:$M$473</definedName>
    <definedName name="_xlnm._FilterDatabase" localSheetId="0" hidden="1">포천!$D$1:$M$406</definedName>
  </definedNames>
  <calcPr calcId="191029"/>
  <pivotCaches>
    <pivotCache cacheId="18" r:id="rId5"/>
    <pivotCache cacheId="2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3" i="1" l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<sst xmlns="http://schemas.openxmlformats.org/spreadsheetml/2006/main" count="1535" uniqueCount="302">
  <si>
    <t>날짜</t>
  </si>
  <si>
    <t>평균기온</t>
  </si>
  <si>
    <t>최고기온</t>
  </si>
  <si>
    <t>최저기온</t>
  </si>
  <si>
    <t>습도</t>
  </si>
  <si>
    <t>풍속</t>
  </si>
  <si>
    <t>강수량</t>
  </si>
  <si>
    <t>일사량</t>
  </si>
  <si>
    <t>일조시간</t>
  </si>
  <si>
    <t>2018-01 상순</t>
  </si>
  <si>
    <t>2018-01 중순</t>
  </si>
  <si>
    <t>2018-01 하순</t>
  </si>
  <si>
    <t>2018-02 상순</t>
  </si>
  <si>
    <t>2018-02 중순</t>
  </si>
  <si>
    <t>2018-02 하순</t>
  </si>
  <si>
    <t>2018-03 상순</t>
  </si>
  <si>
    <t>2018-03 중순</t>
  </si>
  <si>
    <t>2018-03 하순</t>
  </si>
  <si>
    <t>2018-04 상순</t>
  </si>
  <si>
    <t>2018-04 중순</t>
  </si>
  <si>
    <t>2018-04 하순</t>
  </si>
  <si>
    <t>2018-05 상순</t>
  </si>
  <si>
    <t>2018-05 중순</t>
  </si>
  <si>
    <t>2018-05 하순</t>
  </si>
  <si>
    <t>2018-06 상순</t>
  </si>
  <si>
    <t>2018-06 중순</t>
  </si>
  <si>
    <t>2018-06 하순</t>
  </si>
  <si>
    <t>2018-07 상순</t>
  </si>
  <si>
    <t>2018-07 중순</t>
  </si>
  <si>
    <t>2018-07 하순</t>
  </si>
  <si>
    <t>2018-08 상순</t>
  </si>
  <si>
    <t>2018-08 중순</t>
  </si>
  <si>
    <t>2018-08 하순</t>
  </si>
  <si>
    <t>2018-09 상순</t>
  </si>
  <si>
    <t>2018-09 중순</t>
  </si>
  <si>
    <t>2018-09 하순</t>
  </si>
  <si>
    <t>2018-10 상순</t>
  </si>
  <si>
    <t>2018-10 중순</t>
  </si>
  <si>
    <t>2018-10 하순</t>
  </si>
  <si>
    <t>2018-11 상순</t>
  </si>
  <si>
    <t>2018-11 중순</t>
  </si>
  <si>
    <t>2018-11 하순</t>
  </si>
  <si>
    <t>2018-12 상순</t>
  </si>
  <si>
    <t>2018-12 중순</t>
  </si>
  <si>
    <t>2018-12 하순</t>
  </si>
  <si>
    <t>2019-01 상순</t>
  </si>
  <si>
    <t>2019-01 중순</t>
  </si>
  <si>
    <t>2019-01 하순</t>
  </si>
  <si>
    <t>2019-02 상순</t>
  </si>
  <si>
    <t>2019-02 중순</t>
  </si>
  <si>
    <t>2019-02 하순</t>
  </si>
  <si>
    <t>2019-03 상순</t>
  </si>
  <si>
    <t>2019-03 중순</t>
  </si>
  <si>
    <t>2019-03 하순</t>
  </si>
  <si>
    <t>2019-04 상순</t>
  </si>
  <si>
    <t>2019-04 중순</t>
  </si>
  <si>
    <t>2019-04 하순</t>
  </si>
  <si>
    <t>2019-05 상순</t>
  </si>
  <si>
    <t>2019-05 중순</t>
  </si>
  <si>
    <t>2019-05 하순</t>
  </si>
  <si>
    <t>2019-06 상순</t>
  </si>
  <si>
    <t>2019-06 중순</t>
  </si>
  <si>
    <t>2019-06 하순</t>
  </si>
  <si>
    <t>2019-07 상순</t>
  </si>
  <si>
    <t>2019-07 중순</t>
  </si>
  <si>
    <t>2019-07 하순</t>
  </si>
  <si>
    <t>2019-08 상순</t>
  </si>
  <si>
    <t>2019-08 중순</t>
  </si>
  <si>
    <t>2019-08 하순</t>
  </si>
  <si>
    <t>2019-09 상순</t>
  </si>
  <si>
    <t>2019-09 중순</t>
  </si>
  <si>
    <t>2019-09 하순</t>
  </si>
  <si>
    <t>2019-10 상순</t>
  </si>
  <si>
    <t>2019-10 중순</t>
  </si>
  <si>
    <t>2019-10 하순</t>
  </si>
  <si>
    <t>2019-11 상순</t>
  </si>
  <si>
    <t>2019-11 중순</t>
  </si>
  <si>
    <t>2019-11 하순</t>
  </si>
  <si>
    <t>2019-12 상순</t>
  </si>
  <si>
    <t>2019-12 중순</t>
  </si>
  <si>
    <t>2019-12 하순</t>
  </si>
  <si>
    <t>2020-01 상순</t>
  </si>
  <si>
    <t>2020-01 중순</t>
  </si>
  <si>
    <t>2020-01 하순</t>
  </si>
  <si>
    <t>2020-02 상순</t>
  </si>
  <si>
    <t>2020-02 중순</t>
  </si>
  <si>
    <t>2020-02 하순</t>
  </si>
  <si>
    <t>2020-03 상순</t>
  </si>
  <si>
    <t>2020-03 중순</t>
  </si>
  <si>
    <t>2020-03 하순</t>
  </si>
  <si>
    <t>2020-04 상순</t>
  </si>
  <si>
    <t>2020-04 중순</t>
  </si>
  <si>
    <t>2020-04 하순</t>
  </si>
  <si>
    <t>2020-05 상순</t>
  </si>
  <si>
    <t>2020-05 중순</t>
  </si>
  <si>
    <t>2020-05 하순</t>
  </si>
  <si>
    <t>2020-06 상순</t>
  </si>
  <si>
    <t>2020-06 중순</t>
  </si>
  <si>
    <t>2020-06 하순</t>
  </si>
  <si>
    <t>2020-07 상순</t>
  </si>
  <si>
    <t>2020-07 중순</t>
  </si>
  <si>
    <t>2020-07 하순</t>
  </si>
  <si>
    <t>2020-08 상순</t>
  </si>
  <si>
    <t>2020-08 중순</t>
  </si>
  <si>
    <t>2020-08 하순</t>
  </si>
  <si>
    <t>2020-09 상순</t>
  </si>
  <si>
    <t>2020-09 중순</t>
  </si>
  <si>
    <t>2020-09 하순</t>
  </si>
  <si>
    <t>2020-10 상순</t>
  </si>
  <si>
    <t>2020-10 중순</t>
  </si>
  <si>
    <t>2020-10 하순</t>
  </si>
  <si>
    <t>2020-11 상순</t>
  </si>
  <si>
    <t>2020-11 중순</t>
  </si>
  <si>
    <t>2020-11 하순</t>
  </si>
  <si>
    <t>2020-12 상순</t>
  </si>
  <si>
    <t>2020-12 중순</t>
  </si>
  <si>
    <t>2020-12 하순</t>
  </si>
  <si>
    <t>2021-01 상순</t>
  </si>
  <si>
    <t>2021-01 중순</t>
  </si>
  <si>
    <t>2021-01 하순</t>
  </si>
  <si>
    <t>2021-02 상순</t>
  </si>
  <si>
    <t>2021-02 중순</t>
  </si>
  <si>
    <t>2021-02 하순</t>
  </si>
  <si>
    <t>2021-03 상순</t>
  </si>
  <si>
    <t>2021-03 중순</t>
  </si>
  <si>
    <t>2021-03 하순</t>
  </si>
  <si>
    <t>2021-04 상순</t>
  </si>
  <si>
    <t>2021-04 중순</t>
  </si>
  <si>
    <t>2021-04 하순</t>
  </si>
  <si>
    <t>2021-05 상순</t>
  </si>
  <si>
    <t>2021-05 중순</t>
  </si>
  <si>
    <t>2021-05 하순</t>
  </si>
  <si>
    <t>2021-06 상순</t>
  </si>
  <si>
    <t>2021-06 중순</t>
  </si>
  <si>
    <t>2021-06 하순</t>
  </si>
  <si>
    <t>2021-07 상순</t>
  </si>
  <si>
    <t>2021-07 중순</t>
  </si>
  <si>
    <t>2021-07 하순</t>
  </si>
  <si>
    <t>2021-08 상순</t>
  </si>
  <si>
    <t>2021-08 중순</t>
  </si>
  <si>
    <t>2021-08 하순</t>
  </si>
  <si>
    <t>2021-09 상순</t>
  </si>
  <si>
    <t>2021-09 중순</t>
  </si>
  <si>
    <t>2021-09 하순</t>
  </si>
  <si>
    <t>2021-10 상순</t>
  </si>
  <si>
    <t>2021-10 중순</t>
  </si>
  <si>
    <t>2021-10 하순</t>
  </si>
  <si>
    <t>2021-11 상순</t>
  </si>
  <si>
    <t>2021-11 중순</t>
  </si>
  <si>
    <t>2021-11 하순</t>
  </si>
  <si>
    <t>2021-12 상순</t>
  </si>
  <si>
    <t>2021-12 중순</t>
  </si>
  <si>
    <t>2021-12 하순</t>
  </si>
  <si>
    <t>2022-01 상순</t>
  </si>
  <si>
    <t>2022-01 중순</t>
  </si>
  <si>
    <t>2022-01 하순</t>
  </si>
  <si>
    <t>2022-02 상순</t>
  </si>
  <si>
    <t>2022-02 중순</t>
  </si>
  <si>
    <t>2022-02 하순</t>
  </si>
  <si>
    <t>2022-03 상순</t>
  </si>
  <si>
    <t>2022-03 중순</t>
  </si>
  <si>
    <t>2022-03 하순</t>
  </si>
  <si>
    <t>2022-04 상순</t>
  </si>
  <si>
    <t>2022-04 중순</t>
  </si>
  <si>
    <t>2022-04 하순</t>
  </si>
  <si>
    <t>2022-05 상순</t>
  </si>
  <si>
    <t>2022-05 중순</t>
  </si>
  <si>
    <t>2022-05 하순</t>
  </si>
  <si>
    <t>2022-06 상순</t>
  </si>
  <si>
    <t>2022-06 중순</t>
  </si>
  <si>
    <t>2022-06 하순</t>
  </si>
  <si>
    <t>2022-07 상순</t>
  </si>
  <si>
    <t>2022-07 중순</t>
  </si>
  <si>
    <t>2022-07 하순</t>
  </si>
  <si>
    <t>2022-08 상순</t>
  </si>
  <si>
    <t>2022-08 중순</t>
  </si>
  <si>
    <t>2022-08 하순</t>
  </si>
  <si>
    <t>2022-09 상순</t>
  </si>
  <si>
    <t>2022-09 중순</t>
  </si>
  <si>
    <t>2022-09 하순</t>
  </si>
  <si>
    <t>2022-10 상순</t>
  </si>
  <si>
    <t>2022-10 중순</t>
  </si>
  <si>
    <t>2022-10 하순</t>
  </si>
  <si>
    <t>2022-11 상순</t>
  </si>
  <si>
    <t>2022-11 중순</t>
  </si>
  <si>
    <t>2022-11 하순</t>
  </si>
  <si>
    <t>2022-12 상순</t>
  </si>
  <si>
    <t>2022-12 중순</t>
  </si>
  <si>
    <t>2022-12 하순</t>
  </si>
  <si>
    <t>2023-01 상순</t>
  </si>
  <si>
    <t>2023-01 중순</t>
  </si>
  <si>
    <t>2023-01 하순</t>
  </si>
  <si>
    <t>2023-02 상순</t>
  </si>
  <si>
    <t>2023-02 중순</t>
  </si>
  <si>
    <t>2023-02 하순</t>
  </si>
  <si>
    <t>2023-03 상순</t>
  </si>
  <si>
    <t>2023-03 중순</t>
  </si>
  <si>
    <t>2023-03 하순</t>
  </si>
  <si>
    <t>2023-04 상순</t>
  </si>
  <si>
    <t>2023-04 중순</t>
  </si>
  <si>
    <t>2023-04 하순</t>
  </si>
  <si>
    <t>2023-05 상순</t>
  </si>
  <si>
    <t>2023-05 중순</t>
  </si>
  <si>
    <t>2023-05 하순</t>
  </si>
  <si>
    <t>2023-06 상순</t>
  </si>
  <si>
    <t>2023-06 중순</t>
  </si>
  <si>
    <t>2023-06 하순</t>
  </si>
  <si>
    <t>2023-07 상순</t>
  </si>
  <si>
    <t>2023-07 중순</t>
  </si>
  <si>
    <t>2023-07 하순</t>
  </si>
  <si>
    <t>2023-08 상순</t>
  </si>
  <si>
    <t>2023-08 중순</t>
  </si>
  <si>
    <t>2023-08 하순</t>
  </si>
  <si>
    <t>2023-09 상순</t>
  </si>
  <si>
    <t>2023-09 중순</t>
  </si>
  <si>
    <t>2023-09 하순</t>
  </si>
  <si>
    <t>2023-10 상순</t>
  </si>
  <si>
    <t>2023-10 중순</t>
  </si>
  <si>
    <t>2023-10 하순</t>
  </si>
  <si>
    <t>2023-11 상순</t>
  </si>
  <si>
    <t>2023-11 중순</t>
  </si>
  <si>
    <t>2023-11 하순</t>
  </si>
  <si>
    <t>2023-12 상순</t>
  </si>
  <si>
    <t>2023-12 중순</t>
  </si>
  <si>
    <t>2023-12 하순</t>
  </si>
  <si>
    <t>2017-01 상순</t>
  </si>
  <si>
    <t>2017-01 중순</t>
  </si>
  <si>
    <t>2017-01 하순</t>
  </si>
  <si>
    <t>2017-02 상순</t>
  </si>
  <si>
    <t>2017-02 중순</t>
  </si>
  <si>
    <t>2017-02 하순</t>
  </si>
  <si>
    <t>2017-03 상순</t>
  </si>
  <si>
    <t>2017-03 중순</t>
  </si>
  <si>
    <t>2017-03 하순</t>
  </si>
  <si>
    <t>2017-04 상순</t>
  </si>
  <si>
    <t>2017-04 중순</t>
  </si>
  <si>
    <t>2017-04 하순</t>
  </si>
  <si>
    <t>2017-05 상순</t>
  </si>
  <si>
    <t>2017-05 중순</t>
  </si>
  <si>
    <t>2017-05 하순</t>
  </si>
  <si>
    <t>2017-06 상순</t>
  </si>
  <si>
    <t>2017-06 중순</t>
  </si>
  <si>
    <t>2017-06 하순</t>
  </si>
  <si>
    <t>2017-07 상순</t>
  </si>
  <si>
    <t>2017-07 중순</t>
  </si>
  <si>
    <t>2017-07 하순</t>
  </si>
  <si>
    <t>2017-08 상순</t>
  </si>
  <si>
    <t>2017-08 중순</t>
  </si>
  <si>
    <t>2017-08 하순</t>
  </si>
  <si>
    <t>2017-09 상순</t>
  </si>
  <si>
    <t>2017-09 중순</t>
  </si>
  <si>
    <t>2017-09 하순</t>
  </si>
  <si>
    <t>2017-10 상순</t>
  </si>
  <si>
    <t>2017-10 중순</t>
  </si>
  <si>
    <t>2017-10 하순</t>
  </si>
  <si>
    <t>2017-11 상순</t>
  </si>
  <si>
    <t>2017-11 중순</t>
  </si>
  <si>
    <t>2017-11 하순</t>
  </si>
  <si>
    <t>2017-12 상순</t>
  </si>
  <si>
    <t>2017-12 중순</t>
  </si>
  <si>
    <t>2017-12 하순</t>
  </si>
  <si>
    <t>10:20:00</t>
  </si>
  <si>
    <t>17:03:00</t>
  </si>
  <si>
    <t>날짜</t>
    <phoneticPr fontId="2" type="noConversion"/>
  </si>
  <si>
    <t>22:14:00</t>
  </si>
  <si>
    <t>21:50:00</t>
  </si>
  <si>
    <t>18:10:00</t>
  </si>
  <si>
    <t>14:37:00</t>
  </si>
  <si>
    <t>평균 : 평균기온</t>
  </si>
  <si>
    <t>평균 : 최고기온</t>
  </si>
  <si>
    <t>평균 : 최저기온</t>
  </si>
  <si>
    <t>평균 : 습도</t>
  </si>
  <si>
    <t>평균 : 풍속</t>
  </si>
  <si>
    <t>평균 : 강수량</t>
  </si>
  <si>
    <t>평균 : 일사량</t>
  </si>
  <si>
    <t>평균 : 일조시간</t>
  </si>
  <si>
    <t>연도</t>
  </si>
  <si>
    <t>연도</t>
    <phoneticPr fontId="2" type="noConversion"/>
  </si>
  <si>
    <t>2017</t>
  </si>
  <si>
    <t>순별</t>
    <phoneticPr fontId="2" type="noConversion"/>
  </si>
  <si>
    <t>월</t>
  </si>
  <si>
    <t>월</t>
    <phoneticPr fontId="2" type="noConversion"/>
  </si>
  <si>
    <t>01</t>
  </si>
  <si>
    <t>일교차</t>
    <phoneticPr fontId="2" type="noConversion"/>
  </si>
  <si>
    <t>2018</t>
  </si>
  <si>
    <t>2019</t>
  </si>
  <si>
    <t>2020</t>
  </si>
  <si>
    <t>2021</t>
  </si>
  <si>
    <t>2022</t>
  </si>
  <si>
    <t>2023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</si>
  <si>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</si>
  <si>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</si>
  <si>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</si>
  <si>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</si>
  <si>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</si>
  <si>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</si>
  <si>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</si>
  <si>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</si>
  <si>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</si>
  <si>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</si>
  <si>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</si>
  <si>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평균 : 일교차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</si>
</sst>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0" formatCode="hh:mm;@"/>
    <numFmt numFmtId="184" formatCode="#,##0.0_ "/>
    <numFmt numFmtId="192" formatCode="0.0_ "/>
    <numFmt numFmtId="193" formatCode="h:mm:ss;@"/>
    <numFmt numFmtId="194" formatCode="h:mm;@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NumberFormat="1"/>
    <xf numFmtId="180" fontId="0" fillId="0" borderId="0" xfId="0" applyNumberFormat="1"/>
    <xf numFmtId="184" fontId="0" fillId="0" borderId="0" xfId="0" applyNumberFormat="1"/>
    <xf numFmtId="192" fontId="0" fillId="0" borderId="0" xfId="0" applyNumberFormat="1"/>
    <xf numFmtId="193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80" fontId="1" fillId="2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194" fontId="0" fillId="0" borderId="0" xfId="0" applyNumberFormat="1"/>
    <xf numFmtId="194" fontId="1" fillId="2" borderId="1" xfId="0" applyNumberFormat="1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9.005519791666" createdVersion="8" refreshedVersion="8" minRefreshableVersion="3" recordCount="472" xr:uid="{7F79BB57-ABB7-4535-A613-6CC928883374}">
  <cacheSource type="worksheet">
    <worksheetSource ref="A1:M473" sheet="군위"/>
  </cacheSource>
  <cacheFields count="13">
    <cacheField name="연도" numFmtId="0">
      <sharedItems count="7">
        <s v="2018"/>
        <s v="2019"/>
        <s v="2020"/>
        <s v="2021"/>
        <s v="2022"/>
        <s v="2023"/>
        <s v="2017"/>
      </sharedItems>
    </cacheField>
    <cacheField name="월" numFmtId="0">
      <sharedItems count="12">
        <s v="11"/>
        <s v="12"/>
        <s v="01"/>
        <s v="02"/>
        <s v="03"/>
        <s v="04"/>
        <s v="05"/>
        <s v="06"/>
        <s v="07"/>
        <s v="08"/>
        <s v="09"/>
        <s v="10"/>
      </sharedItems>
    </cacheField>
    <cacheField name="순별" numFmtId="0">
      <sharedItems count="3">
        <s v="하순"/>
        <s v="상순"/>
        <s v="중순"/>
      </sharedItems>
    </cacheField>
    <cacheField name="날짜" numFmtId="0">
      <sharedItems count="252">
        <s v="2018-11 하순"/>
        <s v="2018-12 상순"/>
        <s v="2018-12 중순"/>
        <s v="2018-12 하순"/>
        <s v="2019-01 상순"/>
        <s v="2019-01 중순"/>
        <s v="2019-01 하순"/>
        <s v="2019-02 상순"/>
        <s v="2019-02 중순"/>
        <s v="2019-02 하순"/>
        <s v="2019-03 상순"/>
        <s v="2019-03 중순"/>
        <s v="2019-03 하순"/>
        <s v="2019-04 상순"/>
        <s v="2019-04 중순"/>
        <s v="2019-04 하순"/>
        <s v="2019-05 상순"/>
        <s v="2019-05 중순"/>
        <s v="2019-05 하순"/>
        <s v="2019-06 상순"/>
        <s v="2019-06 중순"/>
        <s v="2019-06 하순"/>
        <s v="2019-07 상순"/>
        <s v="2019-07 중순"/>
        <s v="2019-07 하순"/>
        <s v="2019-08 상순"/>
        <s v="2019-08 중순"/>
        <s v="2019-08 하순"/>
        <s v="2019-09 상순"/>
        <s v="2019-09 중순"/>
        <s v="2019-09 하순"/>
        <s v="2019-10 상순"/>
        <s v="2019-10 중순"/>
        <s v="2019-10 하순"/>
        <s v="2019-11 상순"/>
        <s v="2019-11 중순"/>
        <s v="2019-11 하순"/>
        <s v="2019-12 상순"/>
        <s v="2019-12 중순"/>
        <s v="2019-12 하순"/>
        <s v="2020-01 상순"/>
        <s v="2020-01 중순"/>
        <s v="2020-01 하순"/>
        <s v="2020-02 상순"/>
        <s v="2020-02 중순"/>
        <s v="2020-02 하순"/>
        <s v="2020-03 상순"/>
        <s v="2020-03 중순"/>
        <s v="2020-03 하순"/>
        <s v="2020-04 상순"/>
        <s v="2020-04 중순"/>
        <s v="2020-04 하순"/>
        <s v="2020-05 상순"/>
        <s v="2020-05 중순"/>
        <s v="2020-05 하순"/>
        <s v="2020-06 상순"/>
        <s v="2020-06 중순"/>
        <s v="2020-06 하순"/>
        <s v="2020-07 상순"/>
        <s v="2020-07 중순"/>
        <s v="2020-07 하순"/>
        <s v="2020-08 상순"/>
        <s v="2020-08 중순"/>
        <s v="2020-08 하순"/>
        <s v="2020-09 상순"/>
        <s v="2020-09 중순"/>
        <s v="2020-09 하순"/>
        <s v="2020-10 상순"/>
        <s v="2020-10 중순"/>
        <s v="2020-10 하순"/>
        <s v="2020-11 상순"/>
        <s v="2020-11 중순"/>
        <s v="2020-11 하순"/>
        <s v="2020-12 상순"/>
        <s v="2020-12 중순"/>
        <s v="2020-12 하순"/>
        <s v="2021-01 상순"/>
        <s v="2021-01 중순"/>
        <s v="2021-01 하순"/>
        <s v="2021-02 상순"/>
        <s v="2021-02 중순"/>
        <s v="2021-02 하순"/>
        <s v="2021-03 상순"/>
        <s v="2021-03 중순"/>
        <s v="2021-03 하순"/>
        <s v="2021-04 상순"/>
        <s v="2021-04 중순"/>
        <s v="2021-04 하순"/>
        <s v="2021-05 상순"/>
        <s v="2021-05 중순"/>
        <s v="2021-05 하순"/>
        <s v="2021-06 상순"/>
        <s v="2021-06 중순"/>
        <s v="2021-06 하순"/>
        <s v="2021-07 상순"/>
        <s v="2021-07 중순"/>
        <s v="2021-07 하순"/>
        <s v="2021-08 상순"/>
        <s v="2021-08 중순"/>
        <s v="2021-08 하순"/>
        <s v="2021-09 상순"/>
        <s v="2021-09 중순"/>
        <s v="2021-09 하순"/>
        <s v="2021-10 상순"/>
        <s v="2021-10 중순"/>
        <s v="2021-10 하순"/>
        <s v="2021-11 상순"/>
        <s v="2021-11 중순"/>
        <s v="2021-11 하순"/>
        <s v="2021-12 상순"/>
        <s v="2021-12 중순"/>
        <s v="2021-12 하순"/>
        <s v="2022-01 상순"/>
        <s v="2022-01 중순"/>
        <s v="2022-01 하순"/>
        <s v="2022-02 상순"/>
        <s v="2022-02 중순"/>
        <s v="2022-02 하순"/>
        <s v="2022-03 상순"/>
        <s v="2022-03 중순"/>
        <s v="2022-03 하순"/>
        <s v="2022-04 상순"/>
        <s v="2022-04 중순"/>
        <s v="2022-04 하순"/>
        <s v="2022-05 상순"/>
        <s v="2022-05 중순"/>
        <s v="2022-05 하순"/>
        <s v="2022-06 상순"/>
        <s v="2022-06 중순"/>
        <s v="2022-06 하순"/>
        <s v="2022-07 상순"/>
        <s v="2022-07 중순"/>
        <s v="2022-07 하순"/>
        <s v="2022-08 상순"/>
        <s v="2022-08 중순"/>
        <s v="2022-08 하순"/>
        <s v="2022-09 상순"/>
        <s v="2022-09 중순"/>
        <s v="2022-09 하순"/>
        <s v="2022-10 상순"/>
        <s v="2022-10 중순"/>
        <s v="2022-10 하순"/>
        <s v="2022-11 상순"/>
        <s v="2022-11 중순"/>
        <s v="2022-11 하순"/>
        <s v="2022-12 상순"/>
        <s v="2022-12 중순"/>
        <s v="2022-12 하순"/>
        <s v="2023-01 상순"/>
        <s v="2023-01 중순"/>
        <s v="2023-01 하순"/>
        <s v="2023-02 상순"/>
        <s v="2023-02 중순"/>
        <s v="2023-02 하순"/>
        <s v="2023-03 상순"/>
        <s v="2023-03 중순"/>
        <s v="2023-03 하순"/>
        <s v="2023-04 상순"/>
        <s v="2023-04 중순"/>
        <s v="2023-04 하순"/>
        <s v="2023-05 상순"/>
        <s v="2023-05 중순"/>
        <s v="2023-05 하순"/>
        <s v="2023-06 상순"/>
        <s v="2023-06 중순"/>
        <s v="2023-06 하순"/>
        <s v="2023-07 상순"/>
        <s v="2023-07 중순"/>
        <s v="2023-07 하순"/>
        <s v="2023-08 상순"/>
        <s v="2023-08 중순"/>
        <s v="2023-08 하순"/>
        <s v="2023-09 상순"/>
        <s v="2023-09 중순"/>
        <s v="2023-09 하순"/>
        <s v="2023-10 상순"/>
        <s v="2023-10 중순"/>
        <s v="2023-10 하순"/>
        <s v="2023-11 상순"/>
        <s v="2023-11 중순"/>
        <s v="2023-11 하순"/>
        <s v="2023-12 상순"/>
        <s v="2023-12 중순"/>
        <s v="2023-12 하순"/>
        <s v="2017-01 상순"/>
        <s v="2017-01 중순"/>
        <s v="2017-01 하순"/>
        <s v="2017-02 상순"/>
        <s v="2017-02 중순"/>
        <s v="2017-02 하순"/>
        <s v="2017-03 상순"/>
        <s v="2017-03 중순"/>
        <s v="2017-03 하순"/>
        <s v="2017-04 상순"/>
        <s v="2017-04 중순"/>
        <s v="2017-04 하순"/>
        <s v="2017-05 상순"/>
        <s v="2017-05 중순"/>
        <s v="2017-05 하순"/>
        <s v="2017-06 상순"/>
        <s v="2017-06 중순"/>
        <s v="2017-06 하순"/>
        <s v="2017-07 상순"/>
        <s v="2017-07 중순"/>
        <s v="2017-07 하순"/>
        <s v="2017-08 상순"/>
        <s v="2017-08 중순"/>
        <s v="2017-08 하순"/>
        <s v="2017-09 상순"/>
        <s v="2017-09 중순"/>
        <s v="2017-09 하순"/>
        <s v="2017-10 상순"/>
        <s v="2017-10 중순"/>
        <s v="2017-10 하순"/>
        <s v="2017-11 상순"/>
        <s v="2017-11 중순"/>
        <s v="2017-11 하순"/>
        <s v="2017-12 상순"/>
        <s v="2017-12 중순"/>
        <s v="2017-12 하순"/>
        <s v="2018-01 상순"/>
        <s v="2018-01 중순"/>
        <s v="2018-01 하순"/>
        <s v="2018-02 상순"/>
        <s v="2018-02 중순"/>
        <s v="2018-02 하순"/>
        <s v="2018-03 상순"/>
        <s v="2018-03 중순"/>
        <s v="2018-03 하순"/>
        <s v="2018-04 상순"/>
        <s v="2018-04 중순"/>
        <s v="2018-04 하순"/>
        <s v="2018-05 상순"/>
        <s v="2018-05 중순"/>
        <s v="2018-05 하순"/>
        <s v="2018-06 상순"/>
        <s v="2018-06 중순"/>
        <s v="2018-06 하순"/>
        <s v="2018-07 상순"/>
        <s v="2018-07 중순"/>
        <s v="2018-07 하순"/>
        <s v="2018-08 상순"/>
        <s v="2018-08 중순"/>
        <s v="2018-08 하순"/>
        <s v="2018-09 상순"/>
        <s v="2018-09 중순"/>
        <s v="2018-09 하순"/>
        <s v="2018-10 상순"/>
        <s v="2018-10 중순"/>
        <s v="2018-10 하순"/>
        <s v="2018-11 상순"/>
        <s v="2018-11 중순"/>
      </sharedItems>
    </cacheField>
    <cacheField name="평균기온" numFmtId="192">
      <sharedItems containsSemiMixedTypes="0" containsString="0" containsNumber="1" minValue="-7.7" maxValue="29.4"/>
    </cacheField>
    <cacheField name="최고기온" numFmtId="192">
      <sharedItems containsSemiMixedTypes="0" containsString="0" containsNumber="1" minValue="-3.6" maxValue="31"/>
    </cacheField>
    <cacheField name="최저기온" numFmtId="192">
      <sharedItems containsSemiMixedTypes="0" containsString="0" containsNumber="1" minValue="-35.5" maxValue="23.2"/>
    </cacheField>
    <cacheField name="일교차" numFmtId="192">
      <sharedItems containsSemiMixedTypes="0" containsString="0" containsNumber="1" minValue="5.3999999999999986" maxValue="49.2"/>
    </cacheField>
    <cacheField name="습도" numFmtId="192">
      <sharedItems containsString="0" containsBlank="1" containsNumber="1" minValue="35.5" maxValue="92.4"/>
    </cacheField>
    <cacheField name="풍속" numFmtId="192">
      <sharedItems containsSemiMixedTypes="0" containsString="0" containsNumber="1" minValue="0" maxValue="4.2"/>
    </cacheField>
    <cacheField name="강수량" numFmtId="192">
      <sharedItems containsSemiMixedTypes="0" containsString="0" containsNumber="1" minValue="0" maxValue="736.5"/>
    </cacheField>
    <cacheField name="일사량" numFmtId="192">
      <sharedItems containsString="0" containsBlank="1" containsNumber="1" minValue="55.3" maxValue="280"/>
    </cacheField>
    <cacheField name="일조시간" numFmtId="193">
      <sharedItems containsDate="1" containsBlank="1" containsMixedTypes="1" minDate="1899-12-31T00:44:00" maxDate="1900-01-03T19:04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9.011331712965" createdVersion="8" refreshedVersion="8" minRefreshableVersion="3" recordCount="405" xr:uid="{CBA128D9-40F8-4E0B-82D5-11DB95CA6416}">
  <cacheSource type="worksheet">
    <worksheetSource ref="A1:M406" sheet="포천"/>
  </cacheSource>
  <cacheFields count="13">
    <cacheField name="연도" numFmtId="0">
      <sharedItems count="7">
        <s v="2017"/>
        <s v="2018"/>
        <s v="2019"/>
        <s v="2020"/>
        <s v="2021"/>
        <s v="2022"/>
        <s v="2023"/>
      </sharedItems>
    </cacheField>
    <cacheField name="월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순별" numFmtId="0">
      <sharedItems count="3">
        <s v="상순"/>
        <s v="중순"/>
        <s v="하순"/>
      </sharedItems>
    </cacheField>
    <cacheField name="날짜" numFmtId="0">
      <sharedItems count="252">
        <s v="2017-01 상순"/>
        <s v="2017-01 중순"/>
        <s v="2017-01 하순"/>
        <s v="2017-02 상순"/>
        <s v="2017-02 중순"/>
        <s v="2017-02 하순"/>
        <s v="2017-03 상순"/>
        <s v="2017-03 중순"/>
        <s v="2017-03 하순"/>
        <s v="2017-04 상순"/>
        <s v="2017-04 중순"/>
        <s v="2017-04 하순"/>
        <s v="2017-05 상순"/>
        <s v="2017-05 중순"/>
        <s v="2017-05 하순"/>
        <s v="2017-06 상순"/>
        <s v="2017-06 중순"/>
        <s v="2017-06 하순"/>
        <s v="2017-07 상순"/>
        <s v="2017-07 중순"/>
        <s v="2017-07 하순"/>
        <s v="2017-08 상순"/>
        <s v="2017-08 중순"/>
        <s v="2017-08 하순"/>
        <s v="2017-09 상순"/>
        <s v="2017-09 중순"/>
        <s v="2017-09 하순"/>
        <s v="2017-10 상순"/>
        <s v="2017-10 중순"/>
        <s v="2017-10 하순"/>
        <s v="2017-11 상순"/>
        <s v="2017-11 중순"/>
        <s v="2017-11 하순"/>
        <s v="2017-12 상순"/>
        <s v="2017-12 중순"/>
        <s v="2017-12 하순"/>
        <s v="2018-01 상순"/>
        <s v="2018-01 중순"/>
        <s v="2018-01 하순"/>
        <s v="2018-02 상순"/>
        <s v="2018-02 중순"/>
        <s v="2018-02 하순"/>
        <s v="2018-03 상순"/>
        <s v="2018-03 중순"/>
        <s v="2018-03 하순"/>
        <s v="2018-04 상순"/>
        <s v="2018-04 중순"/>
        <s v="2018-04 하순"/>
        <s v="2018-05 상순"/>
        <s v="2018-05 중순"/>
        <s v="2018-05 하순"/>
        <s v="2018-06 상순"/>
        <s v="2018-06 중순"/>
        <s v="2018-06 하순"/>
        <s v="2018-07 상순"/>
        <s v="2018-07 중순"/>
        <s v="2018-07 하순"/>
        <s v="2018-08 상순"/>
        <s v="2018-08 중순"/>
        <s v="2018-08 하순"/>
        <s v="2018-09 상순"/>
        <s v="2018-09 중순"/>
        <s v="2018-09 하순"/>
        <s v="2018-10 상순"/>
        <s v="2018-10 중순"/>
        <s v="2018-10 하순"/>
        <s v="2018-11 상순"/>
        <s v="2018-11 중순"/>
        <s v="2018-11 하순"/>
        <s v="2018-12 상순"/>
        <s v="2018-12 중순"/>
        <s v="2018-12 하순"/>
        <s v="2019-01 상순"/>
        <s v="2019-01 중순"/>
        <s v="2019-01 하순"/>
        <s v="2019-02 상순"/>
        <s v="2019-02 중순"/>
        <s v="2019-02 하순"/>
        <s v="2019-03 상순"/>
        <s v="2019-03 중순"/>
        <s v="2019-03 하순"/>
        <s v="2019-04 상순"/>
        <s v="2019-04 중순"/>
        <s v="2019-04 하순"/>
        <s v="2019-05 상순"/>
        <s v="2019-05 중순"/>
        <s v="2019-05 하순"/>
        <s v="2019-06 상순"/>
        <s v="2019-06 중순"/>
        <s v="2019-06 하순"/>
        <s v="2019-07 상순"/>
        <s v="2019-07 중순"/>
        <s v="2019-07 하순"/>
        <s v="2019-08 상순"/>
        <s v="2019-08 중순"/>
        <s v="2019-08 하순"/>
        <s v="2019-09 상순"/>
        <s v="2019-09 중순"/>
        <s v="2019-09 하순"/>
        <s v="2019-10 상순"/>
        <s v="2019-10 중순"/>
        <s v="2019-10 하순"/>
        <s v="2019-11 상순"/>
        <s v="2019-11 중순"/>
        <s v="2019-11 하순"/>
        <s v="2019-12 상순"/>
        <s v="2019-12 중순"/>
        <s v="2019-12 하순"/>
        <s v="2020-01 상순"/>
        <s v="2020-01 중순"/>
        <s v="2020-01 하순"/>
        <s v="2020-02 상순"/>
        <s v="2020-02 중순"/>
        <s v="2020-02 하순"/>
        <s v="2020-03 상순"/>
        <s v="2020-03 중순"/>
        <s v="2020-03 하순"/>
        <s v="2020-04 상순"/>
        <s v="2020-04 중순"/>
        <s v="2020-04 하순"/>
        <s v="2020-05 상순"/>
        <s v="2020-05 중순"/>
        <s v="2020-05 하순"/>
        <s v="2020-06 상순"/>
        <s v="2020-06 중순"/>
        <s v="2020-06 하순"/>
        <s v="2020-07 상순"/>
        <s v="2020-07 중순"/>
        <s v="2020-07 하순"/>
        <s v="2020-08 상순"/>
        <s v="2020-08 중순"/>
        <s v="2020-08 하순"/>
        <s v="2020-09 상순"/>
        <s v="2020-09 중순"/>
        <s v="2020-09 하순"/>
        <s v="2020-10 상순"/>
        <s v="2020-10 중순"/>
        <s v="2020-10 하순"/>
        <s v="2020-11 상순"/>
        <s v="2020-11 중순"/>
        <s v="2020-11 하순"/>
        <s v="2020-12 상순"/>
        <s v="2020-12 중순"/>
        <s v="2020-12 하순"/>
        <s v="2021-01 상순"/>
        <s v="2021-01 중순"/>
        <s v="2021-01 하순"/>
        <s v="2021-02 상순"/>
        <s v="2021-02 중순"/>
        <s v="2021-02 하순"/>
        <s v="2021-03 상순"/>
        <s v="2021-03 중순"/>
        <s v="2021-03 하순"/>
        <s v="2021-04 상순"/>
        <s v="2021-04 중순"/>
        <s v="2021-04 하순"/>
        <s v="2021-05 상순"/>
        <s v="2021-05 중순"/>
        <s v="2021-05 하순"/>
        <s v="2021-06 상순"/>
        <s v="2021-06 중순"/>
        <s v="2021-06 하순"/>
        <s v="2021-07 상순"/>
        <s v="2021-07 중순"/>
        <s v="2021-07 하순"/>
        <s v="2021-08 상순"/>
        <s v="2021-08 중순"/>
        <s v="2021-08 하순"/>
        <s v="2021-09 상순"/>
        <s v="2021-09 중순"/>
        <s v="2021-09 하순"/>
        <s v="2021-10 상순"/>
        <s v="2021-10 중순"/>
        <s v="2021-10 하순"/>
        <s v="2021-11 상순"/>
        <s v="2021-11 중순"/>
        <s v="2021-11 하순"/>
        <s v="2021-12 상순"/>
        <s v="2021-12 중순"/>
        <s v="2021-12 하순"/>
        <s v="2022-01 상순"/>
        <s v="2022-01 중순"/>
        <s v="2022-01 하순"/>
        <s v="2022-02 상순"/>
        <s v="2022-02 중순"/>
        <s v="2022-02 하순"/>
        <s v="2022-03 상순"/>
        <s v="2022-03 중순"/>
        <s v="2022-03 하순"/>
        <s v="2022-04 상순"/>
        <s v="2022-04 중순"/>
        <s v="2022-04 하순"/>
        <s v="2022-05 상순"/>
        <s v="2022-05 중순"/>
        <s v="2022-05 하순"/>
        <s v="2022-06 상순"/>
        <s v="2022-06 중순"/>
        <s v="2022-06 하순"/>
        <s v="2022-07 상순"/>
        <s v="2022-07 중순"/>
        <s v="2022-07 하순"/>
        <s v="2022-08 상순"/>
        <s v="2022-08 중순"/>
        <s v="2022-08 하순"/>
        <s v="2022-09 상순"/>
        <s v="2022-09 중순"/>
        <s v="2022-09 하순"/>
        <s v="2022-10 상순"/>
        <s v="2022-10 중순"/>
        <s v="2022-10 하순"/>
        <s v="2022-11 상순"/>
        <s v="2022-11 중순"/>
        <s v="2022-11 하순"/>
        <s v="2022-12 상순"/>
        <s v="2022-12 중순"/>
        <s v="2022-12 하순"/>
        <s v="2023-01 상순"/>
        <s v="2023-01 중순"/>
        <s v="2023-01 하순"/>
        <s v="2023-02 상순"/>
        <s v="2023-02 중순"/>
        <s v="2023-02 하순"/>
        <s v="2023-03 상순"/>
        <s v="2023-03 중순"/>
        <s v="2023-03 하순"/>
        <s v="2023-04 상순"/>
        <s v="2023-04 중순"/>
        <s v="2023-04 하순"/>
        <s v="2023-05 상순"/>
        <s v="2023-05 중순"/>
        <s v="2023-05 하순"/>
        <s v="2023-06 상순"/>
        <s v="2023-06 중순"/>
        <s v="2023-06 하순"/>
        <s v="2023-07 상순"/>
        <s v="2023-07 중순"/>
        <s v="2023-07 하순"/>
        <s v="2023-08 상순"/>
        <s v="2023-08 중순"/>
        <s v="2023-08 하순"/>
        <s v="2023-09 상순"/>
        <s v="2023-09 중순"/>
        <s v="2023-09 하순"/>
        <s v="2023-10 상순"/>
        <s v="2023-10 중순"/>
        <s v="2023-10 하순"/>
        <s v="2023-11 상순"/>
        <s v="2023-11 중순"/>
        <s v="2023-11 하순"/>
        <s v="2023-12 상순"/>
        <s v="2023-12 중순"/>
        <s v="2023-12 하순"/>
      </sharedItems>
    </cacheField>
    <cacheField name="평균기온" numFmtId="192">
      <sharedItems containsSemiMixedTypes="0" containsString="0" containsNumber="1" minValue="-11.4" maxValue="29.7"/>
    </cacheField>
    <cacheField name="최고기온" numFmtId="192">
      <sharedItems containsSemiMixedTypes="0" containsString="0" containsNumber="1" minValue="-7.9" maxValue="31.6"/>
    </cacheField>
    <cacheField name="최저기온" numFmtId="192">
      <sharedItems containsSemiMixedTypes="0" containsString="0" containsNumber="1" minValue="-40.9" maxValue="23.5"/>
    </cacheField>
    <cacheField name="일교차" numFmtId="192">
      <sharedItems containsSemiMixedTypes="0" containsString="0" containsNumber="1" minValue="4.8000000000000007" maxValue="66.7"/>
    </cacheField>
    <cacheField name="습도" numFmtId="192">
      <sharedItems containsSemiMixedTypes="0" containsString="0" containsNumber="1" minValue="42.4" maxValue="97.2"/>
    </cacheField>
    <cacheField name="풍속" numFmtId="192">
      <sharedItems containsSemiMixedTypes="0" containsString="0" containsNumber="1" minValue="0" maxValue="2"/>
    </cacheField>
    <cacheField name="강수량" numFmtId="192">
      <sharedItems containsSemiMixedTypes="0" containsString="0" containsNumber="1" minValue="0" maxValue="685"/>
    </cacheField>
    <cacheField name="일사량" numFmtId="192">
      <sharedItems containsString="0" containsBlank="1" containsNumber="1" minValue="0" maxValue="257.89999999999998"/>
    </cacheField>
    <cacheField name="일조시간" numFmtId="180">
      <sharedItems containsDate="1" containsBlank="1" containsMixedTypes="1" minDate="1899-12-31T03:25:00" maxDate="1900-01-04T11:48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x v="0"/>
    <x v="0"/>
    <x v="0"/>
    <x v="0"/>
    <n v="1.4"/>
    <n v="3.5"/>
    <n v="-7.4"/>
    <n v="10.9"/>
    <n v="81.599999999999994"/>
    <n v="0.6"/>
    <n v="1.5"/>
    <n v="60.8"/>
    <m/>
  </r>
  <r>
    <x v="0"/>
    <x v="1"/>
    <x v="1"/>
    <x v="1"/>
    <n v="1.1000000000000001"/>
    <n v="11"/>
    <n v="-12.7"/>
    <n v="23.7"/>
    <n v="69"/>
    <n v="0.9"/>
    <n v="18.5"/>
    <n v="77.3"/>
    <m/>
  </r>
  <r>
    <x v="0"/>
    <x v="1"/>
    <x v="2"/>
    <x v="2"/>
    <n v="-2.5"/>
    <n v="1.8"/>
    <n v="-13.3"/>
    <n v="15.100000000000001"/>
    <n v="78"/>
    <n v="0.7"/>
    <n v="5.5"/>
    <n v="80.5"/>
    <m/>
  </r>
  <r>
    <x v="0"/>
    <x v="1"/>
    <x v="0"/>
    <x v="3"/>
    <n v="-2.8"/>
    <n v="5.4"/>
    <n v="-15.8"/>
    <n v="21.200000000000003"/>
    <n v="57.6"/>
    <n v="1.1000000000000001"/>
    <n v="0.5"/>
    <n v="108.7"/>
    <m/>
  </r>
  <r>
    <x v="1"/>
    <x v="2"/>
    <x v="1"/>
    <x v="4"/>
    <n v="-4.0999999999999996"/>
    <n v="-1.8"/>
    <n v="-13.4"/>
    <n v="11.6"/>
    <n v="58.5"/>
    <n v="1"/>
    <n v="0"/>
    <n v="98.8"/>
    <m/>
  </r>
  <r>
    <x v="1"/>
    <x v="2"/>
    <x v="2"/>
    <x v="5"/>
    <n v="-0.9"/>
    <n v="1.8"/>
    <n v="-10.1"/>
    <n v="11.9"/>
    <n v="71.2"/>
    <n v="0.9"/>
    <n v="3.5"/>
    <n v="87.5"/>
    <m/>
  </r>
  <r>
    <x v="1"/>
    <x v="2"/>
    <x v="0"/>
    <x v="6"/>
    <n v="-1.1000000000000001"/>
    <n v="1.6"/>
    <n v="-13.1"/>
    <n v="14.7"/>
    <n v="55"/>
    <n v="1.1000000000000001"/>
    <n v="1.5"/>
    <n v="127.2"/>
    <m/>
  </r>
  <r>
    <x v="1"/>
    <x v="3"/>
    <x v="1"/>
    <x v="7"/>
    <n v="-0.2"/>
    <n v="2.8"/>
    <n v="-9.9"/>
    <n v="12.7"/>
    <n v="57.3"/>
    <n v="1"/>
    <n v="7.5"/>
    <n v="117.9"/>
    <m/>
  </r>
  <r>
    <x v="1"/>
    <x v="3"/>
    <x v="2"/>
    <x v="8"/>
    <n v="-0.2"/>
    <n v="2"/>
    <n v="-10"/>
    <n v="12"/>
    <n v="61.1"/>
    <n v="1.1000000000000001"/>
    <n v="17.5"/>
    <n v="113.2"/>
    <m/>
  </r>
  <r>
    <x v="1"/>
    <x v="3"/>
    <x v="0"/>
    <x v="9"/>
    <n v="3.4"/>
    <n v="6.1"/>
    <n v="-6.4"/>
    <n v="12.5"/>
    <n v="69.8"/>
    <n v="0.7"/>
    <n v="0"/>
    <n v="113.2"/>
    <m/>
  </r>
  <r>
    <x v="1"/>
    <x v="4"/>
    <x v="1"/>
    <x v="10"/>
    <n v="6.2"/>
    <n v="9.6"/>
    <n v="-5.5"/>
    <n v="15.1"/>
    <n v="63"/>
    <n v="0.8"/>
    <n v="8"/>
    <n v="137.4"/>
    <m/>
  </r>
  <r>
    <x v="1"/>
    <x v="4"/>
    <x v="2"/>
    <x v="11"/>
    <n v="5.8"/>
    <n v="9.9"/>
    <n v="-6.2"/>
    <n v="16.100000000000001"/>
    <n v="61.1"/>
    <n v="1.2"/>
    <n v="7.5"/>
    <n v="155.69999999999999"/>
    <m/>
  </r>
  <r>
    <x v="1"/>
    <x v="4"/>
    <x v="0"/>
    <x v="12"/>
    <n v="7.4"/>
    <n v="11.6"/>
    <n v="-5.0999999999999996"/>
    <n v="16.7"/>
    <n v="60.1"/>
    <n v="1.2"/>
    <n v="8"/>
    <n v="186.9"/>
    <m/>
  </r>
  <r>
    <x v="1"/>
    <x v="5"/>
    <x v="1"/>
    <x v="13"/>
    <n v="8.1"/>
    <n v="13.3"/>
    <n v="-5.7"/>
    <n v="19"/>
    <n v="52.8"/>
    <n v="0.9"/>
    <n v="37.5"/>
    <n v="189"/>
    <m/>
  </r>
  <r>
    <x v="1"/>
    <x v="5"/>
    <x v="2"/>
    <x v="14"/>
    <n v="11.7"/>
    <n v="15.3"/>
    <n v="-1.5"/>
    <n v="16.8"/>
    <n v="59.7"/>
    <n v="0.8"/>
    <n v="0"/>
    <n v="189.9"/>
    <m/>
  </r>
  <r>
    <x v="1"/>
    <x v="5"/>
    <x v="0"/>
    <x v="15"/>
    <n v="13.6"/>
    <n v="17.899999999999999"/>
    <n v="4.8"/>
    <n v="13.099999999999998"/>
    <n v="81.2"/>
    <n v="0.3"/>
    <n v="70"/>
    <n v="120.1"/>
    <m/>
  </r>
  <r>
    <x v="1"/>
    <x v="6"/>
    <x v="1"/>
    <x v="16"/>
    <n v="15.2"/>
    <n v="18.600000000000001"/>
    <n v="1.9"/>
    <n v="16.700000000000003"/>
    <n v="58.8"/>
    <n v="0.4"/>
    <n v="0.5"/>
    <n v="244.8"/>
    <m/>
  </r>
  <r>
    <x v="1"/>
    <x v="6"/>
    <x v="2"/>
    <x v="17"/>
    <n v="19.100000000000001"/>
    <n v="21.7"/>
    <n v="6.2"/>
    <n v="15.5"/>
    <n v="67.900000000000006"/>
    <n v="0.5"/>
    <n v="28.5"/>
    <n v="189.5"/>
    <m/>
  </r>
  <r>
    <x v="1"/>
    <x v="6"/>
    <x v="0"/>
    <x v="18"/>
    <n v="19"/>
    <n v="22.8"/>
    <n v="4.4000000000000004"/>
    <n v="18.399999999999999"/>
    <n v="62.5"/>
    <n v="0.7"/>
    <n v="24.5"/>
    <n v="263.39999999999998"/>
    <m/>
  </r>
  <r>
    <x v="1"/>
    <x v="7"/>
    <x v="1"/>
    <x v="19"/>
    <n v="20.2"/>
    <n v="23.6"/>
    <n v="9.5"/>
    <n v="14.100000000000001"/>
    <n v="73"/>
    <n v="0.2"/>
    <n v="42.5"/>
    <n v="202.3"/>
    <m/>
  </r>
  <r>
    <x v="1"/>
    <x v="7"/>
    <x v="2"/>
    <x v="20"/>
    <n v="20.5"/>
    <n v="23.5"/>
    <n v="11.3"/>
    <n v="12.2"/>
    <n v="74.5"/>
    <n v="0.2"/>
    <n v="1.5"/>
    <n v="202.7"/>
    <m/>
  </r>
  <r>
    <x v="1"/>
    <x v="7"/>
    <x v="0"/>
    <x v="21"/>
    <n v="22.6"/>
    <n v="24.7"/>
    <n v="12.2"/>
    <n v="12.5"/>
    <n v="78.2"/>
    <n v="0.2"/>
    <n v="83.5"/>
    <n v="174.1"/>
    <m/>
  </r>
  <r>
    <x v="1"/>
    <x v="8"/>
    <x v="1"/>
    <x v="22"/>
    <n v="21.9"/>
    <n v="23.8"/>
    <n v="14.3"/>
    <n v="9.5"/>
    <n v="78.8"/>
    <n v="0.3"/>
    <n v="16"/>
    <n v="179.4"/>
    <m/>
  </r>
  <r>
    <x v="1"/>
    <x v="8"/>
    <x v="2"/>
    <x v="23"/>
    <n v="23.6"/>
    <n v="24.3"/>
    <n v="18.2"/>
    <n v="6.1000000000000014"/>
    <n v="85.1"/>
    <n v="0.1"/>
    <n v="41"/>
    <n v="139.30000000000001"/>
    <m/>
  </r>
  <r>
    <x v="1"/>
    <x v="8"/>
    <x v="0"/>
    <x v="24"/>
    <n v="27.3"/>
    <n v="29.1"/>
    <n v="22.1"/>
    <n v="7"/>
    <n v="83.9"/>
    <n v="0.5"/>
    <n v="75.5"/>
    <n v="157.80000000000001"/>
    <m/>
  </r>
  <r>
    <x v="1"/>
    <x v="9"/>
    <x v="1"/>
    <x v="25"/>
    <n v="27.7"/>
    <n v="29"/>
    <n v="20.6"/>
    <n v="8.3999999999999986"/>
    <n v="81.900000000000006"/>
    <n v="0.3"/>
    <n v="22.5"/>
    <n v="206.4"/>
    <m/>
  </r>
  <r>
    <x v="1"/>
    <x v="9"/>
    <x v="2"/>
    <x v="26"/>
    <n v="26.3"/>
    <n v="28.2"/>
    <n v="17.899999999999999"/>
    <n v="10.3"/>
    <n v="80.400000000000006"/>
    <n v="0.4"/>
    <n v="26.5"/>
    <n v="172.7"/>
    <m/>
  </r>
  <r>
    <x v="1"/>
    <x v="9"/>
    <x v="0"/>
    <x v="27"/>
    <n v="22.5"/>
    <n v="25.1"/>
    <n v="14.6"/>
    <n v="10.500000000000002"/>
    <n v="86.8"/>
    <n v="0.1"/>
    <n v="92.5"/>
    <n v="153.30000000000001"/>
    <m/>
  </r>
  <r>
    <x v="1"/>
    <x v="10"/>
    <x v="1"/>
    <x v="28"/>
    <n v="23.6"/>
    <n v="26.1"/>
    <n v="16.7"/>
    <n v="9.4000000000000021"/>
    <n v="89.7"/>
    <n v="0.4"/>
    <n v="43"/>
    <n v="97.3"/>
    <m/>
  </r>
  <r>
    <x v="1"/>
    <x v="10"/>
    <x v="2"/>
    <x v="29"/>
    <n v="20.100000000000001"/>
    <n v="23.1"/>
    <n v="12"/>
    <n v="11.100000000000001"/>
    <n v="83.7"/>
    <n v="0.1"/>
    <n v="5.5"/>
    <n v="153.69999999999999"/>
    <m/>
  </r>
  <r>
    <x v="1"/>
    <x v="10"/>
    <x v="0"/>
    <x v="30"/>
    <n v="18.8"/>
    <n v="22.4"/>
    <n v="11.5"/>
    <n v="10.899999999999999"/>
    <n v="88.2"/>
    <n v="0.4"/>
    <n v="121.5"/>
    <n v="120.4"/>
    <m/>
  </r>
  <r>
    <x v="1"/>
    <x v="11"/>
    <x v="1"/>
    <x v="31"/>
    <n v="17.3"/>
    <n v="21.9"/>
    <n v="4.0999999999999996"/>
    <n v="17.799999999999997"/>
    <n v="85.6"/>
    <n v="0.4"/>
    <n v="173"/>
    <n v="105.2"/>
    <m/>
  </r>
  <r>
    <x v="1"/>
    <x v="11"/>
    <x v="2"/>
    <x v="32"/>
    <n v="13.4"/>
    <n v="16.7"/>
    <n v="5.9"/>
    <n v="10.799999999999999"/>
    <n v="83.9"/>
    <n v="0.3"/>
    <n v="1.5"/>
    <n v="128.9"/>
    <m/>
  </r>
  <r>
    <x v="1"/>
    <x v="11"/>
    <x v="0"/>
    <x v="33"/>
    <n v="11.3"/>
    <n v="15.7"/>
    <n v="0.7"/>
    <n v="15"/>
    <n v="81.5"/>
    <n v="0.3"/>
    <n v="1"/>
    <n v="142.1"/>
    <m/>
  </r>
  <r>
    <x v="1"/>
    <x v="0"/>
    <x v="1"/>
    <x v="34"/>
    <n v="8.6999999999999993"/>
    <n v="12.9"/>
    <n v="-3.4"/>
    <n v="16.3"/>
    <n v="80.8"/>
    <n v="0.2"/>
    <n v="9"/>
    <n v="118"/>
    <m/>
  </r>
  <r>
    <x v="1"/>
    <x v="0"/>
    <x v="2"/>
    <x v="35"/>
    <n v="5.7"/>
    <n v="11"/>
    <n v="-6.4"/>
    <n v="17.399999999999999"/>
    <n v="75.2"/>
    <n v="0.7"/>
    <n v="9"/>
    <n v="84.3"/>
    <m/>
  </r>
  <r>
    <x v="1"/>
    <x v="0"/>
    <x v="0"/>
    <x v="36"/>
    <n v="4.7"/>
    <n v="10.4"/>
    <n v="-7.2"/>
    <n v="17.600000000000001"/>
    <n v="78.7"/>
    <n v="0.3"/>
    <n v="0"/>
    <n v="82"/>
    <m/>
  </r>
  <r>
    <x v="1"/>
    <x v="1"/>
    <x v="1"/>
    <x v="37"/>
    <n v="-0.1"/>
    <n v="5.4"/>
    <n v="-11.7"/>
    <n v="17.100000000000001"/>
    <n v="72.7"/>
    <n v="0.6"/>
    <n v="11.5"/>
    <n v="93.8"/>
    <m/>
  </r>
  <r>
    <x v="1"/>
    <x v="1"/>
    <x v="2"/>
    <x v="38"/>
    <n v="1.4"/>
    <n v="5.0999999999999996"/>
    <n v="-9.8000000000000007"/>
    <n v="14.9"/>
    <n v="70.599999999999994"/>
    <n v="0.5"/>
    <n v="1.5"/>
    <n v="87.8"/>
    <m/>
  </r>
  <r>
    <x v="1"/>
    <x v="1"/>
    <x v="0"/>
    <x v="39"/>
    <n v="-1.1000000000000001"/>
    <n v="3.5"/>
    <n v="-10.199999999999999"/>
    <n v="13.7"/>
    <n v="73.5"/>
    <n v="0.5"/>
    <n v="9.5"/>
    <n v="80.099999999999994"/>
    <m/>
  </r>
  <r>
    <x v="2"/>
    <x v="2"/>
    <x v="1"/>
    <x v="40"/>
    <n v="0.2"/>
    <n v="6.5"/>
    <n v="-9.3000000000000007"/>
    <n v="15.8"/>
    <n v="77.400000000000006"/>
    <n v="0.6"/>
    <n v="39"/>
    <n v="67.7"/>
    <m/>
  </r>
  <r>
    <x v="2"/>
    <x v="2"/>
    <x v="2"/>
    <x v="41"/>
    <n v="-0.7"/>
    <n v="2.9"/>
    <n v="-8.9"/>
    <n v="11.8"/>
    <n v="63.2"/>
    <n v="0.8"/>
    <n v="0"/>
    <n v="101.2"/>
    <m/>
  </r>
  <r>
    <x v="2"/>
    <x v="2"/>
    <x v="0"/>
    <x v="42"/>
    <n v="3.2"/>
    <n v="5.8"/>
    <n v="-8.1"/>
    <n v="13.899999999999999"/>
    <n v="79.5"/>
    <n v="0.5"/>
    <n v="16"/>
    <n v="70.3"/>
    <m/>
  </r>
  <r>
    <x v="2"/>
    <x v="3"/>
    <x v="1"/>
    <x v="43"/>
    <n v="-1.3"/>
    <n v="2.4"/>
    <n v="-13.2"/>
    <n v="15.6"/>
    <n v="61.9"/>
    <n v="0.7"/>
    <n v="0"/>
    <n v="136.9"/>
    <m/>
  </r>
  <r>
    <x v="2"/>
    <x v="3"/>
    <x v="2"/>
    <x v="44"/>
    <n v="2.9"/>
    <n v="7.8"/>
    <n v="-8.1"/>
    <n v="15.899999999999999"/>
    <n v="73.2"/>
    <n v="0.7"/>
    <n v="16.5"/>
    <n v="117.1"/>
    <m/>
  </r>
  <r>
    <x v="2"/>
    <x v="3"/>
    <x v="0"/>
    <x v="45"/>
    <n v="4.8"/>
    <n v="7.2"/>
    <n v="-6.7"/>
    <n v="13.9"/>
    <n v="72.3"/>
    <n v="0.7"/>
    <n v="42.5"/>
    <n v="95"/>
    <m/>
  </r>
  <r>
    <x v="2"/>
    <x v="4"/>
    <x v="1"/>
    <x v="46"/>
    <n v="4.9000000000000004"/>
    <n v="8.1"/>
    <n v="-8"/>
    <n v="16.100000000000001"/>
    <n v="69.400000000000006"/>
    <n v="0.8"/>
    <n v="10.5"/>
    <n v="139.5"/>
    <m/>
  </r>
  <r>
    <x v="2"/>
    <x v="4"/>
    <x v="2"/>
    <x v="47"/>
    <n v="6.1"/>
    <n v="9.3000000000000007"/>
    <n v="-5.3"/>
    <n v="14.600000000000001"/>
    <n v="50"/>
    <n v="1.3"/>
    <n v="1"/>
    <n v="198.5"/>
    <m/>
  </r>
  <r>
    <x v="2"/>
    <x v="4"/>
    <x v="0"/>
    <x v="48"/>
    <n v="10"/>
    <n v="14.5"/>
    <n v="-1.8"/>
    <n v="16.3"/>
    <n v="64.900000000000006"/>
    <n v="0.7"/>
    <n v="17.5"/>
    <n v="199.9"/>
    <m/>
  </r>
  <r>
    <x v="2"/>
    <x v="5"/>
    <x v="1"/>
    <x v="49"/>
    <n v="9.3000000000000007"/>
    <n v="12.2"/>
    <n v="-4.0999999999999996"/>
    <n v="16.299999999999997"/>
    <n v="47.1"/>
    <n v="0.9"/>
    <n v="0"/>
    <n v="217.4"/>
    <m/>
  </r>
  <r>
    <x v="2"/>
    <x v="5"/>
    <x v="2"/>
    <x v="50"/>
    <n v="10.3"/>
    <n v="12.4"/>
    <n v="-3"/>
    <n v="15.4"/>
    <n v="67"/>
    <n v="0.8"/>
    <n v="33"/>
    <n v="165"/>
    <m/>
  </r>
  <r>
    <x v="2"/>
    <x v="5"/>
    <x v="0"/>
    <x v="51"/>
    <n v="11.3"/>
    <n v="16.2"/>
    <n v="0.3"/>
    <n v="15.899999999999999"/>
    <n v="49"/>
    <n v="1.4"/>
    <n v="0"/>
    <n v="252.7"/>
    <m/>
  </r>
  <r>
    <x v="2"/>
    <x v="6"/>
    <x v="1"/>
    <x v="52"/>
    <n v="17.5"/>
    <n v="20.9"/>
    <n v="3"/>
    <n v="17.899999999999999"/>
    <n v="75.900000000000006"/>
    <n v="0.7"/>
    <n v="35"/>
    <n v="166.9"/>
    <m/>
  </r>
  <r>
    <x v="2"/>
    <x v="6"/>
    <x v="2"/>
    <x v="53"/>
    <n v="17"/>
    <n v="21.7"/>
    <n v="5.5"/>
    <n v="16.2"/>
    <n v="70.2"/>
    <n v="0.7"/>
    <n v="43"/>
    <n v="195.1"/>
    <m/>
  </r>
  <r>
    <x v="2"/>
    <x v="6"/>
    <x v="0"/>
    <x v="54"/>
    <n v="18.399999999999999"/>
    <n v="20.7"/>
    <n v="8.1"/>
    <n v="12.6"/>
    <n v="68.7"/>
    <n v="0.5"/>
    <n v="0"/>
    <n v="252.3"/>
    <m/>
  </r>
  <r>
    <x v="2"/>
    <x v="7"/>
    <x v="1"/>
    <x v="55"/>
    <n v="23.3"/>
    <n v="27.1"/>
    <n v="10.199999999999999"/>
    <n v="16.900000000000002"/>
    <n v="63.3"/>
    <n v="0.6"/>
    <n v="4"/>
    <n v="231.2"/>
    <m/>
  </r>
  <r>
    <x v="2"/>
    <x v="7"/>
    <x v="2"/>
    <x v="56"/>
    <n v="22.8"/>
    <n v="24.5"/>
    <n v="14.1"/>
    <n v="10.4"/>
    <n v="79"/>
    <n v="0.4"/>
    <n v="113"/>
    <n v="182.7"/>
    <m/>
  </r>
  <r>
    <x v="2"/>
    <x v="7"/>
    <x v="0"/>
    <x v="57"/>
    <n v="22.5"/>
    <n v="24.6"/>
    <n v="13.4"/>
    <n v="11.200000000000001"/>
    <n v="81.599999999999994"/>
    <n v="0.4"/>
    <n v="66.5"/>
    <n v="161"/>
    <m/>
  </r>
  <r>
    <x v="2"/>
    <x v="8"/>
    <x v="1"/>
    <x v="58"/>
    <n v="22.4"/>
    <n v="24.8"/>
    <n v="16.8"/>
    <n v="8"/>
    <n v="84"/>
    <n v="0.3"/>
    <n v="59"/>
    <n v="161.5"/>
    <m/>
  </r>
  <r>
    <x v="2"/>
    <x v="8"/>
    <x v="2"/>
    <x v="59"/>
    <n v="21.8"/>
    <n v="27.3"/>
    <n v="15.6"/>
    <n v="11.700000000000001"/>
    <n v="86.5"/>
    <n v="0.5"/>
    <n v="137"/>
    <n v="137.80000000000001"/>
    <m/>
  </r>
  <r>
    <x v="2"/>
    <x v="8"/>
    <x v="0"/>
    <x v="60"/>
    <n v="23"/>
    <n v="25.9"/>
    <n v="19.600000000000001"/>
    <n v="6.2999999999999972"/>
    <n v="92.4"/>
    <n v="0.3"/>
    <n v="252.5"/>
    <n v="94.8"/>
    <m/>
  </r>
  <r>
    <x v="2"/>
    <x v="9"/>
    <x v="1"/>
    <x v="61"/>
    <n v="26.2"/>
    <n v="27.9"/>
    <n v="21"/>
    <n v="6.8999999999999986"/>
    <n v="87"/>
    <n v="0.9"/>
    <n v="275"/>
    <n v="105.5"/>
    <m/>
  </r>
  <r>
    <x v="2"/>
    <x v="9"/>
    <x v="2"/>
    <x v="62"/>
    <n v="27.5"/>
    <n v="28.9"/>
    <n v="21"/>
    <n v="7.8999999999999986"/>
    <n v="83.8"/>
    <n v="0.4"/>
    <n v="12"/>
    <n v="200.9"/>
    <m/>
  </r>
  <r>
    <x v="2"/>
    <x v="9"/>
    <x v="0"/>
    <x v="63"/>
    <n v="26.8"/>
    <n v="28"/>
    <n v="20.8"/>
    <n v="7.1999999999999993"/>
    <n v="84"/>
    <n v="0.4"/>
    <n v="107"/>
    <n v="166.8"/>
    <m/>
  </r>
  <r>
    <x v="2"/>
    <x v="10"/>
    <x v="1"/>
    <x v="64"/>
    <n v="22"/>
    <n v="24.4"/>
    <n v="15.4"/>
    <n v="8.9999999999999982"/>
    <n v="85.8"/>
    <n v="0.7"/>
    <n v="136.5"/>
    <n v="120.6"/>
    <m/>
  </r>
  <r>
    <x v="2"/>
    <x v="10"/>
    <x v="2"/>
    <x v="65"/>
    <n v="19.7"/>
    <n v="21.1"/>
    <n v="10.1"/>
    <n v="11.000000000000002"/>
    <n v="84.7"/>
    <n v="0.3"/>
    <n v="8.5"/>
    <n v="130.19999999999999"/>
    <m/>
  </r>
  <r>
    <x v="2"/>
    <x v="10"/>
    <x v="0"/>
    <x v="66"/>
    <n v="15.9"/>
    <n v="17.8"/>
    <n v="8.9"/>
    <n v="8.9"/>
    <n v="83.3"/>
    <n v="0.2"/>
    <n v="0"/>
    <n v="147.80000000000001"/>
    <m/>
  </r>
  <r>
    <x v="2"/>
    <x v="11"/>
    <x v="1"/>
    <x v="67"/>
    <n v="15.9"/>
    <n v="18.8"/>
    <n v="4.5999999999999996"/>
    <n v="14.200000000000001"/>
    <n v="75.900000000000006"/>
    <n v="0.4"/>
    <n v="1"/>
    <n v="155.19999999999999"/>
    <m/>
  </r>
  <r>
    <x v="2"/>
    <x v="11"/>
    <x v="2"/>
    <x v="68"/>
    <n v="10.7"/>
    <n v="14.3"/>
    <n v="0.9"/>
    <n v="13.4"/>
    <n v="80.3"/>
    <n v="0.2"/>
    <n v="0"/>
    <n v="136.30000000000001"/>
    <m/>
  </r>
  <r>
    <x v="2"/>
    <x v="11"/>
    <x v="0"/>
    <x v="69"/>
    <n v="9.3000000000000007"/>
    <n v="13"/>
    <n v="-1.2"/>
    <n v="14.2"/>
    <n v="74.900000000000006"/>
    <n v="0.3"/>
    <n v="3.5"/>
    <n v="141.6"/>
    <m/>
  </r>
  <r>
    <x v="2"/>
    <x v="0"/>
    <x v="1"/>
    <x v="70"/>
    <n v="7"/>
    <n v="10.5"/>
    <n v="-5.8"/>
    <n v="16.3"/>
    <n v="65.400000000000006"/>
    <n v="0.5"/>
    <n v="2.5"/>
    <n v="114.9"/>
    <m/>
  </r>
  <r>
    <x v="2"/>
    <x v="0"/>
    <x v="2"/>
    <x v="71"/>
    <n v="9"/>
    <n v="18.600000000000001"/>
    <n v="-4"/>
    <n v="22.6"/>
    <n v="78.599999999999994"/>
    <n v="0.5"/>
    <n v="43"/>
    <n v="88.8"/>
    <m/>
  </r>
  <r>
    <x v="2"/>
    <x v="0"/>
    <x v="0"/>
    <x v="72"/>
    <n v="3"/>
    <n v="7.4"/>
    <n v="-5.2"/>
    <n v="12.600000000000001"/>
    <n v="71.400000000000006"/>
    <n v="0.6"/>
    <n v="1.5"/>
    <n v="93.4"/>
    <m/>
  </r>
  <r>
    <x v="2"/>
    <x v="1"/>
    <x v="1"/>
    <x v="73"/>
    <n v="-0.3"/>
    <n v="3.4"/>
    <n v="-10"/>
    <n v="13.4"/>
    <n v="67.3"/>
    <n v="0.4"/>
    <n v="0"/>
    <n v="100.5"/>
    <m/>
  </r>
  <r>
    <x v="2"/>
    <x v="1"/>
    <x v="2"/>
    <x v="74"/>
    <n v="-3.2"/>
    <n v="3.1"/>
    <n v="-13.9"/>
    <n v="17"/>
    <n v="54.6"/>
    <n v="0.9"/>
    <n v="0.5"/>
    <n v="94.6"/>
    <m/>
  </r>
  <r>
    <x v="2"/>
    <x v="1"/>
    <x v="0"/>
    <x v="75"/>
    <n v="-2.2000000000000002"/>
    <n v="1.8"/>
    <n v="-14.9"/>
    <n v="16.7"/>
    <n v="70.400000000000006"/>
    <n v="0.7"/>
    <n v="0.5"/>
    <n v="93.7"/>
    <m/>
  </r>
  <r>
    <x v="3"/>
    <x v="2"/>
    <x v="1"/>
    <x v="76"/>
    <n v="-7.7"/>
    <n v="-3.6"/>
    <n v="-18.899999999999999"/>
    <n v="15.299999999999999"/>
    <n v="60.2"/>
    <n v="0.7"/>
    <n v="1"/>
    <n v="102.1"/>
    <m/>
  </r>
  <r>
    <x v="3"/>
    <x v="2"/>
    <x v="2"/>
    <x v="77"/>
    <n v="-3.1"/>
    <n v="3.8"/>
    <n v="-14.3"/>
    <n v="18.100000000000001"/>
    <n v="60.8"/>
    <n v="0.7"/>
    <n v="0"/>
    <n v="102.8"/>
    <m/>
  </r>
  <r>
    <x v="3"/>
    <x v="2"/>
    <x v="0"/>
    <x v="78"/>
    <n v="1.4"/>
    <n v="6.9"/>
    <n v="-12.1"/>
    <n v="19"/>
    <n v="71"/>
    <n v="0.7"/>
    <n v="6.5"/>
    <n v="97.4"/>
    <m/>
  </r>
  <r>
    <x v="3"/>
    <x v="3"/>
    <x v="1"/>
    <x v="79"/>
    <n v="-0.2"/>
    <n v="5"/>
    <n v="-10.3"/>
    <n v="15.3"/>
    <n v="57"/>
    <n v="0.8"/>
    <n v="11.5"/>
    <n v="132.9"/>
    <m/>
  </r>
  <r>
    <x v="3"/>
    <x v="3"/>
    <x v="2"/>
    <x v="80"/>
    <n v="1"/>
    <n v="6.2"/>
    <n v="-10.8"/>
    <n v="17"/>
    <n v="60.7"/>
    <n v="1.1000000000000001"/>
    <n v="4.5"/>
    <n v="138"/>
    <m/>
  </r>
  <r>
    <x v="3"/>
    <x v="3"/>
    <x v="0"/>
    <x v="81"/>
    <n v="5.0999999999999996"/>
    <n v="10"/>
    <n v="-5.5"/>
    <n v="15.5"/>
    <n v="61.2"/>
    <n v="0.6"/>
    <n v="0.5"/>
    <n v="99.2"/>
    <m/>
  </r>
  <r>
    <x v="3"/>
    <x v="4"/>
    <x v="1"/>
    <x v="82"/>
    <n v="4.5999999999999996"/>
    <n v="6.9"/>
    <n v="-3.6"/>
    <n v="10.5"/>
    <n v="79.900000000000006"/>
    <n v="0.3"/>
    <n v="57"/>
    <n v="110.1"/>
    <m/>
  </r>
  <r>
    <x v="3"/>
    <x v="4"/>
    <x v="2"/>
    <x v="83"/>
    <n v="8.6999999999999993"/>
    <n v="12.9"/>
    <n v="-2.4"/>
    <n v="15.3"/>
    <n v="72.8"/>
    <n v="0.5"/>
    <n v="20.5"/>
    <n v="148"/>
    <m/>
  </r>
  <r>
    <x v="3"/>
    <x v="4"/>
    <x v="0"/>
    <x v="84"/>
    <n v="9.8000000000000007"/>
    <n v="12.3"/>
    <n v="-3"/>
    <n v="15.3"/>
    <n v="60.1"/>
    <n v="0.7"/>
    <n v="25.5"/>
    <n v="194.3"/>
    <m/>
  </r>
  <r>
    <x v="3"/>
    <x v="5"/>
    <x v="1"/>
    <x v="85"/>
    <n v="10.8"/>
    <n v="14.2"/>
    <n v="-0.4"/>
    <n v="14.6"/>
    <n v="65.900000000000006"/>
    <n v="0.6"/>
    <n v="47.5"/>
    <n v="184.5"/>
    <m/>
  </r>
  <r>
    <x v="3"/>
    <x v="5"/>
    <x v="2"/>
    <x v="86"/>
    <n v="11.3"/>
    <n v="14.5"/>
    <n v="-1.1000000000000001"/>
    <n v="15.6"/>
    <n v="59.9"/>
    <n v="0.9"/>
    <n v="19.5"/>
    <n v="201.2"/>
    <m/>
  </r>
  <r>
    <x v="3"/>
    <x v="5"/>
    <x v="0"/>
    <x v="87"/>
    <n v="15.1"/>
    <n v="19.3"/>
    <n v="1.5"/>
    <n v="17.8"/>
    <n v="56.2"/>
    <n v="0.7"/>
    <n v="1"/>
    <n v="197.6"/>
    <m/>
  </r>
  <r>
    <x v="3"/>
    <x v="6"/>
    <x v="1"/>
    <x v="88"/>
    <n v="13.7"/>
    <n v="16.2"/>
    <n v="1.4"/>
    <n v="14.799999999999999"/>
    <n v="65.599999999999994"/>
    <n v="0.9"/>
    <n v="34.5"/>
    <n v="194.5"/>
    <m/>
  </r>
  <r>
    <x v="3"/>
    <x v="6"/>
    <x v="2"/>
    <x v="89"/>
    <n v="17.5"/>
    <n v="21.1"/>
    <n v="7.7"/>
    <n v="13.400000000000002"/>
    <n v="84.1"/>
    <n v="0.3"/>
    <n v="77.5"/>
    <n v="144.9"/>
    <m/>
  </r>
  <r>
    <x v="3"/>
    <x v="6"/>
    <x v="0"/>
    <x v="90"/>
    <n v="17.100000000000001"/>
    <n v="19.600000000000001"/>
    <n v="7"/>
    <n v="12.600000000000001"/>
    <n v="74.2"/>
    <n v="0.5"/>
    <n v="29"/>
    <n v="201.7"/>
    <m/>
  </r>
  <r>
    <x v="3"/>
    <x v="7"/>
    <x v="1"/>
    <x v="91"/>
    <n v="21.2"/>
    <n v="23.9"/>
    <n v="9.1"/>
    <n v="14.799999999999999"/>
    <n v="75.099999999999994"/>
    <n v="0.3"/>
    <n v="30"/>
    <n v="205.4"/>
    <m/>
  </r>
  <r>
    <x v="3"/>
    <x v="7"/>
    <x v="2"/>
    <x v="92"/>
    <n v="22.2"/>
    <n v="24.6"/>
    <n v="14.8"/>
    <n v="9.8000000000000007"/>
    <n v="80.400000000000006"/>
    <n v="0.4"/>
    <n v="23.5"/>
    <n v="160.30000000000001"/>
    <m/>
  </r>
  <r>
    <x v="3"/>
    <x v="7"/>
    <x v="0"/>
    <x v="93"/>
    <n v="22.1"/>
    <n v="23.4"/>
    <n v="14.3"/>
    <n v="9.0999999999999979"/>
    <n v="79.599999999999994"/>
    <n v="0.3"/>
    <n v="30"/>
    <n v="181"/>
    <m/>
  </r>
  <r>
    <x v="3"/>
    <x v="8"/>
    <x v="1"/>
    <x v="94"/>
    <n v="23.8"/>
    <n v="26.6"/>
    <n v="16.2"/>
    <n v="10.400000000000002"/>
    <n v="85.5"/>
    <n v="0.4"/>
    <n v="186"/>
    <n v="145.19999999999999"/>
    <m/>
  </r>
  <r>
    <x v="3"/>
    <x v="8"/>
    <x v="2"/>
    <x v="95"/>
    <n v="26.3"/>
    <n v="28.4"/>
    <n v="20.3"/>
    <n v="8.0999999999999979"/>
    <n v="83.1"/>
    <n v="0.3"/>
    <n v="21.5"/>
    <n v="206.5"/>
    <m/>
  </r>
  <r>
    <x v="3"/>
    <x v="8"/>
    <x v="0"/>
    <x v="96"/>
    <n v="27.1"/>
    <n v="29"/>
    <n v="19.600000000000001"/>
    <n v="9.3999999999999986"/>
    <n v="78.099999999999994"/>
    <n v="0.3"/>
    <n v="0"/>
    <n v="261.39999999999998"/>
    <m/>
  </r>
  <r>
    <x v="3"/>
    <x v="9"/>
    <x v="1"/>
    <x v="97"/>
    <n v="26.8"/>
    <n v="28.7"/>
    <n v="21.3"/>
    <n v="7.3999999999999986"/>
    <n v="84.9"/>
    <n v="0.3"/>
    <n v="66.5"/>
    <n v="186.3"/>
    <m/>
  </r>
  <r>
    <x v="3"/>
    <x v="9"/>
    <x v="2"/>
    <x v="98"/>
    <n v="23.6"/>
    <n v="25.4"/>
    <n v="18.8"/>
    <n v="6.5999999999999979"/>
    <n v="85.8"/>
    <n v="0.4"/>
    <n v="11.5"/>
    <n v="153.1"/>
    <m/>
  </r>
  <r>
    <x v="3"/>
    <x v="9"/>
    <x v="0"/>
    <x v="99"/>
    <n v="22.7"/>
    <n v="24.5"/>
    <n v="18.3"/>
    <n v="6.1999999999999993"/>
    <n v="91.8"/>
    <n v="0.3"/>
    <n v="149.5"/>
    <n v="98.3"/>
    <m/>
  </r>
  <r>
    <x v="3"/>
    <x v="10"/>
    <x v="1"/>
    <x v="100"/>
    <n v="20.7"/>
    <n v="21.8"/>
    <n v="14.9"/>
    <n v="6.9"/>
    <n v="88.8"/>
    <n v="0.2"/>
    <n v="100"/>
    <n v="104.9"/>
    <m/>
  </r>
  <r>
    <x v="3"/>
    <x v="10"/>
    <x v="2"/>
    <x v="101"/>
    <n v="20.2"/>
    <n v="21.9"/>
    <n v="12.3"/>
    <n v="9.5999999999999979"/>
    <n v="85"/>
    <n v="0.3"/>
    <n v="65"/>
    <n v="144.1"/>
    <m/>
  </r>
  <r>
    <x v="3"/>
    <x v="10"/>
    <x v="0"/>
    <x v="102"/>
    <n v="19.8"/>
    <n v="21.5"/>
    <n v="12.5"/>
    <n v="9"/>
    <n v="86.4"/>
    <n v="0.4"/>
    <n v="27"/>
    <n v="119.1"/>
    <m/>
  </r>
  <r>
    <x v="3"/>
    <x v="11"/>
    <x v="1"/>
    <x v="103"/>
    <n v="20.2"/>
    <n v="22.4"/>
    <n v="13.8"/>
    <n v="8.5999999999999979"/>
    <n v="87.6"/>
    <n v="0.3"/>
    <n v="1"/>
    <n v="129.30000000000001"/>
    <m/>
  </r>
  <r>
    <x v="3"/>
    <x v="11"/>
    <x v="2"/>
    <x v="104"/>
    <n v="12.2"/>
    <n v="17.2"/>
    <n v="-0.9"/>
    <n v="18.099999999999998"/>
    <n v="83.9"/>
    <n v="0.4"/>
    <n v="59"/>
    <n v="99.9"/>
    <m/>
  </r>
  <r>
    <x v="3"/>
    <x v="11"/>
    <x v="0"/>
    <x v="105"/>
    <n v="8.6"/>
    <n v="10.199999999999999"/>
    <n v="0.7"/>
    <n v="9.5"/>
    <n v="84.9"/>
    <n v="0.2"/>
    <n v="0"/>
    <n v="143.4"/>
    <m/>
  </r>
  <r>
    <x v="3"/>
    <x v="0"/>
    <x v="1"/>
    <x v="106"/>
    <n v="8.6999999999999993"/>
    <n v="10.3"/>
    <n v="1.8"/>
    <n v="8.5"/>
    <n v="81.900000000000006"/>
    <n v="0.4"/>
    <n v="24"/>
    <n v="99.7"/>
    <m/>
  </r>
  <r>
    <x v="3"/>
    <x v="0"/>
    <x v="2"/>
    <x v="107"/>
    <n v="5.8"/>
    <n v="7.6"/>
    <n v="-3.3"/>
    <n v="10.899999999999999"/>
    <n v="79.5"/>
    <n v="0.4"/>
    <n v="1"/>
    <n v="111"/>
    <m/>
  </r>
  <r>
    <x v="3"/>
    <x v="0"/>
    <x v="0"/>
    <x v="108"/>
    <n v="3.5"/>
    <n v="7.1"/>
    <n v="-7.1"/>
    <n v="14.2"/>
    <n v="72.3"/>
    <n v="0.7"/>
    <n v="20.5"/>
    <n v="92"/>
    <m/>
  </r>
  <r>
    <x v="3"/>
    <x v="1"/>
    <x v="1"/>
    <x v="109"/>
    <n v="1.7"/>
    <n v="3.6"/>
    <n v="-6.8"/>
    <n v="10.4"/>
    <n v="74.7"/>
    <n v="0.6"/>
    <n v="0.5"/>
    <n v="98.7"/>
    <m/>
  </r>
  <r>
    <x v="3"/>
    <x v="1"/>
    <x v="2"/>
    <x v="110"/>
    <n v="1"/>
    <n v="5.3"/>
    <n v="-13.4"/>
    <n v="18.7"/>
    <n v="64.599999999999994"/>
    <n v="1"/>
    <n v="0"/>
    <n v="88.6"/>
    <m/>
  </r>
  <r>
    <x v="3"/>
    <x v="1"/>
    <x v="0"/>
    <x v="111"/>
    <n v="-2.2000000000000002"/>
    <n v="2.4"/>
    <n v="-15.2"/>
    <n v="17.599999999999998"/>
    <n v="59.7"/>
    <n v="1"/>
    <n v="0"/>
    <n v="104"/>
    <m/>
  </r>
  <r>
    <x v="4"/>
    <x v="2"/>
    <x v="1"/>
    <x v="112"/>
    <n v="-3.4"/>
    <n v="-0.7"/>
    <n v="-14.6"/>
    <n v="13.9"/>
    <n v="62.7"/>
    <n v="0.2"/>
    <n v="0"/>
    <n v="98.5"/>
    <m/>
  </r>
  <r>
    <x v="4"/>
    <x v="2"/>
    <x v="2"/>
    <x v="113"/>
    <n v="-4.0999999999999996"/>
    <n v="0.3"/>
    <n v="-14.4"/>
    <n v="14.700000000000001"/>
    <n v="51.9"/>
    <n v="1"/>
    <n v="0"/>
    <n v="116.3"/>
    <m/>
  </r>
  <r>
    <x v="4"/>
    <x v="2"/>
    <x v="0"/>
    <x v="114"/>
    <n v="-0.7"/>
    <n v="3.7"/>
    <n v="-14.7"/>
    <n v="18.399999999999999"/>
    <n v="59.6"/>
    <n v="0.4"/>
    <n v="0"/>
    <n v="119.6"/>
    <m/>
  </r>
  <r>
    <x v="4"/>
    <x v="3"/>
    <x v="1"/>
    <x v="115"/>
    <n v="-2.4"/>
    <n v="1.1000000000000001"/>
    <n v="-11.7"/>
    <n v="12.799999999999999"/>
    <n v="54.1"/>
    <n v="0.9"/>
    <n v="0"/>
    <n v="132.30000000000001"/>
    <m/>
  </r>
  <r>
    <x v="4"/>
    <x v="3"/>
    <x v="2"/>
    <x v="116"/>
    <n v="-1.5"/>
    <n v="4.3"/>
    <n v="-15.1"/>
    <n v="19.399999999999999"/>
    <n v="51.5"/>
    <n v="1.1000000000000001"/>
    <n v="0"/>
    <n v="149.30000000000001"/>
    <m/>
  </r>
  <r>
    <x v="4"/>
    <x v="3"/>
    <x v="0"/>
    <x v="117"/>
    <n v="0"/>
    <n v="4.3"/>
    <n v="-13.9"/>
    <n v="18.2"/>
    <n v="46.9"/>
    <n v="0.9"/>
    <n v="0.5"/>
    <n v="135.4"/>
    <m/>
  </r>
  <r>
    <x v="4"/>
    <x v="4"/>
    <x v="1"/>
    <x v="118"/>
    <n v="4.0999999999999996"/>
    <n v="6.8"/>
    <n v="-7.9"/>
    <n v="14.7"/>
    <n v="48.9"/>
    <n v="0.9"/>
    <n v="0"/>
    <n v="173.9"/>
    <m/>
  </r>
  <r>
    <x v="4"/>
    <x v="4"/>
    <x v="2"/>
    <x v="119"/>
    <n v="8.4"/>
    <n v="14.6"/>
    <n v="-2.6"/>
    <n v="17.2"/>
    <n v="78.5"/>
    <n v="0.6"/>
    <n v="35.5"/>
    <n v="92"/>
    <m/>
  </r>
  <r>
    <x v="4"/>
    <x v="4"/>
    <x v="0"/>
    <x v="120"/>
    <n v="8"/>
    <n v="12.8"/>
    <n v="-3.2"/>
    <n v="16"/>
    <n v="68.8"/>
    <n v="0.8"/>
    <n v="16"/>
    <n v="175.1"/>
    <m/>
  </r>
  <r>
    <x v="4"/>
    <x v="5"/>
    <x v="1"/>
    <x v="121"/>
    <n v="10.8"/>
    <n v="18.3"/>
    <n v="-2.8"/>
    <n v="21.1"/>
    <n v="54.5"/>
    <n v="0.8"/>
    <n v="0"/>
    <n v="228.8"/>
    <m/>
  </r>
  <r>
    <x v="4"/>
    <x v="5"/>
    <x v="2"/>
    <x v="122"/>
    <n v="13.7"/>
    <n v="20.8"/>
    <n v="-0.1"/>
    <n v="20.900000000000002"/>
    <n v="62.1"/>
    <n v="0.8"/>
    <n v="14.5"/>
    <n v="204"/>
    <m/>
  </r>
  <r>
    <x v="4"/>
    <x v="5"/>
    <x v="0"/>
    <x v="123"/>
    <n v="15.5"/>
    <n v="18.899999999999999"/>
    <n v="3.3"/>
    <n v="15.599999999999998"/>
    <n v="69.8"/>
    <n v="0.6"/>
    <n v="26"/>
    <n v="175.5"/>
    <m/>
  </r>
  <r>
    <x v="4"/>
    <x v="6"/>
    <x v="1"/>
    <x v="124"/>
    <n v="15"/>
    <n v="18.5"/>
    <n v="2.5"/>
    <n v="16"/>
    <n v="61.8"/>
    <n v="0.6"/>
    <n v="0"/>
    <n v="247.3"/>
    <m/>
  </r>
  <r>
    <x v="4"/>
    <x v="6"/>
    <x v="2"/>
    <x v="125"/>
    <n v="17.100000000000001"/>
    <n v="20.100000000000001"/>
    <n v="2.9"/>
    <n v="17.200000000000003"/>
    <n v="58"/>
    <n v="0.5"/>
    <n v="6.5"/>
    <n v="219.2"/>
    <m/>
  </r>
  <r>
    <x v="4"/>
    <x v="6"/>
    <x v="0"/>
    <x v="126"/>
    <n v="21.7"/>
    <n v="23"/>
    <n v="9"/>
    <n v="14"/>
    <n v="53.8"/>
    <n v="0.7"/>
    <n v="0"/>
    <n v="280"/>
    <m/>
  </r>
  <r>
    <x v="4"/>
    <x v="7"/>
    <x v="1"/>
    <x v="127"/>
    <n v="19.399999999999999"/>
    <n v="22.7"/>
    <n v="9.9"/>
    <n v="12.799999999999999"/>
    <n v="71.099999999999994"/>
    <n v="0.4"/>
    <n v="31"/>
    <n v="184.9"/>
    <m/>
  </r>
  <r>
    <x v="4"/>
    <x v="7"/>
    <x v="2"/>
    <x v="128"/>
    <n v="22"/>
    <n v="26.7"/>
    <n v="12.9"/>
    <n v="13.799999999999999"/>
    <n v="73.7"/>
    <n v="0.7"/>
    <n v="10"/>
    <n v="196.8"/>
    <m/>
  </r>
  <r>
    <x v="4"/>
    <x v="7"/>
    <x v="0"/>
    <x v="129"/>
    <n v="27"/>
    <n v="28.2"/>
    <n v="19.2"/>
    <n v="9"/>
    <n v="75.8"/>
    <n v="1.6"/>
    <n v="104.5"/>
    <n v="171.4"/>
    <m/>
  </r>
  <r>
    <x v="4"/>
    <x v="8"/>
    <x v="1"/>
    <x v="130"/>
    <n v="27.9"/>
    <n v="29.1"/>
    <n v="20.2"/>
    <n v="8.9000000000000021"/>
    <n v="75.599999999999994"/>
    <n v="0.6"/>
    <n v="0"/>
    <n v="201.4"/>
    <m/>
  </r>
  <r>
    <x v="4"/>
    <x v="8"/>
    <x v="2"/>
    <x v="131"/>
    <n v="24.9"/>
    <n v="26.4"/>
    <n v="18.2"/>
    <n v="8.1999999999999993"/>
    <n v="83.1"/>
    <n v="0.5"/>
    <n v="76"/>
    <n v="152.30000000000001"/>
    <m/>
  </r>
  <r>
    <x v="4"/>
    <x v="8"/>
    <x v="0"/>
    <x v="132"/>
    <n v="25.5"/>
    <n v="27.8"/>
    <n v="18.5"/>
    <n v="9.3000000000000007"/>
    <n v="84.4"/>
    <n v="0.4"/>
    <n v="34.5"/>
    <n v="171.5"/>
    <m/>
  </r>
  <r>
    <x v="4"/>
    <x v="9"/>
    <x v="1"/>
    <x v="133"/>
    <n v="27.7"/>
    <n v="28.6"/>
    <n v="22.8"/>
    <n v="5.8000000000000007"/>
    <n v="84.3"/>
    <n v="0.5"/>
    <n v="26.5"/>
    <n v="145"/>
    <m/>
  </r>
  <r>
    <x v="4"/>
    <x v="9"/>
    <x v="2"/>
    <x v="134"/>
    <n v="25.9"/>
    <n v="29"/>
    <n v="20.100000000000001"/>
    <n v="8.8999999999999986"/>
    <n v="88.3"/>
    <n v="0.4"/>
    <n v="117"/>
    <n v="133.80000000000001"/>
    <m/>
  </r>
  <r>
    <x v="4"/>
    <x v="9"/>
    <x v="0"/>
    <x v="135"/>
    <n v="21.6"/>
    <n v="25.3"/>
    <n v="12.1"/>
    <n v="13.200000000000001"/>
    <n v="86.7"/>
    <n v="0.2"/>
    <n v="59"/>
    <n v="154.69999999999999"/>
    <m/>
  </r>
  <r>
    <x v="4"/>
    <x v="10"/>
    <x v="1"/>
    <x v="136"/>
    <n v="20.8"/>
    <n v="23.8"/>
    <n v="12.4"/>
    <n v="11.4"/>
    <n v="86.1"/>
    <n v="0.4"/>
    <n v="61"/>
    <n v="131.5"/>
    <m/>
  </r>
  <r>
    <x v="4"/>
    <x v="10"/>
    <x v="2"/>
    <x v="137"/>
    <n v="22.2"/>
    <n v="25.7"/>
    <n v="11.1"/>
    <n v="14.6"/>
    <n v="81.5"/>
    <n v="0.5"/>
    <n v="3.5"/>
    <n v="143.6"/>
    <m/>
  </r>
  <r>
    <x v="4"/>
    <x v="10"/>
    <x v="0"/>
    <x v="138"/>
    <n v="16.3"/>
    <n v="17.8"/>
    <n v="7.2"/>
    <n v="10.600000000000001"/>
    <n v="82.4"/>
    <n v="0.3"/>
    <n v="0"/>
    <n v="164.5"/>
    <m/>
  </r>
  <r>
    <x v="4"/>
    <x v="11"/>
    <x v="1"/>
    <x v="139"/>
    <n v="16.2"/>
    <n v="23"/>
    <n v="7"/>
    <n v="16"/>
    <n v="82.4"/>
    <n v="0.5"/>
    <n v="36.5"/>
    <n v="113.4"/>
    <m/>
  </r>
  <r>
    <x v="4"/>
    <x v="11"/>
    <x v="2"/>
    <x v="140"/>
    <n v="11.2"/>
    <n v="16.7"/>
    <n v="-2.2999999999999998"/>
    <n v="19"/>
    <n v="78.400000000000006"/>
    <n v="0.5"/>
    <n v="0"/>
    <n v="170.5"/>
    <m/>
  </r>
  <r>
    <x v="4"/>
    <x v="11"/>
    <x v="0"/>
    <x v="141"/>
    <n v="9.8000000000000007"/>
    <n v="12.1"/>
    <n v="-1"/>
    <n v="13.1"/>
    <n v="79.5"/>
    <n v="0.4"/>
    <n v="0"/>
    <n v="154.69999999999999"/>
    <m/>
  </r>
  <r>
    <x v="4"/>
    <x v="0"/>
    <x v="1"/>
    <x v="142"/>
    <n v="6.6"/>
    <n v="9.6"/>
    <n v="-5.9"/>
    <n v="15.5"/>
    <n v="71.900000000000006"/>
    <n v="0.4"/>
    <n v="0"/>
    <n v="136.9"/>
    <m/>
  </r>
  <r>
    <x v="4"/>
    <x v="0"/>
    <x v="2"/>
    <x v="143"/>
    <n v="8.5"/>
    <n v="15"/>
    <n v="-3.1"/>
    <n v="18.100000000000001"/>
    <n v="79.599999999999994"/>
    <n v="0.5"/>
    <n v="15.5"/>
    <n v="105.3"/>
    <m/>
  </r>
  <r>
    <x v="4"/>
    <x v="0"/>
    <x v="0"/>
    <x v="144"/>
    <n v="5.6"/>
    <n v="10.7"/>
    <n v="-6.6"/>
    <n v="17.299999999999997"/>
    <n v="73.900000000000006"/>
    <n v="0.5"/>
    <n v="42"/>
    <n v="83.4"/>
    <m/>
  </r>
  <r>
    <x v="4"/>
    <x v="1"/>
    <x v="1"/>
    <x v="145"/>
    <n v="-1"/>
    <n v="1.6"/>
    <n v="-10.4"/>
    <n v="12"/>
    <n v="65.8"/>
    <n v="0.5"/>
    <n v="0"/>
    <n v="87"/>
    <m/>
  </r>
  <r>
    <x v="4"/>
    <x v="1"/>
    <x v="2"/>
    <x v="146"/>
    <n v="-3.7"/>
    <n v="2.8"/>
    <n v="-14.7"/>
    <n v="17.5"/>
    <n v="64.5"/>
    <n v="0.8"/>
    <n v="0.5"/>
    <n v="91.9"/>
    <m/>
  </r>
  <r>
    <x v="4"/>
    <x v="1"/>
    <x v="0"/>
    <x v="147"/>
    <n v="-5.0999999999999996"/>
    <n v="-2.7"/>
    <n v="-15.9"/>
    <n v="13.2"/>
    <n v="68.599999999999994"/>
    <n v="1"/>
    <n v="2"/>
    <n v="100.9"/>
    <m/>
  </r>
  <r>
    <x v="5"/>
    <x v="2"/>
    <x v="1"/>
    <x v="148"/>
    <n v="-3.1"/>
    <n v="-0.2"/>
    <n v="-13.5"/>
    <n v="13.3"/>
    <n v="68.2"/>
    <n v="0.5"/>
    <n v="1.5"/>
    <n v="100.1"/>
    <m/>
  </r>
  <r>
    <x v="5"/>
    <x v="2"/>
    <x v="2"/>
    <x v="149"/>
    <n v="-0.1"/>
    <n v="6.4"/>
    <n v="-10.5"/>
    <n v="16.899999999999999"/>
    <n v="74.599999999999994"/>
    <n v="0.4"/>
    <n v="21.5"/>
    <n v="83.4"/>
    <m/>
  </r>
  <r>
    <x v="5"/>
    <x v="2"/>
    <x v="0"/>
    <x v="150"/>
    <n v="-5.4"/>
    <n v="0.4"/>
    <n v="-18.399999999999999"/>
    <n v="18.799999999999997"/>
    <n v="55.8"/>
    <n v="0.8"/>
    <n v="0"/>
    <n v="135"/>
    <m/>
  </r>
  <r>
    <x v="5"/>
    <x v="3"/>
    <x v="1"/>
    <x v="151"/>
    <n v="-0.9"/>
    <n v="2.4"/>
    <n v="-12.1"/>
    <n v="14.5"/>
    <n v="62.6"/>
    <n v="0.7"/>
    <n v="5.5"/>
    <n v="121.4"/>
    <m/>
  </r>
  <r>
    <x v="5"/>
    <x v="3"/>
    <x v="2"/>
    <x v="152"/>
    <n v="2.2999999999999998"/>
    <n v="5.5"/>
    <n v="-6.3"/>
    <n v="11.8"/>
    <n v="70.2"/>
    <n v="0.7"/>
    <n v="0"/>
    <n v="83.8"/>
    <m/>
  </r>
  <r>
    <x v="5"/>
    <x v="3"/>
    <x v="0"/>
    <x v="153"/>
    <n v="1.1000000000000001"/>
    <n v="4.2"/>
    <n v="-10.199999999999999"/>
    <n v="14.399999999999999"/>
    <n v="54.5"/>
    <n v="0.7"/>
    <n v="0"/>
    <n v="145.69999999999999"/>
    <m/>
  </r>
  <r>
    <x v="5"/>
    <x v="4"/>
    <x v="1"/>
    <x v="154"/>
    <n v="6.7"/>
    <n v="12.3"/>
    <n v="-8.1999999999999993"/>
    <n v="20.5"/>
    <n v="54.3"/>
    <n v="0.9"/>
    <n v="0"/>
    <n v="166.1"/>
    <m/>
  </r>
  <r>
    <x v="5"/>
    <x v="4"/>
    <x v="2"/>
    <x v="155"/>
    <n v="8.6"/>
    <n v="14.2"/>
    <n v="-3.1"/>
    <n v="17.3"/>
    <n v="50"/>
    <n v="1"/>
    <n v="4.5"/>
    <n v="171.1"/>
    <m/>
  </r>
  <r>
    <x v="5"/>
    <x v="4"/>
    <x v="0"/>
    <x v="156"/>
    <n v="10.6"/>
    <n v="14.8"/>
    <n v="-3.5"/>
    <n v="18.3"/>
    <n v="65.3"/>
    <n v="0.3"/>
    <n v="28"/>
    <n v="174.6"/>
    <m/>
  </r>
  <r>
    <x v="5"/>
    <x v="5"/>
    <x v="1"/>
    <x v="157"/>
    <n v="11.2"/>
    <n v="14.4"/>
    <n v="-2.1"/>
    <n v="16.5"/>
    <n v="62.2"/>
    <n v="0.9"/>
    <n v="29.5"/>
    <n v="193.2"/>
    <m/>
  </r>
  <r>
    <x v="5"/>
    <x v="5"/>
    <x v="2"/>
    <x v="158"/>
    <n v="13.4"/>
    <n v="19.899999999999999"/>
    <n v="-0.9"/>
    <n v="20.799999999999997"/>
    <n v="67.3"/>
    <n v="0.8"/>
    <n v="7"/>
    <n v="159.19999999999999"/>
    <m/>
  </r>
  <r>
    <x v="5"/>
    <x v="5"/>
    <x v="0"/>
    <x v="159"/>
    <n v="12.7"/>
    <n v="17.2"/>
    <n v="-0.9"/>
    <n v="18.099999999999998"/>
    <n v="67.3"/>
    <n v="0.9"/>
    <n v="11"/>
    <n v="181.2"/>
    <m/>
  </r>
  <r>
    <x v="5"/>
    <x v="6"/>
    <x v="1"/>
    <x v="160"/>
    <n v="15.1"/>
    <n v="18.8"/>
    <n v="1"/>
    <n v="17.8"/>
    <n v="70.599999999999994"/>
    <n v="0.7"/>
    <n v="63"/>
    <n v="188.9"/>
    <m/>
  </r>
  <r>
    <x v="5"/>
    <x v="6"/>
    <x v="2"/>
    <x v="161"/>
    <n v="18.600000000000001"/>
    <n v="22.3"/>
    <n v="5.5"/>
    <n v="16.8"/>
    <n v="69.900000000000006"/>
    <n v="0.3"/>
    <n v="2"/>
    <n v="228.2"/>
    <m/>
  </r>
  <r>
    <x v="5"/>
    <x v="6"/>
    <x v="0"/>
    <x v="162"/>
    <n v="19.600000000000001"/>
    <n v="22.8"/>
    <n v="7.4"/>
    <n v="15.4"/>
    <n v="71.900000000000006"/>
    <n v="0.6"/>
    <n v="75"/>
    <n v="180.3"/>
    <m/>
  </r>
  <r>
    <x v="5"/>
    <x v="7"/>
    <x v="1"/>
    <x v="163"/>
    <n v="21.3"/>
    <n v="22.8"/>
    <n v="11.9"/>
    <n v="10.9"/>
    <n v="69"/>
    <n v="0.5"/>
    <n v="1"/>
    <n v="224.4"/>
    <m/>
  </r>
  <r>
    <x v="5"/>
    <x v="7"/>
    <x v="2"/>
    <x v="164"/>
    <n v="22.4"/>
    <n v="24.6"/>
    <n v="14"/>
    <n v="10.600000000000001"/>
    <n v="75.8"/>
    <n v="0.2"/>
    <n v="17.5"/>
    <n v="208.2"/>
    <m/>
  </r>
  <r>
    <x v="5"/>
    <x v="7"/>
    <x v="0"/>
    <x v="165"/>
    <n v="23.8"/>
    <n v="26.9"/>
    <n v="16.8"/>
    <n v="10.099999999999998"/>
    <n v="84"/>
    <n v="0.4"/>
    <n v="190"/>
    <n v="149.69999999999999"/>
    <m/>
  </r>
  <r>
    <x v="5"/>
    <x v="8"/>
    <x v="1"/>
    <x v="166"/>
    <n v="24.8"/>
    <n v="26.4"/>
    <n v="17.7"/>
    <n v="8.6999999999999993"/>
    <n v="85.1"/>
    <n v="0.2"/>
    <n v="88"/>
    <n v="170.4"/>
    <m/>
  </r>
  <r>
    <x v="5"/>
    <x v="8"/>
    <x v="2"/>
    <x v="167"/>
    <n v="25.1"/>
    <n v="26.3"/>
    <n v="20.7"/>
    <n v="5.6000000000000014"/>
    <n v="91.1"/>
    <n v="0.4"/>
    <n v="346"/>
    <n v="114.6"/>
    <m/>
  </r>
  <r>
    <x v="5"/>
    <x v="8"/>
    <x v="0"/>
    <x v="168"/>
    <n v="26.5"/>
    <n v="28.6"/>
    <n v="19.7"/>
    <n v="8.9000000000000021"/>
    <n v="85.6"/>
    <n v="0.2"/>
    <n v="51.5"/>
    <n v="201.4"/>
    <m/>
  </r>
  <r>
    <x v="5"/>
    <x v="9"/>
    <x v="1"/>
    <x v="169"/>
    <n v="28"/>
    <n v="29.3"/>
    <n v="21.5"/>
    <n v="7.8000000000000007"/>
    <n v="82"/>
    <n v="0.2"/>
    <n v="154.5"/>
    <n v="191"/>
    <m/>
  </r>
  <r>
    <x v="5"/>
    <x v="9"/>
    <x v="2"/>
    <x v="170"/>
    <n v="26.3"/>
    <n v="27.5"/>
    <n v="21.2"/>
    <n v="6.3000000000000007"/>
    <n v="85.6"/>
    <n v="0.1"/>
    <n v="29.5"/>
    <n v="178.4"/>
    <m/>
  </r>
  <r>
    <x v="5"/>
    <x v="9"/>
    <x v="0"/>
    <x v="171"/>
    <n v="25.6"/>
    <n v="28"/>
    <n v="19.600000000000001"/>
    <n v="8.3999999999999986"/>
    <n v="85.8"/>
    <n v="0.2"/>
    <n v="258"/>
    <n v="167.8"/>
    <m/>
  </r>
  <r>
    <x v="5"/>
    <x v="10"/>
    <x v="1"/>
    <x v="172"/>
    <n v="23.3"/>
    <n v="25.7"/>
    <n v="10.7"/>
    <n v="15"/>
    <n v="83.4"/>
    <n v="0.1"/>
    <n v="0.5"/>
    <n v="179.6"/>
    <m/>
  </r>
  <r>
    <x v="5"/>
    <x v="10"/>
    <x v="2"/>
    <x v="173"/>
    <n v="23.1"/>
    <n v="25"/>
    <n v="17.7"/>
    <n v="7.3000000000000007"/>
    <n v="91.9"/>
    <n v="0"/>
    <n v="182.5"/>
    <n v="105"/>
    <m/>
  </r>
  <r>
    <x v="5"/>
    <x v="10"/>
    <x v="0"/>
    <x v="174"/>
    <n v="19.7"/>
    <n v="21.9"/>
    <n v="13.1"/>
    <n v="8.7999999999999989"/>
    <n v="87.9"/>
    <n v="0"/>
    <n v="43"/>
    <n v="122.9"/>
    <m/>
  </r>
  <r>
    <x v="5"/>
    <x v="11"/>
    <x v="1"/>
    <x v="175"/>
    <n v="15"/>
    <n v="16.600000000000001"/>
    <n v="6.5"/>
    <n v="10.100000000000001"/>
    <n v="79.400000000000006"/>
    <n v="0.3"/>
    <n v="0.5"/>
    <n v="149.30000000000001"/>
    <m/>
  </r>
  <r>
    <x v="5"/>
    <x v="11"/>
    <x v="2"/>
    <x v="176"/>
    <n v="12.9"/>
    <n v="15.1"/>
    <n v="2.6"/>
    <n v="12.5"/>
    <n v="81.5"/>
    <n v="0.4"/>
    <n v="2"/>
    <n v="138.30000000000001"/>
    <m/>
  </r>
  <r>
    <x v="5"/>
    <x v="11"/>
    <x v="0"/>
    <x v="177"/>
    <n v="10.8"/>
    <n v="13.2"/>
    <n v="-0.2"/>
    <n v="13.399999999999999"/>
    <n v="82.7"/>
    <n v="0.3"/>
    <n v="0"/>
    <n v="146"/>
    <m/>
  </r>
  <r>
    <x v="5"/>
    <x v="0"/>
    <x v="1"/>
    <x v="178"/>
    <n v="12.5"/>
    <n v="17.8"/>
    <n v="-2.5"/>
    <n v="20.3"/>
    <n v="75.599999999999994"/>
    <n v="0.8"/>
    <n v="25.5"/>
    <n v="106.1"/>
    <m/>
  </r>
  <r>
    <x v="5"/>
    <x v="0"/>
    <x v="2"/>
    <x v="179"/>
    <n v="3.1"/>
    <n v="6.5"/>
    <n v="-5.6"/>
    <n v="12.1"/>
    <n v="70.099999999999994"/>
    <n v="0.8"/>
    <n v="6.5"/>
    <n v="112.7"/>
    <m/>
  </r>
  <r>
    <x v="5"/>
    <x v="0"/>
    <x v="0"/>
    <x v="180"/>
    <n v="2.7"/>
    <n v="10.3"/>
    <n v="-8.4"/>
    <n v="18.700000000000003"/>
    <n v="64.599999999999994"/>
    <n v="0.8"/>
    <n v="2.5"/>
    <n v="108.8"/>
    <m/>
  </r>
  <r>
    <x v="5"/>
    <x v="1"/>
    <x v="1"/>
    <x v="181"/>
    <n v="2.9"/>
    <n v="8.6999999999999993"/>
    <n v="-8.5"/>
    <n v="17.2"/>
    <n v="72"/>
    <n v="0.5"/>
    <n v="1.5"/>
    <n v="98.9"/>
    <m/>
  </r>
  <r>
    <x v="5"/>
    <x v="1"/>
    <x v="2"/>
    <x v="182"/>
    <n v="2.1"/>
    <n v="10.4"/>
    <n v="-11.2"/>
    <n v="21.6"/>
    <n v="74.7"/>
    <n v="0.6"/>
    <n v="88"/>
    <n v="55.3"/>
    <m/>
  </r>
  <r>
    <x v="5"/>
    <x v="1"/>
    <x v="0"/>
    <x v="183"/>
    <n v="-3.1"/>
    <n v="2.4"/>
    <n v="-14.1"/>
    <n v="16.5"/>
    <n v="75.099999999999994"/>
    <n v="0.3"/>
    <n v="2.5"/>
    <n v="98.8"/>
    <m/>
  </r>
  <r>
    <x v="6"/>
    <x v="2"/>
    <x v="1"/>
    <x v="184"/>
    <n v="1.5"/>
    <n v="5.0999999999999996"/>
    <n v="-7.4"/>
    <n v="12.5"/>
    <n v="80.5"/>
    <n v="1.2"/>
    <n v="0"/>
    <m/>
    <d v="1899-12-31T18:07:00"/>
  </r>
  <r>
    <x v="6"/>
    <x v="2"/>
    <x v="2"/>
    <x v="185"/>
    <n v="-4.0999999999999996"/>
    <n v="-1.1000000000000001"/>
    <n v="-15.3"/>
    <n v="14.200000000000001"/>
    <n v="63.6"/>
    <n v="2"/>
    <n v="0.5"/>
    <m/>
    <d v="1900-01-01T14:46:00"/>
  </r>
  <r>
    <x v="6"/>
    <x v="2"/>
    <x v="0"/>
    <x v="186"/>
    <n v="-4.2"/>
    <n v="1.8"/>
    <n v="-17.899999999999999"/>
    <n v="19.7"/>
    <n v="65.599999999999994"/>
    <n v="1.8"/>
    <n v="4.5"/>
    <m/>
    <d v="1900-01-02T10:27:00"/>
  </r>
  <r>
    <x v="6"/>
    <x v="3"/>
    <x v="1"/>
    <x v="187"/>
    <n v="-0.9"/>
    <n v="4"/>
    <n v="-12.1"/>
    <n v="16.100000000000001"/>
    <n v="59.2"/>
    <n v="2.5"/>
    <n v="0.5"/>
    <m/>
    <d v="1900-01-01T22:59:00"/>
  </r>
  <r>
    <x v="6"/>
    <x v="3"/>
    <x v="2"/>
    <x v="188"/>
    <n v="0.4"/>
    <n v="6.8"/>
    <n v="-11.3"/>
    <n v="18.100000000000001"/>
    <n v="63.4"/>
    <n v="2.2999999999999998"/>
    <n v="14"/>
    <m/>
    <d v="1900-01-02T15:00:00"/>
  </r>
  <r>
    <x v="6"/>
    <x v="3"/>
    <x v="0"/>
    <x v="189"/>
    <n v="1.2"/>
    <n v="2.9"/>
    <n v="-8.9"/>
    <n v="11.8"/>
    <n v="69.400000000000006"/>
    <n v="1.6"/>
    <n v="17"/>
    <m/>
    <d v="1900-01-01T16:03:00"/>
  </r>
  <r>
    <x v="6"/>
    <x v="4"/>
    <x v="1"/>
    <x v="190"/>
    <n v="3"/>
    <n v="4.8"/>
    <n v="-6.9"/>
    <n v="11.7"/>
    <n v="57"/>
    <n v="2.7"/>
    <n v="0"/>
    <m/>
    <d v="1900-01-02T12:03:00"/>
  </r>
  <r>
    <x v="6"/>
    <x v="4"/>
    <x v="2"/>
    <x v="191"/>
    <n v="6.1"/>
    <n v="7.9"/>
    <n v="-7.1"/>
    <n v="15"/>
    <n v="58.2"/>
    <n v="1.5"/>
    <n v="2.5"/>
    <m/>
    <d v="1900-01-02T14:24:00"/>
  </r>
  <r>
    <x v="6"/>
    <x v="4"/>
    <x v="0"/>
    <x v="192"/>
    <n v="6.9"/>
    <n v="10"/>
    <n v="-3.2"/>
    <n v="13.2"/>
    <n v="74.7"/>
    <n v="1.4"/>
    <n v="23"/>
    <m/>
    <d v="1900-01-01T13:23:00"/>
  </r>
  <r>
    <x v="6"/>
    <x v="5"/>
    <x v="1"/>
    <x v="193"/>
    <n v="11.5"/>
    <n v="15.6"/>
    <n v="-1.6"/>
    <n v="17.2"/>
    <n v="71.2"/>
    <n v="1.7"/>
    <n v="27.5"/>
    <m/>
    <d v="1900-01-01T11:14:00"/>
  </r>
  <r>
    <x v="6"/>
    <x v="5"/>
    <x v="2"/>
    <x v="194"/>
    <n v="13.1"/>
    <n v="16.5"/>
    <n v="0.3"/>
    <n v="16.2"/>
    <n v="63.8"/>
    <n v="2.4"/>
    <n v="47"/>
    <m/>
    <d v="1900-01-01T22:55:00"/>
  </r>
  <r>
    <x v="6"/>
    <x v="5"/>
    <x v="0"/>
    <x v="195"/>
    <n v="14.6"/>
    <n v="18.100000000000001"/>
    <n v="0.9"/>
    <n v="17.200000000000003"/>
    <n v="59.2"/>
    <n v="2.2999999999999998"/>
    <n v="2"/>
    <m/>
    <d v="1900-01-02T20:47:00"/>
  </r>
  <r>
    <x v="6"/>
    <x v="6"/>
    <x v="1"/>
    <x v="196"/>
    <n v="16.899999999999999"/>
    <n v="20"/>
    <n v="4.3"/>
    <n v="15.7"/>
    <n v="59.5"/>
    <n v="2.2000000000000002"/>
    <n v="12.5"/>
    <m/>
    <d v="1900-01-02T05:24:00"/>
  </r>
  <r>
    <x v="6"/>
    <x v="6"/>
    <x v="2"/>
    <x v="197"/>
    <n v="17.7"/>
    <n v="20.5"/>
    <n v="6.2"/>
    <n v="14.3"/>
    <n v="66.3"/>
    <n v="2.1"/>
    <n v="0"/>
    <m/>
    <d v="1900-01-02T10:18:00"/>
  </r>
  <r>
    <x v="6"/>
    <x v="6"/>
    <x v="0"/>
    <x v="198"/>
    <n v="20"/>
    <n v="23.6"/>
    <n v="6.9"/>
    <n v="16.700000000000003"/>
    <m/>
    <n v="0"/>
    <n v="0.5"/>
    <m/>
    <d v="1900-01-02T20:13:00"/>
  </r>
  <r>
    <x v="6"/>
    <x v="7"/>
    <x v="1"/>
    <x v="199"/>
    <n v="19.399999999999999"/>
    <n v="21.6"/>
    <n v="7.7"/>
    <n v="13.900000000000002"/>
    <m/>
    <n v="2.2000000000000002"/>
    <n v="6.5"/>
    <m/>
    <d v="1900-01-02T00:11:00"/>
  </r>
  <r>
    <x v="6"/>
    <x v="7"/>
    <x v="2"/>
    <x v="200"/>
    <n v="22"/>
    <n v="25.8"/>
    <n v="10.7"/>
    <n v="15.100000000000001"/>
    <n v="60.5"/>
    <n v="1.8"/>
    <n v="0.5"/>
    <m/>
    <d v="1900-01-02T19:18:00"/>
  </r>
  <r>
    <x v="6"/>
    <x v="7"/>
    <x v="0"/>
    <x v="201"/>
    <n v="24.1"/>
    <n v="26"/>
    <n v="15.9"/>
    <n v="10.1"/>
    <n v="71.400000000000006"/>
    <n v="1.5"/>
    <n v="14.5"/>
    <m/>
    <d v="1900-01-01T17:17:00"/>
  </r>
  <r>
    <x v="6"/>
    <x v="8"/>
    <x v="1"/>
    <x v="202"/>
    <n v="26.5"/>
    <n v="28.4"/>
    <n v="20.6"/>
    <n v="7.7999999999999972"/>
    <n v="81.400000000000006"/>
    <n v="2.2000000000000002"/>
    <n v="28"/>
    <m/>
    <d v="1899-12-31T09:32:00"/>
  </r>
  <r>
    <x v="6"/>
    <x v="8"/>
    <x v="2"/>
    <x v="203"/>
    <n v="26.4"/>
    <n v="28.7"/>
    <n v="19.7"/>
    <n v="9"/>
    <n v="79.599999999999994"/>
    <n v="1.4"/>
    <n v="23.5"/>
    <m/>
    <d v="1900-01-01T18:14:00"/>
  </r>
  <r>
    <x v="6"/>
    <x v="8"/>
    <x v="0"/>
    <x v="204"/>
    <n v="25.5"/>
    <n v="28.8"/>
    <n v="15.3"/>
    <n v="13.5"/>
    <n v="83.9"/>
    <n v="0.9"/>
    <n v="78"/>
    <m/>
    <d v="1899-12-31T16:20:00"/>
  </r>
  <r>
    <x v="6"/>
    <x v="9"/>
    <x v="1"/>
    <x v="205"/>
    <n v="26.7"/>
    <n v="29.1"/>
    <n v="19.7"/>
    <n v="9.4000000000000021"/>
    <n v="81.2"/>
    <n v="1.1000000000000001"/>
    <n v="25.5"/>
    <m/>
    <d v="1900-01-01T18:38:00"/>
  </r>
  <r>
    <x v="6"/>
    <x v="9"/>
    <x v="2"/>
    <x v="206"/>
    <n v="23.9"/>
    <n v="25.3"/>
    <n v="18.2"/>
    <n v="7.1000000000000014"/>
    <n v="85.8"/>
    <n v="1"/>
    <n v="113"/>
    <m/>
    <d v="1899-12-31T08:54:00"/>
  </r>
  <r>
    <x v="6"/>
    <x v="9"/>
    <x v="0"/>
    <x v="207"/>
    <n v="23.6"/>
    <n v="27.8"/>
    <n v="11.8"/>
    <n v="16"/>
    <n v="79.400000000000006"/>
    <n v="1.3"/>
    <n v="21"/>
    <m/>
    <d v="1900-01-02T10:26:00"/>
  </r>
  <r>
    <x v="6"/>
    <x v="10"/>
    <x v="1"/>
    <x v="208"/>
    <n v="20"/>
    <n v="21.4"/>
    <n v="11.1"/>
    <n v="10.299999999999999"/>
    <n v="82.7"/>
    <n v="0.9"/>
    <n v="3"/>
    <m/>
    <d v="1900-01-01T10:34:00"/>
  </r>
  <r>
    <x v="6"/>
    <x v="10"/>
    <x v="2"/>
    <x v="209"/>
    <n v="19.100000000000001"/>
    <n v="21.5"/>
    <n v="10.5"/>
    <n v="11"/>
    <n v="81.3"/>
    <n v="1.4"/>
    <n v="43.5"/>
    <m/>
    <d v="1900-01-01T13:20:00"/>
  </r>
  <r>
    <x v="6"/>
    <x v="10"/>
    <x v="0"/>
    <x v="210"/>
    <n v="17.600000000000001"/>
    <n v="20.7"/>
    <n v="4.5999999999999996"/>
    <n v="16.100000000000001"/>
    <n v="80.900000000000006"/>
    <n v="1.2"/>
    <n v="34.5"/>
    <m/>
    <d v="1900-01-02T08:24:00"/>
  </r>
  <r>
    <x v="6"/>
    <x v="11"/>
    <x v="1"/>
    <x v="211"/>
    <n v="17.5"/>
    <n v="20.2"/>
    <n v="8.5"/>
    <n v="11.7"/>
    <n v="87.7"/>
    <n v="1"/>
    <n v="20"/>
    <m/>
    <d v="1899-12-31T17:04:00"/>
  </r>
  <r>
    <x v="6"/>
    <x v="11"/>
    <x v="2"/>
    <x v="212"/>
    <n v="13.7"/>
    <n v="18.7"/>
    <n v="5.8"/>
    <n v="12.899999999999999"/>
    <n v="86.9"/>
    <n v="0.9"/>
    <n v="27.5"/>
    <m/>
    <d v="1899-12-31T13:05:00"/>
  </r>
  <r>
    <x v="6"/>
    <x v="11"/>
    <x v="0"/>
    <x v="213"/>
    <n v="10.5"/>
    <n v="13.8"/>
    <n v="-3.8"/>
    <n v="17.600000000000001"/>
    <n v="78"/>
    <n v="1.2"/>
    <n v="0"/>
    <m/>
    <d v="1900-01-01T23:57:00"/>
  </r>
  <r>
    <x v="6"/>
    <x v="0"/>
    <x v="1"/>
    <x v="214"/>
    <n v="8.4"/>
    <n v="12.1"/>
    <n v="-3"/>
    <n v="15.1"/>
    <n v="75.599999999999994"/>
    <n v="1.5"/>
    <n v="0"/>
    <m/>
    <d v="1900-01-02T07:05:00"/>
  </r>
  <r>
    <x v="6"/>
    <x v="0"/>
    <x v="2"/>
    <x v="215"/>
    <n v="2.8"/>
    <n v="6.8"/>
    <n v="-7.2"/>
    <n v="14"/>
    <n v="60.5"/>
    <n v="1.9"/>
    <n v="0"/>
    <m/>
    <d v="1900-01-02T07:14:00"/>
  </r>
  <r>
    <x v="6"/>
    <x v="0"/>
    <x v="0"/>
    <x v="216"/>
    <n v="2.1"/>
    <n v="5.7"/>
    <n v="-8.1999999999999993"/>
    <n v="13.899999999999999"/>
    <n v="72"/>
    <n v="1.7"/>
    <n v="0.5"/>
    <m/>
    <d v="1900-01-01T04:25:00"/>
  </r>
  <r>
    <x v="6"/>
    <x v="1"/>
    <x v="1"/>
    <x v="217"/>
    <n v="-1.2"/>
    <n v="2.2999999999999998"/>
    <n v="-10.7"/>
    <n v="13"/>
    <n v="63.8"/>
    <n v="2.1"/>
    <n v="0.5"/>
    <m/>
    <d v="1900-01-01T14:35:00"/>
  </r>
  <r>
    <x v="6"/>
    <x v="1"/>
    <x v="2"/>
    <x v="218"/>
    <n v="-4.8"/>
    <n v="-1.7"/>
    <n v="-16"/>
    <n v="14.3"/>
    <n v="53"/>
    <n v="2.5"/>
    <n v="0"/>
    <m/>
    <d v="1900-01-02T05:20:00"/>
  </r>
  <r>
    <x v="6"/>
    <x v="1"/>
    <x v="0"/>
    <x v="219"/>
    <n v="-1.3"/>
    <n v="1.3"/>
    <n v="-10.7"/>
    <n v="12"/>
    <n v="66.2"/>
    <n v="2.2000000000000002"/>
    <n v="9"/>
    <m/>
    <d v="1900-01-01T14:40:00"/>
  </r>
  <r>
    <x v="0"/>
    <x v="2"/>
    <x v="1"/>
    <x v="220"/>
    <n v="-2.8"/>
    <n v="0"/>
    <n v="-11.6"/>
    <n v="11.6"/>
    <n v="64.900000000000006"/>
    <n v="2"/>
    <n v="1.5"/>
    <m/>
    <d v="1900-01-01T08:52:00"/>
  </r>
  <r>
    <x v="0"/>
    <x v="2"/>
    <x v="2"/>
    <x v="221"/>
    <n v="-2.4"/>
    <n v="2.7"/>
    <n v="-13.2"/>
    <n v="15.899999999999999"/>
    <n v="75.5"/>
    <n v="1.4"/>
    <n v="15"/>
    <m/>
    <d v="1900-01-01T04:29:00"/>
  </r>
  <r>
    <x v="0"/>
    <x v="2"/>
    <x v="0"/>
    <x v="222"/>
    <n v="-6.2"/>
    <n v="2.7"/>
    <n v="-19.3"/>
    <n v="22"/>
    <n v="53.1"/>
    <n v="2.8"/>
    <n v="0"/>
    <m/>
    <d v="1900-01-02T13:15:00"/>
  </r>
  <r>
    <x v="0"/>
    <x v="3"/>
    <x v="1"/>
    <x v="223"/>
    <n v="-6.3"/>
    <n v="0.5"/>
    <n v="-17.7"/>
    <n v="18.2"/>
    <n v="53.1"/>
    <n v="2.2999999999999998"/>
    <n v="0"/>
    <m/>
    <d v="1900-01-02T13:45:00"/>
  </r>
  <r>
    <x v="0"/>
    <x v="3"/>
    <x v="2"/>
    <x v="224"/>
    <n v="-1.1000000000000001"/>
    <n v="1.9"/>
    <n v="-13.6"/>
    <n v="15.5"/>
    <n v="51"/>
    <n v="2.5"/>
    <n v="1"/>
    <m/>
    <d v="1900-01-02T12:14:00"/>
  </r>
  <r>
    <x v="0"/>
    <x v="3"/>
    <x v="0"/>
    <x v="225"/>
    <n v="1.5"/>
    <n v="3.9"/>
    <n v="-12.1"/>
    <n v="16"/>
    <n v="60.1"/>
    <n v="1.7"/>
    <n v="27"/>
    <m/>
    <d v="1900-01-01T05:12:00"/>
  </r>
  <r>
    <x v="0"/>
    <x v="4"/>
    <x v="1"/>
    <x v="226"/>
    <n v="3.7"/>
    <n v="10.4"/>
    <n v="-7.1"/>
    <n v="17.5"/>
    <n v="74.7"/>
    <n v="2"/>
    <n v="69"/>
    <m/>
    <s v="10:20:00"/>
  </r>
  <r>
    <x v="0"/>
    <x v="4"/>
    <x v="2"/>
    <x v="227"/>
    <n v="7.4"/>
    <n v="15.4"/>
    <n v="-5.9"/>
    <n v="21.3"/>
    <n v="75.099999999999994"/>
    <n v="1.8"/>
    <n v="35"/>
    <m/>
    <m/>
  </r>
  <r>
    <x v="0"/>
    <x v="4"/>
    <x v="0"/>
    <x v="228"/>
    <n v="9"/>
    <n v="13.3"/>
    <n v="-3.5"/>
    <n v="16.8"/>
    <n v="69.3"/>
    <n v="1.6"/>
    <n v="17.5"/>
    <m/>
    <d v="1900-01-03T00:41:00"/>
  </r>
  <r>
    <x v="0"/>
    <x v="5"/>
    <x v="1"/>
    <x v="229"/>
    <n v="10.7"/>
    <n v="17.7"/>
    <n v="-2.2999999999999998"/>
    <n v="20"/>
    <n v="69.400000000000006"/>
    <n v="2.8"/>
    <n v="52"/>
    <m/>
    <d v="1900-01-01T10:30:00"/>
  </r>
  <r>
    <x v="0"/>
    <x v="5"/>
    <x v="2"/>
    <x v="230"/>
    <n v="12.8"/>
    <n v="17.2"/>
    <n v="1.6"/>
    <n v="15.6"/>
    <n v="60.6"/>
    <n v="2.2000000000000002"/>
    <n v="18.5"/>
    <m/>
    <d v="1900-01-02T17:04:00"/>
  </r>
  <r>
    <x v="0"/>
    <x v="5"/>
    <x v="0"/>
    <x v="231"/>
    <n v="14.3"/>
    <n v="19.600000000000001"/>
    <n v="1.2"/>
    <n v="18.400000000000002"/>
    <n v="68.2"/>
    <n v="1.4"/>
    <n v="37"/>
    <m/>
    <d v="1900-01-02T01:43:00"/>
  </r>
  <r>
    <x v="0"/>
    <x v="6"/>
    <x v="1"/>
    <x v="232"/>
    <n v="14.8"/>
    <n v="19.2"/>
    <n v="2.7"/>
    <n v="16.5"/>
    <n v="73.900000000000006"/>
    <n v="2.4"/>
    <n v="44"/>
    <m/>
    <d v="1900-01-01T04:48:00"/>
  </r>
  <r>
    <x v="0"/>
    <x v="6"/>
    <x v="2"/>
    <x v="233"/>
    <n v="18.7"/>
    <n v="26"/>
    <n v="4.8"/>
    <n v="21.2"/>
    <n v="78"/>
    <n v="2.6"/>
    <n v="20.5"/>
    <m/>
    <d v="1900-01-01T11:40:00"/>
  </r>
  <r>
    <x v="0"/>
    <x v="6"/>
    <x v="0"/>
    <x v="234"/>
    <n v="19"/>
    <n v="21.7"/>
    <n v="6.7"/>
    <n v="15"/>
    <n v="74.900000000000006"/>
    <n v="1.3"/>
    <n v="28.5"/>
    <m/>
    <d v="1900-01-02T10:31:00"/>
  </r>
  <r>
    <x v="0"/>
    <x v="7"/>
    <x v="1"/>
    <x v="235"/>
    <n v="21.7"/>
    <n v="23.7"/>
    <n v="11.7"/>
    <n v="12"/>
    <n v="71.599999999999994"/>
    <n v="1.6"/>
    <n v="0.5"/>
    <m/>
    <d v="1900-01-02T02:46:00"/>
  </r>
  <r>
    <x v="0"/>
    <x v="7"/>
    <x v="2"/>
    <x v="236"/>
    <n v="19.899999999999999"/>
    <n v="24"/>
    <n v="10.6"/>
    <n v="13.4"/>
    <n v="76.400000000000006"/>
    <n v="1.7"/>
    <n v="8"/>
    <m/>
    <d v="1899-12-31T23:34:00"/>
  </r>
  <r>
    <x v="0"/>
    <x v="7"/>
    <x v="0"/>
    <x v="237"/>
    <n v="23.8"/>
    <n v="25.3"/>
    <n v="12.1"/>
    <n v="13.200000000000001"/>
    <n v="74.900000000000006"/>
    <n v="2"/>
    <n v="146.5"/>
    <m/>
    <d v="1900-01-01T06:08:00"/>
  </r>
  <r>
    <x v="0"/>
    <x v="8"/>
    <x v="1"/>
    <x v="238"/>
    <n v="22"/>
    <n v="25.8"/>
    <n v="14.4"/>
    <n v="11.4"/>
    <n v="89.3"/>
    <n v="1.5"/>
    <n v="218"/>
    <m/>
    <d v="1899-12-31T00:48:00"/>
  </r>
  <r>
    <x v="0"/>
    <x v="8"/>
    <x v="2"/>
    <x v="239"/>
    <n v="27.9"/>
    <n v="28.4"/>
    <n v="21.4"/>
    <n v="7"/>
    <n v="80.900000000000006"/>
    <n v="0.7"/>
    <n v="0"/>
    <m/>
    <d v="1900-01-02T23:38:00"/>
  </r>
  <r>
    <x v="0"/>
    <x v="8"/>
    <x v="0"/>
    <x v="240"/>
    <n v="29.4"/>
    <n v="31"/>
    <n v="20.7"/>
    <n v="10.3"/>
    <n v="74.900000000000006"/>
    <n v="1"/>
    <n v="0"/>
    <m/>
    <d v="1900-01-03T07:13:00"/>
  </r>
  <r>
    <x v="0"/>
    <x v="9"/>
    <x v="1"/>
    <x v="241"/>
    <n v="28.8"/>
    <n v="30.1"/>
    <n v="21"/>
    <n v="9.1000000000000014"/>
    <n v="75.599999999999994"/>
    <n v="1.7"/>
    <n v="33"/>
    <m/>
    <d v="1900-01-02T12:29:00"/>
  </r>
  <r>
    <x v="0"/>
    <x v="9"/>
    <x v="2"/>
    <x v="242"/>
    <n v="26.3"/>
    <n v="29.8"/>
    <n v="15"/>
    <n v="14.8"/>
    <n v="74.599999999999994"/>
    <n v="1.4"/>
    <n v="0"/>
    <m/>
    <d v="1900-01-01T22:34:00"/>
  </r>
  <r>
    <x v="0"/>
    <x v="9"/>
    <x v="0"/>
    <x v="243"/>
    <n v="25.1"/>
    <n v="28.1"/>
    <n v="18.7"/>
    <n v="9.4000000000000021"/>
    <n v="84.9"/>
    <n v="1.7"/>
    <n v="192.5"/>
    <m/>
    <d v="1899-12-31T20:17:00"/>
  </r>
  <r>
    <x v="0"/>
    <x v="10"/>
    <x v="1"/>
    <x v="244"/>
    <n v="21"/>
    <n v="23.5"/>
    <n v="12.8"/>
    <n v="10.7"/>
    <n v="82.3"/>
    <n v="1.5"/>
    <n v="49.5"/>
    <m/>
    <d v="1900-01-01T01:58:00"/>
  </r>
  <r>
    <x v="0"/>
    <x v="10"/>
    <x v="2"/>
    <x v="245"/>
    <n v="20"/>
    <n v="22.6"/>
    <n v="10.8"/>
    <n v="11.8"/>
    <n v="88.5"/>
    <n v="0.5"/>
    <n v="17.5"/>
    <m/>
    <d v="1899-12-31T11:43:00"/>
  </r>
  <r>
    <x v="0"/>
    <x v="10"/>
    <x v="0"/>
    <x v="246"/>
    <n v="16.399999999999999"/>
    <n v="19.399999999999999"/>
    <n v="7.4"/>
    <n v="11.999999999999998"/>
    <n v="84.3"/>
    <n v="1"/>
    <n v="32.5"/>
    <m/>
    <d v="1900-01-01T06:28:00"/>
  </r>
  <r>
    <x v="0"/>
    <x v="11"/>
    <x v="1"/>
    <x v="247"/>
    <n v="14.9"/>
    <n v="18.7"/>
    <n v="5.5"/>
    <n v="13.2"/>
    <n v="82.8"/>
    <n v="1.6"/>
    <n v="151"/>
    <m/>
    <d v="1900-01-01T15:04:00"/>
  </r>
  <r>
    <x v="0"/>
    <x v="11"/>
    <x v="2"/>
    <x v="248"/>
    <n v="10.199999999999999"/>
    <n v="12.3"/>
    <n v="0.8"/>
    <n v="11.5"/>
    <n v="82.9"/>
    <n v="1.1000000000000001"/>
    <n v="0.5"/>
    <m/>
    <d v="1900-01-02T01:52:00"/>
  </r>
  <r>
    <x v="0"/>
    <x v="11"/>
    <x v="0"/>
    <x v="249"/>
    <n v="8.8000000000000007"/>
    <n v="12.1"/>
    <n v="-1.1000000000000001"/>
    <n v="13.2"/>
    <n v="81.2"/>
    <n v="1.4"/>
    <n v="7"/>
    <m/>
    <d v="1900-01-02T03:40:00"/>
  </r>
  <r>
    <x v="0"/>
    <x v="0"/>
    <x v="1"/>
    <x v="250"/>
    <n v="8.6999999999999993"/>
    <n v="14"/>
    <n v="-2.8"/>
    <n v="16.8"/>
    <n v="82.3"/>
    <n v="1"/>
    <n v="13"/>
    <m/>
    <d v="1900-01-01T18:26:00"/>
  </r>
  <r>
    <x v="0"/>
    <x v="0"/>
    <x v="2"/>
    <x v="251"/>
    <n v="6"/>
    <n v="8.8000000000000007"/>
    <n v="-2.7"/>
    <n v="11.5"/>
    <n v="83.8"/>
    <n v="0.4"/>
    <n v="0.5"/>
    <m/>
    <d v="1900-01-01T01:18:00"/>
  </r>
  <r>
    <x v="0"/>
    <x v="0"/>
    <x v="0"/>
    <x v="0"/>
    <n v="2"/>
    <n v="4.0999999999999996"/>
    <n v="-7.1"/>
    <n v="11.2"/>
    <n v="77.8"/>
    <n v="0.7"/>
    <n v="1.5"/>
    <m/>
    <d v="1900-01-01T03:15:00"/>
  </r>
  <r>
    <x v="0"/>
    <x v="1"/>
    <x v="1"/>
    <x v="1"/>
    <n v="1.4"/>
    <n v="11.1"/>
    <n v="-13"/>
    <n v="24.1"/>
    <n v="72.2"/>
    <n v="1.6"/>
    <n v="16.5"/>
    <m/>
    <d v="1900-01-01T02:10:00"/>
  </r>
  <r>
    <x v="0"/>
    <x v="1"/>
    <x v="2"/>
    <x v="2"/>
    <n v="-2.2999999999999998"/>
    <n v="1.6"/>
    <n v="-13.1"/>
    <n v="14.7"/>
    <n v="80.3"/>
    <n v="1"/>
    <n v="5"/>
    <m/>
    <d v="1900-01-01T05:56:00"/>
  </r>
  <r>
    <x v="0"/>
    <x v="1"/>
    <x v="0"/>
    <x v="3"/>
    <n v="-2.5"/>
    <n v="5.5"/>
    <n v="-15.1"/>
    <n v="20.6"/>
    <n v="61.3"/>
    <n v="1.6"/>
    <n v="1"/>
    <m/>
    <d v="1900-01-02T08:15:00"/>
  </r>
  <r>
    <x v="1"/>
    <x v="2"/>
    <x v="1"/>
    <x v="4"/>
    <n v="-4"/>
    <n v="-1.8"/>
    <n v="-13"/>
    <n v="11.2"/>
    <n v="62"/>
    <n v="1.7"/>
    <n v="0"/>
    <m/>
    <d v="1900-01-01T21:44:00"/>
  </r>
  <r>
    <x v="1"/>
    <x v="2"/>
    <x v="2"/>
    <x v="5"/>
    <n v="-0.7"/>
    <n v="2.2000000000000002"/>
    <n v="-10.199999999999999"/>
    <n v="12.399999999999999"/>
    <n v="74.400000000000006"/>
    <n v="1.7"/>
    <n v="3.5"/>
    <m/>
    <d v="1900-01-01T04:13:00"/>
  </r>
  <r>
    <x v="1"/>
    <x v="2"/>
    <x v="0"/>
    <x v="6"/>
    <n v="-1.4"/>
    <n v="0.6"/>
    <n v="-13.2"/>
    <n v="13.799999999999999"/>
    <n v="60.9"/>
    <n v="1.8"/>
    <n v="3.5"/>
    <m/>
    <d v="1900-01-02T14:55:00"/>
  </r>
  <r>
    <x v="1"/>
    <x v="3"/>
    <x v="1"/>
    <x v="7"/>
    <n v="-0.3"/>
    <n v="3.1"/>
    <n v="-11.9"/>
    <n v="15"/>
    <n v="62.7"/>
    <n v="1.9"/>
    <n v="7"/>
    <m/>
    <d v="1900-01-01T22:14:00"/>
  </r>
  <r>
    <x v="1"/>
    <x v="3"/>
    <x v="2"/>
    <x v="8"/>
    <n v="-0.1"/>
    <n v="2.2999999999999998"/>
    <n v="-10.199999999999999"/>
    <n v="12.5"/>
    <n v="64.900000000000006"/>
    <n v="1.9"/>
    <n v="16.5"/>
    <m/>
    <d v="1900-01-01T15:53:00"/>
  </r>
  <r>
    <x v="1"/>
    <x v="3"/>
    <x v="0"/>
    <x v="9"/>
    <n v="3.7"/>
    <n v="6.6"/>
    <n v="-5.9"/>
    <n v="12.5"/>
    <n v="71.599999999999994"/>
    <n v="1"/>
    <n v="0"/>
    <m/>
    <d v="1900-01-01T08:22:00"/>
  </r>
  <r>
    <x v="1"/>
    <x v="4"/>
    <x v="1"/>
    <x v="10"/>
    <n v="6.4"/>
    <n v="9.4"/>
    <n v="-5.3"/>
    <n v="14.7"/>
    <n v="65.900000000000006"/>
    <n v="1.2"/>
    <n v="7.5"/>
    <m/>
    <d v="1900-01-01T23:18:00"/>
  </r>
  <r>
    <x v="1"/>
    <x v="4"/>
    <x v="2"/>
    <x v="11"/>
    <n v="5.8"/>
    <n v="10"/>
    <n v="-6.4"/>
    <n v="16.399999999999999"/>
    <n v="63.8"/>
    <n v="2.5"/>
    <n v="6"/>
    <m/>
    <d v="1900-01-02T05:47:00"/>
  </r>
  <r>
    <x v="1"/>
    <x v="4"/>
    <x v="0"/>
    <x v="12"/>
    <n v="7.5"/>
    <n v="12.1"/>
    <n v="-5.5"/>
    <n v="17.600000000000001"/>
    <n v="64"/>
    <n v="3"/>
    <n v="11"/>
    <m/>
    <d v="1900-01-02T07:32:00"/>
  </r>
  <r>
    <x v="1"/>
    <x v="5"/>
    <x v="1"/>
    <x v="13"/>
    <n v="8.1"/>
    <n v="12.6"/>
    <n v="-5.5"/>
    <n v="18.100000000000001"/>
    <n v="55.9"/>
    <n v="2.5"/>
    <n v="34.5"/>
    <m/>
    <d v="1900-01-02T06:42:00"/>
  </r>
  <r>
    <x v="1"/>
    <x v="5"/>
    <x v="2"/>
    <x v="14"/>
    <n v="11.8"/>
    <n v="15.3"/>
    <n v="-1.1000000000000001"/>
    <n v="16.400000000000002"/>
    <n v="61.8"/>
    <n v="1.9"/>
    <n v="0"/>
    <m/>
    <d v="1900-01-02T04:03:00"/>
  </r>
  <r>
    <x v="1"/>
    <x v="5"/>
    <x v="0"/>
    <x v="15"/>
    <n v="13.6"/>
    <n v="17.7"/>
    <n v="4.5"/>
    <n v="13.2"/>
    <n v="82.1"/>
    <n v="1.2"/>
    <n v="49"/>
    <m/>
    <d v="1899-12-31T10:30:00"/>
  </r>
  <r>
    <x v="1"/>
    <x v="6"/>
    <x v="1"/>
    <x v="16"/>
    <n v="15.3"/>
    <n v="18.3"/>
    <n v="2"/>
    <n v="16.3"/>
    <n v="59.4"/>
    <n v="1.8"/>
    <n v="0"/>
    <m/>
    <d v="1900-01-03T06:30:00"/>
  </r>
  <r>
    <x v="1"/>
    <x v="6"/>
    <x v="2"/>
    <x v="17"/>
    <n v="19.2"/>
    <n v="21.2"/>
    <n v="7.2"/>
    <n v="14"/>
    <n v="69.2"/>
    <n v="2"/>
    <n v="26"/>
    <m/>
    <d v="1900-01-02T00:30:00"/>
  </r>
  <r>
    <x v="1"/>
    <x v="6"/>
    <x v="0"/>
    <x v="18"/>
    <n v="19.100000000000001"/>
    <n v="22.9"/>
    <n v="4"/>
    <n v="18.899999999999999"/>
    <n v="63.6"/>
    <n v="2.6"/>
    <n v="9.5"/>
    <m/>
    <d v="1900-01-03T01:05:00"/>
  </r>
  <r>
    <x v="1"/>
    <x v="7"/>
    <x v="1"/>
    <x v="19"/>
    <n v="20.3"/>
    <n v="24.2"/>
    <n v="9.6"/>
    <n v="14.6"/>
    <n v="73.2"/>
    <n v="1.7"/>
    <n v="23"/>
    <m/>
    <d v="1900-01-02T03:18:00"/>
  </r>
  <r>
    <x v="1"/>
    <x v="7"/>
    <x v="2"/>
    <x v="20"/>
    <n v="20.8"/>
    <n v="23.6"/>
    <n v="11.8"/>
    <n v="11.8"/>
    <n v="74"/>
    <n v="1.8"/>
    <n v="0"/>
    <m/>
    <d v="1900-01-01T18:17:00"/>
  </r>
  <r>
    <x v="1"/>
    <x v="7"/>
    <x v="0"/>
    <x v="21"/>
    <n v="22.4"/>
    <n v="24.1"/>
    <n v="12.4"/>
    <n v="11.700000000000001"/>
    <n v="80"/>
    <n v="1.9"/>
    <n v="100.5"/>
    <m/>
    <d v="1900-01-01T07:16:00"/>
  </r>
  <r>
    <x v="1"/>
    <x v="8"/>
    <x v="1"/>
    <x v="22"/>
    <n v="22"/>
    <n v="24.2"/>
    <n v="14.8"/>
    <n v="9.3999999999999986"/>
    <n v="79.400000000000006"/>
    <n v="1.6"/>
    <n v="19.5"/>
    <m/>
    <d v="1900-01-01T06:26:00"/>
  </r>
  <r>
    <x v="1"/>
    <x v="8"/>
    <x v="2"/>
    <x v="23"/>
    <n v="23.5"/>
    <n v="24.4"/>
    <n v="18"/>
    <n v="6.3999999999999986"/>
    <n v="86.5"/>
    <n v="1.8"/>
    <n v="40.5"/>
    <m/>
    <d v="1899-12-31T07:32:00"/>
  </r>
  <r>
    <x v="1"/>
    <x v="8"/>
    <x v="0"/>
    <x v="24"/>
    <n v="27.2"/>
    <n v="28.8"/>
    <n v="21.9"/>
    <n v="6.9000000000000021"/>
    <n v="85.9"/>
    <n v="2.2000000000000002"/>
    <n v="53"/>
    <m/>
    <d v="1900-01-01T07:38:00"/>
  </r>
  <r>
    <x v="1"/>
    <x v="9"/>
    <x v="1"/>
    <x v="25"/>
    <n v="27.7"/>
    <n v="29"/>
    <n v="20.2"/>
    <n v="8.8000000000000007"/>
    <n v="82.5"/>
    <n v="1.4"/>
    <n v="24"/>
    <m/>
    <d v="1900-01-02T12:47:00"/>
  </r>
  <r>
    <x v="1"/>
    <x v="9"/>
    <x v="2"/>
    <x v="26"/>
    <n v="26.5"/>
    <n v="28.9"/>
    <n v="17.899999999999999"/>
    <n v="11"/>
    <n v="80.8"/>
    <n v="1.8"/>
    <n v="18.5"/>
    <m/>
    <d v="1900-01-02T02:18:00"/>
  </r>
  <r>
    <x v="1"/>
    <x v="9"/>
    <x v="0"/>
    <x v="27"/>
    <n v="22.5"/>
    <n v="25"/>
    <n v="14.3"/>
    <n v="10.7"/>
    <n v="86.9"/>
    <n v="0.9"/>
    <n v="67"/>
    <m/>
    <d v="1900-01-01T01:06:00"/>
  </r>
  <r>
    <x v="1"/>
    <x v="10"/>
    <x v="1"/>
    <x v="28"/>
    <n v="23.6"/>
    <n v="26.4"/>
    <n v="-10.7"/>
    <n v="37.099999999999994"/>
    <n v="90"/>
    <n v="0.9"/>
    <n v="71.5"/>
    <m/>
    <d v="1899-12-31T03:27:00"/>
  </r>
  <r>
    <x v="1"/>
    <x v="10"/>
    <x v="2"/>
    <x v="29"/>
    <n v="20.3"/>
    <n v="23.8"/>
    <n v="11.5"/>
    <n v="12.3"/>
    <n v="82.3"/>
    <n v="1.1000000000000001"/>
    <n v="9"/>
    <m/>
    <d v="1900-01-01T11:50:00"/>
  </r>
  <r>
    <x v="1"/>
    <x v="10"/>
    <x v="0"/>
    <x v="30"/>
    <n v="18.899999999999999"/>
    <n v="22.3"/>
    <n v="10.5"/>
    <n v="11.8"/>
    <n v="88.5"/>
    <n v="0.8"/>
    <n v="129.5"/>
    <m/>
    <d v="1900-01-01T01:43:00"/>
  </r>
  <r>
    <x v="1"/>
    <x v="11"/>
    <x v="1"/>
    <x v="31"/>
    <n v="17.5"/>
    <n v="22.1"/>
    <n v="4"/>
    <n v="18.100000000000001"/>
    <n v="85.1"/>
    <n v="1.3"/>
    <n v="170"/>
    <m/>
    <d v="1899-12-31T21:24:00"/>
  </r>
  <r>
    <x v="1"/>
    <x v="11"/>
    <x v="2"/>
    <x v="32"/>
    <n v="13.4"/>
    <n v="16.899999999999999"/>
    <n v="5.3"/>
    <n v="11.599999999999998"/>
    <n v="82.2"/>
    <n v="1"/>
    <n v="3"/>
    <m/>
    <d v="1900-01-01T20:09:00"/>
  </r>
  <r>
    <x v="1"/>
    <x v="11"/>
    <x v="0"/>
    <x v="33"/>
    <n v="11.6"/>
    <n v="15.5"/>
    <n v="-0.3"/>
    <n v="15.8"/>
    <n v="79.2"/>
    <n v="1.4"/>
    <n v="1"/>
    <m/>
    <d v="1900-01-02T08:29:00"/>
  </r>
  <r>
    <x v="1"/>
    <x v="0"/>
    <x v="1"/>
    <x v="34"/>
    <n v="9"/>
    <n v="12.7"/>
    <n v="-3.5"/>
    <n v="16.2"/>
    <n v="77.900000000000006"/>
    <n v="1.2"/>
    <n v="8.5"/>
    <m/>
    <d v="1900-01-01T20:23:00"/>
  </r>
  <r>
    <x v="1"/>
    <x v="0"/>
    <x v="2"/>
    <x v="35"/>
    <n v="5.8"/>
    <n v="10.1"/>
    <n v="-6.1"/>
    <n v="16.2"/>
    <n v="75.3"/>
    <n v="2.1"/>
    <n v="10.5"/>
    <m/>
    <d v="1900-01-01T00:44:00"/>
  </r>
  <r>
    <x v="1"/>
    <x v="0"/>
    <x v="0"/>
    <x v="36"/>
    <n v="5.3"/>
    <n v="11"/>
    <n v="-6.8"/>
    <n v="17.8"/>
    <n v="76.5"/>
    <n v="1.3"/>
    <n v="0"/>
    <m/>
    <d v="1900-01-01T02:58:00"/>
  </r>
  <r>
    <x v="1"/>
    <x v="1"/>
    <x v="1"/>
    <x v="37"/>
    <n v="0.1"/>
    <n v="5.4"/>
    <n v="-11.4"/>
    <n v="16.8"/>
    <n v="71.900000000000006"/>
    <n v="1.8"/>
    <n v="12"/>
    <m/>
    <d v="1900-01-01T17:37:00"/>
  </r>
  <r>
    <x v="1"/>
    <x v="1"/>
    <x v="2"/>
    <x v="38"/>
    <n v="1.8"/>
    <n v="5.5"/>
    <n v="-9.5"/>
    <n v="15"/>
    <n v="69.599999999999994"/>
    <n v="1.8"/>
    <n v="1.5"/>
    <m/>
    <d v="1900-01-01T14:03:00"/>
  </r>
  <r>
    <x v="1"/>
    <x v="1"/>
    <x v="0"/>
    <x v="39"/>
    <n v="-0.8"/>
    <n v="3.8"/>
    <n v="-9.8000000000000007"/>
    <n v="13.600000000000001"/>
    <n v="72.5"/>
    <n v="1.6"/>
    <n v="6"/>
    <m/>
    <d v="1900-01-01T00:15:00"/>
  </r>
  <r>
    <x v="2"/>
    <x v="2"/>
    <x v="1"/>
    <x v="40"/>
    <n v="0.4"/>
    <n v="6.6"/>
    <n v="-10.7"/>
    <n v="17.299999999999997"/>
    <n v="75.8"/>
    <n v="2.1"/>
    <n v="45.5"/>
    <m/>
    <d v="1900-01-01T02:46:00"/>
  </r>
  <r>
    <x v="2"/>
    <x v="2"/>
    <x v="2"/>
    <x v="41"/>
    <n v="-1"/>
    <n v="2.5"/>
    <n v="-9.3000000000000007"/>
    <n v="11.8"/>
    <n v="65.2"/>
    <n v="1.8"/>
    <n v="0"/>
    <m/>
    <d v="1900-01-01T19:28:00"/>
  </r>
  <r>
    <x v="2"/>
    <x v="2"/>
    <x v="0"/>
    <x v="42"/>
    <n v="3.3"/>
    <n v="5.7"/>
    <n v="-8.4"/>
    <n v="14.100000000000001"/>
    <n v="78.8"/>
    <n v="1.3"/>
    <n v="21.5"/>
    <m/>
    <d v="1899-12-31T00:44:00"/>
  </r>
  <r>
    <x v="2"/>
    <x v="3"/>
    <x v="1"/>
    <x v="43"/>
    <n v="-1.4"/>
    <n v="2"/>
    <n v="-13.3"/>
    <n v="15.3"/>
    <n v="61.9"/>
    <n v="2.1"/>
    <n v="0.5"/>
    <m/>
    <d v="1900-01-02T10:23:00"/>
  </r>
  <r>
    <x v="2"/>
    <x v="3"/>
    <x v="2"/>
    <x v="44"/>
    <n v="3.5"/>
    <n v="8.8000000000000007"/>
    <n v="-8.6"/>
    <n v="17.399999999999999"/>
    <n v="72.599999999999994"/>
    <n v="2.4"/>
    <n v="11"/>
    <m/>
    <d v="1900-01-01T15:46:00"/>
  </r>
  <r>
    <x v="2"/>
    <x v="3"/>
    <x v="0"/>
    <x v="45"/>
    <n v="5.0999999999999996"/>
    <n v="7.4"/>
    <n v="-6.6"/>
    <n v="14"/>
    <n v="69.900000000000006"/>
    <n v="2.2999999999999998"/>
    <n v="44.5"/>
    <m/>
    <d v="1899-12-31T22:25:00"/>
  </r>
  <r>
    <x v="2"/>
    <x v="4"/>
    <x v="1"/>
    <x v="46"/>
    <n v="5.2"/>
    <n v="8"/>
    <n v="-8"/>
    <n v="16"/>
    <n v="66.8"/>
    <n v="2.5"/>
    <n v="14"/>
    <m/>
    <d v="1900-01-01T14:52:00"/>
  </r>
  <r>
    <x v="2"/>
    <x v="4"/>
    <x v="2"/>
    <x v="47"/>
    <n v="5.9"/>
    <n v="9.1999999999999993"/>
    <n v="-5.6"/>
    <n v="14.799999999999999"/>
    <n v="50.5"/>
    <n v="3.4"/>
    <n v="0"/>
    <m/>
    <d v="1900-01-03T01:20:00"/>
  </r>
  <r>
    <x v="2"/>
    <x v="4"/>
    <x v="0"/>
    <x v="48"/>
    <n v="10.199999999999999"/>
    <n v="13.1"/>
    <n v="-1.9"/>
    <n v="15"/>
    <n v="64.900000000000006"/>
    <n v="2.1"/>
    <n v="5"/>
    <m/>
    <d v="1900-01-02T09:57:00"/>
  </r>
  <r>
    <x v="2"/>
    <x v="5"/>
    <x v="1"/>
    <x v="49"/>
    <n v="9.1999999999999993"/>
    <n v="12.1"/>
    <n v="-3.9"/>
    <n v="16"/>
    <n v="47"/>
    <n v="2.7"/>
    <n v="0"/>
    <m/>
    <d v="1900-01-02T18:42:00"/>
  </r>
  <r>
    <x v="2"/>
    <x v="5"/>
    <x v="2"/>
    <x v="50"/>
    <n v="10.5"/>
    <n v="12.7"/>
    <n v="-2.6"/>
    <n v="15.299999999999999"/>
    <n v="66.400000000000006"/>
    <n v="2.5"/>
    <n v="23.5"/>
    <m/>
    <d v="1900-01-01T08:50:00"/>
  </r>
  <r>
    <x v="2"/>
    <x v="5"/>
    <x v="0"/>
    <x v="51"/>
    <n v="11.5"/>
    <n v="15.8"/>
    <n v="-0.3"/>
    <n v="16.100000000000001"/>
    <n v="47.7"/>
    <n v="4"/>
    <n v="0"/>
    <m/>
    <d v="1900-01-03T07:33:00"/>
  </r>
  <r>
    <x v="2"/>
    <x v="6"/>
    <x v="1"/>
    <x v="52"/>
    <n v="17.5"/>
    <n v="20.7"/>
    <n v="3.6"/>
    <n v="17.099999999999998"/>
    <n v="73.099999999999994"/>
    <n v="2.4"/>
    <n v="28.5"/>
    <m/>
    <d v="1900-01-01T10:15:00"/>
  </r>
  <r>
    <x v="2"/>
    <x v="6"/>
    <x v="2"/>
    <x v="53"/>
    <n v="16.8"/>
    <n v="21.2"/>
    <n v="5.0999999999999996"/>
    <n v="16.100000000000001"/>
    <n v="66.900000000000006"/>
    <n v="2.5"/>
    <n v="21"/>
    <m/>
    <d v="1900-01-02T04:13:00"/>
  </r>
  <r>
    <x v="2"/>
    <x v="6"/>
    <x v="0"/>
    <x v="54"/>
    <n v="18.5"/>
    <n v="21"/>
    <n v="7"/>
    <n v="14"/>
    <n v="63.4"/>
    <n v="2.1"/>
    <n v="0"/>
    <m/>
    <d v="1900-01-02T17:22:00"/>
  </r>
  <r>
    <x v="2"/>
    <x v="7"/>
    <x v="1"/>
    <x v="55"/>
    <n v="23.1"/>
    <n v="26.2"/>
    <n v="9.9"/>
    <n v="16.299999999999997"/>
    <n v="64.400000000000006"/>
    <n v="2.2000000000000002"/>
    <n v="1.5"/>
    <m/>
    <d v="1900-01-02T22:41:00"/>
  </r>
  <r>
    <x v="2"/>
    <x v="7"/>
    <x v="2"/>
    <x v="56"/>
    <n v="22.6"/>
    <n v="24.4"/>
    <n v="14"/>
    <n v="10.399999999999999"/>
    <m/>
    <n v="1.8"/>
    <n v="114"/>
    <m/>
    <d v="1900-01-01T10:15:00"/>
  </r>
  <r>
    <x v="2"/>
    <x v="7"/>
    <x v="0"/>
    <x v="57"/>
    <n v="22.8"/>
    <n v="25"/>
    <n v="13.5"/>
    <n v="11.5"/>
    <m/>
    <n v="2"/>
    <n v="43.5"/>
    <m/>
    <d v="1900-01-01T03:50:00"/>
  </r>
  <r>
    <x v="2"/>
    <x v="8"/>
    <x v="1"/>
    <x v="58"/>
    <n v="22.4"/>
    <n v="24.8"/>
    <n v="16"/>
    <n v="8.8000000000000007"/>
    <m/>
    <n v="1.7"/>
    <n v="30.5"/>
    <m/>
    <d v="1899-12-31T21:59:00"/>
  </r>
  <r>
    <x v="2"/>
    <x v="8"/>
    <x v="2"/>
    <x v="59"/>
    <n v="21.8"/>
    <n v="27.3"/>
    <n v="15.1"/>
    <n v="12.200000000000001"/>
    <n v="72.8"/>
    <n v="1.7"/>
    <n v="109"/>
    <m/>
    <d v="1899-12-31T11:08:00"/>
  </r>
  <r>
    <x v="2"/>
    <x v="8"/>
    <x v="0"/>
    <x v="60"/>
    <n v="22.9"/>
    <n v="26.1"/>
    <n v="19.899999999999999"/>
    <n v="6.2000000000000028"/>
    <n v="88.5"/>
    <n v="1.3"/>
    <n v="185"/>
    <m/>
    <s v="17:03:00"/>
  </r>
  <r>
    <x v="2"/>
    <x v="9"/>
    <x v="1"/>
    <x v="61"/>
    <n v="26.4"/>
    <n v="28.1"/>
    <n v="21.6"/>
    <n v="6.5"/>
    <n v="81.599999999999994"/>
    <n v="2.6"/>
    <n v="210"/>
    <m/>
    <d v="1899-12-31T10:58:00"/>
  </r>
  <r>
    <x v="2"/>
    <x v="9"/>
    <x v="2"/>
    <x v="62"/>
    <n v="27.4"/>
    <n v="28.7"/>
    <n v="21.3"/>
    <n v="7.3999999999999986"/>
    <n v="79.400000000000006"/>
    <n v="1.6"/>
    <n v="17.5"/>
    <m/>
    <d v="1900-01-02T08:15:00"/>
  </r>
  <r>
    <x v="2"/>
    <x v="9"/>
    <x v="0"/>
    <x v="63"/>
    <n v="26.8"/>
    <n v="28"/>
    <n v="21.1"/>
    <n v="6.8999999999999986"/>
    <n v="78.2"/>
    <n v="1.8"/>
    <n v="21"/>
    <m/>
    <d v="1900-01-01T14:29:00"/>
  </r>
  <r>
    <x v="2"/>
    <x v="10"/>
    <x v="1"/>
    <x v="64"/>
    <n v="22"/>
    <n v="24.5"/>
    <n v="15"/>
    <n v="9.5"/>
    <n v="82.2"/>
    <n v="2.2999999999999998"/>
    <n v="151.5"/>
    <m/>
    <d v="1899-12-31T11:49:00"/>
  </r>
  <r>
    <x v="2"/>
    <x v="10"/>
    <x v="2"/>
    <x v="65"/>
    <n v="19.600000000000001"/>
    <n v="21.5"/>
    <n v="10.199999999999999"/>
    <n v="11.3"/>
    <n v="80"/>
    <n v="1.5"/>
    <n v="8.5"/>
    <m/>
    <d v="1900-01-01T01:09:00"/>
  </r>
  <r>
    <x v="2"/>
    <x v="10"/>
    <x v="0"/>
    <x v="66"/>
    <n v="16"/>
    <n v="17.399999999999999"/>
    <n v="8.1999999999999993"/>
    <n v="9.1999999999999993"/>
    <n v="78"/>
    <n v="1.4"/>
    <n v="0"/>
    <m/>
    <d v="1900-01-01T19:38:00"/>
  </r>
  <r>
    <x v="2"/>
    <x v="11"/>
    <x v="1"/>
    <x v="67"/>
    <n v="16"/>
    <n v="19.100000000000001"/>
    <n v="4.8"/>
    <n v="14.3"/>
    <n v="70.8"/>
    <n v="1.7"/>
    <n v="4.5"/>
    <m/>
    <d v="1900-01-02T14:22:00"/>
  </r>
  <r>
    <x v="2"/>
    <x v="11"/>
    <x v="2"/>
    <x v="68"/>
    <n v="10.9"/>
    <n v="14.6"/>
    <n v="1.4"/>
    <n v="13.2"/>
    <n v="72"/>
    <n v="1.4"/>
    <n v="0"/>
    <m/>
    <d v="1900-01-02T16:08:00"/>
  </r>
  <r>
    <x v="2"/>
    <x v="11"/>
    <x v="0"/>
    <x v="69"/>
    <n v="9.1999999999999993"/>
    <n v="13.7"/>
    <n v="-35.5"/>
    <n v="49.2"/>
    <n v="67.099999999999994"/>
    <n v="1.8"/>
    <n v="6.5"/>
    <m/>
    <d v="1900-01-03T19:04:00"/>
  </r>
  <r>
    <x v="2"/>
    <x v="0"/>
    <x v="1"/>
    <x v="70"/>
    <n v="7.2"/>
    <n v="10.9"/>
    <n v="-5.5"/>
    <n v="16.399999999999999"/>
    <n v="55.6"/>
    <n v="2"/>
    <n v="1.5"/>
    <m/>
    <d v="1900-01-02T00:31:00"/>
  </r>
  <r>
    <x v="2"/>
    <x v="0"/>
    <x v="2"/>
    <x v="71"/>
    <n v="9.4"/>
    <n v="18.399999999999999"/>
    <n v="-3.1"/>
    <n v="21.5"/>
    <n v="70.8"/>
    <n v="2"/>
    <n v="39.5"/>
    <m/>
    <d v="1900-01-01T06:24:00"/>
  </r>
  <r>
    <x v="2"/>
    <x v="0"/>
    <x v="0"/>
    <x v="72"/>
    <n v="3.3"/>
    <n v="7.5"/>
    <n v="-5.3"/>
    <n v="12.8"/>
    <n v="63.1"/>
    <n v="1.9"/>
    <n v="1"/>
    <m/>
    <d v="1900-01-01T13:59:00"/>
  </r>
  <r>
    <x v="2"/>
    <x v="1"/>
    <x v="1"/>
    <x v="73"/>
    <n v="-0.1"/>
    <n v="3.3"/>
    <n v="-10"/>
    <n v="13.3"/>
    <n v="57.1"/>
    <n v="1.7"/>
    <n v="0"/>
    <m/>
    <d v="1900-01-02T12:43:00"/>
  </r>
  <r>
    <x v="2"/>
    <x v="1"/>
    <x v="2"/>
    <x v="74"/>
    <n v="-3.2"/>
    <n v="3.3"/>
    <n v="-13.8"/>
    <n v="17.100000000000001"/>
    <n v="46.9"/>
    <n v="2.4"/>
    <n v="2"/>
    <m/>
    <d v="1900-01-01T18:59:00"/>
  </r>
  <r>
    <x v="2"/>
    <x v="1"/>
    <x v="0"/>
    <x v="75"/>
    <n v="-1.9"/>
    <n v="1.4"/>
    <n v="-15.2"/>
    <n v="16.599999999999998"/>
    <n v="62.7"/>
    <n v="2.4"/>
    <n v="1"/>
    <m/>
    <d v="1900-01-01T22:15:00"/>
  </r>
  <r>
    <x v="2"/>
    <x v="2"/>
    <x v="1"/>
    <x v="40"/>
    <n v="0.4"/>
    <n v="6.6"/>
    <n v="-10.7"/>
    <n v="17.299999999999997"/>
    <n v="75.8"/>
    <n v="2.1"/>
    <n v="45.5"/>
    <m/>
    <d v="1900-01-01T02:46:00"/>
  </r>
  <r>
    <x v="2"/>
    <x v="2"/>
    <x v="2"/>
    <x v="41"/>
    <n v="-1"/>
    <n v="2.5"/>
    <n v="-9.3000000000000007"/>
    <n v="11.8"/>
    <n v="65.2"/>
    <n v="1.8"/>
    <n v="0"/>
    <m/>
    <d v="1900-01-01T19:28:00"/>
  </r>
  <r>
    <x v="2"/>
    <x v="2"/>
    <x v="0"/>
    <x v="42"/>
    <n v="3.3"/>
    <n v="5.7"/>
    <n v="-8.4"/>
    <n v="14.100000000000001"/>
    <n v="78.8"/>
    <n v="1.3"/>
    <n v="21.5"/>
    <m/>
    <d v="1899-12-31T00:44:00"/>
  </r>
  <r>
    <x v="2"/>
    <x v="3"/>
    <x v="1"/>
    <x v="43"/>
    <n v="-1.4"/>
    <n v="2"/>
    <n v="-13.3"/>
    <n v="15.3"/>
    <n v="61.9"/>
    <n v="2.1"/>
    <n v="0.5"/>
    <m/>
    <d v="1900-01-02T10:23:00"/>
  </r>
  <r>
    <x v="2"/>
    <x v="3"/>
    <x v="2"/>
    <x v="44"/>
    <n v="3.5"/>
    <n v="8.8000000000000007"/>
    <n v="-8.6"/>
    <n v="17.399999999999999"/>
    <n v="72.599999999999994"/>
    <n v="2.4"/>
    <n v="11"/>
    <m/>
    <d v="1900-01-01T15:46:00"/>
  </r>
  <r>
    <x v="2"/>
    <x v="3"/>
    <x v="0"/>
    <x v="45"/>
    <n v="5.0999999999999996"/>
    <n v="7.4"/>
    <n v="-6.6"/>
    <n v="14"/>
    <n v="69.900000000000006"/>
    <n v="2.2999999999999998"/>
    <n v="44.5"/>
    <m/>
    <d v="1899-12-31T22:25:00"/>
  </r>
  <r>
    <x v="2"/>
    <x v="4"/>
    <x v="1"/>
    <x v="46"/>
    <n v="5.2"/>
    <n v="8"/>
    <n v="-8"/>
    <n v="16"/>
    <n v="66.8"/>
    <n v="2.5"/>
    <n v="14"/>
    <m/>
    <d v="1900-01-01T14:52:00"/>
  </r>
  <r>
    <x v="2"/>
    <x v="4"/>
    <x v="2"/>
    <x v="47"/>
    <n v="5.9"/>
    <n v="9.1999999999999993"/>
    <n v="-5.6"/>
    <n v="14.799999999999999"/>
    <n v="50.5"/>
    <n v="3.4"/>
    <n v="0"/>
    <m/>
    <d v="1900-01-03T01:20:00"/>
  </r>
  <r>
    <x v="2"/>
    <x v="4"/>
    <x v="0"/>
    <x v="48"/>
    <n v="10.199999999999999"/>
    <n v="13.1"/>
    <n v="-1.9"/>
    <n v="15"/>
    <n v="64.900000000000006"/>
    <n v="2.1"/>
    <n v="5"/>
    <m/>
    <d v="1900-01-02T09:57:00"/>
  </r>
  <r>
    <x v="2"/>
    <x v="5"/>
    <x v="1"/>
    <x v="49"/>
    <n v="9.1999999999999993"/>
    <n v="12.1"/>
    <n v="-3.9"/>
    <n v="16"/>
    <n v="47"/>
    <n v="2.7"/>
    <n v="0"/>
    <m/>
    <d v="1900-01-02T18:42:00"/>
  </r>
  <r>
    <x v="2"/>
    <x v="5"/>
    <x v="2"/>
    <x v="50"/>
    <n v="10.5"/>
    <n v="12.7"/>
    <n v="-2.6"/>
    <n v="15.299999999999999"/>
    <n v="66.400000000000006"/>
    <n v="2.5"/>
    <n v="23.5"/>
    <m/>
    <d v="1900-01-01T08:50:00"/>
  </r>
  <r>
    <x v="2"/>
    <x v="5"/>
    <x v="0"/>
    <x v="51"/>
    <n v="11.5"/>
    <n v="15.8"/>
    <n v="-0.3"/>
    <n v="16.100000000000001"/>
    <n v="47.7"/>
    <n v="4"/>
    <n v="0"/>
    <m/>
    <d v="1900-01-03T07:33:00"/>
  </r>
  <r>
    <x v="2"/>
    <x v="6"/>
    <x v="1"/>
    <x v="52"/>
    <n v="17.5"/>
    <n v="20.7"/>
    <n v="3.6"/>
    <n v="17.099999999999998"/>
    <n v="73.099999999999994"/>
    <n v="2.4"/>
    <n v="28.5"/>
    <m/>
    <d v="1900-01-01T10:15:00"/>
  </r>
  <r>
    <x v="2"/>
    <x v="6"/>
    <x v="2"/>
    <x v="53"/>
    <n v="16.8"/>
    <n v="21.2"/>
    <n v="5.0999999999999996"/>
    <n v="16.100000000000001"/>
    <n v="66.900000000000006"/>
    <n v="2.5"/>
    <n v="21"/>
    <m/>
    <d v="1900-01-02T04:13:00"/>
  </r>
  <r>
    <x v="2"/>
    <x v="6"/>
    <x v="0"/>
    <x v="54"/>
    <n v="18.5"/>
    <n v="21"/>
    <n v="7"/>
    <n v="14"/>
    <n v="63.4"/>
    <n v="2.1"/>
    <n v="0"/>
    <m/>
    <d v="1900-01-02T17:22:00"/>
  </r>
  <r>
    <x v="2"/>
    <x v="7"/>
    <x v="1"/>
    <x v="55"/>
    <n v="23.1"/>
    <n v="26.2"/>
    <n v="9.9"/>
    <n v="16.299999999999997"/>
    <n v="64.400000000000006"/>
    <n v="2.2000000000000002"/>
    <n v="1.5"/>
    <m/>
    <d v="1900-01-02T22:41:00"/>
  </r>
  <r>
    <x v="2"/>
    <x v="7"/>
    <x v="2"/>
    <x v="56"/>
    <n v="22.6"/>
    <n v="24.4"/>
    <n v="14"/>
    <n v="10.399999999999999"/>
    <m/>
    <n v="1.8"/>
    <n v="114"/>
    <m/>
    <d v="1900-01-01T10:15:00"/>
  </r>
  <r>
    <x v="2"/>
    <x v="7"/>
    <x v="0"/>
    <x v="57"/>
    <n v="22.8"/>
    <n v="25"/>
    <n v="13.5"/>
    <n v="11.5"/>
    <m/>
    <n v="2"/>
    <n v="43.5"/>
    <m/>
    <d v="1900-01-01T03:50:00"/>
  </r>
  <r>
    <x v="2"/>
    <x v="8"/>
    <x v="1"/>
    <x v="58"/>
    <n v="22.4"/>
    <n v="24.8"/>
    <n v="16"/>
    <n v="8.8000000000000007"/>
    <m/>
    <n v="1.7"/>
    <n v="30.5"/>
    <m/>
    <d v="1899-12-31T21:59:00"/>
  </r>
  <r>
    <x v="2"/>
    <x v="8"/>
    <x v="2"/>
    <x v="59"/>
    <n v="21.8"/>
    <n v="27.3"/>
    <n v="15.1"/>
    <n v="12.200000000000001"/>
    <n v="72.8"/>
    <n v="1.7"/>
    <n v="109"/>
    <m/>
    <d v="1899-12-31T11:08:00"/>
  </r>
  <r>
    <x v="2"/>
    <x v="8"/>
    <x v="0"/>
    <x v="60"/>
    <n v="22.9"/>
    <n v="26.1"/>
    <n v="19.899999999999999"/>
    <n v="6.2000000000000028"/>
    <n v="88.5"/>
    <n v="1.3"/>
    <n v="185"/>
    <m/>
    <s v="17:03:00"/>
  </r>
  <r>
    <x v="2"/>
    <x v="9"/>
    <x v="1"/>
    <x v="61"/>
    <n v="26.4"/>
    <n v="28.1"/>
    <n v="21.6"/>
    <n v="6.5"/>
    <n v="81.599999999999994"/>
    <n v="2.6"/>
    <n v="210"/>
    <m/>
    <d v="1899-12-31T10:58:00"/>
  </r>
  <r>
    <x v="2"/>
    <x v="9"/>
    <x v="2"/>
    <x v="62"/>
    <n v="27.4"/>
    <n v="28.7"/>
    <n v="21.3"/>
    <n v="7.3999999999999986"/>
    <n v="79.400000000000006"/>
    <n v="1.6"/>
    <n v="17.5"/>
    <m/>
    <d v="1900-01-02T08:15:00"/>
  </r>
  <r>
    <x v="2"/>
    <x v="9"/>
    <x v="0"/>
    <x v="63"/>
    <n v="26.8"/>
    <n v="28"/>
    <n v="21.1"/>
    <n v="6.8999999999999986"/>
    <n v="78.2"/>
    <n v="1.8"/>
    <n v="21"/>
    <m/>
    <d v="1900-01-01T14:29:00"/>
  </r>
  <r>
    <x v="2"/>
    <x v="10"/>
    <x v="1"/>
    <x v="64"/>
    <n v="22"/>
    <n v="24.5"/>
    <n v="15"/>
    <n v="9.5"/>
    <n v="82.2"/>
    <n v="2.2999999999999998"/>
    <n v="151.5"/>
    <m/>
    <d v="1899-12-31T11:49:00"/>
  </r>
  <r>
    <x v="2"/>
    <x v="10"/>
    <x v="2"/>
    <x v="65"/>
    <n v="19.600000000000001"/>
    <n v="21.5"/>
    <n v="10.199999999999999"/>
    <n v="11.3"/>
    <n v="80"/>
    <n v="1.5"/>
    <n v="8.5"/>
    <m/>
    <d v="1900-01-01T01:09:00"/>
  </r>
  <r>
    <x v="2"/>
    <x v="10"/>
    <x v="0"/>
    <x v="66"/>
    <n v="16"/>
    <n v="17.399999999999999"/>
    <n v="8.1999999999999993"/>
    <n v="9.1999999999999993"/>
    <n v="78"/>
    <n v="1.4"/>
    <n v="0"/>
    <m/>
    <d v="1900-01-01T19:38:00"/>
  </r>
  <r>
    <x v="2"/>
    <x v="11"/>
    <x v="1"/>
    <x v="67"/>
    <n v="16"/>
    <n v="19.100000000000001"/>
    <n v="4.8"/>
    <n v="14.3"/>
    <n v="70.8"/>
    <n v="1.7"/>
    <n v="4.5"/>
    <m/>
    <d v="1900-01-02T14:22:00"/>
  </r>
  <r>
    <x v="2"/>
    <x v="11"/>
    <x v="2"/>
    <x v="68"/>
    <n v="10.9"/>
    <n v="14.6"/>
    <n v="1.4"/>
    <n v="13.2"/>
    <n v="72"/>
    <n v="1.4"/>
    <n v="0"/>
    <m/>
    <d v="1900-01-02T16:08:00"/>
  </r>
  <r>
    <x v="2"/>
    <x v="11"/>
    <x v="0"/>
    <x v="69"/>
    <n v="9.1999999999999993"/>
    <n v="13.7"/>
    <n v="-35.5"/>
    <n v="49.2"/>
    <n v="67.099999999999994"/>
    <n v="1.8"/>
    <n v="6.5"/>
    <m/>
    <d v="1900-01-03T19:04:00"/>
  </r>
  <r>
    <x v="2"/>
    <x v="0"/>
    <x v="1"/>
    <x v="70"/>
    <n v="7.2"/>
    <n v="10.9"/>
    <n v="-5.5"/>
    <n v="16.399999999999999"/>
    <n v="55.6"/>
    <n v="2"/>
    <n v="1.5"/>
    <m/>
    <d v="1900-01-02T00:31:00"/>
  </r>
  <r>
    <x v="2"/>
    <x v="0"/>
    <x v="2"/>
    <x v="71"/>
    <n v="9.4"/>
    <n v="18.399999999999999"/>
    <n v="-3.1"/>
    <n v="21.5"/>
    <n v="70.8"/>
    <n v="2"/>
    <n v="39.5"/>
    <m/>
    <d v="1900-01-01T06:24:00"/>
  </r>
  <r>
    <x v="2"/>
    <x v="0"/>
    <x v="0"/>
    <x v="72"/>
    <n v="3.3"/>
    <n v="7.5"/>
    <n v="-5.3"/>
    <n v="12.8"/>
    <n v="63.1"/>
    <n v="1.9"/>
    <n v="1"/>
    <m/>
    <d v="1900-01-01T13:59:00"/>
  </r>
  <r>
    <x v="2"/>
    <x v="1"/>
    <x v="1"/>
    <x v="73"/>
    <n v="-0.1"/>
    <n v="3.3"/>
    <n v="-10"/>
    <n v="13.3"/>
    <n v="57.1"/>
    <n v="1.7"/>
    <n v="0"/>
    <m/>
    <d v="1900-01-02T12:43:00"/>
  </r>
  <r>
    <x v="2"/>
    <x v="1"/>
    <x v="2"/>
    <x v="74"/>
    <n v="-3.2"/>
    <n v="3.3"/>
    <n v="-13.8"/>
    <n v="17.100000000000001"/>
    <n v="46.9"/>
    <n v="2.4"/>
    <n v="2"/>
    <m/>
    <d v="1900-01-01T18:59:00"/>
  </r>
  <r>
    <x v="2"/>
    <x v="1"/>
    <x v="0"/>
    <x v="75"/>
    <n v="-1.9"/>
    <n v="1.4"/>
    <n v="-15.2"/>
    <n v="16.599999999999998"/>
    <n v="62.7"/>
    <n v="2.4"/>
    <n v="1"/>
    <m/>
    <d v="1900-01-01T22:15:00"/>
  </r>
  <r>
    <x v="3"/>
    <x v="2"/>
    <x v="1"/>
    <x v="76"/>
    <n v="-7.7"/>
    <n v="-3.3"/>
    <n v="-19.2"/>
    <n v="15.899999999999999"/>
    <n v="52.4"/>
    <n v="2.7"/>
    <n v="1.5"/>
    <m/>
    <d v="1900-01-02T00:29:00"/>
  </r>
  <r>
    <x v="3"/>
    <x v="2"/>
    <x v="2"/>
    <x v="77"/>
    <n v="-3"/>
    <n v="5.0999999999999996"/>
    <n v="-14"/>
    <n v="19.100000000000001"/>
    <n v="50.8"/>
    <n v="2.1"/>
    <n v="0"/>
    <m/>
    <d v="1900-01-01T20:15:00"/>
  </r>
  <r>
    <x v="3"/>
    <x v="2"/>
    <x v="0"/>
    <x v="78"/>
    <n v="1.7"/>
    <n v="7"/>
    <n v="-11.6"/>
    <n v="18.600000000000001"/>
    <n v="64.599999999999994"/>
    <n v="2.2000000000000002"/>
    <n v="7.5"/>
    <m/>
    <d v="1900-01-01T06:05:00"/>
  </r>
  <r>
    <x v="3"/>
    <x v="3"/>
    <x v="1"/>
    <x v="79"/>
    <n v="-0.1"/>
    <n v="5"/>
    <n v="-10.3"/>
    <n v="15.3"/>
    <n v="48"/>
    <n v="2.7"/>
    <n v="8.5"/>
    <m/>
    <d v="1900-01-02T08:27:00"/>
  </r>
  <r>
    <x v="3"/>
    <x v="3"/>
    <x v="2"/>
    <x v="80"/>
    <n v="0.7"/>
    <n v="6.6"/>
    <n v="-11.7"/>
    <n v="18.299999999999997"/>
    <n v="50.2"/>
    <n v="3.1"/>
    <n v="2.5"/>
    <m/>
    <d v="1900-01-02T11:45:00"/>
  </r>
  <r>
    <x v="3"/>
    <x v="3"/>
    <x v="0"/>
    <x v="81"/>
    <n v="5.2"/>
    <n v="9.9"/>
    <n v="-5.4"/>
    <n v="15.3"/>
    <n v="53.8"/>
    <n v="2"/>
    <n v="3"/>
    <m/>
    <d v="1900-01-01T07:53:00"/>
  </r>
  <r>
    <x v="3"/>
    <x v="4"/>
    <x v="1"/>
    <x v="82"/>
    <n v="4.9000000000000004"/>
    <n v="7.6"/>
    <n v="-4"/>
    <n v="11.6"/>
    <n v="71.900000000000006"/>
    <n v="1.7"/>
    <n v="56.5"/>
    <m/>
    <d v="1899-12-31T22:31:00"/>
  </r>
  <r>
    <x v="3"/>
    <x v="4"/>
    <x v="2"/>
    <x v="83"/>
    <n v="8.6"/>
    <n v="12.8"/>
    <n v="-2.2000000000000002"/>
    <n v="15"/>
    <n v="67.400000000000006"/>
    <n v="2"/>
    <n v="41.5"/>
    <m/>
    <d v="1900-01-01T20:16:00"/>
  </r>
  <r>
    <x v="3"/>
    <x v="4"/>
    <x v="0"/>
    <x v="84"/>
    <n v="9.8000000000000007"/>
    <n v="12.9"/>
    <n v="-2.8"/>
    <n v="15.7"/>
    <n v="49.1"/>
    <n v="3.1"/>
    <n v="13.5"/>
    <m/>
    <d v="1900-01-03T03:19:00"/>
  </r>
  <r>
    <x v="3"/>
    <x v="5"/>
    <x v="1"/>
    <x v="85"/>
    <n v="11"/>
    <n v="14.6"/>
    <n v="-0.6"/>
    <n v="15.2"/>
    <n v="57.2"/>
    <n v="2.1"/>
    <n v="39.5"/>
    <m/>
    <d v="1900-01-01T18:36:00"/>
  </r>
  <r>
    <x v="3"/>
    <x v="5"/>
    <x v="2"/>
    <x v="86"/>
    <n v="11.6"/>
    <n v="15"/>
    <n v="-0.9"/>
    <n v="15.9"/>
    <n v="48.4"/>
    <n v="2.7"/>
    <n v="13"/>
    <m/>
    <d v="1900-01-02T07:08:00"/>
  </r>
  <r>
    <x v="3"/>
    <x v="5"/>
    <x v="0"/>
    <x v="87"/>
    <n v="15.4"/>
    <n v="19.399999999999999"/>
    <n v="1.9"/>
    <n v="17.5"/>
    <n v="43.1"/>
    <n v="2.6"/>
    <n v="0.5"/>
    <m/>
    <d v="1900-01-02T03:59:00"/>
  </r>
  <r>
    <x v="3"/>
    <x v="6"/>
    <x v="1"/>
    <x v="88"/>
    <n v="13.8"/>
    <n v="16.7"/>
    <n v="1.3"/>
    <n v="15.399999999999999"/>
    <n v="56.8"/>
    <n v="3.1"/>
    <n v="36"/>
    <m/>
    <d v="1900-01-01T20:23:00"/>
  </r>
  <r>
    <x v="3"/>
    <x v="6"/>
    <x v="2"/>
    <x v="89"/>
    <n v="17.3"/>
    <n v="20.9"/>
    <n v="7.3"/>
    <n v="13.599999999999998"/>
    <n v="77.099999999999994"/>
    <n v="1.6"/>
    <n v="74.5"/>
    <m/>
    <d v="1899-12-31T18:12:00"/>
  </r>
  <r>
    <x v="3"/>
    <x v="6"/>
    <x v="0"/>
    <x v="90"/>
    <n v="17.100000000000001"/>
    <n v="19.7"/>
    <n v="6.7"/>
    <n v="13"/>
    <n v="66.599999999999994"/>
    <n v="2.2999999999999998"/>
    <n v="23"/>
    <m/>
    <d v="1900-01-01T15:43:00"/>
  </r>
  <r>
    <x v="3"/>
    <x v="7"/>
    <x v="1"/>
    <x v="91"/>
    <n v="21.2"/>
    <n v="24.6"/>
    <n v="8.5"/>
    <n v="16.100000000000001"/>
    <n v="67.5"/>
    <n v="1.7"/>
    <n v="30"/>
    <m/>
    <d v="1900-01-02T05:06:00"/>
  </r>
  <r>
    <x v="3"/>
    <x v="7"/>
    <x v="2"/>
    <x v="92"/>
    <n v="21.8"/>
    <n v="24.6"/>
    <n v="14.2"/>
    <n v="10.400000000000002"/>
    <n v="75.900000000000006"/>
    <n v="1.7"/>
    <n v="10.5"/>
    <m/>
    <d v="1899-12-31T18:31:00"/>
  </r>
  <r>
    <x v="3"/>
    <x v="7"/>
    <x v="0"/>
    <x v="93"/>
    <n v="22"/>
    <n v="23.8"/>
    <n v="14"/>
    <n v="9.8000000000000007"/>
    <n v="71.8"/>
    <n v="1.8"/>
    <n v="23.5"/>
    <m/>
    <d v="1900-01-01T04:58:00"/>
  </r>
  <r>
    <x v="3"/>
    <x v="8"/>
    <x v="1"/>
    <x v="94"/>
    <n v="23.5"/>
    <n v="26.4"/>
    <n v="16.600000000000001"/>
    <n v="9.7999999999999972"/>
    <n v="80.900000000000006"/>
    <n v="1.7"/>
    <n v="272"/>
    <m/>
    <d v="1899-12-31T09:26:00"/>
  </r>
  <r>
    <x v="3"/>
    <x v="8"/>
    <x v="2"/>
    <x v="95"/>
    <n v="26.2"/>
    <n v="28"/>
    <n v="18.899999999999999"/>
    <n v="9.1000000000000014"/>
    <n v="76.8"/>
    <n v="1.6"/>
    <n v="3.5"/>
    <m/>
    <d v="1900-01-01T22:46:00"/>
  </r>
  <r>
    <x v="3"/>
    <x v="8"/>
    <x v="0"/>
    <x v="96"/>
    <n v="26.9"/>
    <n v="28.4"/>
    <n v="19.899999999999999"/>
    <n v="8.5"/>
    <n v="71.8"/>
    <n v="1.7"/>
    <n v="0"/>
    <m/>
    <d v="1900-01-02T22:58:00"/>
  </r>
  <r>
    <x v="3"/>
    <x v="9"/>
    <x v="1"/>
    <x v="97"/>
    <n v="26.6"/>
    <n v="28.6"/>
    <n v="20.9"/>
    <n v="7.7000000000000028"/>
    <n v="77.900000000000006"/>
    <n v="1.4"/>
    <n v="79"/>
    <m/>
    <d v="1900-01-01T14:52:00"/>
  </r>
  <r>
    <x v="3"/>
    <x v="9"/>
    <x v="2"/>
    <x v="98"/>
    <n v="23.5"/>
    <n v="25.5"/>
    <n v="19"/>
    <n v="6.5"/>
    <n v="78.5"/>
    <n v="1.3"/>
    <n v="16.5"/>
    <m/>
    <d v="1899-12-31T19:00:00"/>
  </r>
  <r>
    <x v="3"/>
    <x v="9"/>
    <x v="0"/>
    <x v="99"/>
    <n v="22.7"/>
    <n v="24.6"/>
    <n v="18.399999999999999"/>
    <n v="6.2000000000000028"/>
    <n v="85"/>
    <n v="1.2"/>
    <n v="151.5"/>
    <m/>
    <d v="1899-12-31T02:26:00"/>
  </r>
  <r>
    <x v="3"/>
    <x v="10"/>
    <x v="1"/>
    <x v="100"/>
    <n v="20.7"/>
    <n v="21.8"/>
    <n v="14.7"/>
    <n v="7.1000000000000014"/>
    <n v="82.6"/>
    <n v="1.1000000000000001"/>
    <n v="61.5"/>
    <m/>
    <d v="1899-12-31T04:52:00"/>
  </r>
  <r>
    <x v="3"/>
    <x v="10"/>
    <x v="2"/>
    <x v="101"/>
    <n v="20.5"/>
    <n v="22.2"/>
    <n v="12.9"/>
    <n v="9.2999999999999989"/>
    <n v="75.7"/>
    <n v="1.6"/>
    <n v="25"/>
    <m/>
    <d v="1900-01-01T07:38:00"/>
  </r>
  <r>
    <x v="3"/>
    <x v="10"/>
    <x v="0"/>
    <x v="102"/>
    <n v="19.899999999999999"/>
    <n v="21.8"/>
    <n v="13"/>
    <n v="8.8000000000000007"/>
    <n v="80.099999999999994"/>
    <n v="1.5"/>
    <n v="33"/>
    <m/>
    <d v="1899-12-31T16:59:00"/>
  </r>
  <r>
    <x v="3"/>
    <x v="11"/>
    <x v="1"/>
    <x v="103"/>
    <n v="20.3"/>
    <n v="22.4"/>
    <n v="13.1"/>
    <n v="9.2999999999999989"/>
    <n v="79.3"/>
    <n v="1.3"/>
    <n v="1"/>
    <m/>
    <d v="1900-01-02T00:17:00"/>
  </r>
  <r>
    <x v="3"/>
    <x v="11"/>
    <x v="2"/>
    <x v="104"/>
    <n v="12.3"/>
    <n v="17.5"/>
    <n v="-1.1000000000000001"/>
    <n v="18.600000000000001"/>
    <n v="77"/>
    <n v="1.3"/>
    <n v="51"/>
    <m/>
    <d v="1899-12-31T20:51:00"/>
  </r>
  <r>
    <x v="3"/>
    <x v="11"/>
    <x v="0"/>
    <x v="105"/>
    <n v="9"/>
    <n v="10.6"/>
    <n v="0.6"/>
    <n v="10"/>
    <n v="76"/>
    <n v="1.2"/>
    <n v="2"/>
    <m/>
    <d v="1900-01-02T06:37:00"/>
  </r>
  <r>
    <x v="3"/>
    <x v="0"/>
    <x v="1"/>
    <x v="106"/>
    <n v="9"/>
    <n v="10.7"/>
    <n v="1.5"/>
    <n v="9.1999999999999993"/>
    <n v="74"/>
    <n v="2"/>
    <n v="26"/>
    <m/>
    <d v="1900-01-01T07:57:00"/>
  </r>
  <r>
    <x v="3"/>
    <x v="0"/>
    <x v="2"/>
    <x v="107"/>
    <n v="6"/>
    <n v="7.4"/>
    <n v="-2.7"/>
    <n v="10.100000000000001"/>
    <n v="72.099999999999994"/>
    <n v="1.8"/>
    <n v="0"/>
    <m/>
    <d v="1900-01-02T01:29:00"/>
  </r>
  <r>
    <x v="3"/>
    <x v="0"/>
    <x v="0"/>
    <x v="108"/>
    <n v="3.8"/>
    <n v="7.9"/>
    <n v="-6.3"/>
    <n v="14.2"/>
    <n v="62.1"/>
    <n v="2.5"/>
    <n v="15"/>
    <m/>
    <d v="1900-01-01T10:27:00"/>
  </r>
  <r>
    <x v="3"/>
    <x v="1"/>
    <x v="1"/>
    <x v="109"/>
    <n v="1.9"/>
    <n v="3.8"/>
    <n v="-7.8"/>
    <n v="11.6"/>
    <n v="66.2"/>
    <n v="2.1"/>
    <n v="0"/>
    <m/>
    <d v="1900-01-01T13:33:00"/>
  </r>
  <r>
    <x v="3"/>
    <x v="1"/>
    <x v="2"/>
    <x v="110"/>
    <n v="0.5"/>
    <n v="5.0999999999999996"/>
    <n v="-13.5"/>
    <n v="18.600000000000001"/>
    <n v="57.4"/>
    <n v="2.5"/>
    <n v="0"/>
    <m/>
    <d v="1900-01-01T13:23:00"/>
  </r>
  <r>
    <x v="3"/>
    <x v="1"/>
    <x v="0"/>
    <x v="111"/>
    <n v="-2"/>
    <n v="2.1"/>
    <n v="-14.4"/>
    <n v="16.5"/>
    <n v="47.4"/>
    <n v="2.9"/>
    <n v="0"/>
    <m/>
    <d v="1900-01-01T23:11:00"/>
  </r>
  <r>
    <x v="4"/>
    <x v="2"/>
    <x v="1"/>
    <x v="112"/>
    <n v="-3.3"/>
    <n v="-1"/>
    <n v="-14.4"/>
    <n v="13.4"/>
    <n v="53.3"/>
    <n v="1.5"/>
    <n v="0"/>
    <m/>
    <d v="1900-01-01T20:18:00"/>
  </r>
  <r>
    <x v="4"/>
    <x v="2"/>
    <x v="2"/>
    <x v="113"/>
    <n v="-4.0999999999999996"/>
    <n v="0.5"/>
    <n v="-14.4"/>
    <n v="14.9"/>
    <n v="41.3"/>
    <n v="2.9"/>
    <n v="0"/>
    <m/>
    <d v="1900-01-02T05:50:00"/>
  </r>
  <r>
    <x v="4"/>
    <x v="2"/>
    <x v="0"/>
    <x v="114"/>
    <n v="-0.7"/>
    <n v="3.9"/>
    <n v="-14.3"/>
    <n v="18.2"/>
    <n v="50.1"/>
    <n v="1.6"/>
    <n v="0"/>
    <m/>
    <d v="1900-01-01T21:09:00"/>
  </r>
  <r>
    <x v="4"/>
    <x v="3"/>
    <x v="1"/>
    <x v="115"/>
    <n v="-2.4"/>
    <n v="1.3"/>
    <n v="-12.4"/>
    <n v="13.700000000000001"/>
    <n v="40.799999999999997"/>
    <n v="2.7"/>
    <n v="0"/>
    <m/>
    <d v="1900-01-02T01:38:00"/>
  </r>
  <r>
    <x v="4"/>
    <x v="3"/>
    <x v="2"/>
    <x v="116"/>
    <n v="-1.3"/>
    <n v="4.0999999999999996"/>
    <n v="-14.9"/>
    <n v="19"/>
    <n v="39.4"/>
    <n v="3"/>
    <n v="0"/>
    <m/>
    <d v="1900-01-02T12:28:00"/>
  </r>
  <r>
    <x v="4"/>
    <x v="3"/>
    <x v="0"/>
    <x v="117"/>
    <n v="-0.1"/>
    <n v="3.9"/>
    <n v="-14"/>
    <n v="17.899999999999999"/>
    <n v="35.5"/>
    <n v="3.1"/>
    <n v="0"/>
    <m/>
    <d v="1900-01-02T03:10:00"/>
  </r>
  <r>
    <x v="4"/>
    <x v="4"/>
    <x v="1"/>
    <x v="118"/>
    <n v="4.3"/>
    <n v="6.5"/>
    <n v="-7.5"/>
    <n v="14"/>
    <n v="39"/>
    <n v="2.6"/>
    <n v="0"/>
    <m/>
    <d v="1900-01-02T20:16:00"/>
  </r>
  <r>
    <x v="4"/>
    <x v="4"/>
    <x v="2"/>
    <x v="119"/>
    <n v="8.4"/>
    <n v="15.4"/>
    <n v="-3.2"/>
    <n v="18.600000000000001"/>
    <n v="70.8"/>
    <n v="2.1"/>
    <n v="28.5"/>
    <m/>
    <d v="1899-12-31T11:25:00"/>
  </r>
  <r>
    <x v="4"/>
    <x v="4"/>
    <x v="0"/>
    <x v="120"/>
    <n v="8.4"/>
    <n v="13"/>
    <n v="-3.1"/>
    <n v="16.100000000000001"/>
    <n v="58.1"/>
    <n v="2.2999999999999998"/>
    <n v="12"/>
    <m/>
    <d v="1900-01-02T00:01:00"/>
  </r>
  <r>
    <x v="4"/>
    <x v="5"/>
    <x v="1"/>
    <x v="121"/>
    <n v="10.9"/>
    <n v="17.2"/>
    <n v="-2.2999999999999998"/>
    <n v="19.5"/>
    <n v="44.1"/>
    <n v="2"/>
    <n v="1.5"/>
    <m/>
    <d v="1900-01-02T21:47:00"/>
  </r>
  <r>
    <x v="4"/>
    <x v="5"/>
    <x v="2"/>
    <x v="122"/>
    <n v="13.7"/>
    <n v="20"/>
    <n v="-0.1"/>
    <n v="20.100000000000001"/>
    <n v="48.2"/>
    <n v="2.1"/>
    <n v="4.5"/>
    <m/>
    <d v="1900-01-02T05:14:00"/>
  </r>
  <r>
    <x v="4"/>
    <x v="5"/>
    <x v="0"/>
    <x v="123"/>
    <n v="15.5"/>
    <n v="19.2"/>
    <n v="4"/>
    <n v="15.2"/>
    <n v="58.3"/>
    <n v="2.1"/>
    <n v="26"/>
    <m/>
    <d v="1900-01-01T16:15:00"/>
  </r>
  <r>
    <x v="4"/>
    <x v="6"/>
    <x v="1"/>
    <x v="124"/>
    <n v="15"/>
    <n v="18.2"/>
    <n v="2.4"/>
    <n v="15.799999999999999"/>
    <n v="51.2"/>
    <n v="2.2999999999999998"/>
    <n v="1.5"/>
    <m/>
    <d v="1900-01-02T20:52:00"/>
  </r>
  <r>
    <x v="4"/>
    <x v="6"/>
    <x v="2"/>
    <x v="125"/>
    <n v="17.100000000000001"/>
    <n v="19.399999999999999"/>
    <n v="3.1"/>
    <n v="16.299999999999997"/>
    <n v="46.7"/>
    <n v="2.2000000000000002"/>
    <n v="6"/>
    <m/>
    <d v="1900-01-02T07:21:00"/>
  </r>
  <r>
    <x v="4"/>
    <x v="6"/>
    <x v="0"/>
    <x v="126"/>
    <n v="21.3"/>
    <n v="22.7"/>
    <n v="8.5"/>
    <n v="14.2"/>
    <n v="44.2"/>
    <n v="2.6"/>
    <n v="8"/>
    <m/>
    <d v="1900-01-03T11:01:00"/>
  </r>
  <r>
    <x v="4"/>
    <x v="7"/>
    <x v="1"/>
    <x v="127"/>
    <n v="19.3"/>
    <n v="22.2"/>
    <n v="10.7"/>
    <n v="11.5"/>
    <n v="62.7"/>
    <n v="2"/>
    <n v="55"/>
    <m/>
    <d v="1900-01-01T13:57:00"/>
  </r>
  <r>
    <x v="4"/>
    <x v="7"/>
    <x v="2"/>
    <x v="128"/>
    <n v="21.9"/>
    <n v="26.9"/>
    <n v="13"/>
    <n v="13.899999999999999"/>
    <n v="66.599999999999994"/>
    <n v="2"/>
    <n v="11"/>
    <m/>
    <d v="1900-01-01T19:53:00"/>
  </r>
  <r>
    <x v="4"/>
    <x v="7"/>
    <x v="0"/>
    <x v="129"/>
    <n v="26.8"/>
    <n v="28.6"/>
    <n v="18.899999999999999"/>
    <n v="9.7000000000000028"/>
    <n v="69"/>
    <n v="4.2"/>
    <n v="87.5"/>
    <m/>
    <d v="1900-01-01T08:35:00"/>
  </r>
  <r>
    <x v="4"/>
    <x v="8"/>
    <x v="1"/>
    <x v="130"/>
    <n v="27.9"/>
    <n v="29"/>
    <n v="19.8"/>
    <n v="9.1999999999999993"/>
    <n v="66.599999999999994"/>
    <n v="2"/>
    <n v="4"/>
    <m/>
    <d v="1900-01-01T18:21:00"/>
  </r>
  <r>
    <x v="4"/>
    <x v="8"/>
    <x v="2"/>
    <x v="131"/>
    <n v="24.9"/>
    <n v="26.6"/>
    <n v="18.100000000000001"/>
    <n v="8.5"/>
    <n v="75.2"/>
    <n v="1.6"/>
    <n v="72.5"/>
    <m/>
    <d v="1899-12-31T19:25:00"/>
  </r>
  <r>
    <x v="4"/>
    <x v="8"/>
    <x v="0"/>
    <x v="132"/>
    <n v="25.7"/>
    <n v="28.1"/>
    <n v="18.5"/>
    <n v="9.6000000000000014"/>
    <n v="74.599999999999994"/>
    <n v="2"/>
    <n v="22"/>
    <m/>
    <d v="1900-01-01T01:30:00"/>
  </r>
  <r>
    <x v="4"/>
    <x v="9"/>
    <x v="1"/>
    <x v="133"/>
    <n v="27.9"/>
    <n v="28.7"/>
    <n v="23.2"/>
    <n v="5.5"/>
    <n v="77.8"/>
    <n v="2.2000000000000002"/>
    <n v="28.5"/>
    <m/>
    <d v="1899-12-31T15:56:00"/>
  </r>
  <r>
    <x v="4"/>
    <x v="9"/>
    <x v="2"/>
    <x v="134"/>
    <n v="26"/>
    <n v="30.3"/>
    <n v="19.7"/>
    <n v="10.600000000000001"/>
    <n v="83.7"/>
    <n v="1.7"/>
    <n v="100.5"/>
    <m/>
    <d v="1899-12-31T18:46:00"/>
  </r>
  <r>
    <x v="4"/>
    <x v="9"/>
    <x v="0"/>
    <x v="135"/>
    <n v="21.6"/>
    <n v="25.7"/>
    <n v="12"/>
    <n v="13.7"/>
    <n v="81.7"/>
    <n v="1.3"/>
    <n v="66.5"/>
    <m/>
    <d v="1900-01-01T02:15:00"/>
  </r>
  <r>
    <x v="4"/>
    <x v="10"/>
    <x v="1"/>
    <x v="136"/>
    <n v="20.8"/>
    <n v="24.2"/>
    <n v="11.9"/>
    <n v="12.299999999999999"/>
    <n v="81.599999999999994"/>
    <n v="1.6"/>
    <n v="77.5"/>
    <m/>
    <d v="1899-12-31T11:57:00"/>
  </r>
  <r>
    <x v="4"/>
    <x v="10"/>
    <x v="2"/>
    <x v="137"/>
    <n v="22.4"/>
    <n v="25.6"/>
    <n v="11.9"/>
    <n v="13.700000000000001"/>
    <n v="75"/>
    <n v="1.6"/>
    <n v="1.5"/>
    <m/>
    <d v="1900-01-01T05:25:00"/>
  </r>
  <r>
    <x v="4"/>
    <x v="10"/>
    <x v="0"/>
    <x v="138"/>
    <n v="16.600000000000001"/>
    <n v="18.5"/>
    <n v="7.9"/>
    <n v="10.6"/>
    <n v="75"/>
    <n v="1.3"/>
    <n v="0"/>
    <m/>
    <d v="1900-01-01T22:15:00"/>
  </r>
  <r>
    <x v="4"/>
    <x v="11"/>
    <x v="1"/>
    <x v="139"/>
    <n v="16.5"/>
    <n v="23.4"/>
    <n v="6.6"/>
    <n v="16.799999999999997"/>
    <n v="77.2"/>
    <n v="2.2000000000000002"/>
    <n v="24"/>
    <m/>
    <d v="1899-12-31T17:16:00"/>
  </r>
  <r>
    <x v="4"/>
    <x v="11"/>
    <x v="2"/>
    <x v="140"/>
    <n v="11.6"/>
    <n v="17"/>
    <n v="-1.8"/>
    <n v="18.8"/>
    <n v="72"/>
    <n v="1.7"/>
    <n v="0"/>
    <m/>
    <d v="1900-01-02T13:14:00"/>
  </r>
  <r>
    <x v="4"/>
    <x v="11"/>
    <x v="0"/>
    <x v="141"/>
    <n v="10.3"/>
    <n v="12.6"/>
    <n v="-0.3"/>
    <n v="12.9"/>
    <n v="72.5"/>
    <n v="1.5"/>
    <n v="0"/>
    <m/>
    <d v="1900-01-02T11:21:00"/>
  </r>
  <r>
    <x v="4"/>
    <x v="0"/>
    <x v="1"/>
    <x v="142"/>
    <n v="7"/>
    <n v="10"/>
    <n v="-5.5"/>
    <n v="15.5"/>
    <n v="64.2"/>
    <n v="1.5"/>
    <n v="0"/>
    <m/>
    <d v="1900-01-02T14:48:00"/>
  </r>
  <r>
    <x v="4"/>
    <x v="0"/>
    <x v="2"/>
    <x v="143"/>
    <n v="9"/>
    <n v="15.2"/>
    <n v="-2.9"/>
    <n v="18.099999999999998"/>
    <n v="74.5"/>
    <n v="1.8"/>
    <n v="18.5"/>
    <m/>
    <d v="1900-01-01T14:56:00"/>
  </r>
  <r>
    <x v="4"/>
    <x v="0"/>
    <x v="0"/>
    <x v="144"/>
    <n v="6.1"/>
    <n v="10.7"/>
    <n v="-4.8"/>
    <n v="15.5"/>
    <n v="69.099999999999994"/>
    <n v="1.9"/>
    <n v="29"/>
    <m/>
    <d v="1900-01-01T03:26:00"/>
  </r>
  <r>
    <x v="4"/>
    <x v="1"/>
    <x v="1"/>
    <x v="145"/>
    <n v="-0.8"/>
    <n v="1.1000000000000001"/>
    <n v="-10"/>
    <n v="11.1"/>
    <n v="59.2"/>
    <n v="1.5"/>
    <n v="0"/>
    <m/>
    <d v="1900-01-01T05:03:00"/>
  </r>
  <r>
    <x v="4"/>
    <x v="1"/>
    <x v="2"/>
    <x v="146"/>
    <n v="-3.2"/>
    <n v="2.8"/>
    <n v="-14.5"/>
    <n v="17.3"/>
    <n v="56.7"/>
    <n v="2.5"/>
    <n v="0"/>
    <m/>
    <d v="1900-01-01T13:22:00"/>
  </r>
  <r>
    <x v="4"/>
    <x v="1"/>
    <x v="0"/>
    <x v="147"/>
    <n v="-5.0999999999999996"/>
    <n v="-2.5"/>
    <n v="-15.6"/>
    <n v="13.1"/>
    <n v="63"/>
    <n v="2.5"/>
    <n v="2"/>
    <m/>
    <d v="1900-01-01T19:19:00"/>
  </r>
  <r>
    <x v="5"/>
    <x v="2"/>
    <x v="1"/>
    <x v="148"/>
    <n v="-3.1"/>
    <n v="-0.8"/>
    <n v="-14.3"/>
    <n v="13.5"/>
    <n v="62"/>
    <n v="1.8"/>
    <n v="0"/>
    <m/>
    <d v="1900-01-01T17:30:00"/>
  </r>
  <r>
    <x v="5"/>
    <x v="2"/>
    <x v="2"/>
    <x v="149"/>
    <n v="0.1"/>
    <n v="6.8"/>
    <n v="-10.199999999999999"/>
    <n v="17"/>
    <n v="70.2"/>
    <n v="1.9"/>
    <n v="17.5"/>
    <m/>
    <d v="1900-01-01T05:22:00"/>
  </r>
  <r>
    <x v="5"/>
    <x v="2"/>
    <x v="0"/>
    <x v="150"/>
    <n v="-5.2"/>
    <n v="0.6"/>
    <n v="-19.100000000000001"/>
    <n v="19.700000000000003"/>
    <n v="47.4"/>
    <n v="2.8"/>
    <n v="0"/>
    <m/>
    <d v="1900-01-02T12:17:00"/>
  </r>
  <r>
    <x v="5"/>
    <x v="3"/>
    <x v="1"/>
    <x v="151"/>
    <n v="-0.7"/>
    <n v="2"/>
    <n v="-12"/>
    <n v="14"/>
    <n v="57.9"/>
    <n v="1.7"/>
    <n v="6.5"/>
    <m/>
    <d v="1900-01-02T01:27:00"/>
  </r>
  <r>
    <x v="5"/>
    <x v="3"/>
    <x v="2"/>
    <x v="152"/>
    <n v="2.4"/>
    <n v="5.3"/>
    <n v="-6"/>
    <n v="11.3"/>
    <n v="67.8"/>
    <n v="1.8"/>
    <n v="0"/>
    <m/>
    <d v="1899-12-31T08:46:00"/>
  </r>
  <r>
    <x v="5"/>
    <x v="3"/>
    <x v="0"/>
    <x v="153"/>
    <n v="1.1000000000000001"/>
    <n v="3.8"/>
    <n v="-10.6"/>
    <n v="14.399999999999999"/>
    <n v="50.6"/>
    <n v="1.8"/>
    <n v="0"/>
    <m/>
    <d v="1900-01-02T05:33:00"/>
  </r>
  <r>
    <x v="5"/>
    <x v="4"/>
    <x v="1"/>
    <x v="154"/>
    <n v="6.7"/>
    <n v="12.9"/>
    <n v="-8"/>
    <n v="20.9"/>
    <n v="49.7"/>
    <n v="2"/>
    <n v="0"/>
    <m/>
    <d v="1900-01-02T17:40:00"/>
  </r>
  <r>
    <x v="5"/>
    <x v="4"/>
    <x v="2"/>
    <x v="155"/>
    <n v="8.5"/>
    <n v="12.9"/>
    <n v="-2.9"/>
    <n v="15.8"/>
    <n v="43.5"/>
    <n v="2.5"/>
    <n v="7.5"/>
    <m/>
    <d v="1900-01-02T09:12:00"/>
  </r>
  <r>
    <x v="5"/>
    <x v="4"/>
    <x v="0"/>
    <x v="156"/>
    <n v="10.9"/>
    <n v="14.8"/>
    <n v="-3.2"/>
    <n v="18"/>
    <n v="60.6"/>
    <n v="1.6"/>
    <n v="25"/>
    <m/>
    <d v="1900-01-01T21:17:00"/>
  </r>
  <r>
    <x v="5"/>
    <x v="5"/>
    <x v="1"/>
    <x v="157"/>
    <n v="11.6"/>
    <n v="14.7"/>
    <n v="-2.4"/>
    <n v="17.099999999999998"/>
    <n v="55.7"/>
    <n v="2.7"/>
    <n v="22.5"/>
    <m/>
    <d v="1900-01-02T07:24:00"/>
  </r>
  <r>
    <x v="5"/>
    <x v="5"/>
    <x v="2"/>
    <x v="158"/>
    <n v="13.5"/>
    <n v="19"/>
    <n v="-0.6"/>
    <n v="19.600000000000001"/>
    <n v="60.3"/>
    <n v="2.2000000000000002"/>
    <n v="12.5"/>
    <m/>
    <d v="1900-01-01T13:15:00"/>
  </r>
  <r>
    <x v="5"/>
    <x v="5"/>
    <x v="0"/>
    <x v="159"/>
    <n v="12.7"/>
    <n v="16.399999999999999"/>
    <n v="-0.4"/>
    <n v="16.799999999999997"/>
    <n v="59.8"/>
    <n v="2.5"/>
    <n v="5.5"/>
    <m/>
    <d v="1900-01-01T20:07:00"/>
  </r>
  <r>
    <x v="5"/>
    <x v="6"/>
    <x v="1"/>
    <x v="160"/>
    <n v="15.1"/>
    <n v="18.8"/>
    <n v="1.5"/>
    <n v="17.3"/>
    <n v="63.8"/>
    <n v="2.1"/>
    <n v="55"/>
    <m/>
    <d v="1900-01-01T18:29:00"/>
  </r>
  <r>
    <x v="5"/>
    <x v="6"/>
    <x v="2"/>
    <x v="161"/>
    <n v="18.7"/>
    <n v="22.5"/>
    <n v="7"/>
    <n v="15.5"/>
    <n v="61.6"/>
    <n v="1.9"/>
    <n v="5"/>
    <m/>
    <d v="1900-01-02T09:36:00"/>
  </r>
  <r>
    <x v="5"/>
    <x v="6"/>
    <x v="0"/>
    <x v="162"/>
    <n v="19.5"/>
    <n v="22.6"/>
    <n v="8.1999999999999993"/>
    <n v="14.400000000000002"/>
    <n v="65.599999999999994"/>
    <n v="2"/>
    <n v="101"/>
    <m/>
    <d v="1900-01-01T09:32:00"/>
  </r>
  <r>
    <x v="5"/>
    <x v="7"/>
    <x v="1"/>
    <x v="163"/>
    <n v="20.9"/>
    <n v="22.1"/>
    <n v="11.5"/>
    <n v="10.600000000000001"/>
    <n v="64.3"/>
    <n v="2"/>
    <n v="27"/>
    <m/>
    <d v="1900-01-02T09:18:00"/>
  </r>
  <r>
    <x v="5"/>
    <x v="7"/>
    <x v="2"/>
    <x v="164"/>
    <n v="22.3"/>
    <n v="25"/>
    <n v="14"/>
    <n v="11"/>
    <n v="72"/>
    <n v="1.8"/>
    <n v="20.5"/>
    <m/>
    <d v="1900-01-02T08:46:00"/>
  </r>
  <r>
    <x v="5"/>
    <x v="7"/>
    <x v="0"/>
    <x v="165"/>
    <n v="23.8"/>
    <n v="26.8"/>
    <n v="16.5"/>
    <n v="10.3"/>
    <n v="79.2"/>
    <n v="2.2000000000000002"/>
    <n v="158"/>
    <m/>
    <d v="1899-12-31T18:15:00"/>
  </r>
  <r>
    <x v="5"/>
    <x v="8"/>
    <x v="1"/>
    <x v="166"/>
    <n v="24.8"/>
    <n v="26.8"/>
    <n v="17.7"/>
    <n v="9.1000000000000014"/>
    <n v="80.599999999999994"/>
    <n v="1.9"/>
    <n v="74"/>
    <m/>
    <d v="1900-01-01T07:12:00"/>
  </r>
  <r>
    <x v="5"/>
    <x v="8"/>
    <x v="2"/>
    <x v="167"/>
    <n v="25"/>
    <n v="26"/>
    <n v="20.6"/>
    <n v="5.3999999999999986"/>
    <n v="86.9"/>
    <n v="2.2000000000000002"/>
    <n v="736.5"/>
    <m/>
    <d v="1899-12-31T05:51:00"/>
  </r>
  <r>
    <x v="5"/>
    <x v="8"/>
    <x v="0"/>
    <x v="168"/>
    <n v="26.8"/>
    <n v="28.3"/>
    <n v="20.5"/>
    <n v="7.8000000000000007"/>
    <n v="79.099999999999994"/>
    <n v="1.6"/>
    <n v="29.5"/>
    <m/>
    <d v="1900-01-01T23:00:00"/>
  </r>
  <r>
    <x v="5"/>
    <x v="9"/>
    <x v="1"/>
    <x v="169"/>
    <n v="28"/>
    <n v="29.7"/>
    <n v="21.5"/>
    <n v="8.1999999999999993"/>
    <n v="76.3"/>
    <n v="1.6"/>
    <n v="180.5"/>
    <m/>
    <d v="1900-01-02T04:51:00"/>
  </r>
  <r>
    <x v="5"/>
    <x v="9"/>
    <x v="2"/>
    <x v="170"/>
    <n v="26.4"/>
    <n v="28"/>
    <n v="21.1"/>
    <n v="6.8999999999999986"/>
    <n v="79.8"/>
    <n v="1.5"/>
    <n v="15"/>
    <m/>
    <d v="1900-01-01T20:21:00"/>
  </r>
  <r>
    <x v="5"/>
    <x v="9"/>
    <x v="0"/>
    <x v="171"/>
    <n v="25.6"/>
    <n v="28"/>
    <n v="19.3"/>
    <n v="8.6999999999999993"/>
    <n v="82.9"/>
    <n v="1.8"/>
    <n v="174"/>
    <m/>
    <d v="1900-01-01T11:45:00"/>
  </r>
  <r>
    <x v="5"/>
    <x v="10"/>
    <x v="1"/>
    <x v="172"/>
    <n v="23.5"/>
    <n v="25.9"/>
    <n v="15.1"/>
    <n v="10.799999999999999"/>
    <n v="77.099999999999994"/>
    <n v="1.5"/>
    <n v="4"/>
    <m/>
    <d v="1900-01-02T06:05:00"/>
  </r>
  <r>
    <x v="5"/>
    <x v="10"/>
    <x v="2"/>
    <x v="173"/>
    <n v="23.3"/>
    <n v="25"/>
    <n v="18.100000000000001"/>
    <n v="6.8999999999999986"/>
    <n v="87.6"/>
    <n v="1.1000000000000001"/>
    <n v="166.5"/>
    <m/>
    <d v="1899-12-31T09:11:00"/>
  </r>
  <r>
    <x v="5"/>
    <x v="10"/>
    <x v="0"/>
    <x v="174"/>
    <n v="19.8"/>
    <n v="22.2"/>
    <n v="13"/>
    <n v="9.1999999999999993"/>
    <n v="83.6"/>
    <n v="1.2"/>
    <n v="40"/>
    <m/>
    <d v="1899-12-31T22:36:00"/>
  </r>
  <r>
    <x v="5"/>
    <x v="11"/>
    <x v="1"/>
    <x v="175"/>
    <n v="15.2"/>
    <n v="16.600000000000001"/>
    <n v="6.6"/>
    <n v="10.000000000000002"/>
    <n v="73.8"/>
    <n v="1.3"/>
    <n v="0"/>
    <m/>
    <d v="1900-01-01T16:52:00"/>
  </r>
  <r>
    <x v="5"/>
    <x v="11"/>
    <x v="2"/>
    <x v="176"/>
    <n v="13.1"/>
    <n v="15.2"/>
    <n v="2.5"/>
    <n v="12.7"/>
    <n v="75.8"/>
    <n v="1.4"/>
    <n v="2"/>
    <m/>
    <d v="1900-01-02T02:49:00"/>
  </r>
  <r>
    <x v="5"/>
    <x v="11"/>
    <x v="0"/>
    <x v="177"/>
    <n v="10.8"/>
    <n v="12.9"/>
    <n v="0.7"/>
    <n v="12.200000000000001"/>
    <n v="77.599999999999994"/>
    <n v="1.3"/>
    <n v="0.5"/>
    <m/>
    <d v="1900-01-02T16:42:00"/>
  </r>
  <r>
    <x v="5"/>
    <x v="0"/>
    <x v="1"/>
    <x v="178"/>
    <n v="12.7"/>
    <n v="18.100000000000001"/>
    <n v="-2.4"/>
    <n v="20.5"/>
    <n v="69.7"/>
    <n v="2.4"/>
    <n v="19"/>
    <m/>
    <d v="1900-01-01T16:53:00"/>
  </r>
  <r>
    <x v="5"/>
    <x v="0"/>
    <x v="2"/>
    <x v="179"/>
    <n v="3"/>
    <n v="5.9"/>
    <n v="-5.8"/>
    <n v="11.7"/>
    <n v="64.900000000000006"/>
    <n v="2.4"/>
    <n v="9"/>
    <m/>
    <d v="1900-01-01T22:35:00"/>
  </r>
  <r>
    <x v="5"/>
    <x v="0"/>
    <x v="0"/>
    <x v="180"/>
    <n v="2.9"/>
    <n v="10.8"/>
    <n v="-8.3000000000000007"/>
    <n v="19.100000000000001"/>
    <n v="57.7"/>
    <n v="2.4"/>
    <n v="2"/>
    <m/>
    <d v="1900-01-01T23:11:00"/>
  </r>
  <r>
    <x v="5"/>
    <x v="1"/>
    <x v="1"/>
    <x v="181"/>
    <n v="3.4"/>
    <n v="9.6"/>
    <n v="-8.5"/>
    <n v="18.100000000000001"/>
    <n v="65.3"/>
    <n v="2.1"/>
    <n v="5"/>
    <m/>
    <d v="1900-01-01T23:00:00"/>
  </r>
  <r>
    <x v="5"/>
    <x v="1"/>
    <x v="2"/>
    <x v="182"/>
    <n v="2.1"/>
    <n v="10.199999999999999"/>
    <n v="-11.4"/>
    <n v="21.6"/>
    <n v="69.7"/>
    <n v="2.2999999999999998"/>
    <n v="94.5"/>
    <m/>
    <d v="1899-12-31T05:11:00"/>
  </r>
  <r>
    <x v="5"/>
    <x v="1"/>
    <x v="0"/>
    <x v="183"/>
    <n v="-2.8"/>
    <n v="2.9"/>
    <n v="-13.9"/>
    <n v="16.8"/>
    <n v="68.3"/>
    <n v="2.1"/>
    <n v="1.5"/>
    <m/>
    <d v="1900-01-01T16:48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x v="0"/>
    <x v="0"/>
    <x v="0"/>
    <x v="0"/>
    <n v="1.4"/>
    <n v="5.4"/>
    <n v="-8.4"/>
    <n v="13.8"/>
    <n v="80.900000000000006"/>
    <n v="0.6"/>
    <n v="0"/>
    <n v="98.6"/>
    <d v="1900-01-02T03:06:00"/>
  </r>
  <r>
    <x v="0"/>
    <x v="0"/>
    <x v="1"/>
    <x v="1"/>
    <n v="-6"/>
    <n v="-3.3"/>
    <n v="-16.2"/>
    <n v="12.899999999999999"/>
    <n v="64.3"/>
    <n v="0.7"/>
    <n v="0.5"/>
    <n v="163.1"/>
    <d v="1900-01-02T08:24:00"/>
  </r>
  <r>
    <x v="0"/>
    <x v="0"/>
    <x v="2"/>
    <x v="2"/>
    <n v="-6.8"/>
    <n v="-0.5"/>
    <n v="-17.8"/>
    <n v="17.3"/>
    <n v="74.8"/>
    <n v="0.8"/>
    <n v="7.5"/>
    <n v="151.9"/>
    <d v="1900-01-02T11:47:00"/>
  </r>
  <r>
    <x v="0"/>
    <x v="1"/>
    <x v="0"/>
    <x v="3"/>
    <n v="-3.9"/>
    <n v="0.7"/>
    <n v="-14.6"/>
    <n v="15.299999999999999"/>
    <n v="73.7"/>
    <n v="0.7"/>
    <n v="0"/>
    <n v="127.5"/>
    <d v="1900-01-02T04:29:00"/>
  </r>
  <r>
    <x v="0"/>
    <x v="1"/>
    <x v="1"/>
    <x v="4"/>
    <n v="-1.8"/>
    <n v="2.7"/>
    <n v="-12.9"/>
    <n v="15.600000000000001"/>
    <n v="71.8"/>
    <n v="0.9"/>
    <n v="7"/>
    <n v="162.4"/>
    <d v="1900-01-02T13:18:00"/>
  </r>
  <r>
    <x v="0"/>
    <x v="1"/>
    <x v="2"/>
    <x v="5"/>
    <n v="-0.4"/>
    <n v="2.1"/>
    <n v="-10.6"/>
    <n v="12.7"/>
    <n v="70.5"/>
    <n v="0.9"/>
    <n v="0.5"/>
    <n v="152.5"/>
    <d v="1900-01-01T23:39:00"/>
  </r>
  <r>
    <x v="0"/>
    <x v="2"/>
    <x v="0"/>
    <x v="6"/>
    <n v="1"/>
    <n v="3.3"/>
    <n v="-9.3000000000000007"/>
    <n v="12.600000000000001"/>
    <n v="69.599999999999994"/>
    <n v="1"/>
    <n v="0"/>
    <n v="153.6"/>
    <d v="1900-01-02T18:12:00"/>
  </r>
  <r>
    <x v="0"/>
    <x v="2"/>
    <x v="1"/>
    <x v="7"/>
    <n v="5.7"/>
    <n v="7.8"/>
    <n v="-5.6"/>
    <n v="13.399999999999999"/>
    <n v="57.7"/>
    <n v="0.8"/>
    <n v="0"/>
    <n v="186.6"/>
    <d v="1900-01-03T04:39:00"/>
  </r>
  <r>
    <x v="0"/>
    <x v="2"/>
    <x v="2"/>
    <x v="8"/>
    <n v="5.6"/>
    <n v="8"/>
    <n v="-4.2"/>
    <n v="12.2"/>
    <n v="72.5"/>
    <n v="0.7"/>
    <n v="6"/>
    <n v="105.6"/>
    <d v="1900-01-03T05:18:00"/>
  </r>
  <r>
    <x v="0"/>
    <x v="3"/>
    <x v="0"/>
    <x v="9"/>
    <n v="11.2"/>
    <n v="15"/>
    <n v="-1.4"/>
    <n v="16.399999999999999"/>
    <n v="73.599999999999994"/>
    <n v="0.8"/>
    <n v="27"/>
    <n v="152.30000000000001"/>
    <d v="1900-01-02T17:42:00"/>
  </r>
  <r>
    <x v="0"/>
    <x v="3"/>
    <x v="1"/>
    <x v="10"/>
    <n v="12.4"/>
    <n v="16.399999999999999"/>
    <n v="-0.5"/>
    <n v="16.899999999999999"/>
    <n v="67"/>
    <n v="1.2"/>
    <n v="25.5"/>
    <n v="148.19999999999999"/>
    <d v="1900-01-02T17:46:00"/>
  </r>
  <r>
    <x v="0"/>
    <x v="3"/>
    <x v="2"/>
    <x v="11"/>
    <n v="13.5"/>
    <n v="17.8"/>
    <n v="1.9"/>
    <n v="15.9"/>
    <n v="60.6"/>
    <n v="1.1000000000000001"/>
    <n v="0"/>
    <n v="210.4"/>
    <d v="1900-01-03T23:05:00"/>
  </r>
  <r>
    <x v="0"/>
    <x v="4"/>
    <x v="0"/>
    <x v="12"/>
    <n v="16.8"/>
    <n v="20"/>
    <n v="4.5999999999999996"/>
    <n v="15.4"/>
    <n v="66.2"/>
    <n v="0.8"/>
    <n v="2.5"/>
    <n v="175.9"/>
    <d v="1900-01-03T09:52:00"/>
  </r>
  <r>
    <x v="0"/>
    <x v="4"/>
    <x v="1"/>
    <x v="13"/>
    <n v="16.8"/>
    <n v="19.3"/>
    <n v="8.6"/>
    <n v="10.700000000000001"/>
    <n v="76.099999999999994"/>
    <n v="0.7"/>
    <n v="12.5"/>
    <n v="154.69999999999999"/>
    <d v="1900-01-03T08:38:00"/>
  </r>
  <r>
    <x v="0"/>
    <x v="4"/>
    <x v="2"/>
    <x v="14"/>
    <n v="19.100000000000001"/>
    <n v="22.4"/>
    <n v="5.9"/>
    <n v="16.5"/>
    <n v="71.8"/>
    <n v="0.6"/>
    <n v="7"/>
    <n v="200.8"/>
    <d v="1900-01-04T05:02:00"/>
  </r>
  <r>
    <x v="0"/>
    <x v="5"/>
    <x v="0"/>
    <x v="15"/>
    <n v="19.3"/>
    <n v="21.4"/>
    <n v="9"/>
    <n v="12.399999999999999"/>
    <n v="70.599999999999994"/>
    <n v="0.6"/>
    <n v="18"/>
    <n v="189.1"/>
    <d v="1900-01-03T02:29:00"/>
  </r>
  <r>
    <x v="0"/>
    <x v="5"/>
    <x v="1"/>
    <x v="16"/>
    <n v="21.4"/>
    <n v="23.5"/>
    <n v="9.1"/>
    <n v="14.4"/>
    <n v="72.2"/>
    <n v="0.5"/>
    <n v="14.5"/>
    <n v="197.9"/>
    <d v="1900-01-04T05:26:00"/>
  </r>
  <r>
    <x v="0"/>
    <x v="5"/>
    <x v="2"/>
    <x v="17"/>
    <n v="23.6"/>
    <n v="24.8"/>
    <n v="16.7"/>
    <n v="8.1000000000000014"/>
    <n v="81.8"/>
    <n v="0.5"/>
    <n v="4"/>
    <n v="116.1"/>
    <d v="1900-01-03T03:34:00"/>
  </r>
  <r>
    <x v="0"/>
    <x v="6"/>
    <x v="0"/>
    <x v="18"/>
    <n v="25.3"/>
    <n v="27.1"/>
    <n v="18.600000000000001"/>
    <n v="8.5"/>
    <n v="91.8"/>
    <n v="0.7"/>
    <n v="312.5"/>
    <n v="71.599999999999994"/>
    <d v="1900-01-01T15:42:00"/>
  </r>
  <r>
    <x v="0"/>
    <x v="6"/>
    <x v="1"/>
    <x v="19"/>
    <n v="26.4"/>
    <n v="28.3"/>
    <n v="21.6"/>
    <n v="6.6999999999999993"/>
    <n v="91.3"/>
    <n v="0.5"/>
    <n v="20"/>
    <n v="75.400000000000006"/>
    <d v="1900-01-02T08:06:00"/>
  </r>
  <r>
    <x v="0"/>
    <x v="6"/>
    <x v="2"/>
    <x v="20"/>
    <n v="25.8"/>
    <n v="28.3"/>
    <n v="20.6"/>
    <n v="7.6999999999999993"/>
    <n v="93.8"/>
    <n v="0.4"/>
    <n v="98"/>
    <n v="52.9"/>
    <d v="1900-01-01T00:44:00"/>
  </r>
  <r>
    <x v="0"/>
    <x v="7"/>
    <x v="0"/>
    <x v="21"/>
    <n v="27.2"/>
    <n v="28.9"/>
    <n v="21.1"/>
    <n v="7.7999999999999972"/>
    <n v="88.6"/>
    <n v="0.3"/>
    <n v="20.5"/>
    <n v="124.4"/>
    <d v="1900-01-03T10:46:00"/>
  </r>
  <r>
    <x v="0"/>
    <x v="7"/>
    <x v="1"/>
    <x v="22"/>
    <n v="23.3"/>
    <n v="25.1"/>
    <n v="19.399999999999999"/>
    <n v="5.7000000000000028"/>
    <n v="94"/>
    <n v="0.2"/>
    <n v="244"/>
    <n v="47.7"/>
    <d v="1900-01-01T07:52:00"/>
  </r>
  <r>
    <x v="0"/>
    <x v="7"/>
    <x v="2"/>
    <x v="23"/>
    <n v="21.6"/>
    <n v="25.8"/>
    <n v="12.5"/>
    <n v="13.3"/>
    <n v="89.2"/>
    <n v="0.5"/>
    <n v="164.5"/>
    <n v="101.6"/>
    <d v="1900-01-02T03:38:00"/>
  </r>
  <r>
    <x v="0"/>
    <x v="8"/>
    <x v="0"/>
    <x v="24"/>
    <n v="20.7"/>
    <n v="22.2"/>
    <n v="13.1"/>
    <n v="9.1"/>
    <n v="87.7"/>
    <n v="0.3"/>
    <n v="0.5"/>
    <n v="137.6"/>
    <d v="1900-01-02T11:33:00"/>
  </r>
  <r>
    <x v="0"/>
    <x v="8"/>
    <x v="1"/>
    <x v="25"/>
    <n v="18.899999999999999"/>
    <n v="20.7"/>
    <n v="9.6"/>
    <n v="11.1"/>
    <n v="81.8"/>
    <n v="0.5"/>
    <n v="26.5"/>
    <n v="198.6"/>
    <d v="1900-01-03T09:14:00"/>
  </r>
  <r>
    <x v="0"/>
    <x v="8"/>
    <x v="2"/>
    <x v="26"/>
    <n v="18"/>
    <n v="21.3"/>
    <n v="4.5"/>
    <n v="16.8"/>
    <n v="83.7"/>
    <n v="0.4"/>
    <n v="1.5"/>
    <n v="162.19999999999999"/>
    <d v="1900-01-03T05:34:00"/>
  </r>
  <r>
    <x v="0"/>
    <x v="9"/>
    <x v="0"/>
    <x v="27"/>
    <n v="17.2"/>
    <n v="20.5"/>
    <n v="7.7"/>
    <n v="12.8"/>
    <n v="87.3"/>
    <n v="0.4"/>
    <n v="8"/>
    <n v="102"/>
    <d v="1900-01-02T03:25:00"/>
  </r>
  <r>
    <x v="0"/>
    <x v="9"/>
    <x v="1"/>
    <x v="28"/>
    <n v="12"/>
    <n v="13.7"/>
    <n v="3.2"/>
    <n v="10.5"/>
    <n v="83.6"/>
    <n v="0.4"/>
    <n v="4.5"/>
    <n v="139.1"/>
    <d v="1900-01-02T04:06:00"/>
  </r>
  <r>
    <x v="0"/>
    <x v="9"/>
    <x v="2"/>
    <x v="29"/>
    <n v="10.199999999999999"/>
    <n v="13.4"/>
    <n v="-3.7"/>
    <n v="17.100000000000001"/>
    <n v="75.8"/>
    <n v="0.4"/>
    <n v="0"/>
    <n v="201.9"/>
    <d v="1900-01-03T09:00:00"/>
  </r>
  <r>
    <x v="0"/>
    <x v="10"/>
    <x v="0"/>
    <x v="30"/>
    <n v="9.4"/>
    <n v="13.5"/>
    <n v="-3"/>
    <n v="16.5"/>
    <n v="81"/>
    <n v="0.7"/>
    <n v="14.5"/>
    <n v="96.7"/>
    <d v="1900-01-01T21:16:00"/>
  </r>
  <r>
    <x v="0"/>
    <x v="10"/>
    <x v="1"/>
    <x v="31"/>
    <n v="0.3"/>
    <n v="5.7"/>
    <n v="-11"/>
    <n v="16.7"/>
    <n v="67.7"/>
    <n v="0.7"/>
    <n v="0"/>
    <n v="158.30000000000001"/>
    <d v="1900-01-02T00:03:00"/>
  </r>
  <r>
    <x v="0"/>
    <x v="10"/>
    <x v="2"/>
    <x v="32"/>
    <n v="-0.5"/>
    <n v="3"/>
    <n v="-8.8000000000000007"/>
    <n v="11.8"/>
    <n v="77"/>
    <n v="0.8"/>
    <n v="1"/>
    <n v="128.6"/>
    <d v="1900-01-01T21:00:00"/>
  </r>
  <r>
    <x v="0"/>
    <x v="11"/>
    <x v="0"/>
    <x v="33"/>
    <n v="-2.7"/>
    <n v="3.4"/>
    <n v="-12.5"/>
    <n v="15.9"/>
    <n v="72.900000000000006"/>
    <n v="0.8"/>
    <n v="7"/>
    <n v="136.5"/>
    <d v="1900-01-02T02:56:00"/>
  </r>
  <r>
    <x v="0"/>
    <x v="11"/>
    <x v="1"/>
    <x v="34"/>
    <n v="-8.6999999999999993"/>
    <n v="-4.4000000000000004"/>
    <n v="-19"/>
    <n v="14.6"/>
    <n v="70.400000000000006"/>
    <n v="0.7"/>
    <n v="0.5"/>
    <n v="135.4"/>
    <d v="1900-01-01T23:16:00"/>
  </r>
  <r>
    <x v="0"/>
    <x v="11"/>
    <x v="2"/>
    <x v="35"/>
    <n v="-2.2999999999999998"/>
    <n v="3.9"/>
    <n v="-15"/>
    <n v="18.899999999999999"/>
    <n v="78.400000000000006"/>
    <n v="0.7"/>
    <n v="8"/>
    <n v="117.9"/>
    <d v="1900-01-01T22:08:00"/>
  </r>
  <r>
    <x v="1"/>
    <x v="0"/>
    <x v="0"/>
    <x v="36"/>
    <n v="-5.7"/>
    <n v="0"/>
    <n v="-13.6"/>
    <n v="13.6"/>
    <n v="69.599999999999994"/>
    <n v="0.7"/>
    <n v="0"/>
    <n v="134.30000000000001"/>
    <d v="1900-01-02T08:21:00"/>
  </r>
  <r>
    <x v="1"/>
    <x v="0"/>
    <x v="1"/>
    <x v="37"/>
    <n v="-3.3"/>
    <n v="2.8"/>
    <n v="-20.3"/>
    <n v="23.1"/>
    <n v="77"/>
    <n v="0.6"/>
    <n v="0"/>
    <n v="83.8"/>
    <d v="1900-01-01T13:47:00"/>
  </r>
  <r>
    <x v="1"/>
    <x v="0"/>
    <x v="2"/>
    <x v="38"/>
    <n v="-10.5"/>
    <n v="-1.8"/>
    <n v="-22.7"/>
    <n v="20.9"/>
    <n v="62.7"/>
    <n v="0.8"/>
    <n v="3"/>
    <n v="169.5"/>
    <d v="1900-01-02T19:34:00"/>
  </r>
  <r>
    <x v="1"/>
    <x v="1"/>
    <x v="0"/>
    <x v="39"/>
    <n v="-8.4"/>
    <n v="-0.8"/>
    <n v="-19.600000000000001"/>
    <n v="18.8"/>
    <n v="62.9"/>
    <n v="0.8"/>
    <n v="0"/>
    <n v="175.9"/>
    <d v="1900-01-02T18:56:00"/>
  </r>
  <r>
    <x v="1"/>
    <x v="1"/>
    <x v="1"/>
    <x v="40"/>
    <n v="-3"/>
    <n v="3"/>
    <n v="-14"/>
    <n v="17"/>
    <n v="52.9"/>
    <n v="1"/>
    <n v="0"/>
    <n v="143.5"/>
    <d v="1900-01-02T21:44:00"/>
  </r>
  <r>
    <x v="1"/>
    <x v="1"/>
    <x v="2"/>
    <x v="41"/>
    <n v="0.5"/>
    <n v="2.7"/>
    <n v="-10.4"/>
    <n v="13.100000000000001"/>
    <n v="69.599999999999994"/>
    <n v="0.8"/>
    <n v="21.5"/>
    <n v="98.3"/>
    <d v="1900-01-01T10:52:00"/>
  </r>
  <r>
    <x v="1"/>
    <x v="2"/>
    <x v="0"/>
    <x v="42"/>
    <n v="3"/>
    <n v="7.8"/>
    <n v="-9.6"/>
    <n v="17.399999999999999"/>
    <n v="77"/>
    <n v="1"/>
    <n v="9"/>
    <n v="149.19999999999999"/>
    <d v="1900-01-02T11:21:00"/>
  </r>
  <r>
    <x v="1"/>
    <x v="2"/>
    <x v="1"/>
    <x v="43"/>
    <n v="7.2"/>
    <n v="15.4"/>
    <n v="-3.5"/>
    <n v="18.899999999999999"/>
    <n v="75.5"/>
    <n v="0.9"/>
    <n v="5.5"/>
    <n v="109.1"/>
    <d v="1900-01-01T20:30:00"/>
  </r>
  <r>
    <x v="1"/>
    <x v="2"/>
    <x v="2"/>
    <x v="44"/>
    <n v="9.1999999999999993"/>
    <n v="14.4"/>
    <n v="-3.7"/>
    <n v="18.100000000000001"/>
    <n v="70.3"/>
    <n v="1"/>
    <n v="0"/>
    <n v="162.80000000000001"/>
    <d v="1900-01-03T12:07:00"/>
  </r>
  <r>
    <x v="1"/>
    <x v="3"/>
    <x v="0"/>
    <x v="45"/>
    <n v="9.3000000000000007"/>
    <n v="17.8"/>
    <n v="-3.9"/>
    <n v="21.7"/>
    <n v="78.7"/>
    <n v="1.3"/>
    <n v="32.5"/>
    <n v="61.7"/>
    <d v="1900-01-01T13:05:00"/>
  </r>
  <r>
    <x v="1"/>
    <x v="3"/>
    <x v="1"/>
    <x v="46"/>
    <n v="11.4"/>
    <n v="16.899999999999999"/>
    <n v="0.1"/>
    <n v="16.799999999999997"/>
    <n v="65"/>
    <n v="0.8"/>
    <n v="6.5"/>
    <n v="186.4"/>
    <d v="1900-01-03T10:23:00"/>
  </r>
  <r>
    <x v="1"/>
    <x v="3"/>
    <x v="2"/>
    <x v="47"/>
    <n v="13.7"/>
    <n v="17.100000000000001"/>
    <n v="1"/>
    <n v="16.100000000000001"/>
    <n v="70"/>
    <n v="0.8"/>
    <n v="58.5"/>
    <n v="155"/>
    <s v="14:37:00"/>
  </r>
  <r>
    <x v="1"/>
    <x v="4"/>
    <x v="0"/>
    <x v="48"/>
    <n v="14.7"/>
    <n v="18.5"/>
    <n v="4.7"/>
    <n v="13.8"/>
    <n v="77.2"/>
    <n v="0.8"/>
    <n v="27"/>
    <n v="141.1"/>
    <d v="1900-01-02T11:13:00"/>
  </r>
  <r>
    <x v="1"/>
    <x v="4"/>
    <x v="1"/>
    <x v="49"/>
    <n v="16.8"/>
    <n v="21.4"/>
    <n v="6.2"/>
    <n v="15.2"/>
    <n v="84.1"/>
    <n v="0.5"/>
    <n v="175"/>
    <n v="89.3"/>
    <d v="1900-01-01T16:54:00"/>
  </r>
  <r>
    <x v="1"/>
    <x v="4"/>
    <x v="2"/>
    <x v="50"/>
    <n v="18.899999999999999"/>
    <n v="21.1"/>
    <n v="5.9"/>
    <n v="15.200000000000001"/>
    <n v="74.400000000000006"/>
    <n v="0.6"/>
    <n v="17"/>
    <n v="223.2"/>
    <d v="1900-01-04T09:10:00"/>
  </r>
  <r>
    <x v="1"/>
    <x v="5"/>
    <x v="0"/>
    <x v="51"/>
    <n v="21.6"/>
    <n v="22.7"/>
    <n v="12.2"/>
    <n v="10.5"/>
    <n v="76.099999999999994"/>
    <n v="0.3"/>
    <n v="0"/>
    <n v="178.6"/>
    <d v="1900-01-03T11:10:00"/>
  </r>
  <r>
    <x v="1"/>
    <x v="5"/>
    <x v="1"/>
    <x v="52"/>
    <n v="20.7"/>
    <n v="23.3"/>
    <n v="12.4"/>
    <n v="10.9"/>
    <n v="83"/>
    <n v="0.3"/>
    <n v="27"/>
    <n v="129.69999999999999"/>
    <d v="1900-01-03T02:34:00"/>
  </r>
  <r>
    <x v="1"/>
    <x v="5"/>
    <x v="2"/>
    <x v="53"/>
    <n v="23.2"/>
    <n v="24.9"/>
    <n v="14.5"/>
    <n v="10.399999999999999"/>
    <n v="83.2"/>
    <n v="0.5"/>
    <n v="127"/>
    <n v="115.3"/>
    <d v="1900-01-02T18:17:00"/>
  </r>
  <r>
    <x v="1"/>
    <x v="6"/>
    <x v="0"/>
    <x v="54"/>
    <n v="22.2"/>
    <n v="25.8"/>
    <n v="13.8"/>
    <n v="12"/>
    <n v="90.5"/>
    <n v="0.4"/>
    <n v="119.5"/>
    <n v="81.900000000000006"/>
    <d v="1900-01-01T15:33:00"/>
  </r>
  <r>
    <x v="1"/>
    <x v="6"/>
    <x v="1"/>
    <x v="55"/>
    <n v="26.4"/>
    <n v="27.2"/>
    <n v="20.100000000000001"/>
    <n v="7.0999999999999979"/>
    <n v="88.9"/>
    <n v="0.4"/>
    <n v="39.5"/>
    <n v="168.2"/>
    <d v="1900-01-03T06:05:00"/>
  </r>
  <r>
    <x v="1"/>
    <x v="6"/>
    <x v="2"/>
    <x v="56"/>
    <n v="28.9"/>
    <n v="29.8"/>
    <n v="20.8"/>
    <n v="9"/>
    <n v="84.2"/>
    <n v="0.3"/>
    <n v="10"/>
    <n v="195.7"/>
    <d v="1900-01-04T01:03:00"/>
  </r>
  <r>
    <x v="1"/>
    <x v="7"/>
    <x v="0"/>
    <x v="57"/>
    <n v="29.7"/>
    <n v="31.6"/>
    <n v="23.5"/>
    <n v="8.1000000000000014"/>
    <n v="85.2"/>
    <n v="0.4"/>
    <n v="10.5"/>
    <n v="165.8"/>
    <d v="1900-01-03T18:12:00"/>
  </r>
  <r>
    <x v="1"/>
    <x v="7"/>
    <x v="1"/>
    <x v="58"/>
    <n v="26.5"/>
    <n v="28.4"/>
    <n v="15.7"/>
    <n v="12.7"/>
    <n v="82.9"/>
    <n v="0.3"/>
    <n v="30"/>
    <n v="169.6"/>
    <d v="1900-01-03T12:13:00"/>
  </r>
  <r>
    <x v="1"/>
    <x v="7"/>
    <x v="2"/>
    <x v="59"/>
    <n v="23.9"/>
    <n v="26.4"/>
    <n v="18.100000000000001"/>
    <n v="8.2999999999999972"/>
    <n v="91.9"/>
    <n v="0.6"/>
    <n v="371"/>
    <n v="97.4"/>
    <d v="1900-01-02T02:38:00"/>
  </r>
  <r>
    <x v="1"/>
    <x v="8"/>
    <x v="0"/>
    <x v="60"/>
    <n v="20.8"/>
    <n v="23"/>
    <n v="10.8"/>
    <n v="12.2"/>
    <n v="84.3"/>
    <n v="0.3"/>
    <n v="38"/>
    <n v="183"/>
    <d v="1900-01-02T23:39:00"/>
  </r>
  <r>
    <x v="1"/>
    <x v="8"/>
    <x v="1"/>
    <x v="61"/>
    <n v="20"/>
    <n v="22.1"/>
    <n v="11.6"/>
    <n v="10.500000000000002"/>
    <n v="88.3"/>
    <n v="0.3"/>
    <n v="8"/>
    <n v="106.4"/>
    <d v="1900-01-01T23:17:00"/>
  </r>
  <r>
    <x v="1"/>
    <x v="8"/>
    <x v="2"/>
    <x v="62"/>
    <n v="16.2"/>
    <n v="19.5"/>
    <n v="6.6"/>
    <n v="12.9"/>
    <n v="82.1"/>
    <n v="0.3"/>
    <n v="20"/>
    <n v="193.6"/>
    <d v="1900-01-02T17:46:00"/>
  </r>
  <r>
    <x v="1"/>
    <x v="9"/>
    <x v="0"/>
    <x v="63"/>
    <n v="13.5"/>
    <n v="16.399999999999999"/>
    <n v="3.6"/>
    <n v="12.799999999999999"/>
    <n v="84.6"/>
    <n v="0.3"/>
    <n v="70"/>
    <n v="131.9"/>
    <d v="1900-01-02T08:48:00"/>
  </r>
  <r>
    <x v="1"/>
    <x v="9"/>
    <x v="1"/>
    <x v="64"/>
    <n v="9.5"/>
    <n v="12"/>
    <n v="0.2"/>
    <n v="11.8"/>
    <n v="81.400000000000006"/>
    <n v="0.3"/>
    <n v="0"/>
    <n v="204.5"/>
    <d v="1900-01-03T04:42:00"/>
  </r>
  <r>
    <x v="1"/>
    <x v="9"/>
    <x v="2"/>
    <x v="65"/>
    <n v="7.6"/>
    <n v="10.3"/>
    <n v="-3"/>
    <n v="13.3"/>
    <n v="82.6"/>
    <n v="0.5"/>
    <n v="43.5"/>
    <n v="151.80000000000001"/>
    <d v="1900-01-02T14:34:00"/>
  </r>
  <r>
    <x v="1"/>
    <x v="10"/>
    <x v="0"/>
    <x v="66"/>
    <n v="9"/>
    <n v="11.9"/>
    <n v="-2.5"/>
    <n v="14.4"/>
    <n v="84.2"/>
    <n v="0.5"/>
    <n v="64.5"/>
    <n v="137.30000000000001"/>
    <d v="1900-01-02T03:26:00"/>
  </r>
  <r>
    <x v="1"/>
    <x v="10"/>
    <x v="1"/>
    <x v="67"/>
    <n v="4.5"/>
    <n v="6.8"/>
    <n v="-5"/>
    <n v="11.8"/>
    <n v="81.400000000000006"/>
    <n v="0.5"/>
    <n v="0.5"/>
    <n v="109.5"/>
    <d v="1900-01-02T01:18:00"/>
  </r>
  <r>
    <x v="1"/>
    <x v="10"/>
    <x v="2"/>
    <x v="68"/>
    <n v="1.6"/>
    <n v="5.0999999999999996"/>
    <n v="-7.9"/>
    <n v="13"/>
    <n v="75.2"/>
    <n v="0.4"/>
    <n v="5"/>
    <n v="90.4"/>
    <d v="1900-01-01T05:53:00"/>
  </r>
  <r>
    <x v="1"/>
    <x v="11"/>
    <x v="0"/>
    <x v="69"/>
    <n v="-1.5"/>
    <n v="8.8000000000000007"/>
    <n v="-16.3"/>
    <n v="25.1"/>
    <n v="67.099999999999994"/>
    <n v="0.8"/>
    <n v="5.5"/>
    <n v="129"/>
    <d v="1900-01-01T18:37:00"/>
  </r>
  <r>
    <x v="1"/>
    <x v="11"/>
    <x v="1"/>
    <x v="70"/>
    <n v="-2.9"/>
    <n v="1"/>
    <n v="-13.5"/>
    <n v="14.5"/>
    <n v="72.900000000000006"/>
    <n v="0.5"/>
    <n v="0"/>
    <n v="125.7"/>
    <d v="1900-01-01T18:47:00"/>
  </r>
  <r>
    <x v="1"/>
    <x v="11"/>
    <x v="2"/>
    <x v="71"/>
    <n v="-5.2"/>
    <n v="4.0999999999999996"/>
    <n v="-17.7"/>
    <n v="21.799999999999997"/>
    <n v="58.6"/>
    <n v="0.6"/>
    <n v="0"/>
    <n v="191.5"/>
    <d v="1900-01-02T18:23:00"/>
  </r>
  <r>
    <x v="2"/>
    <x v="0"/>
    <x v="0"/>
    <x v="72"/>
    <n v="-6.6"/>
    <n v="-3.3"/>
    <n v="-16.100000000000001"/>
    <n v="12.8"/>
    <n v="62.2"/>
    <n v="0.4"/>
    <n v="0"/>
    <n v="151.4"/>
    <d v="1900-01-02T10:14:00"/>
  </r>
  <r>
    <x v="2"/>
    <x v="0"/>
    <x v="1"/>
    <x v="73"/>
    <n v="-2.7"/>
    <n v="0.3"/>
    <n v="-14.8"/>
    <n v="15.100000000000001"/>
    <n v="69.900000000000006"/>
    <n v="0.5"/>
    <n v="0"/>
    <n v="121"/>
    <d v="1900-01-02T04:34:00"/>
  </r>
  <r>
    <x v="2"/>
    <x v="0"/>
    <x v="2"/>
    <x v="74"/>
    <n v="-3.1"/>
    <n v="0.5"/>
    <n v="-13.9"/>
    <n v="14.4"/>
    <n v="60.7"/>
    <n v="0.7"/>
    <n v="0"/>
    <n v="166.1"/>
    <d v="1900-01-02T20:18:00"/>
  </r>
  <r>
    <x v="2"/>
    <x v="1"/>
    <x v="0"/>
    <x v="75"/>
    <n v="-2.7"/>
    <n v="2.1"/>
    <n v="-14.2"/>
    <n v="16.3"/>
    <n v="64.599999999999994"/>
    <n v="0.7"/>
    <n v="11"/>
    <n v="114.9"/>
    <d v="1900-01-02T03:38:00"/>
  </r>
  <r>
    <x v="2"/>
    <x v="1"/>
    <x v="1"/>
    <x v="76"/>
    <n v="-2.9"/>
    <n v="0.6"/>
    <n v="-12.7"/>
    <n v="13.299999999999999"/>
    <n v="67.900000000000006"/>
    <n v="0.5"/>
    <n v="1"/>
    <n v="133.6"/>
    <d v="1900-01-02T04:58:00"/>
  </r>
  <r>
    <x v="2"/>
    <x v="1"/>
    <x v="2"/>
    <x v="77"/>
    <n v="2.5"/>
    <n v="5.9"/>
    <n v="-6.9"/>
    <n v="12.8"/>
    <n v="67.400000000000006"/>
    <n v="0.5"/>
    <n v="0"/>
    <n v="145.19999999999999"/>
    <d v="1900-01-02T10:33:00"/>
  </r>
  <r>
    <x v="2"/>
    <x v="2"/>
    <x v="0"/>
    <x v="78"/>
    <n v="5.2"/>
    <n v="7.9"/>
    <n v="-6.2"/>
    <n v="14.100000000000001"/>
    <n v="63.8"/>
    <n v="0.6"/>
    <n v="0"/>
    <n v="134.69999999999999"/>
    <d v="1900-01-02T20:37:00"/>
  </r>
  <r>
    <x v="2"/>
    <x v="2"/>
    <x v="1"/>
    <x v="79"/>
    <n v="3.8"/>
    <n v="7.8"/>
    <n v="-7.7"/>
    <n v="15.5"/>
    <n v="73.400000000000006"/>
    <n v="0.7"/>
    <n v="21.5"/>
    <n v="109.3"/>
    <d v="1900-01-02T06:55:00"/>
  </r>
  <r>
    <x v="2"/>
    <x v="2"/>
    <x v="2"/>
    <x v="80"/>
    <n v="5.8"/>
    <n v="10"/>
    <n v="-6.1"/>
    <n v="16.100000000000001"/>
    <n v="69.599999999999994"/>
    <n v="1"/>
    <n v="4.5"/>
    <n v="154.30000000000001"/>
    <d v="1900-01-02T19:09:00"/>
  </r>
  <r>
    <x v="2"/>
    <x v="3"/>
    <x v="0"/>
    <x v="81"/>
    <n v="7"/>
    <n v="11.3"/>
    <n v="-5.2"/>
    <n v="16.5"/>
    <n v="59.2"/>
    <n v="1"/>
    <n v="8"/>
    <n v="178.2"/>
    <d v="1900-01-02T16:24:00"/>
  </r>
  <r>
    <x v="2"/>
    <x v="3"/>
    <x v="1"/>
    <x v="82"/>
    <n v="10.4"/>
    <n v="13"/>
    <n v="-2.1"/>
    <n v="15.1"/>
    <n v="66.2"/>
    <n v="0.7"/>
    <n v="1.5"/>
    <n v="170"/>
    <d v="1900-01-03T02:04:00"/>
  </r>
  <r>
    <x v="2"/>
    <x v="3"/>
    <x v="2"/>
    <x v="83"/>
    <n v="13.7"/>
    <n v="19.5"/>
    <n v="0.4"/>
    <n v="19.100000000000001"/>
    <n v="77.099999999999994"/>
    <n v="0.5"/>
    <n v="8"/>
    <n v="89.9"/>
    <d v="1900-01-01T22:19:00"/>
  </r>
  <r>
    <x v="2"/>
    <x v="4"/>
    <x v="0"/>
    <x v="84"/>
    <n v="15.7"/>
    <n v="18.3"/>
    <n v="1.9"/>
    <n v="16.400000000000002"/>
    <n v="54.6"/>
    <n v="0.7"/>
    <n v="0"/>
    <n v="245.8"/>
    <d v="1900-01-04T04:43:00"/>
  </r>
  <r>
    <x v="2"/>
    <x v="4"/>
    <x v="1"/>
    <x v="85"/>
    <n v="19.100000000000001"/>
    <n v="21.7"/>
    <n v="8.6999999999999993"/>
    <n v="13"/>
    <n v="70.5"/>
    <n v="0.4"/>
    <n v="18.5"/>
    <n v="140.69999999999999"/>
    <d v="1900-01-03T05:39:00"/>
  </r>
  <r>
    <x v="2"/>
    <x v="4"/>
    <x v="2"/>
    <x v="86"/>
    <n v="19"/>
    <n v="22.2"/>
    <n v="7.7"/>
    <n v="14.5"/>
    <n v="67.400000000000006"/>
    <n v="0.7"/>
    <n v="3"/>
    <n v="238.3"/>
    <d v="1900-01-04T06:42:00"/>
  </r>
  <r>
    <x v="2"/>
    <x v="5"/>
    <x v="0"/>
    <x v="87"/>
    <n v="19.899999999999999"/>
    <n v="22.9"/>
    <n v="9.5"/>
    <n v="13.399999999999999"/>
    <n v="79.2"/>
    <n v="0.4"/>
    <n v="26.5"/>
    <n v="131.69999999999999"/>
    <d v="1900-01-03T05:31:00"/>
  </r>
  <r>
    <x v="2"/>
    <x v="5"/>
    <x v="1"/>
    <x v="88"/>
    <n v="20.3"/>
    <n v="22.2"/>
    <n v="11.8"/>
    <n v="10.399999999999999"/>
    <n v="81.400000000000006"/>
    <n v="0.3"/>
    <n v="33"/>
    <n v="152.6"/>
    <d v="1900-01-03T04:20:00"/>
  </r>
  <r>
    <x v="2"/>
    <x v="5"/>
    <x v="2"/>
    <x v="89"/>
    <n v="22.9"/>
    <n v="26"/>
    <n v="13.3"/>
    <n v="12.7"/>
    <n v="82.3"/>
    <n v="0.3"/>
    <n v="18.5"/>
    <n v="141.30000000000001"/>
    <d v="1900-01-03T03:58:00"/>
  </r>
  <r>
    <x v="2"/>
    <x v="6"/>
    <x v="0"/>
    <x v="90"/>
    <n v="23.8"/>
    <n v="27.4"/>
    <n v="15.3"/>
    <n v="12.099999999999998"/>
    <n v="74"/>
    <n v="0.4"/>
    <n v="7"/>
    <n v="155.9"/>
    <d v="1900-01-03T10:45:00"/>
  </r>
  <r>
    <x v="2"/>
    <x v="6"/>
    <x v="1"/>
    <x v="91"/>
    <n v="24.3"/>
    <n v="28.1"/>
    <n v="18.2"/>
    <n v="9.9000000000000021"/>
    <n v="87.2"/>
    <n v="0.4"/>
    <n v="19.5"/>
    <n v="70.5"/>
    <d v="1900-01-02T07:20:00"/>
  </r>
  <r>
    <x v="2"/>
    <x v="6"/>
    <x v="2"/>
    <x v="92"/>
    <n v="25.9"/>
    <n v="27.6"/>
    <n v="22"/>
    <n v="5.6000000000000014"/>
    <n v="96"/>
    <n v="0.6"/>
    <n v="218.5"/>
    <n v="26.5"/>
    <d v="1899-12-31T18:27:00"/>
  </r>
  <r>
    <x v="2"/>
    <x v="7"/>
    <x v="0"/>
    <x v="93"/>
    <n v="27.6"/>
    <n v="29.5"/>
    <n v="21.9"/>
    <n v="7.6000000000000014"/>
    <n v="87"/>
    <n v="0.2"/>
    <n v="44"/>
    <n v="142.1"/>
    <d v="1900-01-03T08:50:00"/>
  </r>
  <r>
    <x v="2"/>
    <x v="7"/>
    <x v="1"/>
    <x v="94"/>
    <n v="26.1"/>
    <n v="29.3"/>
    <n v="18.7"/>
    <n v="10.600000000000001"/>
    <n v="82.6"/>
    <n v="0.3"/>
    <n v="84"/>
    <n v="124.5"/>
    <d v="1900-01-02T18:00:00"/>
  </r>
  <r>
    <x v="2"/>
    <x v="7"/>
    <x v="2"/>
    <x v="95"/>
    <n v="23.3"/>
    <n v="24.9"/>
    <n v="15.7"/>
    <n v="9.1999999999999993"/>
    <n v="82"/>
    <n v="0.4"/>
    <n v="10.5"/>
    <n v="157.69999999999999"/>
    <d v="1900-01-03T14:30:00"/>
  </r>
  <r>
    <x v="2"/>
    <x v="8"/>
    <x v="0"/>
    <x v="96"/>
    <n v="22.9"/>
    <n v="25.4"/>
    <n v="15.7"/>
    <n v="9.6999999999999993"/>
    <n v="89.3"/>
    <n v="0.4"/>
    <n v="160"/>
    <n v="49.8"/>
    <d v="1900-01-01T09:17:00"/>
  </r>
  <r>
    <x v="2"/>
    <x v="8"/>
    <x v="1"/>
    <x v="97"/>
    <n v="20.3"/>
    <n v="23"/>
    <n v="8.9"/>
    <n v="14.1"/>
    <n v="78.599999999999994"/>
    <n v="0.3"/>
    <n v="11"/>
    <n v="154.19999999999999"/>
    <d v="1900-01-02T13:23:00"/>
  </r>
  <r>
    <x v="2"/>
    <x v="8"/>
    <x v="2"/>
    <x v="98"/>
    <n v="18.899999999999999"/>
    <n v="21.3"/>
    <n v="9.3000000000000007"/>
    <n v="12"/>
    <n v="78.099999999999994"/>
    <n v="0.3"/>
    <n v="0"/>
    <n v="147.5"/>
    <d v="1900-01-02T11:26:00"/>
  </r>
  <r>
    <x v="2"/>
    <x v="9"/>
    <x v="0"/>
    <x v="99"/>
    <n v="16.399999999999999"/>
    <n v="21"/>
    <n v="2.7"/>
    <n v="18.3"/>
    <n v="85.2"/>
    <n v="0.3"/>
    <n v="32.5"/>
    <n v="105"/>
    <d v="1900-01-01T21:03:00"/>
  </r>
  <r>
    <x v="2"/>
    <x v="9"/>
    <x v="0"/>
    <x v="99"/>
    <n v="14.9"/>
    <n v="20.100000000000001"/>
    <n v="0.6"/>
    <n v="19.5"/>
    <n v="84.5"/>
    <n v="0.8"/>
    <n v="32"/>
    <n v="92.8"/>
    <m/>
  </r>
  <r>
    <x v="2"/>
    <x v="9"/>
    <x v="1"/>
    <x v="100"/>
    <n v="13.6"/>
    <n v="16.3"/>
    <n v="4.5999999999999996"/>
    <n v="11.700000000000001"/>
    <n v="80.400000000000006"/>
    <n v="0.2"/>
    <n v="0"/>
    <n v="156.19999999999999"/>
    <d v="1900-01-02T05:50:00"/>
  </r>
  <r>
    <x v="2"/>
    <x v="9"/>
    <x v="1"/>
    <x v="100"/>
    <n v="12.7"/>
    <n v="15.4"/>
    <n v="2.1"/>
    <n v="13.3"/>
    <n v="77"/>
    <n v="0.6"/>
    <n v="0"/>
    <n v="150.9"/>
    <m/>
  </r>
  <r>
    <x v="2"/>
    <x v="9"/>
    <x v="2"/>
    <x v="101"/>
    <n v="12.1"/>
    <n v="16.5"/>
    <n v="-0.6"/>
    <n v="17.100000000000001"/>
    <n v="76.5"/>
    <n v="0.4"/>
    <n v="6.5"/>
    <n v="167.9"/>
    <d v="1900-01-02T22:58:00"/>
  </r>
  <r>
    <x v="2"/>
    <x v="9"/>
    <x v="2"/>
    <x v="101"/>
    <n v="11.3"/>
    <n v="15.5"/>
    <n v="-2.2000000000000002"/>
    <n v="17.7"/>
    <n v="76"/>
    <n v="0.7"/>
    <n v="2"/>
    <n v="124.5"/>
    <m/>
  </r>
  <r>
    <x v="2"/>
    <x v="10"/>
    <x v="0"/>
    <x v="102"/>
    <n v="8"/>
    <n v="12.3"/>
    <n v="-4.0999999999999996"/>
    <n v="16.399999999999999"/>
    <n v="73.3"/>
    <n v="0.3"/>
    <n v="6"/>
    <n v="154.4"/>
    <d v="1900-01-02T17:23:00"/>
  </r>
  <r>
    <x v="2"/>
    <x v="10"/>
    <x v="0"/>
    <x v="102"/>
    <n v="7"/>
    <n v="11.6"/>
    <n v="-5.6"/>
    <n v="17.2"/>
    <n v="74.599999999999994"/>
    <n v="0.5"/>
    <n v="3"/>
    <n v="110.2"/>
    <m/>
  </r>
  <r>
    <x v="2"/>
    <x v="10"/>
    <x v="1"/>
    <x v="103"/>
    <n v="3.5"/>
    <n v="9.6999999999999993"/>
    <n v="-8.4"/>
    <n v="18.100000000000001"/>
    <n v="74"/>
    <n v="0.6"/>
    <n v="52.5"/>
    <n v="106.1"/>
    <d v="1900-01-01T12:40:00"/>
  </r>
  <r>
    <x v="2"/>
    <x v="10"/>
    <x v="1"/>
    <x v="103"/>
    <n v="2.8"/>
    <n v="9"/>
    <n v="-9.6999999999999993"/>
    <n v="18.7"/>
    <n v="73.5"/>
    <n v="0.8"/>
    <n v="53"/>
    <n v="77.2"/>
    <m/>
  </r>
  <r>
    <x v="2"/>
    <x v="10"/>
    <x v="2"/>
    <x v="104"/>
    <n v="3.4"/>
    <n v="7.6"/>
    <n v="-6.5"/>
    <n v="14.1"/>
    <n v="66.900000000000006"/>
    <n v="0.6"/>
    <n v="2"/>
    <n v="119.9"/>
    <d v="1900-01-02T08:43:00"/>
  </r>
  <r>
    <x v="2"/>
    <x v="10"/>
    <x v="2"/>
    <x v="104"/>
    <n v="2"/>
    <n v="6"/>
    <n v="-8.4"/>
    <n v="14.4"/>
    <n v="76.7"/>
    <n v="0.3"/>
    <n v="2.5"/>
    <n v="79.7"/>
    <m/>
  </r>
  <r>
    <x v="2"/>
    <x v="11"/>
    <x v="0"/>
    <x v="105"/>
    <n v="-1.4"/>
    <n v="7.1"/>
    <n v="-15"/>
    <n v="22.1"/>
    <n v="64.7"/>
    <n v="0.5"/>
    <n v="0.5"/>
    <n v="107.9"/>
    <d v="1900-01-01T08:15:00"/>
  </r>
  <r>
    <x v="2"/>
    <x v="11"/>
    <x v="0"/>
    <x v="105"/>
    <n v="-2.4"/>
    <n v="4.9000000000000004"/>
    <n v="-16.600000000000001"/>
    <n v="21.5"/>
    <n v="71.400000000000006"/>
    <n v="0.6"/>
    <n v="7.5"/>
    <n v="73.400000000000006"/>
    <m/>
  </r>
  <r>
    <x v="2"/>
    <x v="11"/>
    <x v="1"/>
    <x v="106"/>
    <n v="1"/>
    <n v="7.4"/>
    <n v="-8.6"/>
    <n v="16"/>
    <n v="70.099999999999994"/>
    <n v="0.4"/>
    <n v="14.5"/>
    <n v="102.7"/>
    <d v="1900-01-01T11:14:00"/>
  </r>
  <r>
    <x v="2"/>
    <x v="11"/>
    <x v="1"/>
    <x v="106"/>
    <n v="0.3"/>
    <n v="6.6"/>
    <n v="-9.3000000000000007"/>
    <n v="15.9"/>
    <n v="76.099999999999994"/>
    <n v="0.6"/>
    <n v="12.5"/>
    <n v="64.099999999999994"/>
    <m/>
  </r>
  <r>
    <x v="2"/>
    <x v="11"/>
    <x v="2"/>
    <x v="107"/>
    <n v="-1.1000000000000001"/>
    <n v="2.1"/>
    <n v="-11.6"/>
    <n v="13.7"/>
    <n v="71.7"/>
    <n v="0.2"/>
    <n v="3"/>
    <n v="102"/>
    <d v="1900-01-01T11:54:00"/>
  </r>
  <r>
    <x v="2"/>
    <x v="11"/>
    <x v="2"/>
    <x v="107"/>
    <n v="-1.7"/>
    <n v="1.5"/>
    <n v="-13.2"/>
    <n v="14.7"/>
    <n v="75.7"/>
    <n v="0.6"/>
    <n v="3"/>
    <n v="62"/>
    <m/>
  </r>
  <r>
    <x v="3"/>
    <x v="0"/>
    <x v="0"/>
    <x v="108"/>
    <n v="-1.1000000000000001"/>
    <n v="3"/>
    <n v="-8.8000000000000007"/>
    <n v="11.8"/>
    <n v="68.2"/>
    <n v="0.1"/>
    <n v="0"/>
    <n v="75.3"/>
    <d v="1899-12-31T20:14:00"/>
  </r>
  <r>
    <x v="3"/>
    <x v="0"/>
    <x v="0"/>
    <x v="108"/>
    <n v="-1.8"/>
    <n v="3.8"/>
    <n v="-11.1"/>
    <n v="14.899999999999999"/>
    <n v="79.7"/>
    <n v="0.6"/>
    <n v="76.5"/>
    <n v="58.1"/>
    <m/>
  </r>
  <r>
    <x v="3"/>
    <x v="0"/>
    <x v="1"/>
    <x v="109"/>
    <n v="-3.6"/>
    <n v="-1.1000000000000001"/>
    <n v="-11.9"/>
    <n v="10.8"/>
    <n v="67.5"/>
    <n v="0.3"/>
    <n v="0"/>
    <n v="149.6"/>
    <d v="1900-01-02T13:08:00"/>
  </r>
  <r>
    <x v="3"/>
    <x v="0"/>
    <x v="1"/>
    <x v="109"/>
    <n v="-3.9"/>
    <n v="-1"/>
    <n v="-12.7"/>
    <n v="11.7"/>
    <n v="68.599999999999994"/>
    <n v="0.6"/>
    <n v="0"/>
    <n v="97.7"/>
    <m/>
  </r>
  <r>
    <x v="3"/>
    <x v="0"/>
    <x v="2"/>
    <x v="110"/>
    <n v="1.9"/>
    <n v="6.3"/>
    <n v="-10.6"/>
    <n v="16.899999999999999"/>
    <n v="64.099999999999994"/>
    <n v="0.4"/>
    <n v="0"/>
    <n v="118.3"/>
    <d v="1900-01-02T09:36:00"/>
  </r>
  <r>
    <x v="3"/>
    <x v="0"/>
    <x v="2"/>
    <x v="110"/>
    <n v="1"/>
    <n v="5.3"/>
    <n v="-11.5"/>
    <n v="16.8"/>
    <n v="68.599999999999994"/>
    <n v="0.8"/>
    <n v="0"/>
    <n v="94.7"/>
    <m/>
  </r>
  <r>
    <x v="3"/>
    <x v="1"/>
    <x v="0"/>
    <x v="111"/>
    <n v="-3.5"/>
    <n v="0.6"/>
    <n v="-16.7"/>
    <n v="17.3"/>
    <n v="61.3"/>
    <n v="0.4"/>
    <n v="0.5"/>
    <n v="155.19999999999999"/>
    <d v="1900-01-02T13:34:00"/>
  </r>
  <r>
    <x v="3"/>
    <x v="1"/>
    <x v="0"/>
    <x v="111"/>
    <n v="-4"/>
    <n v="0.5"/>
    <n v="-18.399999999999999"/>
    <n v="18.899999999999999"/>
    <n v="64.7"/>
    <n v="0.8"/>
    <n v="1.5"/>
    <n v="104.6"/>
    <m/>
  </r>
  <r>
    <x v="3"/>
    <x v="1"/>
    <x v="1"/>
    <x v="112"/>
    <n v="1.5"/>
    <n v="8"/>
    <n v="-13.6"/>
    <n v="21.6"/>
    <n v="76.7"/>
    <n v="0.1"/>
    <n v="10.5"/>
    <n v="112.2"/>
    <d v="1900-01-01T19:47:00"/>
  </r>
  <r>
    <x v="3"/>
    <x v="1"/>
    <x v="1"/>
    <x v="112"/>
    <n v="0.9"/>
    <n v="7.4"/>
    <n v="-13"/>
    <n v="20.399999999999999"/>
    <n v="75.8"/>
    <n v="0.7"/>
    <n v="17.5"/>
    <n v="104.5"/>
    <m/>
  </r>
  <r>
    <x v="3"/>
    <x v="1"/>
    <x v="2"/>
    <x v="113"/>
    <n v="3.7"/>
    <n v="5.3"/>
    <n v="-6.4"/>
    <n v="11.7"/>
    <n v="75.3"/>
    <n v="0.2"/>
    <n v="27"/>
    <n v="88.9"/>
    <d v="1900-01-01T10:13:00"/>
  </r>
  <r>
    <x v="3"/>
    <x v="1"/>
    <x v="2"/>
    <x v="113"/>
    <n v="3.1"/>
    <n v="4.7"/>
    <n v="-6.1"/>
    <n v="10.8"/>
    <n v="75.900000000000006"/>
    <n v="1.2"/>
    <n v="28"/>
    <n v="83.3"/>
    <m/>
  </r>
  <r>
    <x v="3"/>
    <x v="2"/>
    <x v="0"/>
    <x v="114"/>
    <n v="3.7"/>
    <n v="7.9"/>
    <n v="-6.9"/>
    <n v="14.8"/>
    <n v="65.7"/>
    <n v="0.4"/>
    <n v="7"/>
    <n v="117.5"/>
    <d v="1900-01-02T10:26:00"/>
  </r>
  <r>
    <x v="3"/>
    <x v="2"/>
    <x v="0"/>
    <x v="114"/>
    <n v="3"/>
    <n v="7"/>
    <n v="-7.2"/>
    <n v="14.2"/>
    <n v="67.099999999999994"/>
    <n v="1.1000000000000001"/>
    <n v="13"/>
    <n v="122.4"/>
    <m/>
  </r>
  <r>
    <x v="3"/>
    <x v="2"/>
    <x v="1"/>
    <x v="115"/>
    <n v="4.3"/>
    <n v="9"/>
    <n v="-6.7"/>
    <n v="15.7"/>
    <n v="56.4"/>
    <n v="0.8"/>
    <n v="0"/>
    <n v="179.2"/>
    <d v="1900-01-02T23:46:00"/>
  </r>
  <r>
    <x v="3"/>
    <x v="2"/>
    <x v="1"/>
    <x v="115"/>
    <n v="3.9"/>
    <n v="8.8000000000000007"/>
    <n v="-8.4"/>
    <n v="17.200000000000003"/>
    <n v="58"/>
    <n v="1.9"/>
    <n v="1.5"/>
    <n v="156.4"/>
    <m/>
  </r>
  <r>
    <x v="3"/>
    <x v="2"/>
    <x v="2"/>
    <x v="116"/>
    <n v="9.5"/>
    <n v="12.8"/>
    <n v="-4.0999999999999996"/>
    <n v="16.899999999999999"/>
    <n v="47.1"/>
    <n v="0.7"/>
    <n v="1"/>
    <n v="242.8"/>
    <d v="1900-01-03T19:35:00"/>
  </r>
  <r>
    <x v="3"/>
    <x v="2"/>
    <x v="2"/>
    <x v="116"/>
    <n v="8.6999999999999993"/>
    <n v="11.8"/>
    <n v="-5.7"/>
    <n v="17.5"/>
    <n v="49.7"/>
    <n v="0.9"/>
    <n v="1"/>
    <n v="211"/>
    <m/>
  </r>
  <r>
    <x v="3"/>
    <x v="3"/>
    <x v="0"/>
    <x v="117"/>
    <n v="8"/>
    <n v="10.5"/>
    <n v="-3.6"/>
    <n v="14.1"/>
    <n v="46.1"/>
    <n v="0.8"/>
    <n v="0"/>
    <n v="257.89999999999998"/>
    <d v="1900-01-03T21:46:00"/>
  </r>
  <r>
    <x v="3"/>
    <x v="3"/>
    <x v="0"/>
    <x v="117"/>
    <n v="7.3"/>
    <n v="8.6999999999999993"/>
    <n v="-5.7"/>
    <n v="14.399999999999999"/>
    <n v="48"/>
    <n v="1.3"/>
    <n v="0"/>
    <n v="217.6"/>
    <m/>
  </r>
  <r>
    <x v="3"/>
    <x v="3"/>
    <x v="1"/>
    <x v="118"/>
    <n v="10.6"/>
    <n v="14.8"/>
    <n v="-0.4"/>
    <n v="15.200000000000001"/>
    <n v="61.6"/>
    <n v="0.5"/>
    <n v="9"/>
    <n v="140.69999999999999"/>
    <d v="1900-01-02T17:34:00"/>
  </r>
  <r>
    <x v="3"/>
    <x v="3"/>
    <x v="1"/>
    <x v="118"/>
    <n v="10.1"/>
    <n v="14.1"/>
    <n v="-1.9"/>
    <n v="16"/>
    <n v="61.2"/>
    <n v="1.3"/>
    <n v="19"/>
    <n v="160.80000000000001"/>
    <m/>
  </r>
  <r>
    <x v="3"/>
    <x v="3"/>
    <x v="2"/>
    <x v="119"/>
    <n v="10.1"/>
    <n v="14.4"/>
    <n v="-1.8"/>
    <n v="16.2"/>
    <n v="50.7"/>
    <n v="1"/>
    <n v="0"/>
    <n v="202.8"/>
    <d v="1900-01-04T02:19:00"/>
  </r>
  <r>
    <x v="3"/>
    <x v="3"/>
    <x v="2"/>
    <x v="119"/>
    <n v="9.6"/>
    <n v="13.6"/>
    <n v="-1.4"/>
    <n v="15"/>
    <n v="51.5"/>
    <n v="2"/>
    <n v="1"/>
    <n v="194.9"/>
    <m/>
  </r>
  <r>
    <x v="3"/>
    <x v="4"/>
    <x v="0"/>
    <x v="120"/>
    <n v="18.2"/>
    <n v="21.6"/>
    <n v="7.6"/>
    <n v="14.000000000000002"/>
    <n v="72.8"/>
    <n v="0.2"/>
    <n v="41"/>
    <n v="141.1"/>
    <d v="1900-01-02T17:40:00"/>
  </r>
  <r>
    <x v="3"/>
    <x v="4"/>
    <x v="0"/>
    <x v="120"/>
    <n v="17.7"/>
    <n v="21"/>
    <n v="7.4"/>
    <n v="13.6"/>
    <n v="69.8"/>
    <n v="1"/>
    <n v="55.5"/>
    <n v="140.9"/>
    <m/>
  </r>
  <r>
    <x v="3"/>
    <x v="4"/>
    <x v="1"/>
    <x v="121"/>
    <n v="15.5"/>
    <n v="19.399999999999999"/>
    <n v="5.0999999999999996"/>
    <n v="14.299999999999999"/>
    <n v="76.5"/>
    <n v="0.2"/>
    <n v="62.5"/>
    <n v="128.30000000000001"/>
    <d v="1900-01-02T20:45:00"/>
  </r>
  <r>
    <x v="3"/>
    <x v="4"/>
    <x v="1"/>
    <x v="121"/>
    <n v="14.8"/>
    <n v="18.3"/>
    <n v="4.8"/>
    <n v="13.5"/>
    <n v="74.2"/>
    <n v="1.3"/>
    <n v="93.5"/>
    <n v="148.30000000000001"/>
    <m/>
  </r>
  <r>
    <x v="3"/>
    <x v="4"/>
    <x v="2"/>
    <x v="122"/>
    <n v="18.100000000000001"/>
    <n v="21.6"/>
    <n v="7.6"/>
    <n v="14.000000000000002"/>
    <n v="76.2"/>
    <n v="0.2"/>
    <n v="28"/>
    <n v="211.4"/>
    <d v="1900-01-04T05:44:00"/>
  </r>
  <r>
    <x v="3"/>
    <x v="4"/>
    <x v="2"/>
    <x v="122"/>
    <n v="17.2"/>
    <n v="20.5"/>
    <n v="6.3"/>
    <n v="14.2"/>
    <n v="75.5"/>
    <n v="0.8"/>
    <n v="23.5"/>
    <n v="196.9"/>
    <m/>
  </r>
  <r>
    <x v="3"/>
    <x v="5"/>
    <x v="0"/>
    <x v="123"/>
    <n v="22.6"/>
    <n v="25.2"/>
    <n v="12.7"/>
    <n v="12.5"/>
    <n v="72"/>
    <n v="0.2"/>
    <n v="3"/>
    <n v="225.5"/>
    <d v="1900-01-04T11:48:00"/>
  </r>
  <r>
    <x v="3"/>
    <x v="5"/>
    <x v="0"/>
    <x v="123"/>
    <n v="21.6"/>
    <n v="24.5"/>
    <n v="12.4"/>
    <n v="12.1"/>
    <n v="71.099999999999994"/>
    <n v="1"/>
    <n v="3.5"/>
    <n v="203.2"/>
    <m/>
  </r>
  <r>
    <x v="3"/>
    <x v="5"/>
    <x v="1"/>
    <x v="124"/>
    <n v="24"/>
    <n v="25.8"/>
    <n v="16.3"/>
    <n v="9.5"/>
    <n v="67.7"/>
    <n v="0.3"/>
    <n v="6.5"/>
    <n v="217.1"/>
    <d v="1900-01-04T03:03:00"/>
  </r>
  <r>
    <x v="3"/>
    <x v="5"/>
    <x v="1"/>
    <x v="124"/>
    <n v="23.2"/>
    <n v="25"/>
    <n v="15.5"/>
    <n v="9.5"/>
    <n v="66.099999999999994"/>
    <n v="1"/>
    <n v="0"/>
    <n v="206.3"/>
    <m/>
  </r>
  <r>
    <x v="3"/>
    <x v="5"/>
    <x v="2"/>
    <x v="125"/>
    <n v="23.2"/>
    <n v="26.9"/>
    <n v="16.899999999999999"/>
    <n v="10"/>
    <n v="80.2"/>
    <n v="0.1"/>
    <n v="78"/>
    <n v="156.6"/>
    <d v="1900-01-03T00:54:00"/>
  </r>
  <r>
    <x v="3"/>
    <x v="5"/>
    <x v="2"/>
    <x v="125"/>
    <n v="22.3"/>
    <n v="26.1"/>
    <n v="15.8"/>
    <n v="10.3"/>
    <n v="78.8"/>
    <n v="0.8"/>
    <n v="100.5"/>
    <n v="139.69999999999999"/>
    <m/>
  </r>
  <r>
    <x v="3"/>
    <x v="6"/>
    <x v="0"/>
    <x v="126"/>
    <n v="23.7"/>
    <n v="26"/>
    <n v="16.5"/>
    <n v="9.5"/>
    <n v="78.8"/>
    <n v="0.1"/>
    <n v="17.5"/>
    <n v="181.6"/>
    <d v="1900-01-03T20:02:00"/>
  </r>
  <r>
    <x v="3"/>
    <x v="6"/>
    <x v="0"/>
    <x v="126"/>
    <n v="22.8"/>
    <n v="24.8"/>
    <n v="16"/>
    <n v="8.8000000000000007"/>
    <n v="76.7"/>
    <n v="0.7"/>
    <n v="34"/>
    <n v="182.3"/>
    <m/>
  </r>
  <r>
    <x v="3"/>
    <x v="6"/>
    <x v="1"/>
    <x v="127"/>
    <n v="22.8"/>
    <n v="25"/>
    <n v="16.399999999999999"/>
    <n v="8.6000000000000014"/>
    <n v="84.4"/>
    <n v="0"/>
    <n v="60"/>
    <n v="93.3"/>
    <d v="1900-01-02T04:39:00"/>
  </r>
  <r>
    <x v="3"/>
    <x v="6"/>
    <x v="1"/>
    <x v="127"/>
    <n v="21.9"/>
    <n v="24.4"/>
    <n v="16.2"/>
    <n v="8.1999999999999993"/>
    <n v="80.2"/>
    <n v="1"/>
    <n v="79"/>
    <n v="127.7"/>
    <m/>
  </r>
  <r>
    <x v="3"/>
    <x v="6"/>
    <x v="2"/>
    <x v="128"/>
    <n v="23.6"/>
    <n v="25.5"/>
    <n v="17.7"/>
    <n v="7.8000000000000007"/>
    <n v="86.9"/>
    <n v="0"/>
    <n v="103"/>
    <n v="79.099999999999994"/>
    <d v="1900-01-02T21:05:00"/>
  </r>
  <r>
    <x v="3"/>
    <x v="6"/>
    <x v="2"/>
    <x v="128"/>
    <n v="22.9"/>
    <n v="25.3"/>
    <n v="17.899999999999999"/>
    <n v="7.4000000000000021"/>
    <n v="82.9"/>
    <n v="1.1000000000000001"/>
    <n v="90.5"/>
    <n v="131"/>
    <m/>
  </r>
  <r>
    <x v="3"/>
    <x v="7"/>
    <x v="0"/>
    <x v="129"/>
    <n v="24.7"/>
    <n v="26"/>
    <n v="20.8"/>
    <n v="5.1999999999999993"/>
    <n v="97.2"/>
    <n v="0"/>
    <n v="591"/>
    <n v="35.4"/>
    <d v="1899-12-31T19:35:00"/>
  </r>
  <r>
    <x v="3"/>
    <x v="7"/>
    <x v="0"/>
    <x v="129"/>
    <n v="23.9"/>
    <n v="24.8"/>
    <n v="20"/>
    <n v="4.8000000000000007"/>
    <n v="93.7"/>
    <n v="1.1000000000000001"/>
    <n v="685"/>
    <n v="58.3"/>
    <m/>
  </r>
  <r>
    <x v="3"/>
    <x v="7"/>
    <x v="1"/>
    <x v="130"/>
    <n v="26.7"/>
    <n v="27.6"/>
    <n v="21.5"/>
    <n v="6.1000000000000014"/>
    <n v="91.2"/>
    <n v="0"/>
    <n v="65.5"/>
    <n v="70.400000000000006"/>
    <d v="1900-01-02T05:43:00"/>
  </r>
  <r>
    <x v="3"/>
    <x v="7"/>
    <x v="1"/>
    <x v="130"/>
    <n v="25.7"/>
    <n v="26.6"/>
    <n v="20.7"/>
    <n v="5.9000000000000021"/>
    <n v="87.7"/>
    <n v="0.8"/>
    <n v="141.5"/>
    <n v="116.9"/>
    <m/>
  </r>
  <r>
    <x v="3"/>
    <x v="7"/>
    <x v="2"/>
    <x v="131"/>
    <n v="26"/>
    <n v="29.3"/>
    <n v="20.2"/>
    <n v="9.1000000000000014"/>
    <n v="89.1"/>
    <n v="0"/>
    <n v="65.5"/>
    <n v="97.3"/>
    <d v="1900-01-03T02:48:00"/>
  </r>
  <r>
    <x v="3"/>
    <x v="7"/>
    <x v="2"/>
    <x v="131"/>
    <n v="25"/>
    <n v="28.4"/>
    <n v="19.2"/>
    <n v="9.1999999999999993"/>
    <n v="86.5"/>
    <n v="0.5"/>
    <n v="93.5"/>
    <n v="132.9"/>
    <m/>
  </r>
  <r>
    <x v="3"/>
    <x v="8"/>
    <x v="0"/>
    <x v="132"/>
    <n v="21.6"/>
    <n v="25.8"/>
    <n v="15.4"/>
    <n v="10.4"/>
    <n v="86.5"/>
    <n v="0.1"/>
    <n v="120.5"/>
    <n v="118.2"/>
    <d v="1900-01-02T14:00:00"/>
  </r>
  <r>
    <x v="3"/>
    <x v="8"/>
    <x v="0"/>
    <x v="132"/>
    <n v="20.7"/>
    <n v="24.9"/>
    <n v="13.8"/>
    <n v="11.099999999999998"/>
    <n v="87.6"/>
    <n v="1.2"/>
    <n v="147"/>
    <n v="110.4"/>
    <m/>
  </r>
  <r>
    <x v="3"/>
    <x v="8"/>
    <x v="1"/>
    <x v="133"/>
    <n v="19.5"/>
    <n v="21.7"/>
    <n v="9.5"/>
    <n v="12.2"/>
    <n v="82"/>
    <n v="0.1"/>
    <n v="9"/>
    <n v="183.2"/>
    <d v="1900-01-03T05:26:00"/>
  </r>
  <r>
    <x v="3"/>
    <x v="8"/>
    <x v="1"/>
    <x v="133"/>
    <n v="18.7"/>
    <n v="20.9"/>
    <n v="8.9"/>
    <n v="11.999999999999998"/>
    <n v="81.099999999999994"/>
    <n v="0.5"/>
    <n v="24"/>
    <n v="148.1"/>
    <m/>
  </r>
  <r>
    <x v="3"/>
    <x v="8"/>
    <x v="2"/>
    <x v="134"/>
    <n v="17.2"/>
    <n v="18.5"/>
    <n v="8.9"/>
    <n v="9.6"/>
    <n v="77.400000000000006"/>
    <n v="0.2"/>
    <n v="0"/>
    <n v="189.3"/>
    <d v="1900-01-03T15:39:00"/>
  </r>
  <r>
    <x v="3"/>
    <x v="8"/>
    <x v="2"/>
    <x v="134"/>
    <n v="16.2"/>
    <n v="17.8"/>
    <n v="6.6"/>
    <n v="11.200000000000001"/>
    <n v="77.8"/>
    <n v="0.7"/>
    <n v="0"/>
    <n v="157.9"/>
    <m/>
  </r>
  <r>
    <x v="3"/>
    <x v="9"/>
    <x v="0"/>
    <x v="135"/>
    <n v="14.5"/>
    <n v="18.5"/>
    <n v="3.1"/>
    <n v="15.4"/>
    <n v="74.5"/>
    <n v="0.2"/>
    <n v="0"/>
    <n v="192.5"/>
    <d v="1900-01-03T05:39:00"/>
  </r>
  <r>
    <x v="3"/>
    <x v="9"/>
    <x v="0"/>
    <x v="135"/>
    <n v="13.6"/>
    <n v="17.600000000000001"/>
    <n v="2"/>
    <n v="15.600000000000001"/>
    <n v="75.400000000000006"/>
    <n v="0.6"/>
    <n v="3.5"/>
    <n v="150.1"/>
    <m/>
  </r>
  <r>
    <x v="3"/>
    <x v="9"/>
    <x v="1"/>
    <x v="136"/>
    <n v="10.6"/>
    <n v="14.3"/>
    <n v="0.8"/>
    <n v="13.5"/>
    <n v="75.7"/>
    <n v="0.2"/>
    <n v="0"/>
    <n v="172"/>
    <d v="1900-01-03T02:53:00"/>
  </r>
  <r>
    <x v="3"/>
    <x v="9"/>
    <x v="1"/>
    <x v="136"/>
    <n v="9.6"/>
    <n v="13.1"/>
    <n v="-0.6"/>
    <n v="13.7"/>
    <n v="79"/>
    <n v="0.2"/>
    <n v="0"/>
    <n v="125.5"/>
    <m/>
  </r>
  <r>
    <x v="3"/>
    <x v="9"/>
    <x v="2"/>
    <x v="137"/>
    <n v="8.8000000000000007"/>
    <n v="12.6"/>
    <n v="-2.8"/>
    <n v="15.399999999999999"/>
    <n v="67.900000000000006"/>
    <n v="0.3"/>
    <n v="0"/>
    <n v="234.7"/>
    <d v="1900-01-03T13:27:00"/>
  </r>
  <r>
    <x v="3"/>
    <x v="9"/>
    <x v="2"/>
    <x v="137"/>
    <n v="7.9"/>
    <n v="11.7"/>
    <n v="-3.1"/>
    <n v="14.799999999999999"/>
    <n v="70.400000000000006"/>
    <n v="0.5"/>
    <n v="0"/>
    <n v="134.1"/>
    <m/>
  </r>
  <r>
    <x v="3"/>
    <x v="10"/>
    <x v="0"/>
    <x v="138"/>
    <n v="7"/>
    <n v="14"/>
    <n v="-5.8"/>
    <n v="19.8"/>
    <n v="59.3"/>
    <n v="0.5"/>
    <n v="2"/>
    <n v="201.9"/>
    <d v="1900-01-03T00:38:00"/>
  </r>
  <r>
    <x v="3"/>
    <x v="10"/>
    <x v="0"/>
    <x v="138"/>
    <n v="6.5"/>
    <n v="13.4"/>
    <n v="-6.1"/>
    <n v="19.5"/>
    <n v="62.1"/>
    <n v="0.7"/>
    <n v="9.5"/>
    <n v="110.9"/>
    <m/>
  </r>
  <r>
    <x v="3"/>
    <x v="10"/>
    <x v="1"/>
    <x v="139"/>
    <n v="8.9"/>
    <n v="16.2"/>
    <n v="-3"/>
    <n v="19.2"/>
    <n v="75.099999999999994"/>
    <n v="0.1"/>
    <n v="87.5"/>
    <n v="133.80000000000001"/>
    <d v="1900-01-02T03:14:00"/>
  </r>
  <r>
    <x v="3"/>
    <x v="10"/>
    <x v="1"/>
    <x v="139"/>
    <n v="8"/>
    <n v="15.4"/>
    <n v="-4.2"/>
    <n v="19.600000000000001"/>
    <n v="77.2"/>
    <n v="0.7"/>
    <n v="79.5"/>
    <n v="77"/>
    <m/>
  </r>
  <r>
    <x v="3"/>
    <x v="10"/>
    <x v="2"/>
    <x v="140"/>
    <n v="0.2"/>
    <n v="5.2"/>
    <n v="-9.1999999999999993"/>
    <n v="14.399999999999999"/>
    <n v="72.3"/>
    <n v="0.3"/>
    <n v="0.5"/>
    <n v="167.7"/>
    <d v="1900-01-02T10:49:00"/>
  </r>
  <r>
    <x v="3"/>
    <x v="10"/>
    <x v="2"/>
    <x v="140"/>
    <n v="-0.2"/>
    <n v="4.7"/>
    <n v="-9.5"/>
    <n v="14.2"/>
    <n v="74"/>
    <n v="0.4"/>
    <n v="4"/>
    <n v="80.3"/>
    <m/>
  </r>
  <r>
    <x v="3"/>
    <x v="11"/>
    <x v="0"/>
    <x v="141"/>
    <n v="-1.2"/>
    <n v="2.6"/>
    <n v="-10.199999999999999"/>
    <n v="12.799999999999999"/>
    <n v="61.2"/>
    <n v="0.4"/>
    <n v="0"/>
    <n v="176"/>
    <d v="1900-01-02T13:11:00"/>
  </r>
  <r>
    <x v="3"/>
    <x v="11"/>
    <x v="0"/>
    <x v="141"/>
    <n v="-1.8"/>
    <n v="1.6"/>
    <n v="-10.8"/>
    <n v="12.4"/>
    <n v="67.2"/>
    <n v="0.5"/>
    <n v="0"/>
    <n v="77.400000000000006"/>
    <m/>
  </r>
  <r>
    <x v="3"/>
    <x v="11"/>
    <x v="1"/>
    <x v="142"/>
    <n v="-6.3"/>
    <n v="1"/>
    <n v="-18.600000000000001"/>
    <n v="19.600000000000001"/>
    <n v="59.2"/>
    <n v="0.4"/>
    <n v="1.5"/>
    <n v="193.9"/>
    <d v="1900-01-02T09:04:00"/>
  </r>
  <r>
    <x v="3"/>
    <x v="11"/>
    <x v="1"/>
    <x v="142"/>
    <n v="-7.2"/>
    <n v="-0.2"/>
    <n v="-19.2"/>
    <n v="19"/>
    <n v="63.8"/>
    <n v="0.7"/>
    <n v="1"/>
    <n v="85"/>
    <m/>
  </r>
  <r>
    <x v="3"/>
    <x v="11"/>
    <x v="2"/>
    <x v="143"/>
    <n v="-2.4"/>
    <n v="4"/>
    <n v="-17.600000000000001"/>
    <n v="21.6"/>
    <n v="65.7"/>
    <n v="0.4"/>
    <n v="0"/>
    <n v="188.8"/>
    <d v="1900-01-02T20:36:00"/>
  </r>
  <r>
    <x v="3"/>
    <x v="11"/>
    <x v="2"/>
    <x v="143"/>
    <n v="-2.8"/>
    <n v="3.3"/>
    <n v="-16.899999999999999"/>
    <n v="20.2"/>
    <n v="65.7"/>
    <n v="1"/>
    <n v="0.5"/>
    <n v="83.8"/>
    <m/>
  </r>
  <r>
    <x v="4"/>
    <x v="0"/>
    <x v="0"/>
    <x v="144"/>
    <n v="-11"/>
    <n v="-7"/>
    <n v="-22.2"/>
    <n v="15.2"/>
    <n v="53"/>
    <n v="0.5"/>
    <n v="0.5"/>
    <n v="211.8"/>
    <d v="1900-01-02T17:15:00"/>
  </r>
  <r>
    <x v="4"/>
    <x v="0"/>
    <x v="0"/>
    <x v="144"/>
    <n v="-11.4"/>
    <n v="-7.9"/>
    <n v="-22"/>
    <n v="14.1"/>
    <n v="54.8"/>
    <n v="0.9"/>
    <n v="0"/>
    <n v="96.4"/>
    <m/>
  </r>
  <r>
    <x v="4"/>
    <x v="0"/>
    <x v="1"/>
    <x v="145"/>
    <n v="-5.5"/>
    <n v="1.6"/>
    <n v="-17.899999999999999"/>
    <n v="19.5"/>
    <n v="66"/>
    <n v="0.3"/>
    <n v="1"/>
    <n v="144.5"/>
    <d v="1900-01-02T12:07:00"/>
  </r>
  <r>
    <x v="4"/>
    <x v="0"/>
    <x v="1"/>
    <x v="145"/>
    <n v="-6.2"/>
    <n v="0.6"/>
    <n v="-18.600000000000001"/>
    <n v="19.200000000000003"/>
    <n v="67.8"/>
    <n v="0.9"/>
    <n v="3"/>
    <n v="74"/>
    <m/>
  </r>
  <r>
    <x v="4"/>
    <x v="0"/>
    <x v="2"/>
    <x v="146"/>
    <n v="0.1"/>
    <n v="4.9000000000000004"/>
    <n v="-13.8"/>
    <n v="18.700000000000003"/>
    <n v="68.900000000000006"/>
    <n v="0.4"/>
    <n v="2.5"/>
    <n v="177.3"/>
    <d v="1900-01-02T20:56:00"/>
  </r>
  <r>
    <x v="4"/>
    <x v="0"/>
    <x v="2"/>
    <x v="146"/>
    <n v="-0.8"/>
    <n v="4"/>
    <n v="-14.4"/>
    <n v="18.399999999999999"/>
    <n v="70.5"/>
    <n v="0.9"/>
    <n v="6.5"/>
    <n v="86.1"/>
    <m/>
  </r>
  <r>
    <x v="4"/>
    <x v="1"/>
    <x v="0"/>
    <x v="147"/>
    <n v="-1.1000000000000001"/>
    <n v="5.9"/>
    <n v="-14.2"/>
    <n v="20.100000000000001"/>
    <n v="61.4"/>
    <n v="0.5"/>
    <n v="4"/>
    <n v="196.7"/>
    <d v="1900-01-02T18:19:00"/>
  </r>
  <r>
    <x v="4"/>
    <x v="1"/>
    <x v="0"/>
    <x v="147"/>
    <n v="-1.1000000000000001"/>
    <n v="5.6"/>
    <n v="-13.5"/>
    <n v="19.100000000000001"/>
    <n v="62.9"/>
    <n v="1.7"/>
    <n v="4.5"/>
    <n v="105.9"/>
    <m/>
  </r>
  <r>
    <x v="4"/>
    <x v="1"/>
    <x v="1"/>
    <x v="148"/>
    <n v="-0.1"/>
    <n v="7.9"/>
    <n v="-12.4"/>
    <n v="20.3"/>
    <n v="56.7"/>
    <n v="0.7"/>
    <n v="0.5"/>
    <n v="187.6"/>
    <d v="1900-01-02T23:25:00"/>
  </r>
  <r>
    <x v="4"/>
    <x v="1"/>
    <x v="1"/>
    <x v="148"/>
    <n v="-0.6"/>
    <n v="7.5"/>
    <n v="-13.4"/>
    <n v="20.9"/>
    <n v="59.4"/>
    <n v="1.2"/>
    <n v="1"/>
    <n v="115.1"/>
    <m/>
  </r>
  <r>
    <x v="4"/>
    <x v="1"/>
    <x v="2"/>
    <x v="149"/>
    <n v="3.5"/>
    <n v="8.3000000000000007"/>
    <n v="-8.1"/>
    <n v="16.399999999999999"/>
    <n v="49.1"/>
    <n v="0.7"/>
    <n v="0"/>
    <n v="180.5"/>
    <d v="1900-01-02T12:28:00"/>
  </r>
  <r>
    <x v="4"/>
    <x v="1"/>
    <x v="2"/>
    <x v="149"/>
    <n v="2.6"/>
    <n v="8.1"/>
    <n v="-9.6999999999999993"/>
    <n v="17.799999999999997"/>
    <n v="54.6"/>
    <n v="0.9"/>
    <n v="0"/>
    <n v="108.9"/>
    <m/>
  </r>
  <r>
    <x v="4"/>
    <x v="2"/>
    <x v="0"/>
    <x v="150"/>
    <n v="3.5"/>
    <n v="6.3"/>
    <n v="-6.1"/>
    <n v="12.399999999999999"/>
    <n v="72.599999999999994"/>
    <n v="0.4"/>
    <n v="51"/>
    <n v="194.1"/>
    <d v="1900-01-03T04:46:00"/>
  </r>
  <r>
    <x v="4"/>
    <x v="2"/>
    <x v="0"/>
    <x v="150"/>
    <n v="2.6"/>
    <n v="5.3"/>
    <n v="-7.8"/>
    <n v="13.1"/>
    <n v="73.8"/>
    <n v="1.1000000000000001"/>
    <n v="60"/>
    <n v="137.69999999999999"/>
    <m/>
  </r>
  <r>
    <x v="4"/>
    <x v="2"/>
    <x v="1"/>
    <x v="151"/>
    <n v="8.6"/>
    <n v="13.4"/>
    <n v="-2.8"/>
    <n v="16.2"/>
    <n v="62.7"/>
    <n v="0.5"/>
    <n v="1.5"/>
    <n v="177.1"/>
    <d v="1900-01-03T12:51:00"/>
  </r>
  <r>
    <x v="4"/>
    <x v="2"/>
    <x v="1"/>
    <x v="151"/>
    <n v="7.7"/>
    <n v="12"/>
    <n v="-3.6"/>
    <n v="15.6"/>
    <n v="66.5"/>
    <n v="0.9"/>
    <n v="5.5"/>
    <n v="143.4"/>
    <m/>
  </r>
  <r>
    <x v="4"/>
    <x v="2"/>
    <x v="2"/>
    <x v="152"/>
    <n v="8.8000000000000007"/>
    <n v="11.6"/>
    <n v="-2.5"/>
    <n v="14.1"/>
    <n v="63.8"/>
    <n v="0.6"/>
    <n v="32"/>
    <n v="211"/>
    <d v="1900-01-03T17:52:00"/>
  </r>
  <r>
    <x v="4"/>
    <x v="2"/>
    <x v="2"/>
    <x v="152"/>
    <n v="8.3000000000000007"/>
    <n v="10.6"/>
    <n v="-1.7"/>
    <n v="12.299999999999999"/>
    <n v="65"/>
    <n v="1.4"/>
    <n v="39"/>
    <n v="180.8"/>
    <m/>
  </r>
  <r>
    <x v="4"/>
    <x v="3"/>
    <x v="0"/>
    <x v="153"/>
    <n v="12.3"/>
    <n v="16.600000000000001"/>
    <n v="1.3"/>
    <n v="15.3"/>
    <n v="50.5"/>
    <n v="0.6"/>
    <n v="85"/>
    <n v="242.1"/>
    <d v="1900-01-03T21:16:00"/>
  </r>
  <r>
    <x v="4"/>
    <x v="3"/>
    <x v="0"/>
    <x v="153"/>
    <n v="11.4"/>
    <n v="15.5"/>
    <n v="0"/>
    <n v="15.5"/>
    <n v="54.2"/>
    <n v="1.3"/>
    <n v="45"/>
    <n v="203.1"/>
    <m/>
  </r>
  <r>
    <x v="4"/>
    <x v="3"/>
    <x v="1"/>
    <x v="154"/>
    <n v="10.3"/>
    <n v="13.9"/>
    <n v="-0.9"/>
    <n v="14.8"/>
    <n v="64.400000000000006"/>
    <n v="0.5"/>
    <n v="42.5"/>
    <n v="224.5"/>
    <d v="1900-01-03T19:08:00"/>
  </r>
  <r>
    <x v="4"/>
    <x v="3"/>
    <x v="1"/>
    <x v="154"/>
    <n v="9.8000000000000007"/>
    <n v="13.2"/>
    <n v="-0.7"/>
    <n v="13.899999999999999"/>
    <n v="64.900000000000006"/>
    <n v="1.3"/>
    <n v="39"/>
    <n v="182.7"/>
    <m/>
  </r>
  <r>
    <x v="4"/>
    <x v="3"/>
    <x v="2"/>
    <x v="155"/>
    <n v="15.1"/>
    <n v="20.2"/>
    <n v="5.6"/>
    <n v="14.6"/>
    <n v="59.9"/>
    <n v="0.4"/>
    <n v="20.5"/>
    <n v="150.9"/>
    <d v="1900-01-03T09:06:00"/>
  </r>
  <r>
    <x v="4"/>
    <x v="3"/>
    <x v="2"/>
    <x v="155"/>
    <n v="14.3"/>
    <n v="19.399999999999999"/>
    <n v="4.4000000000000004"/>
    <n v="14.999999999999998"/>
    <n v="62.3"/>
    <n v="1.1000000000000001"/>
    <n v="18"/>
    <n v="154.1"/>
    <m/>
  </r>
  <r>
    <x v="4"/>
    <x v="4"/>
    <x v="0"/>
    <x v="156"/>
    <n v="12.6"/>
    <n v="14.6"/>
    <n v="3"/>
    <n v="11.6"/>
    <n v="70.2"/>
    <n v="0.5"/>
    <n v="75.5"/>
    <n v="229"/>
    <d v="1900-01-03T19:20:00"/>
  </r>
  <r>
    <x v="4"/>
    <x v="4"/>
    <x v="0"/>
    <x v="156"/>
    <n v="12.1"/>
    <n v="14"/>
    <n v="2.2999999999999998"/>
    <n v="11.7"/>
    <n v="69"/>
    <n v="1.3"/>
    <n v="42.5"/>
    <n v="168.9"/>
    <m/>
  </r>
  <r>
    <x v="4"/>
    <x v="4"/>
    <x v="1"/>
    <x v="157"/>
    <n v="18.2"/>
    <n v="22.2"/>
    <n v="6.2"/>
    <n v="16"/>
    <n v="72.7"/>
    <n v="0.2"/>
    <n v="152"/>
    <n v="200.5"/>
    <d v="1900-01-03T09:58:00"/>
  </r>
  <r>
    <x v="4"/>
    <x v="4"/>
    <x v="1"/>
    <x v="157"/>
    <n v="17.3"/>
    <n v="21.2"/>
    <n v="4.3"/>
    <n v="16.899999999999999"/>
    <n v="75.099999999999994"/>
    <n v="0.8"/>
    <n v="101"/>
    <n v="167"/>
    <m/>
  </r>
  <r>
    <x v="4"/>
    <x v="4"/>
    <x v="2"/>
    <x v="158"/>
    <n v="16.399999999999999"/>
    <n v="19.2"/>
    <n v="7"/>
    <n v="12.2"/>
    <n v="79"/>
    <n v="0.2"/>
    <n v="121"/>
    <n v="170.9"/>
    <d v="1900-01-03T04:56:00"/>
  </r>
  <r>
    <x v="4"/>
    <x v="4"/>
    <x v="2"/>
    <x v="158"/>
    <n v="15.7"/>
    <n v="17.899999999999999"/>
    <n v="6.6"/>
    <n v="11.299999999999999"/>
    <n v="78.2"/>
    <n v="0.9"/>
    <n v="93.5"/>
    <n v="167.4"/>
    <m/>
  </r>
  <r>
    <x v="4"/>
    <x v="5"/>
    <x v="0"/>
    <x v="159"/>
    <n v="20.3"/>
    <n v="25.4"/>
    <n v="-40.9"/>
    <n v="66.3"/>
    <n v="78.900000000000006"/>
    <n v="0.3"/>
    <n v="18.5"/>
    <n v="62"/>
    <d v="1900-01-01T22:08:00"/>
  </r>
  <r>
    <x v="4"/>
    <x v="5"/>
    <x v="0"/>
    <x v="159"/>
    <n v="19.5"/>
    <n v="22.4"/>
    <n v="11.6"/>
    <n v="10.799999999999999"/>
    <n v="77.8"/>
    <n v="0.8"/>
    <n v="27"/>
    <n v="161.80000000000001"/>
    <m/>
  </r>
  <r>
    <x v="4"/>
    <x v="5"/>
    <x v="1"/>
    <x v="160"/>
    <n v="22.2"/>
    <n v="24.6"/>
    <n v="14.2"/>
    <n v="10.400000000000002"/>
    <n v="81"/>
    <n v="0.4"/>
    <n v="15"/>
    <n v="0"/>
    <d v="1900-01-01T18:43:00"/>
  </r>
  <r>
    <x v="4"/>
    <x v="5"/>
    <x v="1"/>
    <x v="160"/>
    <n v="21.3"/>
    <n v="23.6"/>
    <n v="13.2"/>
    <n v="10.400000000000002"/>
    <n v="79.5"/>
    <n v="0.8"/>
    <n v="31"/>
    <n v="175.6"/>
    <m/>
  </r>
  <r>
    <x v="4"/>
    <x v="5"/>
    <x v="2"/>
    <x v="161"/>
    <n v="22.1"/>
    <n v="22.9"/>
    <n v="-39.4"/>
    <n v="62.3"/>
    <n v="83.6"/>
    <n v="0.3"/>
    <n v="21"/>
    <n v="0"/>
    <d v="1900-01-01T17:07:00"/>
  </r>
  <r>
    <x v="4"/>
    <x v="5"/>
    <x v="2"/>
    <x v="161"/>
    <n v="21.6"/>
    <n v="22.8"/>
    <n v="14.7"/>
    <n v="8.1000000000000014"/>
    <n v="80.3"/>
    <n v="0.5"/>
    <n v="16"/>
    <n v="185.1"/>
    <m/>
  </r>
  <r>
    <x v="4"/>
    <x v="6"/>
    <x v="0"/>
    <x v="162"/>
    <n v="23.9"/>
    <n v="25.8"/>
    <n v="18.7"/>
    <n v="7.1000000000000014"/>
    <n v="86.5"/>
    <n v="0.3"/>
    <n v="67"/>
    <n v="0"/>
    <d v="1899-12-31T16:24:00"/>
  </r>
  <r>
    <x v="4"/>
    <x v="6"/>
    <x v="0"/>
    <x v="162"/>
    <n v="23"/>
    <n v="24.8"/>
    <n v="17.8"/>
    <n v="7"/>
    <n v="85.5"/>
    <n v="0.7"/>
    <n v="102"/>
    <n v="147.30000000000001"/>
    <m/>
  </r>
  <r>
    <x v="4"/>
    <x v="6"/>
    <x v="1"/>
    <x v="163"/>
    <n v="26.5"/>
    <n v="28.3"/>
    <n v="20.6"/>
    <n v="7.6999999999999993"/>
    <n v="85.2"/>
    <n v="0.3"/>
    <n v="61"/>
    <n v="0"/>
    <d v="1900-01-01T20:52:00"/>
  </r>
  <r>
    <x v="4"/>
    <x v="6"/>
    <x v="1"/>
    <x v="163"/>
    <n v="26"/>
    <n v="27.4"/>
    <n v="20.100000000000001"/>
    <n v="7.2999999999999972"/>
    <n v="83.6"/>
    <n v="0.4"/>
    <n v="27.5"/>
    <n v="186.2"/>
    <m/>
  </r>
  <r>
    <x v="4"/>
    <x v="6"/>
    <x v="2"/>
    <x v="164"/>
    <n v="28.8"/>
    <n v="29.7"/>
    <n v="22"/>
    <n v="7.6999999999999993"/>
    <n v="74.900000000000006"/>
    <n v="0.3"/>
    <n v="6.5"/>
    <n v="0"/>
    <d v="1900-01-03T11:15:00"/>
  </r>
  <r>
    <x v="4"/>
    <x v="6"/>
    <x v="2"/>
    <x v="164"/>
    <n v="28.3"/>
    <n v="29.3"/>
    <n v="21.2"/>
    <n v="8.1000000000000014"/>
    <n v="74"/>
    <n v="0.4"/>
    <n v="1"/>
    <n v="239.2"/>
    <m/>
  </r>
  <r>
    <x v="4"/>
    <x v="7"/>
    <x v="0"/>
    <x v="165"/>
    <n v="25.8"/>
    <n v="27.3"/>
    <n v="-39.4"/>
    <n v="66.7"/>
    <n v="85.2"/>
    <n v="0.3"/>
    <n v="52.5"/>
    <n v="0"/>
    <d v="1900-01-01T00:54:00"/>
  </r>
  <r>
    <x v="4"/>
    <x v="7"/>
    <x v="0"/>
    <x v="165"/>
    <n v="25.3"/>
    <n v="26.5"/>
    <n v="19.600000000000001"/>
    <n v="6.8999999999999986"/>
    <n v="83.5"/>
    <n v="0.5"/>
    <n v="72.5"/>
    <n v="158.19999999999999"/>
    <m/>
  </r>
  <r>
    <x v="4"/>
    <x v="7"/>
    <x v="1"/>
    <x v="166"/>
    <n v="24.2"/>
    <n v="25.1"/>
    <n v="17.100000000000001"/>
    <n v="8"/>
    <n v="61.8"/>
    <n v="0.3"/>
    <n v="8.5"/>
    <n v="0"/>
    <d v="1900-01-01T11:44:00"/>
  </r>
  <r>
    <x v="4"/>
    <x v="7"/>
    <x v="1"/>
    <x v="166"/>
    <n v="23.3"/>
    <n v="24.7"/>
    <n v="15.8"/>
    <n v="8.8999999999999986"/>
    <n v="76"/>
    <n v="0.8"/>
    <n v="10"/>
    <n v="173.8"/>
    <m/>
  </r>
  <r>
    <x v="4"/>
    <x v="7"/>
    <x v="2"/>
    <x v="167"/>
    <n v="22.6"/>
    <n v="24.5"/>
    <n v="17.7"/>
    <n v="6.8000000000000007"/>
    <n v="57.7"/>
    <n v="0.4"/>
    <n v="110"/>
    <m/>
    <s v="18:10:00"/>
  </r>
  <r>
    <x v="4"/>
    <x v="7"/>
    <x v="2"/>
    <x v="167"/>
    <n v="21.6"/>
    <n v="23.7"/>
    <n v="16.899999999999999"/>
    <n v="6.8000000000000007"/>
    <n v="91.2"/>
    <n v="0.5"/>
    <n v="160"/>
    <n v="99.7"/>
    <m/>
  </r>
  <r>
    <x v="4"/>
    <x v="8"/>
    <x v="0"/>
    <x v="168"/>
    <n v="21.1"/>
    <n v="22.9"/>
    <n v="14"/>
    <n v="8.8999999999999986"/>
    <n v="57.7"/>
    <n v="0.3"/>
    <n v="43"/>
    <m/>
    <d v="1900-01-01T04:47:00"/>
  </r>
  <r>
    <x v="4"/>
    <x v="8"/>
    <x v="0"/>
    <x v="168"/>
    <n v="20.3"/>
    <n v="21.7"/>
    <n v="12.6"/>
    <n v="9.1"/>
    <n v="80.2"/>
    <n v="0.5"/>
    <n v="47"/>
    <n v="147.19999999999999"/>
    <m/>
  </r>
  <r>
    <x v="4"/>
    <x v="8"/>
    <x v="1"/>
    <x v="169"/>
    <n v="21.6"/>
    <n v="22.9"/>
    <n v="13.8"/>
    <n v="9.0999999999999979"/>
    <n v="57.7"/>
    <n v="0.3"/>
    <n v="0"/>
    <m/>
    <d v="1900-01-02T05:02:00"/>
  </r>
  <r>
    <x v="4"/>
    <x v="8"/>
    <x v="1"/>
    <x v="169"/>
    <n v="20.5"/>
    <n v="21.6"/>
    <n v="11.7"/>
    <n v="9.9000000000000021"/>
    <n v="77.5"/>
    <n v="0.4"/>
    <n v="0"/>
    <n v="175.7"/>
    <m/>
  </r>
  <r>
    <x v="4"/>
    <x v="8"/>
    <x v="2"/>
    <x v="170"/>
    <n v="19.600000000000001"/>
    <n v="21.2"/>
    <n v="14.2"/>
    <n v="7"/>
    <n v="57.7"/>
    <n v="0.4"/>
    <n v="74.5"/>
    <m/>
    <d v="1899-12-31T15:52:00"/>
  </r>
  <r>
    <x v="4"/>
    <x v="8"/>
    <x v="2"/>
    <x v="170"/>
    <n v="18.600000000000001"/>
    <n v="20.6"/>
    <n v="12.6"/>
    <n v="8.0000000000000018"/>
    <n v="84.8"/>
    <n v="0.5"/>
    <n v="64"/>
    <n v="105.3"/>
    <m/>
  </r>
  <r>
    <x v="4"/>
    <x v="9"/>
    <x v="0"/>
    <x v="171"/>
    <n v="19.3"/>
    <n v="21.2"/>
    <n v="13.9"/>
    <n v="7.2999999999999989"/>
    <n v="57.7"/>
    <n v="0.4"/>
    <n v="83.5"/>
    <m/>
    <d v="1899-12-31T09:46:00"/>
  </r>
  <r>
    <x v="4"/>
    <x v="9"/>
    <x v="0"/>
    <x v="171"/>
    <n v="18.2"/>
    <n v="19.8"/>
    <n v="12"/>
    <n v="7.8000000000000007"/>
    <n v="90.1"/>
    <n v="0.7"/>
    <n v="120"/>
    <n v="75.8"/>
    <m/>
  </r>
  <r>
    <x v="4"/>
    <x v="9"/>
    <x v="1"/>
    <x v="172"/>
    <n v="12"/>
    <n v="18"/>
    <n v="-1.3"/>
    <n v="19.3"/>
    <n v="57.7"/>
    <n v="0.3"/>
    <n v="6"/>
    <m/>
    <d v="1900-01-01T00:40:00"/>
  </r>
  <r>
    <x v="4"/>
    <x v="9"/>
    <x v="1"/>
    <x v="172"/>
    <n v="11"/>
    <n v="17.600000000000001"/>
    <n v="-3.8"/>
    <n v="21.400000000000002"/>
    <n v="78.2"/>
    <n v="0.5"/>
    <n v="7.5"/>
    <n v="119.2"/>
    <m/>
  </r>
  <r>
    <x v="4"/>
    <x v="9"/>
    <x v="2"/>
    <x v="173"/>
    <n v="9.5"/>
    <n v="11.5"/>
    <n v="0.5"/>
    <n v="11"/>
    <n v="57.7"/>
    <n v="0.2"/>
    <n v="3.5"/>
    <m/>
    <d v="1900-01-02T09:16:00"/>
  </r>
  <r>
    <x v="4"/>
    <x v="9"/>
    <x v="2"/>
    <x v="173"/>
    <n v="7.7"/>
    <n v="10.1"/>
    <n v="-1.9"/>
    <n v="12"/>
    <n v="78.8"/>
    <n v="0.3"/>
    <n v="4.5"/>
    <n v="140.9"/>
    <m/>
  </r>
  <r>
    <x v="4"/>
    <x v="10"/>
    <x v="0"/>
    <x v="174"/>
    <n v="9.1"/>
    <n v="12.4"/>
    <n v="0"/>
    <n v="12.4"/>
    <n v="74"/>
    <n v="0.4"/>
    <n v="22"/>
    <m/>
    <d v="1899-12-31T14:12:00"/>
  </r>
  <r>
    <x v="4"/>
    <x v="10"/>
    <x v="0"/>
    <x v="174"/>
    <n v="7.6"/>
    <n v="9.8000000000000007"/>
    <n v="-0.3"/>
    <n v="10.100000000000001"/>
    <n v="79.900000000000006"/>
    <n v="0.6"/>
    <n v="21.5"/>
    <n v="77.900000000000006"/>
    <m/>
  </r>
  <r>
    <x v="4"/>
    <x v="10"/>
    <x v="1"/>
    <x v="175"/>
    <n v="6.9"/>
    <n v="12.8"/>
    <n v="-4.0999999999999996"/>
    <n v="16.899999999999999"/>
    <n v="72.400000000000006"/>
    <n v="0.6"/>
    <n v="0"/>
    <m/>
    <d v="1900-01-01T05:58:00"/>
  </r>
  <r>
    <x v="4"/>
    <x v="10"/>
    <x v="1"/>
    <x v="175"/>
    <n v="5.7"/>
    <n v="11.8"/>
    <n v="-4.0999999999999996"/>
    <n v="15.9"/>
    <n v="73"/>
    <n v="0.7"/>
    <n v="1"/>
    <n v="90.4"/>
    <m/>
  </r>
  <r>
    <x v="4"/>
    <x v="10"/>
    <x v="2"/>
    <x v="176"/>
    <n v="2.9"/>
    <n v="9.3000000000000007"/>
    <n v="-6.1"/>
    <n v="15.4"/>
    <n v="67.400000000000006"/>
    <n v="0.6"/>
    <n v="35.5"/>
    <m/>
    <d v="1899-12-31T20:58:00"/>
  </r>
  <r>
    <x v="4"/>
    <x v="10"/>
    <x v="2"/>
    <x v="176"/>
    <n v="1.8"/>
    <n v="8"/>
    <n v="-8"/>
    <n v="16"/>
    <n v="68.400000000000006"/>
    <n v="0.7"/>
    <n v="36"/>
    <n v="75.3"/>
    <m/>
  </r>
  <r>
    <x v="4"/>
    <x v="11"/>
    <x v="0"/>
    <x v="177"/>
    <n v="1.6"/>
    <n v="4.9000000000000004"/>
    <n v="-8.1999999999999993"/>
    <n v="13.1"/>
    <n v="70.3"/>
    <n v="0.6"/>
    <n v="1"/>
    <m/>
    <d v="1900-01-01T05:20:00"/>
  </r>
  <r>
    <x v="4"/>
    <x v="11"/>
    <x v="0"/>
    <x v="177"/>
    <n v="0"/>
    <n v="2.9"/>
    <n v="-8.1999999999999993"/>
    <n v="11.1"/>
    <n v="73.2"/>
    <n v="0.5"/>
    <n v="1.5"/>
    <n v="76.2"/>
    <m/>
  </r>
  <r>
    <x v="4"/>
    <x v="11"/>
    <x v="1"/>
    <x v="178"/>
    <n v="0.2"/>
    <n v="6.1"/>
    <n v="-13.9"/>
    <n v="20"/>
    <n v="70.2"/>
    <n v="0.8"/>
    <n v="6"/>
    <m/>
    <d v="1899-12-31T17:58:00"/>
  </r>
  <r>
    <x v="4"/>
    <x v="11"/>
    <x v="1"/>
    <x v="178"/>
    <n v="-0.6"/>
    <n v="5.6"/>
    <n v="-15.1"/>
    <n v="20.7"/>
    <n v="71.2"/>
    <n v="0.8"/>
    <n v="6"/>
    <n v="67.3"/>
    <m/>
  </r>
  <r>
    <x v="4"/>
    <x v="11"/>
    <x v="2"/>
    <x v="179"/>
    <n v="-4.5999999999999996"/>
    <n v="3.6"/>
    <n v="-18"/>
    <n v="21.6"/>
    <n v="60.6"/>
    <n v="0.7"/>
    <n v="0"/>
    <m/>
    <d v="1900-01-01T03:30:00"/>
  </r>
  <r>
    <x v="4"/>
    <x v="11"/>
    <x v="2"/>
    <x v="179"/>
    <n v="-5.7"/>
    <n v="3.9"/>
    <n v="-19"/>
    <n v="22.9"/>
    <n v="64.8"/>
    <n v="0.8"/>
    <n v="0.5"/>
    <n v="78.400000000000006"/>
    <m/>
  </r>
  <r>
    <x v="5"/>
    <x v="0"/>
    <x v="0"/>
    <x v="180"/>
    <n v="-3.6"/>
    <n v="0.5"/>
    <n v="-15.1"/>
    <n v="15.6"/>
    <n v="62.1"/>
    <n v="0.5"/>
    <n v="0"/>
    <m/>
    <d v="1900-01-01T06:20:00"/>
  </r>
  <r>
    <x v="5"/>
    <x v="0"/>
    <x v="0"/>
    <x v="180"/>
    <n v="-5.4"/>
    <n v="-1.4"/>
    <n v="-17.100000000000001"/>
    <n v="15.700000000000001"/>
    <n v="68.900000000000006"/>
    <n v="0.4"/>
    <n v="0"/>
    <n v="76.8"/>
    <m/>
  </r>
  <r>
    <x v="5"/>
    <x v="0"/>
    <x v="1"/>
    <x v="181"/>
    <n v="-5.9"/>
    <n v="-0.6"/>
    <n v="-16"/>
    <n v="15.4"/>
    <n v="51.7"/>
    <n v="0.7"/>
    <n v="2"/>
    <n v="0"/>
    <d v="1900-01-01T02:12:00"/>
  </r>
  <r>
    <x v="5"/>
    <x v="0"/>
    <x v="1"/>
    <x v="181"/>
    <n v="-8.5"/>
    <n v="-2.9"/>
    <n v="-20.100000000000001"/>
    <n v="17.200000000000003"/>
    <n v="63.2"/>
    <n v="0.9"/>
    <n v="3"/>
    <n v="86.7"/>
    <m/>
  </r>
  <r>
    <x v="5"/>
    <x v="0"/>
    <x v="2"/>
    <x v="182"/>
    <n v="-0.9"/>
    <n v="5.5"/>
    <n v="-13.1"/>
    <n v="18.600000000000001"/>
    <n v="57.9"/>
    <n v="0.6"/>
    <n v="0"/>
    <m/>
    <d v="1900-01-01T18:10:00"/>
  </r>
  <r>
    <x v="5"/>
    <x v="0"/>
    <x v="2"/>
    <x v="182"/>
    <n v="-4"/>
    <n v="1.6"/>
    <n v="-19.100000000000001"/>
    <n v="20.700000000000003"/>
    <n v="68.599999999999994"/>
    <n v="0.6"/>
    <n v="0.5"/>
    <n v="110.9"/>
    <m/>
  </r>
  <r>
    <x v="5"/>
    <x v="1"/>
    <x v="0"/>
    <x v="183"/>
    <n v="-4.7"/>
    <n v="-1"/>
    <n v="-15.3"/>
    <n v="14.3"/>
    <n v="58.8"/>
    <n v="0.6"/>
    <n v="2"/>
    <m/>
    <d v="1900-01-01T18:22:00"/>
  </r>
  <r>
    <x v="5"/>
    <x v="1"/>
    <x v="0"/>
    <x v="183"/>
    <n v="-5.6"/>
    <n v="-2.2999999999999998"/>
    <n v="-15.7"/>
    <n v="13.399999999999999"/>
    <n v="60.2"/>
    <n v="0.9"/>
    <n v="1.5"/>
    <n v="120.8"/>
    <m/>
  </r>
  <r>
    <x v="5"/>
    <x v="1"/>
    <x v="1"/>
    <x v="184"/>
    <n v="-2.7"/>
    <n v="2.2000000000000002"/>
    <n v="-13.1"/>
    <n v="15.3"/>
    <n v="52.5"/>
    <n v="0.8"/>
    <n v="1.5"/>
    <m/>
    <d v="1900-01-01T12:05:00"/>
  </r>
  <r>
    <x v="5"/>
    <x v="1"/>
    <x v="1"/>
    <x v="184"/>
    <n v="-4"/>
    <n v="0.9"/>
    <n v="-16.100000000000001"/>
    <n v="17"/>
    <n v="58.1"/>
    <n v="1.2"/>
    <n v="1.5"/>
    <n v="123.2"/>
    <m/>
  </r>
  <r>
    <x v="5"/>
    <x v="1"/>
    <x v="2"/>
    <x v="185"/>
    <n v="-1.4"/>
    <n v="5"/>
    <n v="-14.9"/>
    <n v="19.899999999999999"/>
    <n v="59.4"/>
    <n v="0.9"/>
    <n v="5.5"/>
    <m/>
    <d v="1900-01-01T02:12:00"/>
  </r>
  <r>
    <x v="5"/>
    <x v="1"/>
    <x v="2"/>
    <x v="185"/>
    <n v="-2.2000000000000002"/>
    <n v="4.3"/>
    <n v="-16.8"/>
    <n v="21.1"/>
    <n v="60.9"/>
    <n v="1.4"/>
    <n v="7.5"/>
    <n v="101.1"/>
    <m/>
  </r>
  <r>
    <x v="5"/>
    <x v="2"/>
    <x v="0"/>
    <x v="186"/>
    <n v="3.5"/>
    <n v="6.9"/>
    <n v="-7.1"/>
    <n v="14"/>
    <n v="55.8"/>
    <n v="0.9"/>
    <n v="1.5"/>
    <m/>
    <d v="1900-01-02T03:18:00"/>
  </r>
  <r>
    <x v="5"/>
    <x v="2"/>
    <x v="0"/>
    <x v="186"/>
    <n v="2.7"/>
    <n v="5.9"/>
    <n v="-8.6999999999999993"/>
    <n v="14.6"/>
    <n v="56.9"/>
    <n v="1.4"/>
    <n v="2"/>
    <n v="153.4"/>
    <m/>
  </r>
  <r>
    <x v="5"/>
    <x v="2"/>
    <x v="1"/>
    <x v="187"/>
    <n v="7.5"/>
    <n v="10.6"/>
    <n v="-1.6"/>
    <n v="12.2"/>
    <n v="74.7"/>
    <n v="0.9"/>
    <n v="61"/>
    <m/>
    <d v="1899-12-31T12:35:00"/>
  </r>
  <r>
    <x v="5"/>
    <x v="2"/>
    <x v="1"/>
    <x v="187"/>
    <n v="6.2"/>
    <n v="9.4"/>
    <n v="-3.5"/>
    <n v="12.9"/>
    <n v="74.8"/>
    <n v="1.3"/>
    <n v="47"/>
    <n v="108.3"/>
    <m/>
  </r>
  <r>
    <x v="5"/>
    <x v="2"/>
    <x v="2"/>
    <x v="188"/>
    <n v="7.4"/>
    <n v="11.9"/>
    <n v="-4"/>
    <n v="15.9"/>
    <n v="63.8"/>
    <n v="0.8"/>
    <n v="36"/>
    <m/>
    <d v="1900-01-01T02:07:00"/>
  </r>
  <r>
    <x v="5"/>
    <x v="2"/>
    <x v="2"/>
    <x v="188"/>
    <n v="6.3"/>
    <n v="10.6"/>
    <n v="-5.2"/>
    <n v="15.8"/>
    <n v="67"/>
    <n v="1.2"/>
    <n v="49.5"/>
    <n v="149"/>
    <m/>
  </r>
  <r>
    <x v="5"/>
    <x v="3"/>
    <x v="0"/>
    <x v="189"/>
    <n v="10.3"/>
    <n v="16.100000000000001"/>
    <n v="-2"/>
    <n v="18.100000000000001"/>
    <n v="50.3"/>
    <n v="0.8"/>
    <n v="0"/>
    <m/>
    <d v="1900-01-03T00:50:00"/>
  </r>
  <r>
    <x v="5"/>
    <x v="3"/>
    <x v="0"/>
    <x v="189"/>
    <n v="9.8000000000000007"/>
    <n v="15.8"/>
    <n v="-3.1"/>
    <n v="18.900000000000002"/>
    <n v="51"/>
    <n v="1.4"/>
    <n v="0"/>
    <n v="224.1"/>
    <m/>
  </r>
  <r>
    <x v="5"/>
    <x v="3"/>
    <x v="1"/>
    <x v="190"/>
    <n v="13.7"/>
    <n v="18.3"/>
    <n v="1.9"/>
    <n v="16.400000000000002"/>
    <n v="53.7"/>
    <n v="0.9"/>
    <n v="2.5"/>
    <m/>
    <d v="1900-01-02T04:46:00"/>
  </r>
  <r>
    <x v="5"/>
    <x v="3"/>
    <x v="1"/>
    <x v="190"/>
    <n v="12.9"/>
    <n v="17.8"/>
    <n v="0.4"/>
    <n v="17.400000000000002"/>
    <n v="54"/>
    <n v="1.7"/>
    <n v="3.5"/>
    <n v="198.4"/>
    <m/>
  </r>
  <r>
    <x v="5"/>
    <x v="3"/>
    <x v="2"/>
    <x v="191"/>
    <n v="15.6"/>
    <n v="21.6"/>
    <n v="3.8"/>
    <n v="17.8"/>
    <n v="62.9"/>
    <n v="0.8"/>
    <n v="16"/>
    <m/>
    <d v="1900-01-01T05:26:00"/>
  </r>
  <r>
    <x v="5"/>
    <x v="3"/>
    <x v="2"/>
    <x v="191"/>
    <n v="14.6"/>
    <n v="21.1"/>
    <n v="3"/>
    <n v="18.100000000000001"/>
    <n v="65.2"/>
    <n v="1.2"/>
    <n v="16.5"/>
    <n v="153.69999999999999"/>
    <m/>
  </r>
  <r>
    <x v="5"/>
    <x v="4"/>
    <x v="0"/>
    <x v="192"/>
    <n v="14.6"/>
    <n v="17.5"/>
    <n v="2.7"/>
    <n v="14.8"/>
    <n v="59.3"/>
    <n v="0.6"/>
    <n v="3.5"/>
    <m/>
    <d v="1900-01-02T12:42:00"/>
  </r>
  <r>
    <x v="5"/>
    <x v="4"/>
    <x v="0"/>
    <x v="192"/>
    <n v="13.8"/>
    <n v="17.100000000000001"/>
    <n v="1.2"/>
    <n v="15.900000000000002"/>
    <n v="60.1"/>
    <n v="1"/>
    <n v="3"/>
    <n v="203.2"/>
    <m/>
  </r>
  <r>
    <x v="5"/>
    <x v="4"/>
    <x v="1"/>
    <x v="193"/>
    <n v="17"/>
    <n v="18.600000000000001"/>
    <n v="4"/>
    <n v="14.600000000000001"/>
    <n v="56"/>
    <n v="0.7"/>
    <n v="0"/>
    <m/>
    <d v="1900-01-02T19:05:00"/>
  </r>
  <r>
    <x v="5"/>
    <x v="4"/>
    <x v="1"/>
    <x v="193"/>
    <n v="16.2"/>
    <n v="18"/>
    <n v="2.6"/>
    <n v="15.4"/>
    <n v="56.3"/>
    <n v="1.3"/>
    <n v="0"/>
    <n v="205.7"/>
    <m/>
  </r>
  <r>
    <x v="5"/>
    <x v="4"/>
    <x v="2"/>
    <x v="194"/>
    <n v="19.3"/>
    <n v="21.7"/>
    <n v="9.1999999999999993"/>
    <n v="12.5"/>
    <n v="67.599999999999994"/>
    <n v="0.7"/>
    <n v="9"/>
    <m/>
    <d v="1900-01-02T18:35:00"/>
  </r>
  <r>
    <x v="5"/>
    <x v="4"/>
    <x v="2"/>
    <x v="194"/>
    <n v="18.600000000000001"/>
    <n v="20.9"/>
    <n v="8.1"/>
    <n v="12.799999999999999"/>
    <n v="68.400000000000006"/>
    <n v="1.1000000000000001"/>
    <n v="16"/>
    <n v="215.4"/>
    <m/>
  </r>
  <r>
    <x v="5"/>
    <x v="5"/>
    <x v="0"/>
    <x v="195"/>
    <n v="19.399999999999999"/>
    <n v="22.9"/>
    <n v="10"/>
    <n v="12.899999999999999"/>
    <n v="71.2"/>
    <n v="0.4"/>
    <n v="26"/>
    <m/>
    <d v="1900-01-01T13:34:00"/>
  </r>
  <r>
    <x v="5"/>
    <x v="5"/>
    <x v="0"/>
    <x v="195"/>
    <n v="18.8"/>
    <n v="22.1"/>
    <n v="9.3000000000000007"/>
    <n v="12.8"/>
    <n v="70.900000000000006"/>
    <n v="0.9"/>
    <n v="2"/>
    <n v="169.8"/>
    <m/>
  </r>
  <r>
    <x v="5"/>
    <x v="5"/>
    <x v="1"/>
    <x v="196"/>
    <n v="20.8"/>
    <n v="24.2"/>
    <n v="13"/>
    <n v="11.2"/>
    <n v="83"/>
    <n v="0.4"/>
    <n v="58"/>
    <m/>
    <d v="1899-12-31T23:00:00"/>
  </r>
  <r>
    <x v="5"/>
    <x v="5"/>
    <x v="1"/>
    <x v="196"/>
    <n v="20.2"/>
    <n v="23.5"/>
    <n v="12.8"/>
    <n v="10.7"/>
    <n v="80.5"/>
    <n v="0.8"/>
    <n v="0"/>
    <n v="150.80000000000001"/>
    <m/>
  </r>
  <r>
    <x v="5"/>
    <x v="5"/>
    <x v="2"/>
    <x v="197"/>
    <n v="24.4"/>
    <n v="25.5"/>
    <n v="18.600000000000001"/>
    <n v="6.8999999999999986"/>
    <n v="87"/>
    <n v="0.9"/>
    <n v="413.5"/>
    <m/>
    <d v="1899-12-31T05:45:00"/>
  </r>
  <r>
    <x v="5"/>
    <x v="5"/>
    <x v="2"/>
    <x v="197"/>
    <n v="23.8"/>
    <n v="25"/>
    <n v="18.100000000000001"/>
    <n v="6.8999999999999986"/>
    <n v="88.7"/>
    <n v="1.4"/>
    <n v="0"/>
    <n v="96.6"/>
    <m/>
  </r>
  <r>
    <x v="5"/>
    <x v="6"/>
    <x v="0"/>
    <x v="198"/>
    <n v="26.9"/>
    <n v="28.2"/>
    <n v="20.9"/>
    <n v="7.3000000000000007"/>
    <n v="83.4"/>
    <n v="0.4"/>
    <n v="33"/>
    <m/>
    <d v="1900-01-01T09:05:00"/>
  </r>
  <r>
    <x v="5"/>
    <x v="6"/>
    <x v="0"/>
    <x v="198"/>
    <n v="26.1"/>
    <n v="27.1"/>
    <n v="20.399999999999999"/>
    <n v="6.7000000000000028"/>
    <n v="85.6"/>
    <n v="0.5"/>
    <n v="0"/>
    <n v="163.19999999999999"/>
    <m/>
  </r>
  <r>
    <x v="5"/>
    <x v="6"/>
    <x v="1"/>
    <x v="199"/>
    <n v="25"/>
    <n v="26.4"/>
    <n v="19.5"/>
    <n v="6.8999999999999986"/>
    <n v="85.9"/>
    <n v="0.4"/>
    <n v="89.5"/>
    <m/>
    <d v="1899-12-31T17:58:00"/>
  </r>
  <r>
    <x v="5"/>
    <x v="6"/>
    <x v="1"/>
    <x v="199"/>
    <n v="24.2"/>
    <n v="26.1"/>
    <n v="18.899999999999999"/>
    <n v="7.2000000000000028"/>
    <n v="85.7"/>
    <n v="0.5"/>
    <n v="10.5"/>
    <n v="149.30000000000001"/>
    <m/>
  </r>
  <r>
    <x v="5"/>
    <x v="6"/>
    <x v="2"/>
    <x v="200"/>
    <n v="25.8"/>
    <n v="28.5"/>
    <n v="19.399999999999999"/>
    <n v="9.1000000000000014"/>
    <n v="86.3"/>
    <n v="0.3"/>
    <n v="167.5"/>
    <m/>
    <d v="1900-01-01T12:41:00"/>
  </r>
  <r>
    <x v="5"/>
    <x v="6"/>
    <x v="2"/>
    <x v="200"/>
    <n v="25.2"/>
    <n v="27.8"/>
    <n v="18.899999999999999"/>
    <n v="8.9000000000000021"/>
    <n v="85.4"/>
    <n v="0.3"/>
    <n v="151"/>
    <n v="179.7"/>
    <m/>
  </r>
  <r>
    <x v="5"/>
    <x v="7"/>
    <x v="0"/>
    <x v="201"/>
    <n v="26.5"/>
    <n v="28"/>
    <n v="20.2"/>
    <n v="7.8000000000000007"/>
    <n v="89.4"/>
    <n v="0.7"/>
    <n v="304.5"/>
    <m/>
    <s v="21:50:00"/>
  </r>
  <r>
    <x v="5"/>
    <x v="7"/>
    <x v="0"/>
    <x v="201"/>
    <n v="25.9"/>
    <n v="27.3"/>
    <n v="19.2"/>
    <n v="8.1000000000000014"/>
    <n v="92"/>
    <n v="0.9"/>
    <n v="318.5"/>
    <n v="101"/>
    <m/>
  </r>
  <r>
    <x v="5"/>
    <x v="7"/>
    <x v="1"/>
    <x v="202"/>
    <n v="25.3"/>
    <n v="27.9"/>
    <n v="19.5"/>
    <n v="8.3999999999999986"/>
    <n v="90.1"/>
    <n v="0.5"/>
    <n v="110"/>
    <m/>
    <d v="1899-12-31T19:35:00"/>
  </r>
  <r>
    <x v="5"/>
    <x v="7"/>
    <x v="1"/>
    <x v="202"/>
    <n v="24.6"/>
    <n v="27"/>
    <n v="18.399999999999999"/>
    <n v="8.6000000000000014"/>
    <n v="88.1"/>
    <n v="0.8"/>
    <n v="72"/>
    <n v="149"/>
    <m/>
  </r>
  <r>
    <x v="5"/>
    <x v="7"/>
    <x v="2"/>
    <x v="203"/>
    <n v="21.7"/>
    <n v="26.1"/>
    <n v="12.7"/>
    <n v="13.400000000000002"/>
    <n v="84.4"/>
    <n v="0.4"/>
    <n v="16.5"/>
    <m/>
    <d v="1900-01-01T03:42:00"/>
  </r>
  <r>
    <x v="5"/>
    <x v="7"/>
    <x v="2"/>
    <x v="203"/>
    <n v="21.1"/>
    <n v="24.7"/>
    <n v="10.8"/>
    <n v="13.899999999999999"/>
    <n v="84.1"/>
    <n v="0.4"/>
    <n v="30.5"/>
    <n v="160.9"/>
    <m/>
  </r>
  <r>
    <x v="5"/>
    <x v="8"/>
    <x v="0"/>
    <x v="204"/>
    <n v="20.7"/>
    <n v="22.2"/>
    <n v="13.3"/>
    <n v="8.8999999999999986"/>
    <n v="81.2"/>
    <n v="0.5"/>
    <n v="197"/>
    <m/>
    <d v="1900-01-01T20:24:00"/>
  </r>
  <r>
    <x v="5"/>
    <x v="8"/>
    <x v="0"/>
    <x v="204"/>
    <n v="20.100000000000001"/>
    <n v="21.4"/>
    <n v="12.6"/>
    <n v="8.7999999999999989"/>
    <n v="80.599999999999994"/>
    <n v="0.5"/>
    <n v="213"/>
    <n v="153.80000000000001"/>
    <m/>
  </r>
  <r>
    <x v="5"/>
    <x v="8"/>
    <x v="1"/>
    <x v="205"/>
    <n v="22.2"/>
    <n v="24.9"/>
    <n v="12.1"/>
    <n v="12.799999999999999"/>
    <n v="80.2"/>
    <n v="0.5"/>
    <n v="28.5"/>
    <m/>
    <d v="1899-12-31T12:31:00"/>
  </r>
  <r>
    <x v="5"/>
    <x v="8"/>
    <x v="1"/>
    <x v="205"/>
    <n v="21.8"/>
    <n v="24.3"/>
    <n v="10.5"/>
    <n v="13.8"/>
    <n v="80.5"/>
    <n v="0.8"/>
    <n v="57.5"/>
    <n v="124.9"/>
    <m/>
  </r>
  <r>
    <x v="5"/>
    <x v="8"/>
    <x v="2"/>
    <x v="206"/>
    <n v="16.399999999999999"/>
    <n v="17.5"/>
    <n v="7.4"/>
    <n v="10.1"/>
    <n v="79.900000000000006"/>
    <n v="0.4"/>
    <n v="3.5"/>
    <m/>
    <d v="1900-01-02T10:32:00"/>
  </r>
  <r>
    <x v="5"/>
    <x v="8"/>
    <x v="2"/>
    <x v="206"/>
    <n v="14.9"/>
    <n v="16.100000000000001"/>
    <n v="6.7"/>
    <n v="9.4000000000000021"/>
    <n v="81.3"/>
    <n v="0.4"/>
    <n v="4.5"/>
    <n v="173.8"/>
    <m/>
  </r>
  <r>
    <x v="5"/>
    <x v="9"/>
    <x v="0"/>
    <x v="207"/>
    <n v="13.7"/>
    <n v="17.5"/>
    <n v="6.3"/>
    <n v="11.2"/>
    <n v="86.5"/>
    <n v="0.5"/>
    <n v="26.5"/>
    <m/>
    <d v="1899-12-31T03:29:00"/>
  </r>
  <r>
    <x v="5"/>
    <x v="9"/>
    <x v="0"/>
    <x v="207"/>
    <n v="13.6"/>
    <n v="18.100000000000001"/>
    <n v="4.7"/>
    <n v="13.400000000000002"/>
    <n v="88.3"/>
    <n v="0.8"/>
    <n v="159"/>
    <n v="84.1"/>
    <m/>
  </r>
  <r>
    <x v="5"/>
    <x v="9"/>
    <x v="1"/>
    <x v="208"/>
    <n v="10.8"/>
    <n v="15.3"/>
    <n v="-0.7"/>
    <n v="16"/>
    <n v="77.7"/>
    <n v="0.4"/>
    <n v="0"/>
    <m/>
    <d v="1900-01-01T22:40:00"/>
  </r>
  <r>
    <x v="5"/>
    <x v="9"/>
    <x v="1"/>
    <x v="208"/>
    <n v="9.6"/>
    <n v="14.2"/>
    <n v="-2.7"/>
    <n v="16.899999999999999"/>
    <n v="80.400000000000006"/>
    <n v="0.4"/>
    <n v="0.5"/>
    <n v="140.5"/>
    <m/>
  </r>
  <r>
    <x v="5"/>
    <x v="9"/>
    <x v="2"/>
    <x v="209"/>
    <n v="11"/>
    <n v="13.3"/>
    <n v="1.2"/>
    <n v="12.100000000000001"/>
    <n v="74.3"/>
    <n v="0.4"/>
    <n v="0"/>
    <m/>
    <d v="1900-01-02T09:06:00"/>
  </r>
  <r>
    <x v="5"/>
    <x v="9"/>
    <x v="2"/>
    <x v="209"/>
    <n v="9.4"/>
    <n v="12.3"/>
    <n v="-0.9"/>
    <n v="13.200000000000001"/>
    <n v="77.099999999999994"/>
    <n v="0.4"/>
    <n v="0"/>
    <n v="139.19999999999999"/>
    <m/>
  </r>
  <r>
    <x v="5"/>
    <x v="10"/>
    <x v="0"/>
    <x v="210"/>
    <n v="7.5"/>
    <n v="11.5"/>
    <n v="-4.9000000000000004"/>
    <n v="16.399999999999999"/>
    <n v="71.2"/>
    <n v="0.5"/>
    <n v="0"/>
    <m/>
    <d v="1900-01-01T07:54:00"/>
  </r>
  <r>
    <x v="5"/>
    <x v="10"/>
    <x v="0"/>
    <x v="210"/>
    <n v="6"/>
    <n v="11"/>
    <n v="-7.1"/>
    <n v="18.100000000000001"/>
    <n v="76.5"/>
    <n v="0.4"/>
    <n v="2"/>
    <n v="98.3"/>
    <m/>
  </r>
  <r>
    <x v="5"/>
    <x v="10"/>
    <x v="1"/>
    <x v="211"/>
    <n v="9.1999999999999993"/>
    <n v="13.2"/>
    <n v="0"/>
    <n v="13.2"/>
    <n v="82.1"/>
    <n v="0.5"/>
    <n v="41.5"/>
    <m/>
    <d v="1900-01-01T03:01:00"/>
  </r>
  <r>
    <x v="5"/>
    <x v="10"/>
    <x v="1"/>
    <x v="211"/>
    <n v="7.7"/>
    <n v="12.3"/>
    <n v="-2.2000000000000002"/>
    <n v="14.5"/>
    <n v="84.9"/>
    <n v="0.5"/>
    <n v="52.5"/>
    <n v="81.3"/>
    <m/>
  </r>
  <r>
    <x v="5"/>
    <x v="10"/>
    <x v="2"/>
    <x v="212"/>
    <n v="6.2"/>
    <n v="10.6"/>
    <n v="-8.6999999999999993"/>
    <n v="19.299999999999997"/>
    <n v="68.8"/>
    <n v="0.7"/>
    <n v="38"/>
    <m/>
    <d v="1899-12-31T22:35:00"/>
  </r>
  <r>
    <x v="5"/>
    <x v="10"/>
    <x v="2"/>
    <x v="212"/>
    <n v="5"/>
    <n v="10"/>
    <n v="-9.8000000000000007"/>
    <n v="19.8"/>
    <n v="73.3"/>
    <n v="0.7"/>
    <n v="51"/>
    <n v="75.400000000000006"/>
    <m/>
  </r>
  <r>
    <x v="5"/>
    <x v="11"/>
    <x v="0"/>
    <x v="213"/>
    <n v="-2"/>
    <n v="1.9"/>
    <n v="-11.9"/>
    <n v="13.8"/>
    <n v="59.9"/>
    <n v="0.3"/>
    <n v="1"/>
    <m/>
    <d v="1900-01-01T03:04:00"/>
  </r>
  <r>
    <x v="5"/>
    <x v="11"/>
    <x v="0"/>
    <x v="213"/>
    <n v="-3.2"/>
    <n v="0.7"/>
    <n v="-13.5"/>
    <n v="14.2"/>
    <n v="64.2"/>
    <n v="0.7"/>
    <n v="1"/>
    <n v="79.099999999999994"/>
    <m/>
  </r>
  <r>
    <x v="5"/>
    <x v="11"/>
    <x v="1"/>
    <x v="214"/>
    <n v="-6.5"/>
    <n v="-0.3"/>
    <n v="-16.8"/>
    <n v="16.5"/>
    <n v="64.2"/>
    <n v="0.7"/>
    <n v="3"/>
    <m/>
    <d v="1900-01-01T06:52:00"/>
  </r>
  <r>
    <x v="5"/>
    <x v="11"/>
    <x v="1"/>
    <x v="214"/>
    <n v="-8.3000000000000007"/>
    <n v="-1.1000000000000001"/>
    <n v="-19.399999999999999"/>
    <n v="18.299999999999997"/>
    <n v="68.400000000000006"/>
    <n v="0.8"/>
    <n v="1.5"/>
    <n v="78.3"/>
    <m/>
  </r>
  <r>
    <x v="5"/>
    <x v="11"/>
    <x v="2"/>
    <x v="215"/>
    <n v="-7.1"/>
    <n v="-0.1"/>
    <n v="-18"/>
    <n v="17.899999999999999"/>
    <n v="70.7"/>
    <n v="0.5"/>
    <n v="4"/>
    <m/>
    <d v="1900-01-01T10:52:00"/>
  </r>
  <r>
    <x v="5"/>
    <x v="11"/>
    <x v="2"/>
    <x v="215"/>
    <n v="-8.8000000000000007"/>
    <n v="-1.9"/>
    <n v="-20.9"/>
    <n v="19"/>
    <n v="71.7"/>
    <n v="0.7"/>
    <n v="2.5"/>
    <n v="84.6"/>
    <m/>
  </r>
  <r>
    <x v="6"/>
    <x v="0"/>
    <x v="0"/>
    <x v="216"/>
    <n v="-3.8"/>
    <n v="1.3"/>
    <n v="-15.4"/>
    <n v="16.7"/>
    <n v="71.099999999999994"/>
    <n v="0.4"/>
    <n v="5.5"/>
    <m/>
    <d v="1900-01-01T14:30:00"/>
  </r>
  <r>
    <x v="6"/>
    <x v="0"/>
    <x v="0"/>
    <x v="216"/>
    <n v="-5.6"/>
    <n v="-0.4"/>
    <n v="-18.5"/>
    <n v="18.100000000000001"/>
    <n v="73.2"/>
    <n v="0.4"/>
    <n v="8.5"/>
    <n v="85.8"/>
    <m/>
  </r>
  <r>
    <x v="6"/>
    <x v="0"/>
    <x v="1"/>
    <x v="217"/>
    <n v="-1.5"/>
    <n v="4.7"/>
    <n v="-13"/>
    <n v="17.7"/>
    <n v="82"/>
    <n v="0.5"/>
    <n v="41"/>
    <m/>
    <d v="1899-12-31T13:37:00"/>
  </r>
  <r>
    <x v="6"/>
    <x v="0"/>
    <x v="1"/>
    <x v="217"/>
    <n v="-3.3"/>
    <n v="3.1"/>
    <n v="-15.6"/>
    <n v="18.7"/>
    <n v="81.900000000000006"/>
    <n v="0.6"/>
    <n v="35.5"/>
    <n v="66"/>
    <m/>
  </r>
  <r>
    <x v="6"/>
    <x v="0"/>
    <x v="2"/>
    <x v="218"/>
    <n v="-6.9"/>
    <n v="-0.6"/>
    <n v="-20.7"/>
    <n v="20.099999999999998"/>
    <n v="66.2"/>
    <n v="0.6"/>
    <n v="5"/>
    <m/>
    <d v="1900-01-01T07:41:00"/>
  </r>
  <r>
    <x v="6"/>
    <x v="0"/>
    <x v="2"/>
    <x v="218"/>
    <n v="-8.3000000000000007"/>
    <n v="-1.4"/>
    <n v="-22.5"/>
    <n v="21.1"/>
    <n v="68"/>
    <n v="0.9"/>
    <n v="2"/>
    <n v="97.4"/>
    <m/>
  </r>
  <r>
    <x v="6"/>
    <x v="1"/>
    <x v="0"/>
    <x v="219"/>
    <n v="-0.8"/>
    <n v="2.1"/>
    <n v="-10.5"/>
    <n v="12.6"/>
    <n v="67.7"/>
    <n v="0.5"/>
    <n v="0.5"/>
    <m/>
    <d v="1900-01-01T18:18:00"/>
  </r>
  <r>
    <x v="6"/>
    <x v="1"/>
    <x v="0"/>
    <x v="219"/>
    <n v="-2.2999999999999998"/>
    <n v="1"/>
    <n v="-12.2"/>
    <n v="13.2"/>
    <n v="72.099999999999994"/>
    <n v="0.5"/>
    <n v="1"/>
    <n v="104.3"/>
    <m/>
  </r>
  <r>
    <x v="6"/>
    <x v="1"/>
    <x v="1"/>
    <x v="220"/>
    <n v="1.1000000000000001"/>
    <n v="4.3"/>
    <n v="-6.3"/>
    <n v="10.6"/>
    <n v="65.8"/>
    <n v="0.6"/>
    <n v="0"/>
    <m/>
    <d v="1899-12-31T20:11:00"/>
  </r>
  <r>
    <x v="6"/>
    <x v="1"/>
    <x v="1"/>
    <x v="220"/>
    <n v="-0.1"/>
    <n v="3.1"/>
    <n v="-7.2"/>
    <n v="10.3"/>
    <n v="69.900000000000006"/>
    <n v="0.8"/>
    <n v="0"/>
    <n v="97.9"/>
    <m/>
  </r>
  <r>
    <x v="6"/>
    <x v="1"/>
    <x v="2"/>
    <x v="221"/>
    <n v="0.3"/>
    <n v="2.4"/>
    <n v="-9.3000000000000007"/>
    <n v="11.700000000000001"/>
    <n v="52.9"/>
    <n v="0.6"/>
    <n v="0"/>
    <m/>
    <d v="1900-01-01T15:14:00"/>
  </r>
  <r>
    <x v="6"/>
    <x v="1"/>
    <x v="2"/>
    <x v="221"/>
    <n v="-0.8"/>
    <n v="1.5"/>
    <n v="-11.7"/>
    <n v="13.2"/>
    <n v="59.5"/>
    <n v="0.9"/>
    <n v="0"/>
    <n v="123.2"/>
    <m/>
  </r>
  <r>
    <x v="6"/>
    <x v="2"/>
    <x v="0"/>
    <x v="222"/>
    <n v="6.2"/>
    <n v="10.1"/>
    <n v="-5.4"/>
    <n v="15.5"/>
    <n v="62.4"/>
    <n v="0.7"/>
    <n v="5"/>
    <m/>
    <d v="1900-01-01T16:41:00"/>
  </r>
  <r>
    <x v="6"/>
    <x v="2"/>
    <x v="0"/>
    <x v="222"/>
    <n v="5"/>
    <n v="8.6999999999999993"/>
    <n v="-6.7"/>
    <n v="15.399999999999999"/>
    <n v="65.400000000000006"/>
    <n v="1"/>
    <n v="2.5"/>
    <n v="124.3"/>
    <m/>
  </r>
  <r>
    <x v="6"/>
    <x v="2"/>
    <x v="1"/>
    <x v="223"/>
    <n v="6.2"/>
    <n v="12.7"/>
    <n v="-3.8"/>
    <n v="16.5"/>
    <n v="48.3"/>
    <n v="0.7"/>
    <n v="8.5"/>
    <m/>
    <d v="1900-01-01T18:28:00"/>
  </r>
  <r>
    <x v="6"/>
    <x v="2"/>
    <x v="1"/>
    <x v="223"/>
    <n v="5"/>
    <n v="11.2"/>
    <n v="-5.2"/>
    <n v="16.399999999999999"/>
    <n v="54.1"/>
    <n v="1.2"/>
    <n v="10.5"/>
    <n v="145.4"/>
    <m/>
  </r>
  <r>
    <x v="6"/>
    <x v="2"/>
    <x v="2"/>
    <x v="224"/>
    <n v="10.8"/>
    <n v="16.8"/>
    <n v="-2.7"/>
    <n v="19.5"/>
    <n v="42.4"/>
    <n v="0.8"/>
    <n v="0"/>
    <m/>
    <d v="1900-01-02T21:49:00"/>
  </r>
  <r>
    <x v="6"/>
    <x v="2"/>
    <x v="2"/>
    <x v="224"/>
    <n v="9.5"/>
    <n v="15.3"/>
    <n v="-4.7"/>
    <n v="20"/>
    <n v="51.9"/>
    <n v="1.1000000000000001"/>
    <n v="0"/>
    <n v="203.4"/>
    <m/>
  </r>
  <r>
    <x v="6"/>
    <x v="3"/>
    <x v="0"/>
    <x v="225"/>
    <n v="12"/>
    <n v="16.2"/>
    <n v="-1.5"/>
    <n v="17.7"/>
    <n v="55.2"/>
    <n v="0.8"/>
    <n v="44.5"/>
    <m/>
    <d v="1900-01-01T18:17:00"/>
  </r>
  <r>
    <x v="6"/>
    <x v="3"/>
    <x v="0"/>
    <x v="225"/>
    <n v="11"/>
    <n v="15.5"/>
    <n v="-2"/>
    <n v="17.5"/>
    <n v="60.8"/>
    <n v="1.3"/>
    <n v="52.5"/>
    <n v="163.5"/>
    <m/>
  </r>
  <r>
    <x v="6"/>
    <x v="3"/>
    <x v="1"/>
    <x v="226"/>
    <n v="12.7"/>
    <n v="17.600000000000001"/>
    <n v="0.8"/>
    <n v="16.8"/>
    <n v="67.900000000000006"/>
    <n v="0.8"/>
    <n v="24.5"/>
    <m/>
    <d v="1899-12-31T21:26:00"/>
  </r>
  <r>
    <x v="6"/>
    <x v="3"/>
    <x v="1"/>
    <x v="226"/>
    <n v="11.6"/>
    <n v="16.899999999999999"/>
    <n v="0.2"/>
    <n v="16.7"/>
    <n v="71.900000000000006"/>
    <n v="1.3"/>
    <n v="19.5"/>
    <n v="126.4"/>
    <m/>
  </r>
  <r>
    <x v="6"/>
    <x v="3"/>
    <x v="2"/>
    <x v="227"/>
    <n v="13"/>
    <n v="16.3"/>
    <n v="2.5"/>
    <n v="13.8"/>
    <n v="54"/>
    <n v="0.7"/>
    <n v="29"/>
    <m/>
    <d v="1900-01-01T08:03:00"/>
  </r>
  <r>
    <x v="6"/>
    <x v="3"/>
    <x v="2"/>
    <x v="227"/>
    <n v="11.9"/>
    <n v="15.6"/>
    <n v="0.8"/>
    <n v="14.799999999999999"/>
    <n v="62"/>
    <n v="1.4"/>
    <n v="32"/>
    <n v="165.4"/>
    <m/>
  </r>
  <r>
    <x v="6"/>
    <x v="4"/>
    <x v="0"/>
    <x v="228"/>
    <n v="15.2"/>
    <n v="19.899999999999999"/>
    <n v="3.6"/>
    <n v="16.299999999999997"/>
    <n v="61.4"/>
    <n v="0.4"/>
    <n v="85"/>
    <m/>
    <d v="1900-01-01T21:27:00"/>
  </r>
  <r>
    <x v="6"/>
    <x v="4"/>
    <x v="0"/>
    <x v="228"/>
    <n v="14.3"/>
    <n v="18.7"/>
    <n v="2.2000000000000002"/>
    <n v="16.5"/>
    <n v="68"/>
    <n v="1.2"/>
    <n v="89"/>
    <n v="172.3"/>
    <m/>
  </r>
  <r>
    <x v="6"/>
    <x v="4"/>
    <x v="1"/>
    <x v="229"/>
    <n v="18.7"/>
    <n v="21.5"/>
    <n v="8.1"/>
    <n v="13.4"/>
    <n v="65.5"/>
    <n v="0.5"/>
    <n v="0.5"/>
    <m/>
    <d v="1900-01-02T10:43:00"/>
  </r>
  <r>
    <x v="6"/>
    <x v="4"/>
    <x v="1"/>
    <x v="229"/>
    <n v="17.8"/>
    <n v="20.7"/>
    <n v="6.4"/>
    <n v="14.299999999999999"/>
    <n v="69.2"/>
    <n v="1.1000000000000001"/>
    <n v="3"/>
    <n v="202.5"/>
    <m/>
  </r>
  <r>
    <x v="6"/>
    <x v="4"/>
    <x v="2"/>
    <x v="230"/>
    <n v="19.7"/>
    <n v="23.4"/>
    <n v="9.6"/>
    <n v="13.799999999999999"/>
    <n v="68.400000000000006"/>
    <n v="0.4"/>
    <n v="64"/>
    <m/>
    <d v="1900-01-02T04:55:00"/>
  </r>
  <r>
    <x v="6"/>
    <x v="4"/>
    <x v="2"/>
    <x v="230"/>
    <n v="18.8"/>
    <n v="22.8"/>
    <n v="7.5"/>
    <n v="15.3"/>
    <n v="71.099999999999994"/>
    <n v="1"/>
    <n v="57"/>
    <n v="199.3"/>
    <m/>
  </r>
  <r>
    <x v="6"/>
    <x v="5"/>
    <x v="0"/>
    <x v="231"/>
    <n v="20.7"/>
    <n v="21.8"/>
    <n v="12.5"/>
    <n v="9.3000000000000007"/>
    <n v="73.3"/>
    <n v="0.5"/>
    <n v="73.5"/>
    <m/>
    <d v="1900-01-01T10:36:00"/>
  </r>
  <r>
    <x v="6"/>
    <x v="5"/>
    <x v="0"/>
    <x v="231"/>
    <n v="19.8"/>
    <n v="20.8"/>
    <n v="10.7"/>
    <n v="10.100000000000001"/>
    <n v="73.599999999999994"/>
    <n v="1.1000000000000001"/>
    <n v="39"/>
    <n v="186.6"/>
    <m/>
  </r>
  <r>
    <x v="6"/>
    <x v="5"/>
    <x v="1"/>
    <x v="232"/>
    <n v="22.5"/>
    <n v="26.7"/>
    <n v="14"/>
    <n v="12.7"/>
    <n v="77.400000000000006"/>
    <n v="0.3"/>
    <n v="8.5"/>
    <m/>
    <d v="1900-01-02T06:13:00"/>
  </r>
  <r>
    <x v="6"/>
    <x v="5"/>
    <x v="1"/>
    <x v="232"/>
    <n v="21.8"/>
    <n v="26.2"/>
    <n v="12.7"/>
    <n v="13.5"/>
    <n v="75.8"/>
    <n v="0.6"/>
    <n v="2.5"/>
    <n v="201.1"/>
    <m/>
  </r>
  <r>
    <x v="6"/>
    <x v="5"/>
    <x v="2"/>
    <x v="233"/>
    <n v="23.5"/>
    <n v="26.5"/>
    <n v="17"/>
    <n v="9.5"/>
    <n v="87.7"/>
    <n v="0.4"/>
    <n v="145.5"/>
    <m/>
    <d v="1899-12-31T20:39:00"/>
  </r>
  <r>
    <x v="6"/>
    <x v="5"/>
    <x v="2"/>
    <x v="233"/>
    <n v="22.8"/>
    <n v="25.6"/>
    <n v="16"/>
    <n v="9.6000000000000014"/>
    <n v="86.2"/>
    <n v="0.7"/>
    <n v="158.5"/>
    <n v="150.9"/>
    <m/>
  </r>
  <r>
    <x v="6"/>
    <x v="6"/>
    <x v="0"/>
    <x v="234"/>
    <n v="25.9"/>
    <n v="27.5"/>
    <n v="18.5"/>
    <n v="9"/>
    <n v="82.3"/>
    <n v="0.5"/>
    <n v="110.5"/>
    <m/>
    <d v="1900-01-01T18:28:00"/>
  </r>
  <r>
    <x v="6"/>
    <x v="6"/>
    <x v="0"/>
    <x v="234"/>
    <n v="25.2"/>
    <n v="26.8"/>
    <n v="17"/>
    <n v="9.8000000000000007"/>
    <n v="81.5"/>
    <n v="1"/>
    <n v="102"/>
    <n v="187.1"/>
    <m/>
  </r>
  <r>
    <x v="6"/>
    <x v="6"/>
    <x v="1"/>
    <x v="235"/>
    <n v="24.8"/>
    <n v="27"/>
    <n v="20.7"/>
    <n v="6.3000000000000007"/>
    <n v="94.4"/>
    <n v="0.5"/>
    <n v="193"/>
    <m/>
    <s v="22:14:00"/>
  </r>
  <r>
    <x v="6"/>
    <x v="6"/>
    <x v="1"/>
    <x v="235"/>
    <n v="24.3"/>
    <n v="26.3"/>
    <n v="20.399999999999999"/>
    <n v="5.9000000000000021"/>
    <n v="91.2"/>
    <n v="0.9"/>
    <n v="117"/>
    <n v="105.5"/>
    <m/>
  </r>
  <r>
    <x v="6"/>
    <x v="6"/>
    <x v="2"/>
    <x v="236"/>
    <n v="27"/>
    <n v="28.3"/>
    <n v="22.2"/>
    <n v="6.1000000000000014"/>
    <n v="86.8"/>
    <n v="0.4"/>
    <n v="156.5"/>
    <m/>
    <d v="1900-01-01T21:39:00"/>
  </r>
  <r>
    <x v="6"/>
    <x v="6"/>
    <x v="2"/>
    <x v="236"/>
    <n v="26.4"/>
    <n v="27.6"/>
    <n v="21.2"/>
    <n v="6.4000000000000021"/>
    <n v="85.4"/>
    <n v="0.7"/>
    <n v="138"/>
    <n v="186.6"/>
    <m/>
  </r>
  <r>
    <x v="6"/>
    <x v="7"/>
    <x v="0"/>
    <x v="237"/>
    <n v="27.3"/>
    <n v="28.9"/>
    <n v="20.399999999999999"/>
    <n v="8.5"/>
    <n v="82.4"/>
    <n v="0.4"/>
    <n v="53"/>
    <m/>
    <d v="1900-01-02T00:24:00"/>
  </r>
  <r>
    <x v="6"/>
    <x v="7"/>
    <x v="0"/>
    <x v="237"/>
    <n v="26.6"/>
    <n v="28.2"/>
    <n v="20.100000000000001"/>
    <n v="8.0999999999999979"/>
    <n v="80.599999999999994"/>
    <n v="1"/>
    <n v="44"/>
    <n v="184.4"/>
    <m/>
  </r>
  <r>
    <x v="6"/>
    <x v="7"/>
    <x v="1"/>
    <x v="238"/>
    <n v="26.1"/>
    <n v="28.4"/>
    <n v="20.5"/>
    <n v="7.8999999999999986"/>
    <n v="87.2"/>
    <n v="0.3"/>
    <n v="53.5"/>
    <m/>
    <d v="1900-01-01T08:16:00"/>
  </r>
  <r>
    <x v="6"/>
    <x v="7"/>
    <x v="1"/>
    <x v="238"/>
    <n v="25.4"/>
    <n v="27.8"/>
    <n v="19.899999999999999"/>
    <n v="7.9000000000000021"/>
    <n v="85.5"/>
    <n v="0.4"/>
    <n v="71.5"/>
    <n v="160.19999999999999"/>
    <m/>
  </r>
  <r>
    <x v="6"/>
    <x v="7"/>
    <x v="2"/>
    <x v="239"/>
    <n v="24.1"/>
    <n v="27.6"/>
    <n v="18.8"/>
    <n v="8.8000000000000007"/>
    <n v="92.4"/>
    <n v="0.3"/>
    <n v="196"/>
    <m/>
    <d v="1899-12-31T08:02:00"/>
  </r>
  <r>
    <x v="6"/>
    <x v="7"/>
    <x v="2"/>
    <x v="239"/>
    <n v="23.3"/>
    <n v="26.6"/>
    <n v="17.7"/>
    <n v="8.9000000000000021"/>
    <n v="90.3"/>
    <n v="0.7"/>
    <n v="169"/>
    <n v="120.2"/>
    <m/>
  </r>
  <r>
    <x v="6"/>
    <x v="8"/>
    <x v="0"/>
    <x v="240"/>
    <n v="24.1"/>
    <n v="26.6"/>
    <n v="17"/>
    <n v="9.6000000000000014"/>
    <n v="83.6"/>
    <n v="0.2"/>
    <n v="2"/>
    <m/>
    <d v="1900-01-01T17:59:00"/>
  </r>
  <r>
    <x v="6"/>
    <x v="8"/>
    <x v="0"/>
    <x v="240"/>
    <n v="23"/>
    <n v="25.9"/>
    <n v="13.6"/>
    <n v="12.299999999999999"/>
    <n v="82.3"/>
    <n v="0.3"/>
    <n v="2"/>
    <n v="189.3"/>
    <m/>
  </r>
  <r>
    <x v="6"/>
    <x v="8"/>
    <x v="1"/>
    <x v="241"/>
    <n v="22.5"/>
    <n v="24.1"/>
    <n v="17.899999999999999"/>
    <n v="6.2000000000000028"/>
    <n v="91.8"/>
    <n v="0.2"/>
    <n v="63"/>
    <m/>
    <d v="1899-12-31T03:25:00"/>
  </r>
  <r>
    <x v="6"/>
    <x v="8"/>
    <x v="1"/>
    <x v="241"/>
    <n v="21.9"/>
    <n v="23.2"/>
    <n v="17.100000000000001"/>
    <n v="6.0999999999999979"/>
    <n v="87.8"/>
    <n v="0.6"/>
    <n v="77"/>
    <n v="107.1"/>
    <m/>
  </r>
  <r>
    <x v="6"/>
    <x v="8"/>
    <x v="2"/>
    <x v="242"/>
    <n v="19.2"/>
    <n v="21.7"/>
    <n v="12.4"/>
    <n v="9.2999999999999989"/>
    <n v="85.7"/>
    <n v="0.3"/>
    <n v="25"/>
    <m/>
    <d v="1899-12-31T20:18:00"/>
  </r>
  <r>
    <x v="6"/>
    <x v="8"/>
    <x v="2"/>
    <x v="242"/>
    <n v="18.399999999999999"/>
    <n v="21.2"/>
    <n v="11.3"/>
    <n v="9.8999999999999986"/>
    <n v="83.5"/>
    <n v="0.7"/>
    <n v="28.5"/>
    <n v="119.7"/>
    <m/>
  </r>
  <r>
    <x v="6"/>
    <x v="9"/>
    <x v="0"/>
    <x v="243"/>
    <n v="14.2"/>
    <n v="15.4"/>
    <n v="5.6"/>
    <n v="9.8000000000000007"/>
    <n v="81"/>
    <n v="0.3"/>
    <n v="12.5"/>
    <m/>
    <d v="1900-01-01T09:30:00"/>
  </r>
  <r>
    <x v="6"/>
    <x v="9"/>
    <x v="0"/>
    <x v="243"/>
    <n v="12.9"/>
    <n v="14.1"/>
    <n v="2.5"/>
    <n v="11.6"/>
    <n v="81.599999999999994"/>
    <n v="0.5"/>
    <n v="11.5"/>
    <n v="135.6"/>
    <m/>
  </r>
  <r>
    <x v="6"/>
    <x v="9"/>
    <x v="1"/>
    <x v="244"/>
    <n v="13.3"/>
    <n v="16.5"/>
    <n v="2.8"/>
    <n v="13.7"/>
    <n v="80.5"/>
    <n v="0.3"/>
    <n v="8"/>
    <m/>
    <d v="1900-01-01T10:03:00"/>
  </r>
  <r>
    <x v="6"/>
    <x v="9"/>
    <x v="1"/>
    <x v="244"/>
    <n v="12"/>
    <n v="15.6"/>
    <n v="1.2"/>
    <n v="14.4"/>
    <n v="81"/>
    <n v="0.6"/>
    <n v="8"/>
    <n v="125.5"/>
    <m/>
  </r>
  <r>
    <x v="6"/>
    <x v="9"/>
    <x v="2"/>
    <x v="245"/>
    <n v="12.1"/>
    <n v="14.5"/>
    <n v="0.5"/>
    <n v="14"/>
    <n v="81.8"/>
    <n v="0.3"/>
    <n v="0"/>
    <m/>
    <d v="1900-01-01T20:44:00"/>
  </r>
  <r>
    <x v="6"/>
    <x v="9"/>
    <x v="2"/>
    <x v="245"/>
    <n v="10.5"/>
    <n v="13.4"/>
    <n v="-1.5"/>
    <n v="14.9"/>
    <n v="83"/>
    <n v="0.5"/>
    <n v="3.5"/>
    <n v="126.2"/>
    <m/>
  </r>
  <r>
    <x v="6"/>
    <x v="10"/>
    <x v="0"/>
    <x v="246"/>
    <n v="12.5"/>
    <n v="20.100000000000001"/>
    <n v="-0.9"/>
    <n v="21"/>
    <n v="77.900000000000006"/>
    <n v="0.8"/>
    <n v="61"/>
    <m/>
    <d v="1899-12-31T08:33:00"/>
  </r>
  <r>
    <x v="6"/>
    <x v="10"/>
    <x v="0"/>
    <x v="246"/>
    <n v="11.4"/>
    <n v="19.600000000000001"/>
    <n v="-4.3"/>
    <n v="23.900000000000002"/>
    <n v="78.900000000000006"/>
    <n v="1.2"/>
    <n v="89"/>
    <n v="71.3"/>
    <m/>
  </r>
  <r>
    <x v="6"/>
    <x v="10"/>
    <x v="1"/>
    <x v="247"/>
    <n v="1.8"/>
    <n v="5.0999999999999996"/>
    <n v="-6.2"/>
    <n v="11.3"/>
    <n v="69.3"/>
    <n v="0.5"/>
    <n v="9"/>
    <m/>
    <d v="1900-01-01T10:53:00"/>
  </r>
  <r>
    <x v="6"/>
    <x v="10"/>
    <x v="1"/>
    <x v="247"/>
    <n v="0.3"/>
    <n v="4.0999999999999996"/>
    <n v="-8"/>
    <n v="12.1"/>
    <n v="73.400000000000006"/>
    <n v="0.7"/>
    <n v="10.5"/>
    <n v="92.8"/>
    <m/>
  </r>
  <r>
    <x v="6"/>
    <x v="10"/>
    <x v="2"/>
    <x v="248"/>
    <n v="1.6"/>
    <n v="10.3"/>
    <n v="-9.1"/>
    <n v="19.399999999999999"/>
    <n v="63.1"/>
    <n v="0.6"/>
    <n v="4.5"/>
    <m/>
    <d v="1900-01-01T02:04:00"/>
  </r>
  <r>
    <x v="6"/>
    <x v="10"/>
    <x v="2"/>
    <x v="248"/>
    <n v="0.3"/>
    <n v="9.5"/>
    <n v="-11.5"/>
    <n v="21"/>
    <n v="66"/>
    <n v="1"/>
    <n v="6.5"/>
    <n v="79.099999999999994"/>
    <m/>
  </r>
  <r>
    <x v="6"/>
    <x v="11"/>
    <x v="0"/>
    <x v="249"/>
    <n v="4"/>
    <n v="13.3"/>
    <n v="-10.8"/>
    <n v="24.1"/>
    <n v="70.900000000000006"/>
    <n v="0.6"/>
    <n v="5"/>
    <m/>
    <d v="1900-01-01T01:11:00"/>
  </r>
  <r>
    <x v="6"/>
    <x v="11"/>
    <x v="0"/>
    <x v="249"/>
    <n v="2.7"/>
    <n v="12.5"/>
    <n v="-12.6"/>
    <n v="25.1"/>
    <n v="73.599999999999994"/>
    <n v="1"/>
    <n v="3"/>
    <n v="68.099999999999994"/>
    <m/>
  </r>
  <r>
    <x v="6"/>
    <x v="11"/>
    <x v="1"/>
    <x v="250"/>
    <n v="-1.5"/>
    <n v="6.5"/>
    <n v="-14.9"/>
    <n v="21.4"/>
    <n v="78.900000000000006"/>
    <n v="0.8"/>
    <n v="47.5"/>
    <m/>
    <d v="1899-12-31T05:50:00"/>
  </r>
  <r>
    <x v="6"/>
    <x v="11"/>
    <x v="1"/>
    <x v="250"/>
    <n v="-3"/>
    <n v="4.9000000000000004"/>
    <n v="-17.2"/>
    <n v="22.1"/>
    <n v="78.400000000000006"/>
    <n v="1.5"/>
    <n v="47.5"/>
    <n v="52.5"/>
    <m/>
  </r>
  <r>
    <x v="6"/>
    <x v="11"/>
    <x v="2"/>
    <x v="251"/>
    <n v="-4.2"/>
    <n v="1.7"/>
    <n v="-17"/>
    <n v="18.7"/>
    <n v="77.400000000000006"/>
    <n v="0.4"/>
    <n v="15"/>
    <m/>
    <d v="1900-01-01T02:19:00"/>
  </r>
  <r>
    <x v="6"/>
    <x v="11"/>
    <x v="2"/>
    <x v="251"/>
    <n v="-5.7"/>
    <n v="0.8"/>
    <n v="-18.899999999999999"/>
    <n v="19.7"/>
    <n v="78.099999999999994"/>
    <n v="0.6"/>
    <n v="14.5"/>
    <n v="76.09999999999999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791A3-BA87-43F6-9F07-F84B073B95AC}" name="피벗 테이블2" cacheId="18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compact="0" outline="1" outlineData="1" compactData="0" multipleFieldFilters="0">
  <location ref="A3:L346" firstHeaderRow="0" firstDataRow="1" firstDataCol="3"/>
  <pivotFields count="13">
    <pivotField axis="axisRow" compact="0" showAll="0" avgSubtotal="1">
      <items count="8">
        <item x="6"/>
        <item x="0"/>
        <item x="1"/>
        <item x="2"/>
        <item x="3"/>
        <item x="4"/>
        <item x="5"/>
        <item t="avg"/>
      </items>
    </pivotField>
    <pivotField axis="axisRow" compact="0" subtotalTop="0" showAll="0" defaultSubtotal="0">
      <items count="12">
        <item x="2"/>
        <item x="3"/>
        <item x="4"/>
        <item x="5"/>
        <item x="6"/>
        <item x="7"/>
        <item x="8"/>
        <item x="9"/>
        <item x="10"/>
        <item x="11"/>
        <item x="0"/>
        <item x="1"/>
      </items>
    </pivotField>
    <pivotField compact="0" subtotalTop="0" showAll="0" defaultSubtotal="0">
      <items count="3">
        <item x="1"/>
        <item x="2"/>
        <item x="0"/>
      </items>
    </pivotField>
    <pivotField axis="axisRow" compact="0" subtotalTop="0" showAll="0" defaultSubtotal="0">
      <items count="252"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</items>
    </pivotField>
    <pivotField dataField="1" compact="0" numFmtId="192" subtotalTop="0" showAll="0" defaultSubtotal="0"/>
    <pivotField dataField="1" compact="0" numFmtId="192" subtotalTop="0" showAll="0" defaultSubtotal="0"/>
    <pivotField dataField="1" compact="0" numFmtId="192" subtotalTop="0" showAll="0" defaultSubtotal="0"/>
    <pivotField dataField="1" compact="0" numFmtId="192" subtotalTop="0" showAll="0" defaultSubtotal="0"/>
    <pivotField dataField="1" compact="0" subtotalTop="0" showAll="0" defaultSubtotal="0"/>
    <pivotField dataField="1" compact="0" numFmtId="192" subtotalTop="0" showAll="0" defaultSubtotal="0"/>
    <pivotField dataField="1" compact="0" numFmtId="192" subtotalTop="0" showAll="0" defaultSubtotal="0"/>
    <pivotField dataField="1" compact="0" subtotalTop="0" showAll="0" defaultSubtotal="0"/>
    <pivotField dataField="1" compact="0" subtotalTop="0" showAll="0" defaultSubtotal="0"/>
  </pivotFields>
  <rowFields count="3">
    <field x="0"/>
    <field x="1"/>
    <field x="3"/>
  </rowFields>
  <rowItems count="343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 r="1">
      <x v="8"/>
    </i>
    <i r="2">
      <x v="24"/>
    </i>
    <i r="2">
      <x v="25"/>
    </i>
    <i r="2">
      <x v="26"/>
    </i>
    <i r="1">
      <x v="9"/>
    </i>
    <i r="2">
      <x v="27"/>
    </i>
    <i r="2">
      <x v="28"/>
    </i>
    <i r="2">
      <x v="29"/>
    </i>
    <i r="1">
      <x v="10"/>
    </i>
    <i r="2">
      <x v="30"/>
    </i>
    <i r="2">
      <x v="31"/>
    </i>
    <i r="2">
      <x v="32"/>
    </i>
    <i r="1">
      <x v="11"/>
    </i>
    <i r="2">
      <x v="33"/>
    </i>
    <i r="2">
      <x v="34"/>
    </i>
    <i r="2">
      <x v="35"/>
    </i>
    <i>
      <x v="1"/>
    </i>
    <i r="1">
      <x/>
    </i>
    <i r="2">
      <x v="36"/>
    </i>
    <i r="2">
      <x v="37"/>
    </i>
    <i r="2">
      <x v="38"/>
    </i>
    <i r="1">
      <x v="1"/>
    </i>
    <i r="2">
      <x v="39"/>
    </i>
    <i r="2">
      <x v="40"/>
    </i>
    <i r="2">
      <x v="41"/>
    </i>
    <i r="1">
      <x v="2"/>
    </i>
    <i r="2">
      <x v="42"/>
    </i>
    <i r="2">
      <x v="43"/>
    </i>
    <i r="2">
      <x v="44"/>
    </i>
    <i r="1">
      <x v="3"/>
    </i>
    <i r="2">
      <x v="45"/>
    </i>
    <i r="2">
      <x v="46"/>
    </i>
    <i r="2">
      <x v="47"/>
    </i>
    <i r="1">
      <x v="4"/>
    </i>
    <i r="2">
      <x v="48"/>
    </i>
    <i r="2">
      <x v="49"/>
    </i>
    <i r="2">
      <x v="50"/>
    </i>
    <i r="1">
      <x v="5"/>
    </i>
    <i r="2">
      <x v="51"/>
    </i>
    <i r="2">
      <x v="52"/>
    </i>
    <i r="2">
      <x v="53"/>
    </i>
    <i r="1">
      <x v="6"/>
    </i>
    <i r="2">
      <x v="54"/>
    </i>
    <i r="2">
      <x v="55"/>
    </i>
    <i r="2">
      <x v="56"/>
    </i>
    <i r="1">
      <x v="7"/>
    </i>
    <i r="2">
      <x v="57"/>
    </i>
    <i r="2">
      <x v="58"/>
    </i>
    <i r="2">
      <x v="59"/>
    </i>
    <i r="1">
      <x v="8"/>
    </i>
    <i r="2">
      <x v="60"/>
    </i>
    <i r="2">
      <x v="61"/>
    </i>
    <i r="2">
      <x v="62"/>
    </i>
    <i r="1">
      <x v="9"/>
    </i>
    <i r="2">
      <x v="63"/>
    </i>
    <i r="2">
      <x v="64"/>
    </i>
    <i r="2">
      <x v="65"/>
    </i>
    <i r="1">
      <x v="10"/>
    </i>
    <i r="2">
      <x v="66"/>
    </i>
    <i r="2">
      <x v="67"/>
    </i>
    <i r="2">
      <x v="68"/>
    </i>
    <i r="1">
      <x v="11"/>
    </i>
    <i r="2">
      <x v="69"/>
    </i>
    <i r="2">
      <x v="70"/>
    </i>
    <i r="2">
      <x v="71"/>
    </i>
    <i>
      <x v="2"/>
    </i>
    <i r="1">
      <x/>
    </i>
    <i r="2">
      <x v="72"/>
    </i>
    <i r="2">
      <x v="73"/>
    </i>
    <i r="2">
      <x v="74"/>
    </i>
    <i r="1">
      <x v="1"/>
    </i>
    <i r="2">
      <x v="75"/>
    </i>
    <i r="2">
      <x v="76"/>
    </i>
    <i r="2">
      <x v="77"/>
    </i>
    <i r="1">
      <x v="2"/>
    </i>
    <i r="2">
      <x v="78"/>
    </i>
    <i r="2">
      <x v="79"/>
    </i>
    <i r="2">
      <x v="80"/>
    </i>
    <i r="1">
      <x v="3"/>
    </i>
    <i r="2">
      <x v="81"/>
    </i>
    <i r="2">
      <x v="82"/>
    </i>
    <i r="2">
      <x v="83"/>
    </i>
    <i r="1">
      <x v="4"/>
    </i>
    <i r="2">
      <x v="84"/>
    </i>
    <i r="2">
      <x v="85"/>
    </i>
    <i r="2">
      <x v="86"/>
    </i>
    <i r="1">
      <x v="5"/>
    </i>
    <i r="2">
      <x v="87"/>
    </i>
    <i r="2">
      <x v="88"/>
    </i>
    <i r="2">
      <x v="89"/>
    </i>
    <i r="1">
      <x v="6"/>
    </i>
    <i r="2">
      <x v="90"/>
    </i>
    <i r="2">
      <x v="91"/>
    </i>
    <i r="2">
      <x v="92"/>
    </i>
    <i r="1">
      <x v="7"/>
    </i>
    <i r="2">
      <x v="93"/>
    </i>
    <i r="2">
      <x v="94"/>
    </i>
    <i r="2">
      <x v="95"/>
    </i>
    <i r="1">
      <x v="8"/>
    </i>
    <i r="2">
      <x v="96"/>
    </i>
    <i r="2">
      <x v="97"/>
    </i>
    <i r="2">
      <x v="98"/>
    </i>
    <i r="1">
      <x v="9"/>
    </i>
    <i r="2">
      <x v="99"/>
    </i>
    <i r="2">
      <x v="100"/>
    </i>
    <i r="2">
      <x v="101"/>
    </i>
    <i r="1">
      <x v="10"/>
    </i>
    <i r="2">
      <x v="102"/>
    </i>
    <i r="2">
      <x v="103"/>
    </i>
    <i r="2">
      <x v="104"/>
    </i>
    <i r="1">
      <x v="11"/>
    </i>
    <i r="2">
      <x v="105"/>
    </i>
    <i r="2">
      <x v="106"/>
    </i>
    <i r="2">
      <x v="107"/>
    </i>
    <i>
      <x v="3"/>
    </i>
    <i r="1">
      <x/>
    </i>
    <i r="2">
      <x v="108"/>
    </i>
    <i r="2">
      <x v="109"/>
    </i>
    <i r="2">
      <x v="110"/>
    </i>
    <i r="1">
      <x v="1"/>
    </i>
    <i r="2">
      <x v="111"/>
    </i>
    <i r="2">
      <x v="112"/>
    </i>
    <i r="2">
      <x v="113"/>
    </i>
    <i r="1">
      <x v="2"/>
    </i>
    <i r="2">
      <x v="114"/>
    </i>
    <i r="2">
      <x v="115"/>
    </i>
    <i r="2">
      <x v="116"/>
    </i>
    <i r="1">
      <x v="3"/>
    </i>
    <i r="2">
      <x v="117"/>
    </i>
    <i r="2">
      <x v="118"/>
    </i>
    <i r="2">
      <x v="119"/>
    </i>
    <i r="1">
      <x v="4"/>
    </i>
    <i r="2">
      <x v="120"/>
    </i>
    <i r="2">
      <x v="121"/>
    </i>
    <i r="2">
      <x v="122"/>
    </i>
    <i r="1">
      <x v="5"/>
    </i>
    <i r="2">
      <x v="123"/>
    </i>
    <i r="2">
      <x v="124"/>
    </i>
    <i r="2">
      <x v="125"/>
    </i>
    <i r="1">
      <x v="6"/>
    </i>
    <i r="2">
      <x v="126"/>
    </i>
    <i r="2">
      <x v="127"/>
    </i>
    <i r="2">
      <x v="128"/>
    </i>
    <i r="1">
      <x v="7"/>
    </i>
    <i r="2">
      <x v="129"/>
    </i>
    <i r="2">
      <x v="130"/>
    </i>
    <i r="2">
      <x v="131"/>
    </i>
    <i r="1">
      <x v="8"/>
    </i>
    <i r="2">
      <x v="132"/>
    </i>
    <i r="2">
      <x v="133"/>
    </i>
    <i r="2">
      <x v="134"/>
    </i>
    <i r="1">
      <x v="9"/>
    </i>
    <i r="2">
      <x v="135"/>
    </i>
    <i r="2">
      <x v="136"/>
    </i>
    <i r="2">
      <x v="137"/>
    </i>
    <i r="1">
      <x v="10"/>
    </i>
    <i r="2">
      <x v="138"/>
    </i>
    <i r="2">
      <x v="139"/>
    </i>
    <i r="2">
      <x v="140"/>
    </i>
    <i r="1">
      <x v="11"/>
    </i>
    <i r="2">
      <x v="141"/>
    </i>
    <i r="2">
      <x v="142"/>
    </i>
    <i r="2">
      <x v="143"/>
    </i>
    <i>
      <x v="4"/>
    </i>
    <i r="1">
      <x/>
    </i>
    <i r="2">
      <x v="144"/>
    </i>
    <i r="2">
      <x v="145"/>
    </i>
    <i r="2">
      <x v="146"/>
    </i>
    <i r="1">
      <x v="1"/>
    </i>
    <i r="2">
      <x v="147"/>
    </i>
    <i r="2">
      <x v="148"/>
    </i>
    <i r="2">
      <x v="149"/>
    </i>
    <i r="1">
      <x v="2"/>
    </i>
    <i r="2">
      <x v="150"/>
    </i>
    <i r="2">
      <x v="151"/>
    </i>
    <i r="2">
      <x v="152"/>
    </i>
    <i r="1">
      <x v="3"/>
    </i>
    <i r="2">
      <x v="153"/>
    </i>
    <i r="2">
      <x v="154"/>
    </i>
    <i r="2">
      <x v="155"/>
    </i>
    <i r="1">
      <x v="4"/>
    </i>
    <i r="2">
      <x v="156"/>
    </i>
    <i r="2">
      <x v="157"/>
    </i>
    <i r="2">
      <x v="158"/>
    </i>
    <i r="1">
      <x v="5"/>
    </i>
    <i r="2">
      <x v="159"/>
    </i>
    <i r="2">
      <x v="160"/>
    </i>
    <i r="2">
      <x v="161"/>
    </i>
    <i r="1">
      <x v="6"/>
    </i>
    <i r="2">
      <x v="162"/>
    </i>
    <i r="2">
      <x v="163"/>
    </i>
    <i r="2">
      <x v="164"/>
    </i>
    <i r="1">
      <x v="7"/>
    </i>
    <i r="2">
      <x v="165"/>
    </i>
    <i r="2">
      <x v="166"/>
    </i>
    <i r="2">
      <x v="167"/>
    </i>
    <i r="1">
      <x v="8"/>
    </i>
    <i r="2">
      <x v="168"/>
    </i>
    <i r="2">
      <x v="169"/>
    </i>
    <i r="2">
      <x v="170"/>
    </i>
    <i r="1">
      <x v="9"/>
    </i>
    <i r="2">
      <x v="171"/>
    </i>
    <i r="2">
      <x v="172"/>
    </i>
    <i r="2">
      <x v="173"/>
    </i>
    <i r="1">
      <x v="10"/>
    </i>
    <i r="2">
      <x v="174"/>
    </i>
    <i r="2">
      <x v="175"/>
    </i>
    <i r="2">
      <x v="176"/>
    </i>
    <i r="1">
      <x v="11"/>
    </i>
    <i r="2">
      <x v="177"/>
    </i>
    <i r="2">
      <x v="178"/>
    </i>
    <i r="2">
      <x v="179"/>
    </i>
    <i>
      <x v="5"/>
    </i>
    <i r="1">
      <x/>
    </i>
    <i r="2">
      <x v="180"/>
    </i>
    <i r="2">
      <x v="181"/>
    </i>
    <i r="2">
      <x v="182"/>
    </i>
    <i r="1">
      <x v="1"/>
    </i>
    <i r="2">
      <x v="183"/>
    </i>
    <i r="2">
      <x v="184"/>
    </i>
    <i r="2">
      <x v="185"/>
    </i>
    <i r="1">
      <x v="2"/>
    </i>
    <i r="2">
      <x v="186"/>
    </i>
    <i r="2">
      <x v="187"/>
    </i>
    <i r="2">
      <x v="188"/>
    </i>
    <i r="1">
      <x v="3"/>
    </i>
    <i r="2">
      <x v="189"/>
    </i>
    <i r="2">
      <x v="190"/>
    </i>
    <i r="2">
      <x v="191"/>
    </i>
    <i r="1">
      <x v="4"/>
    </i>
    <i r="2">
      <x v="192"/>
    </i>
    <i r="2">
      <x v="193"/>
    </i>
    <i r="2">
      <x v="194"/>
    </i>
    <i r="1">
      <x v="5"/>
    </i>
    <i r="2">
      <x v="195"/>
    </i>
    <i r="2">
      <x v="196"/>
    </i>
    <i r="2">
      <x v="197"/>
    </i>
    <i r="1">
      <x v="6"/>
    </i>
    <i r="2">
      <x v="198"/>
    </i>
    <i r="2">
      <x v="199"/>
    </i>
    <i r="2">
      <x v="200"/>
    </i>
    <i r="1">
      <x v="7"/>
    </i>
    <i r="2">
      <x v="201"/>
    </i>
    <i r="2">
      <x v="202"/>
    </i>
    <i r="2">
      <x v="203"/>
    </i>
    <i r="1">
      <x v="8"/>
    </i>
    <i r="2">
      <x v="204"/>
    </i>
    <i r="2">
      <x v="205"/>
    </i>
    <i r="2">
      <x v="206"/>
    </i>
    <i r="1">
      <x v="9"/>
    </i>
    <i r="2">
      <x v="207"/>
    </i>
    <i r="2">
      <x v="208"/>
    </i>
    <i r="2">
      <x v="209"/>
    </i>
    <i r="1">
      <x v="10"/>
    </i>
    <i r="2">
      <x v="210"/>
    </i>
    <i r="2">
      <x v="211"/>
    </i>
    <i r="2">
      <x v="212"/>
    </i>
    <i r="1">
      <x v="11"/>
    </i>
    <i r="2">
      <x v="213"/>
    </i>
    <i r="2">
      <x v="214"/>
    </i>
    <i r="2">
      <x v="215"/>
    </i>
    <i>
      <x v="6"/>
    </i>
    <i r="1">
      <x/>
    </i>
    <i r="2">
      <x v="216"/>
    </i>
    <i r="2">
      <x v="217"/>
    </i>
    <i r="2">
      <x v="218"/>
    </i>
    <i r="1">
      <x v="1"/>
    </i>
    <i r="2">
      <x v="219"/>
    </i>
    <i r="2">
      <x v="220"/>
    </i>
    <i r="2">
      <x v="221"/>
    </i>
    <i r="1">
      <x v="2"/>
    </i>
    <i r="2">
      <x v="222"/>
    </i>
    <i r="2">
      <x v="223"/>
    </i>
    <i r="2">
      <x v="224"/>
    </i>
    <i r="1">
      <x v="3"/>
    </i>
    <i r="2">
      <x v="225"/>
    </i>
    <i r="2">
      <x v="226"/>
    </i>
    <i r="2">
      <x v="227"/>
    </i>
    <i r="1">
      <x v="4"/>
    </i>
    <i r="2">
      <x v="228"/>
    </i>
    <i r="2">
      <x v="229"/>
    </i>
    <i r="2">
      <x v="230"/>
    </i>
    <i r="1">
      <x v="5"/>
    </i>
    <i r="2">
      <x v="231"/>
    </i>
    <i r="2">
      <x v="232"/>
    </i>
    <i r="2">
      <x v="233"/>
    </i>
    <i r="1">
      <x v="6"/>
    </i>
    <i r="2">
      <x v="234"/>
    </i>
    <i r="2">
      <x v="235"/>
    </i>
    <i r="2">
      <x v="236"/>
    </i>
    <i r="1">
      <x v="7"/>
    </i>
    <i r="2">
      <x v="237"/>
    </i>
    <i r="2">
      <x v="238"/>
    </i>
    <i r="2">
      <x v="239"/>
    </i>
    <i r="1">
      <x v="8"/>
    </i>
    <i r="2">
      <x v="240"/>
    </i>
    <i r="2">
      <x v="241"/>
    </i>
    <i r="2">
      <x v="242"/>
    </i>
    <i r="1">
      <x v="9"/>
    </i>
    <i r="2">
      <x v="243"/>
    </i>
    <i r="2">
      <x v="244"/>
    </i>
    <i r="2">
      <x v="245"/>
    </i>
    <i r="1">
      <x v="10"/>
    </i>
    <i r="2">
      <x v="246"/>
    </i>
    <i r="2">
      <x v="247"/>
    </i>
    <i r="2">
      <x v="248"/>
    </i>
    <i r="1">
      <x v="11"/>
    </i>
    <i r="2">
      <x v="249"/>
    </i>
    <i r="2">
      <x v="250"/>
    </i>
    <i r="2">
      <x v="25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평균 : 평균기온" fld="4" subtotal="average" baseField="3" baseItem="121" numFmtId="192"/>
    <dataField name="평균 : 최고기온" fld="5" subtotal="average" baseField="3" baseItem="121" numFmtId="192"/>
    <dataField name="평균 : 최저기온" fld="6" subtotal="average" baseField="3" baseItem="2" numFmtId="184"/>
    <dataField name="평균 : 일교차" fld="7" subtotal="average" baseField="3" baseItem="121" numFmtId="192"/>
    <dataField name="평균 : 습도" fld="8" subtotal="average" baseField="3" baseItem="121" numFmtId="192"/>
    <dataField name="평균 : 풍속" fld="9" subtotal="average" baseField="3" baseItem="121" numFmtId="192"/>
    <dataField name="평균 : 강수량" fld="10" subtotal="average" baseField="3" baseItem="121" numFmtId="192"/>
    <dataField name="평균 : 일사량" fld="11" subtotal="average" baseField="0" baseItem="0"/>
    <dataField name="평균 : 일조시간" fld="12" subtotal="average" baseField="3" baseItem="127" numFmtId="19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85EF4-1A05-4F66-837F-4EB87CEECD85}" name="피벗 테이블1" cacheId="28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compact="0" outline="1" outlineData="1" compactData="0" multipleFieldFilters="0" chartFormat="1" rowHeaderCaption="날짜">
  <location ref="A3:K262" firstHeaderRow="0" firstDataRow="1" firstDataCol="2"/>
  <pivotFields count="13"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dataField="1" compact="0" showAll="0"/>
    <pivotField dataField="1" compact="0" showAll="0"/>
    <pivotField dataField="1" compact="0" showAll="0"/>
    <pivotField dataField="1" compact="0" numFmtId="192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2">
    <field x="0"/>
    <field x="3"/>
  </rowFields>
  <rowItems count="25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>
      <x v="2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>
      <x v="3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>
      <x v="4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>
      <x v="5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>
      <x v="6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평균 : 평균기온" fld="4" subtotal="average" baseField="0" baseItem="0"/>
    <dataField name="평균 : 최고기온" fld="5" subtotal="average" baseField="0" baseItem="0"/>
    <dataField name="평균 : 최저기온" fld="6" subtotal="average" baseField="0" baseItem="0"/>
    <dataField name="평균 : 일교차" fld="7" subtotal="average" baseField="3" baseItem="2"/>
    <dataField name="평균 : 습도" fld="8" subtotal="average" baseField="0" baseItem="0"/>
    <dataField name="평균 : 풍속" fld="9" subtotal="average" baseField="0" baseItem="0"/>
    <dataField name="평균 : 강수량" fld="10" subtotal="average" baseField="0" baseItem="0"/>
    <dataField name="평균 : 일사량" fld="11" subtotal="average" baseField="0" baseItem="0"/>
    <dataField name="평균 : 일조시간" fld="12" subtotal="average" baseField="0" baseItem="0" numFmtId="19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C79F-D9CF-461F-9402-CC39F2C68709}">
  <dimension ref="A1:M406"/>
  <sheetViews>
    <sheetView workbookViewId="0"/>
  </sheetViews>
  <sheetFormatPr defaultRowHeight="17.399999999999999" x14ac:dyDescent="0.4"/>
  <cols>
    <col min="4" max="4" width="12.5" bestFit="1" customWidth="1"/>
    <col min="13" max="13" width="18.8984375" style="3" bestFit="1" customWidth="1"/>
  </cols>
  <sheetData>
    <row r="1" spans="1:13" s="10" customFormat="1" x14ac:dyDescent="0.4">
      <c r="A1" s="9" t="s">
        <v>277</v>
      </c>
      <c r="B1" s="9" t="s">
        <v>281</v>
      </c>
      <c r="C1" s="9" t="s">
        <v>279</v>
      </c>
      <c r="D1" s="7" t="s">
        <v>0</v>
      </c>
      <c r="E1" s="7" t="s">
        <v>1</v>
      </c>
      <c r="F1" s="7" t="s">
        <v>2</v>
      </c>
      <c r="G1" s="7" t="s">
        <v>3</v>
      </c>
      <c r="H1" s="11" t="s">
        <v>283</v>
      </c>
      <c r="I1" s="7" t="s">
        <v>4</v>
      </c>
      <c r="J1" s="7" t="s">
        <v>5</v>
      </c>
      <c r="K1" s="7" t="s">
        <v>6</v>
      </c>
      <c r="L1" s="7" t="s">
        <v>7</v>
      </c>
      <c r="M1" s="8" t="s">
        <v>8</v>
      </c>
    </row>
    <row r="2" spans="1:13" x14ac:dyDescent="0.4">
      <c r="A2" t="str">
        <f>LEFT($D2, 4)</f>
        <v>2017</v>
      </c>
      <c r="B2" t="str">
        <f>MID($D2,FIND("-",$D2)+1,2)</f>
        <v>01</v>
      </c>
      <c r="C2" t="str">
        <f>RIGHT($D2,2)</f>
        <v>상순</v>
      </c>
      <c r="D2" t="s">
        <v>225</v>
      </c>
      <c r="E2" s="5">
        <v>1.4</v>
      </c>
      <c r="F2" s="5">
        <v>5.4</v>
      </c>
      <c r="G2" s="5">
        <v>-8.4</v>
      </c>
      <c r="H2" s="5">
        <f>F2-G2</f>
        <v>13.8</v>
      </c>
      <c r="I2" s="5">
        <v>80.900000000000006</v>
      </c>
      <c r="J2" s="5">
        <v>0.6</v>
      </c>
      <c r="K2" s="5">
        <v>0</v>
      </c>
      <c r="L2" s="5">
        <v>98.6</v>
      </c>
      <c r="M2" s="3">
        <v>3.1291666666666669</v>
      </c>
    </row>
    <row r="3" spans="1:13" x14ac:dyDescent="0.4">
      <c r="A3" t="str">
        <f t="shared" ref="A3:A66" si="0">LEFT($D3, 4)</f>
        <v>2017</v>
      </c>
      <c r="B3" t="str">
        <f t="shared" ref="B3:B66" si="1">MID($D3,FIND("-",$D3)+1,2)</f>
        <v>01</v>
      </c>
      <c r="C3" t="str">
        <f t="shared" ref="C3:C66" si="2">RIGHT($D3,2)</f>
        <v>중순</v>
      </c>
      <c r="D3" t="s">
        <v>226</v>
      </c>
      <c r="E3" s="5">
        <v>-6</v>
      </c>
      <c r="F3" s="5">
        <v>-3.3</v>
      </c>
      <c r="G3" s="5">
        <v>-16.2</v>
      </c>
      <c r="H3" s="5">
        <f t="shared" ref="H3:H66" si="3">F3-G3</f>
        <v>12.899999999999999</v>
      </c>
      <c r="I3" s="5">
        <v>64.3</v>
      </c>
      <c r="J3" s="5">
        <v>0.7</v>
      </c>
      <c r="K3" s="5">
        <v>0.5</v>
      </c>
      <c r="L3" s="5">
        <v>163.1</v>
      </c>
      <c r="M3" s="3">
        <v>3.35</v>
      </c>
    </row>
    <row r="4" spans="1:13" x14ac:dyDescent="0.4">
      <c r="A4" t="str">
        <f t="shared" si="0"/>
        <v>2017</v>
      </c>
      <c r="B4" t="str">
        <f t="shared" si="1"/>
        <v>01</v>
      </c>
      <c r="C4" t="str">
        <f t="shared" si="2"/>
        <v>하순</v>
      </c>
      <c r="D4" t="s">
        <v>227</v>
      </c>
      <c r="E4" s="5">
        <v>-6.8</v>
      </c>
      <c r="F4" s="5">
        <v>-0.5</v>
      </c>
      <c r="G4" s="5">
        <v>-17.8</v>
      </c>
      <c r="H4" s="5">
        <f t="shared" si="3"/>
        <v>17.3</v>
      </c>
      <c r="I4" s="5">
        <v>74.8</v>
      </c>
      <c r="J4" s="5">
        <v>0.8</v>
      </c>
      <c r="K4" s="5">
        <v>7.5</v>
      </c>
      <c r="L4" s="5">
        <v>151.9</v>
      </c>
      <c r="M4" s="3">
        <v>3.4909722222222221</v>
      </c>
    </row>
    <row r="5" spans="1:13" x14ac:dyDescent="0.4">
      <c r="A5" t="str">
        <f t="shared" si="0"/>
        <v>2017</v>
      </c>
      <c r="B5" t="str">
        <f t="shared" si="1"/>
        <v>02</v>
      </c>
      <c r="C5" t="str">
        <f t="shared" si="2"/>
        <v>상순</v>
      </c>
      <c r="D5" t="s">
        <v>228</v>
      </c>
      <c r="E5" s="5">
        <v>-3.9</v>
      </c>
      <c r="F5" s="5">
        <v>0.7</v>
      </c>
      <c r="G5" s="5">
        <v>-14.6</v>
      </c>
      <c r="H5" s="5">
        <f t="shared" si="3"/>
        <v>15.299999999999999</v>
      </c>
      <c r="I5" s="5">
        <v>73.7</v>
      </c>
      <c r="J5" s="5">
        <v>0.7</v>
      </c>
      <c r="K5" s="5">
        <v>0</v>
      </c>
      <c r="L5" s="5">
        <v>127.5</v>
      </c>
      <c r="M5" s="3">
        <v>3.186805555555555</v>
      </c>
    </row>
    <row r="6" spans="1:13" x14ac:dyDescent="0.4">
      <c r="A6" t="str">
        <f t="shared" si="0"/>
        <v>2017</v>
      </c>
      <c r="B6" t="str">
        <f t="shared" si="1"/>
        <v>02</v>
      </c>
      <c r="C6" t="str">
        <f t="shared" si="2"/>
        <v>중순</v>
      </c>
      <c r="D6" t="s">
        <v>229</v>
      </c>
      <c r="E6" s="5">
        <v>-1.8</v>
      </c>
      <c r="F6" s="5">
        <v>2.7</v>
      </c>
      <c r="G6" s="5">
        <v>-12.9</v>
      </c>
      <c r="H6" s="5">
        <f t="shared" si="3"/>
        <v>15.600000000000001</v>
      </c>
      <c r="I6" s="5">
        <v>71.8</v>
      </c>
      <c r="J6" s="5">
        <v>0.9</v>
      </c>
      <c r="K6" s="5">
        <v>7</v>
      </c>
      <c r="L6" s="5">
        <v>162.4</v>
      </c>
      <c r="M6" s="3">
        <v>3.5541666666666671</v>
      </c>
    </row>
    <row r="7" spans="1:13" x14ac:dyDescent="0.4">
      <c r="A7" t="str">
        <f t="shared" si="0"/>
        <v>2017</v>
      </c>
      <c r="B7" t="str">
        <f t="shared" si="1"/>
        <v>02</v>
      </c>
      <c r="C7" t="str">
        <f t="shared" si="2"/>
        <v>하순</v>
      </c>
      <c r="D7" t="s">
        <v>230</v>
      </c>
      <c r="E7" s="5">
        <v>-0.4</v>
      </c>
      <c r="F7" s="5">
        <v>2.1</v>
      </c>
      <c r="G7" s="5">
        <v>-10.6</v>
      </c>
      <c r="H7" s="5">
        <f t="shared" si="3"/>
        <v>12.7</v>
      </c>
      <c r="I7" s="5">
        <v>70.5</v>
      </c>
      <c r="J7" s="5">
        <v>0.9</v>
      </c>
      <c r="K7" s="5">
        <v>0.5</v>
      </c>
      <c r="L7" s="5">
        <v>152.5</v>
      </c>
      <c r="M7" s="3">
        <v>2.9854166666666671</v>
      </c>
    </row>
    <row r="8" spans="1:13" x14ac:dyDescent="0.4">
      <c r="A8" t="str">
        <f t="shared" si="0"/>
        <v>2017</v>
      </c>
      <c r="B8" t="str">
        <f t="shared" si="1"/>
        <v>03</v>
      </c>
      <c r="C8" t="str">
        <f t="shared" si="2"/>
        <v>상순</v>
      </c>
      <c r="D8" t="s">
        <v>231</v>
      </c>
      <c r="E8" s="5">
        <v>1</v>
      </c>
      <c r="F8" s="5">
        <v>3.3</v>
      </c>
      <c r="G8" s="5">
        <v>-9.3000000000000007</v>
      </c>
      <c r="H8" s="5">
        <f t="shared" si="3"/>
        <v>12.600000000000001</v>
      </c>
      <c r="I8" s="5">
        <v>69.599999999999994</v>
      </c>
      <c r="J8" s="5">
        <v>1</v>
      </c>
      <c r="K8" s="5">
        <v>0</v>
      </c>
      <c r="L8" s="5">
        <v>153.6</v>
      </c>
      <c r="M8" s="3">
        <v>3.7583333333333329</v>
      </c>
    </row>
    <row r="9" spans="1:13" x14ac:dyDescent="0.4">
      <c r="A9" t="str">
        <f t="shared" si="0"/>
        <v>2017</v>
      </c>
      <c r="B9" t="str">
        <f t="shared" si="1"/>
        <v>03</v>
      </c>
      <c r="C9" t="str">
        <f t="shared" si="2"/>
        <v>중순</v>
      </c>
      <c r="D9" t="s">
        <v>232</v>
      </c>
      <c r="E9" s="5">
        <v>5.7</v>
      </c>
      <c r="F9" s="5">
        <v>7.8</v>
      </c>
      <c r="G9" s="5">
        <v>-5.6</v>
      </c>
      <c r="H9" s="5">
        <f t="shared" si="3"/>
        <v>13.399999999999999</v>
      </c>
      <c r="I9" s="5">
        <v>57.7</v>
      </c>
      <c r="J9" s="5">
        <v>0.8</v>
      </c>
      <c r="K9" s="5">
        <v>0</v>
      </c>
      <c r="L9" s="5">
        <v>186.6</v>
      </c>
      <c r="M9" s="3">
        <v>4.1937499999999996</v>
      </c>
    </row>
    <row r="10" spans="1:13" x14ac:dyDescent="0.4">
      <c r="A10" t="str">
        <f t="shared" si="0"/>
        <v>2017</v>
      </c>
      <c r="B10" t="str">
        <f t="shared" si="1"/>
        <v>03</v>
      </c>
      <c r="C10" t="str">
        <f t="shared" si="2"/>
        <v>하순</v>
      </c>
      <c r="D10" t="s">
        <v>233</v>
      </c>
      <c r="E10" s="5">
        <v>5.6</v>
      </c>
      <c r="F10" s="5">
        <v>8</v>
      </c>
      <c r="G10" s="5">
        <v>-4.2</v>
      </c>
      <c r="H10" s="5">
        <f t="shared" si="3"/>
        <v>12.2</v>
      </c>
      <c r="I10" s="5">
        <v>72.5</v>
      </c>
      <c r="J10" s="5">
        <v>0.7</v>
      </c>
      <c r="K10" s="5">
        <v>6</v>
      </c>
      <c r="L10" s="5">
        <v>105.6</v>
      </c>
      <c r="M10" s="3">
        <v>4.2208333333333332</v>
      </c>
    </row>
    <row r="11" spans="1:13" x14ac:dyDescent="0.4">
      <c r="A11" t="str">
        <f t="shared" si="0"/>
        <v>2017</v>
      </c>
      <c r="B11" t="str">
        <f t="shared" si="1"/>
        <v>04</v>
      </c>
      <c r="C11" t="str">
        <f t="shared" si="2"/>
        <v>상순</v>
      </c>
      <c r="D11" t="s">
        <v>234</v>
      </c>
      <c r="E11" s="5">
        <v>11.2</v>
      </c>
      <c r="F11" s="5">
        <v>15</v>
      </c>
      <c r="G11" s="5">
        <v>-1.4</v>
      </c>
      <c r="H11" s="5">
        <f t="shared" si="3"/>
        <v>16.399999999999999</v>
      </c>
      <c r="I11" s="5">
        <v>73.599999999999994</v>
      </c>
      <c r="J11" s="5">
        <v>0.8</v>
      </c>
      <c r="K11" s="5">
        <v>27</v>
      </c>
      <c r="L11" s="5">
        <v>152.30000000000001</v>
      </c>
      <c r="M11" s="3">
        <v>3.7374999999999998</v>
      </c>
    </row>
    <row r="12" spans="1:13" x14ac:dyDescent="0.4">
      <c r="A12" t="str">
        <f t="shared" si="0"/>
        <v>2017</v>
      </c>
      <c r="B12" t="str">
        <f t="shared" si="1"/>
        <v>04</v>
      </c>
      <c r="C12" t="str">
        <f t="shared" si="2"/>
        <v>중순</v>
      </c>
      <c r="D12" t="s">
        <v>235</v>
      </c>
      <c r="E12" s="5">
        <v>12.4</v>
      </c>
      <c r="F12" s="5">
        <v>16.399999999999999</v>
      </c>
      <c r="G12" s="5">
        <v>-0.5</v>
      </c>
      <c r="H12" s="5">
        <f t="shared" si="3"/>
        <v>16.899999999999999</v>
      </c>
      <c r="I12" s="5">
        <v>67</v>
      </c>
      <c r="J12" s="5">
        <v>1.2</v>
      </c>
      <c r="K12" s="5">
        <v>25.5</v>
      </c>
      <c r="L12" s="5">
        <v>148.19999999999999</v>
      </c>
      <c r="M12" s="3">
        <v>3.740277777777778</v>
      </c>
    </row>
    <row r="13" spans="1:13" x14ac:dyDescent="0.4">
      <c r="A13" t="str">
        <f t="shared" si="0"/>
        <v>2017</v>
      </c>
      <c r="B13" t="str">
        <f t="shared" si="1"/>
        <v>04</v>
      </c>
      <c r="C13" t="str">
        <f t="shared" si="2"/>
        <v>하순</v>
      </c>
      <c r="D13" t="s">
        <v>236</v>
      </c>
      <c r="E13" s="5">
        <v>13.5</v>
      </c>
      <c r="F13" s="5">
        <v>17.8</v>
      </c>
      <c r="G13" s="5">
        <v>1.9</v>
      </c>
      <c r="H13" s="5">
        <f t="shared" si="3"/>
        <v>15.9</v>
      </c>
      <c r="I13" s="5">
        <v>60.6</v>
      </c>
      <c r="J13" s="5">
        <v>1.1000000000000001</v>
      </c>
      <c r="K13" s="5">
        <v>0</v>
      </c>
      <c r="L13" s="5">
        <v>210.4</v>
      </c>
      <c r="M13" s="3">
        <v>4.9618055555555554</v>
      </c>
    </row>
    <row r="14" spans="1:13" x14ac:dyDescent="0.4">
      <c r="A14" t="str">
        <f t="shared" si="0"/>
        <v>2017</v>
      </c>
      <c r="B14" t="str">
        <f t="shared" si="1"/>
        <v>05</v>
      </c>
      <c r="C14" t="str">
        <f t="shared" si="2"/>
        <v>상순</v>
      </c>
      <c r="D14" t="s">
        <v>237</v>
      </c>
      <c r="E14" s="5">
        <v>16.8</v>
      </c>
      <c r="F14" s="5">
        <v>20</v>
      </c>
      <c r="G14" s="5">
        <v>4.5999999999999996</v>
      </c>
      <c r="H14" s="5">
        <f t="shared" si="3"/>
        <v>15.4</v>
      </c>
      <c r="I14" s="5">
        <v>66.2</v>
      </c>
      <c r="J14" s="5">
        <v>0.8</v>
      </c>
      <c r="K14" s="5">
        <v>2.5</v>
      </c>
      <c r="L14" s="5">
        <v>175.9</v>
      </c>
      <c r="M14" s="3">
        <v>4.4111111111111114</v>
      </c>
    </row>
    <row r="15" spans="1:13" x14ac:dyDescent="0.4">
      <c r="A15" t="str">
        <f t="shared" si="0"/>
        <v>2017</v>
      </c>
      <c r="B15" t="str">
        <f t="shared" si="1"/>
        <v>05</v>
      </c>
      <c r="C15" t="str">
        <f t="shared" si="2"/>
        <v>중순</v>
      </c>
      <c r="D15" t="s">
        <v>238</v>
      </c>
      <c r="E15" s="5">
        <v>16.8</v>
      </c>
      <c r="F15" s="5">
        <v>19.3</v>
      </c>
      <c r="G15" s="5">
        <v>8.6</v>
      </c>
      <c r="H15" s="5">
        <f t="shared" si="3"/>
        <v>10.700000000000001</v>
      </c>
      <c r="I15" s="5">
        <v>76.099999999999994</v>
      </c>
      <c r="J15" s="5">
        <v>0.7</v>
      </c>
      <c r="K15" s="5">
        <v>12.5</v>
      </c>
      <c r="L15" s="5">
        <v>154.69999999999999</v>
      </c>
      <c r="M15" s="3">
        <v>4.3597222222222216</v>
      </c>
    </row>
    <row r="16" spans="1:13" x14ac:dyDescent="0.4">
      <c r="A16" t="str">
        <f t="shared" si="0"/>
        <v>2017</v>
      </c>
      <c r="B16" t="str">
        <f t="shared" si="1"/>
        <v>05</v>
      </c>
      <c r="C16" t="str">
        <f t="shared" si="2"/>
        <v>하순</v>
      </c>
      <c r="D16" t="s">
        <v>239</v>
      </c>
      <c r="E16" s="5">
        <v>19.100000000000001</v>
      </c>
      <c r="F16" s="5">
        <v>22.4</v>
      </c>
      <c r="G16" s="5">
        <v>5.9</v>
      </c>
      <c r="H16" s="5">
        <f t="shared" si="3"/>
        <v>16.5</v>
      </c>
      <c r="I16" s="5">
        <v>71.8</v>
      </c>
      <c r="J16" s="5">
        <v>0.6</v>
      </c>
      <c r="K16" s="5">
        <v>7</v>
      </c>
      <c r="L16" s="5">
        <v>200.8</v>
      </c>
      <c r="M16" s="3">
        <v>5.2097222222222221</v>
      </c>
    </row>
    <row r="17" spans="1:13" x14ac:dyDescent="0.4">
      <c r="A17" t="str">
        <f t="shared" si="0"/>
        <v>2017</v>
      </c>
      <c r="B17" t="str">
        <f t="shared" si="1"/>
        <v>06</v>
      </c>
      <c r="C17" t="str">
        <f t="shared" si="2"/>
        <v>상순</v>
      </c>
      <c r="D17" t="s">
        <v>240</v>
      </c>
      <c r="E17" s="5">
        <v>19.3</v>
      </c>
      <c r="F17" s="5">
        <v>21.4</v>
      </c>
      <c r="G17" s="5">
        <v>9</v>
      </c>
      <c r="H17" s="5">
        <f t="shared" si="3"/>
        <v>12.399999999999999</v>
      </c>
      <c r="I17" s="5">
        <v>70.599999999999994</v>
      </c>
      <c r="J17" s="5">
        <v>0.6</v>
      </c>
      <c r="K17" s="5">
        <v>18</v>
      </c>
      <c r="L17" s="5">
        <v>189.1</v>
      </c>
      <c r="M17" s="3">
        <v>4.103472222222222</v>
      </c>
    </row>
    <row r="18" spans="1:13" x14ac:dyDescent="0.4">
      <c r="A18" t="str">
        <f t="shared" si="0"/>
        <v>2017</v>
      </c>
      <c r="B18" t="str">
        <f t="shared" si="1"/>
        <v>06</v>
      </c>
      <c r="C18" t="str">
        <f t="shared" si="2"/>
        <v>중순</v>
      </c>
      <c r="D18" t="s">
        <v>241</v>
      </c>
      <c r="E18" s="5">
        <v>21.4</v>
      </c>
      <c r="F18" s="5">
        <v>23.5</v>
      </c>
      <c r="G18" s="5">
        <v>9.1</v>
      </c>
      <c r="H18" s="5">
        <f t="shared" si="3"/>
        <v>14.4</v>
      </c>
      <c r="I18" s="5">
        <v>72.2</v>
      </c>
      <c r="J18" s="5">
        <v>0.5</v>
      </c>
      <c r="K18" s="5">
        <v>14.5</v>
      </c>
      <c r="L18" s="5">
        <v>197.9</v>
      </c>
      <c r="M18" s="3">
        <v>5.2263888888888888</v>
      </c>
    </row>
    <row r="19" spans="1:13" x14ac:dyDescent="0.4">
      <c r="A19" t="str">
        <f t="shared" si="0"/>
        <v>2017</v>
      </c>
      <c r="B19" t="str">
        <f t="shared" si="1"/>
        <v>06</v>
      </c>
      <c r="C19" t="str">
        <f t="shared" si="2"/>
        <v>하순</v>
      </c>
      <c r="D19" t="s">
        <v>242</v>
      </c>
      <c r="E19" s="5">
        <v>23.6</v>
      </c>
      <c r="F19" s="5">
        <v>24.8</v>
      </c>
      <c r="G19" s="5">
        <v>16.7</v>
      </c>
      <c r="H19" s="5">
        <f t="shared" si="3"/>
        <v>8.1000000000000014</v>
      </c>
      <c r="I19" s="5">
        <v>81.8</v>
      </c>
      <c r="J19" s="5">
        <v>0.5</v>
      </c>
      <c r="K19" s="5">
        <v>4</v>
      </c>
      <c r="L19" s="5">
        <v>116.1</v>
      </c>
      <c r="M19" s="3">
        <v>4.1486111111111112</v>
      </c>
    </row>
    <row r="20" spans="1:13" x14ac:dyDescent="0.4">
      <c r="A20" t="str">
        <f t="shared" si="0"/>
        <v>2017</v>
      </c>
      <c r="B20" t="str">
        <f t="shared" si="1"/>
        <v>07</v>
      </c>
      <c r="C20" t="str">
        <f t="shared" si="2"/>
        <v>상순</v>
      </c>
      <c r="D20" t="s">
        <v>243</v>
      </c>
      <c r="E20" s="5">
        <v>25.3</v>
      </c>
      <c r="F20" s="5">
        <v>27.1</v>
      </c>
      <c r="G20" s="5">
        <v>18.600000000000001</v>
      </c>
      <c r="H20" s="5">
        <f t="shared" si="3"/>
        <v>8.5</v>
      </c>
      <c r="I20" s="5">
        <v>91.8</v>
      </c>
      <c r="J20" s="5">
        <v>0.7</v>
      </c>
      <c r="K20" s="5">
        <v>312.5</v>
      </c>
      <c r="L20" s="5">
        <v>71.599999999999994</v>
      </c>
      <c r="M20" s="3">
        <v>2.6541666666666668</v>
      </c>
    </row>
    <row r="21" spans="1:13" x14ac:dyDescent="0.4">
      <c r="A21" t="str">
        <f t="shared" si="0"/>
        <v>2017</v>
      </c>
      <c r="B21" t="str">
        <f t="shared" si="1"/>
        <v>07</v>
      </c>
      <c r="C21" t="str">
        <f t="shared" si="2"/>
        <v>중순</v>
      </c>
      <c r="D21" t="s">
        <v>244</v>
      </c>
      <c r="E21" s="5">
        <v>26.4</v>
      </c>
      <c r="F21" s="5">
        <v>28.3</v>
      </c>
      <c r="G21" s="5">
        <v>21.6</v>
      </c>
      <c r="H21" s="5">
        <f t="shared" si="3"/>
        <v>6.6999999999999993</v>
      </c>
      <c r="I21" s="5">
        <v>91.3</v>
      </c>
      <c r="J21" s="5">
        <v>0.5</v>
      </c>
      <c r="K21" s="5">
        <v>20</v>
      </c>
      <c r="L21" s="5">
        <v>75.400000000000006</v>
      </c>
      <c r="M21" s="3">
        <v>3.3374999999999999</v>
      </c>
    </row>
    <row r="22" spans="1:13" x14ac:dyDescent="0.4">
      <c r="A22" t="str">
        <f t="shared" si="0"/>
        <v>2017</v>
      </c>
      <c r="B22" t="str">
        <f t="shared" si="1"/>
        <v>07</v>
      </c>
      <c r="C22" t="str">
        <f t="shared" si="2"/>
        <v>하순</v>
      </c>
      <c r="D22" t="s">
        <v>245</v>
      </c>
      <c r="E22" s="5">
        <v>25.8</v>
      </c>
      <c r="F22" s="5">
        <v>28.3</v>
      </c>
      <c r="G22" s="5">
        <v>20.6</v>
      </c>
      <c r="H22" s="5">
        <f t="shared" si="3"/>
        <v>7.6999999999999993</v>
      </c>
      <c r="I22" s="5">
        <v>93.8</v>
      </c>
      <c r="J22" s="5">
        <v>0.4</v>
      </c>
      <c r="K22" s="5">
        <v>98</v>
      </c>
      <c r="L22" s="5">
        <v>52.9</v>
      </c>
      <c r="M22" s="3">
        <v>2.030555555555555</v>
      </c>
    </row>
    <row r="23" spans="1:13" x14ac:dyDescent="0.4">
      <c r="A23" t="str">
        <f t="shared" si="0"/>
        <v>2017</v>
      </c>
      <c r="B23" t="str">
        <f t="shared" si="1"/>
        <v>08</v>
      </c>
      <c r="C23" t="str">
        <f t="shared" si="2"/>
        <v>상순</v>
      </c>
      <c r="D23" t="s">
        <v>246</v>
      </c>
      <c r="E23" s="5">
        <v>27.2</v>
      </c>
      <c r="F23" s="5">
        <v>28.9</v>
      </c>
      <c r="G23" s="5">
        <v>21.1</v>
      </c>
      <c r="H23" s="5">
        <f t="shared" si="3"/>
        <v>7.7999999999999972</v>
      </c>
      <c r="I23" s="5">
        <v>88.6</v>
      </c>
      <c r="J23" s="5">
        <v>0.3</v>
      </c>
      <c r="K23" s="5">
        <v>20.5</v>
      </c>
      <c r="L23" s="5">
        <v>124.4</v>
      </c>
      <c r="M23" s="3">
        <v>4.4486111111111111</v>
      </c>
    </row>
    <row r="24" spans="1:13" x14ac:dyDescent="0.4">
      <c r="A24" t="str">
        <f t="shared" si="0"/>
        <v>2017</v>
      </c>
      <c r="B24" t="str">
        <f t="shared" si="1"/>
        <v>08</v>
      </c>
      <c r="C24" t="str">
        <f t="shared" si="2"/>
        <v>중순</v>
      </c>
      <c r="D24" t="s">
        <v>247</v>
      </c>
      <c r="E24" s="5">
        <v>23.3</v>
      </c>
      <c r="F24" s="5">
        <v>25.1</v>
      </c>
      <c r="G24" s="5">
        <v>19.399999999999999</v>
      </c>
      <c r="H24" s="5">
        <f t="shared" si="3"/>
        <v>5.7000000000000028</v>
      </c>
      <c r="I24" s="5">
        <v>94</v>
      </c>
      <c r="J24" s="5">
        <v>0.2</v>
      </c>
      <c r="K24" s="5">
        <v>244</v>
      </c>
      <c r="L24" s="5">
        <v>47.7</v>
      </c>
      <c r="M24" s="3">
        <v>2.3277777777777779</v>
      </c>
    </row>
    <row r="25" spans="1:13" x14ac:dyDescent="0.4">
      <c r="A25" t="str">
        <f t="shared" si="0"/>
        <v>2017</v>
      </c>
      <c r="B25" t="str">
        <f t="shared" si="1"/>
        <v>08</v>
      </c>
      <c r="C25" t="str">
        <f t="shared" si="2"/>
        <v>하순</v>
      </c>
      <c r="D25" t="s">
        <v>248</v>
      </c>
      <c r="E25" s="5">
        <v>21.6</v>
      </c>
      <c r="F25" s="5">
        <v>25.8</v>
      </c>
      <c r="G25" s="5">
        <v>12.5</v>
      </c>
      <c r="H25" s="5">
        <f t="shared" si="3"/>
        <v>13.3</v>
      </c>
      <c r="I25" s="5">
        <v>89.2</v>
      </c>
      <c r="J25" s="5">
        <v>0.5</v>
      </c>
      <c r="K25" s="5">
        <v>164.5</v>
      </c>
      <c r="L25" s="5">
        <v>101.6</v>
      </c>
      <c r="M25" s="3">
        <v>3.151388888888889</v>
      </c>
    </row>
    <row r="26" spans="1:13" x14ac:dyDescent="0.4">
      <c r="A26" t="str">
        <f t="shared" si="0"/>
        <v>2017</v>
      </c>
      <c r="B26" t="str">
        <f t="shared" si="1"/>
        <v>09</v>
      </c>
      <c r="C26" t="str">
        <f t="shared" si="2"/>
        <v>상순</v>
      </c>
      <c r="D26" t="s">
        <v>249</v>
      </c>
      <c r="E26" s="5">
        <v>20.7</v>
      </c>
      <c r="F26" s="5">
        <v>22.2</v>
      </c>
      <c r="G26" s="5">
        <v>13.1</v>
      </c>
      <c r="H26" s="5">
        <f t="shared" si="3"/>
        <v>9.1</v>
      </c>
      <c r="I26" s="5">
        <v>87.7</v>
      </c>
      <c r="J26" s="5">
        <v>0.3</v>
      </c>
      <c r="K26" s="5">
        <v>0.5</v>
      </c>
      <c r="L26" s="5">
        <v>137.6</v>
      </c>
      <c r="M26" s="3">
        <v>3.4812500000000002</v>
      </c>
    </row>
    <row r="27" spans="1:13" x14ac:dyDescent="0.4">
      <c r="A27" t="str">
        <f t="shared" si="0"/>
        <v>2017</v>
      </c>
      <c r="B27" t="str">
        <f t="shared" si="1"/>
        <v>09</v>
      </c>
      <c r="C27" t="str">
        <f t="shared" si="2"/>
        <v>중순</v>
      </c>
      <c r="D27" t="s">
        <v>250</v>
      </c>
      <c r="E27" s="5">
        <v>18.899999999999999</v>
      </c>
      <c r="F27" s="5">
        <v>20.7</v>
      </c>
      <c r="G27" s="5">
        <v>9.6</v>
      </c>
      <c r="H27" s="5">
        <f t="shared" si="3"/>
        <v>11.1</v>
      </c>
      <c r="I27" s="5">
        <v>81.8</v>
      </c>
      <c r="J27" s="5">
        <v>0.5</v>
      </c>
      <c r="K27" s="5">
        <v>26.5</v>
      </c>
      <c r="L27" s="5">
        <v>198.6</v>
      </c>
      <c r="M27" s="3">
        <v>4.384722222222222</v>
      </c>
    </row>
    <row r="28" spans="1:13" x14ac:dyDescent="0.4">
      <c r="A28" t="str">
        <f t="shared" si="0"/>
        <v>2017</v>
      </c>
      <c r="B28" t="str">
        <f t="shared" si="1"/>
        <v>09</v>
      </c>
      <c r="C28" t="str">
        <f t="shared" si="2"/>
        <v>하순</v>
      </c>
      <c r="D28" t="s">
        <v>251</v>
      </c>
      <c r="E28" s="5">
        <v>18</v>
      </c>
      <c r="F28" s="5">
        <v>21.3</v>
      </c>
      <c r="G28" s="5">
        <v>4.5</v>
      </c>
      <c r="H28" s="5">
        <f t="shared" si="3"/>
        <v>16.8</v>
      </c>
      <c r="I28" s="5">
        <v>83.7</v>
      </c>
      <c r="J28" s="5">
        <v>0.4</v>
      </c>
      <c r="K28" s="5">
        <v>1.5</v>
      </c>
      <c r="L28" s="5">
        <v>162.19999999999999</v>
      </c>
      <c r="M28" s="3">
        <v>4.2319444444444443</v>
      </c>
    </row>
    <row r="29" spans="1:13" x14ac:dyDescent="0.4">
      <c r="A29" t="str">
        <f t="shared" si="0"/>
        <v>2017</v>
      </c>
      <c r="B29" t="str">
        <f t="shared" si="1"/>
        <v>10</v>
      </c>
      <c r="C29" t="str">
        <f t="shared" si="2"/>
        <v>상순</v>
      </c>
      <c r="D29" t="s">
        <v>252</v>
      </c>
      <c r="E29" s="5">
        <v>17.2</v>
      </c>
      <c r="F29" s="5">
        <v>20.5</v>
      </c>
      <c r="G29" s="5">
        <v>7.7</v>
      </c>
      <c r="H29" s="5">
        <f t="shared" si="3"/>
        <v>12.8</v>
      </c>
      <c r="I29" s="5">
        <v>87.3</v>
      </c>
      <c r="J29" s="5">
        <v>0.4</v>
      </c>
      <c r="K29" s="5">
        <v>8</v>
      </c>
      <c r="L29" s="5">
        <v>102</v>
      </c>
      <c r="M29" s="3">
        <v>3.1423611111111112</v>
      </c>
    </row>
    <row r="30" spans="1:13" x14ac:dyDescent="0.4">
      <c r="A30" t="str">
        <f t="shared" si="0"/>
        <v>2017</v>
      </c>
      <c r="B30" t="str">
        <f t="shared" si="1"/>
        <v>10</v>
      </c>
      <c r="C30" t="str">
        <f t="shared" si="2"/>
        <v>중순</v>
      </c>
      <c r="D30" t="s">
        <v>253</v>
      </c>
      <c r="E30" s="5">
        <v>12</v>
      </c>
      <c r="F30" s="5">
        <v>13.7</v>
      </c>
      <c r="G30" s="5">
        <v>3.2</v>
      </c>
      <c r="H30" s="5">
        <f t="shared" si="3"/>
        <v>10.5</v>
      </c>
      <c r="I30" s="5">
        <v>83.6</v>
      </c>
      <c r="J30" s="5">
        <v>0.4</v>
      </c>
      <c r="K30" s="5">
        <v>4.5</v>
      </c>
      <c r="L30" s="5">
        <v>139.1</v>
      </c>
      <c r="M30" s="3">
        <v>3.1708333333333329</v>
      </c>
    </row>
    <row r="31" spans="1:13" x14ac:dyDescent="0.4">
      <c r="A31" t="str">
        <f t="shared" si="0"/>
        <v>2017</v>
      </c>
      <c r="B31" t="str">
        <f t="shared" si="1"/>
        <v>10</v>
      </c>
      <c r="C31" t="str">
        <f t="shared" si="2"/>
        <v>하순</v>
      </c>
      <c r="D31" t="s">
        <v>254</v>
      </c>
      <c r="E31" s="5">
        <v>10.199999999999999</v>
      </c>
      <c r="F31" s="5">
        <v>13.4</v>
      </c>
      <c r="G31" s="5">
        <v>-3.7</v>
      </c>
      <c r="H31" s="5">
        <f t="shared" si="3"/>
        <v>17.100000000000001</v>
      </c>
      <c r="I31" s="5">
        <v>75.8</v>
      </c>
      <c r="J31" s="5">
        <v>0.4</v>
      </c>
      <c r="K31" s="5">
        <v>0</v>
      </c>
      <c r="L31" s="5">
        <v>201.9</v>
      </c>
      <c r="M31" s="3">
        <v>4.375</v>
      </c>
    </row>
    <row r="32" spans="1:13" x14ac:dyDescent="0.4">
      <c r="A32" t="str">
        <f t="shared" si="0"/>
        <v>2017</v>
      </c>
      <c r="B32" t="str">
        <f t="shared" si="1"/>
        <v>11</v>
      </c>
      <c r="C32" t="str">
        <f t="shared" si="2"/>
        <v>상순</v>
      </c>
      <c r="D32" t="s">
        <v>255</v>
      </c>
      <c r="E32" s="5">
        <v>9.4</v>
      </c>
      <c r="F32" s="5">
        <v>13.5</v>
      </c>
      <c r="G32" s="5">
        <v>-3</v>
      </c>
      <c r="H32" s="5">
        <f t="shared" si="3"/>
        <v>16.5</v>
      </c>
      <c r="I32" s="5">
        <v>81</v>
      </c>
      <c r="J32" s="5">
        <v>0.7</v>
      </c>
      <c r="K32" s="5">
        <v>14.5</v>
      </c>
      <c r="L32" s="5">
        <v>96.7</v>
      </c>
      <c r="M32" s="3">
        <v>2.8861111111111111</v>
      </c>
    </row>
    <row r="33" spans="1:13" x14ac:dyDescent="0.4">
      <c r="A33" t="str">
        <f t="shared" si="0"/>
        <v>2017</v>
      </c>
      <c r="B33" t="str">
        <f t="shared" si="1"/>
        <v>11</v>
      </c>
      <c r="C33" t="str">
        <f t="shared" si="2"/>
        <v>중순</v>
      </c>
      <c r="D33" t="s">
        <v>256</v>
      </c>
      <c r="E33" s="5">
        <v>0.3</v>
      </c>
      <c r="F33" s="5">
        <v>5.7</v>
      </c>
      <c r="G33" s="5">
        <v>-11</v>
      </c>
      <c r="H33" s="5">
        <f t="shared" si="3"/>
        <v>16.7</v>
      </c>
      <c r="I33" s="5">
        <v>67.7</v>
      </c>
      <c r="J33" s="5">
        <v>0.7</v>
      </c>
      <c r="K33" s="5">
        <v>0</v>
      </c>
      <c r="L33" s="5">
        <v>158.30000000000001</v>
      </c>
      <c r="M33" s="3">
        <v>3.0020833333333332</v>
      </c>
    </row>
    <row r="34" spans="1:13" x14ac:dyDescent="0.4">
      <c r="A34" t="str">
        <f t="shared" si="0"/>
        <v>2017</v>
      </c>
      <c r="B34" t="str">
        <f t="shared" si="1"/>
        <v>11</v>
      </c>
      <c r="C34" t="str">
        <f t="shared" si="2"/>
        <v>하순</v>
      </c>
      <c r="D34" t="s">
        <v>257</v>
      </c>
      <c r="E34" s="5">
        <v>-0.5</v>
      </c>
      <c r="F34" s="5">
        <v>3</v>
      </c>
      <c r="G34" s="5">
        <v>-8.8000000000000007</v>
      </c>
      <c r="H34" s="5">
        <f t="shared" si="3"/>
        <v>11.8</v>
      </c>
      <c r="I34" s="5">
        <v>77</v>
      </c>
      <c r="J34" s="5">
        <v>0.8</v>
      </c>
      <c r="K34" s="5">
        <v>1</v>
      </c>
      <c r="L34" s="5">
        <v>128.6</v>
      </c>
      <c r="M34" s="3">
        <v>2.875</v>
      </c>
    </row>
    <row r="35" spans="1:13" x14ac:dyDescent="0.4">
      <c r="A35" t="str">
        <f t="shared" si="0"/>
        <v>2017</v>
      </c>
      <c r="B35" t="str">
        <f t="shared" si="1"/>
        <v>12</v>
      </c>
      <c r="C35" t="str">
        <f t="shared" si="2"/>
        <v>상순</v>
      </c>
      <c r="D35" t="s">
        <v>258</v>
      </c>
      <c r="E35" s="5">
        <v>-2.7</v>
      </c>
      <c r="F35" s="5">
        <v>3.4</v>
      </c>
      <c r="G35" s="5">
        <v>-12.5</v>
      </c>
      <c r="H35" s="5">
        <f t="shared" si="3"/>
        <v>15.9</v>
      </c>
      <c r="I35" s="5">
        <v>72.900000000000006</v>
      </c>
      <c r="J35" s="5">
        <v>0.8</v>
      </c>
      <c r="K35" s="5">
        <v>7</v>
      </c>
      <c r="L35" s="5">
        <v>136.5</v>
      </c>
      <c r="M35" s="3">
        <v>3.1222222222222218</v>
      </c>
    </row>
    <row r="36" spans="1:13" x14ac:dyDescent="0.4">
      <c r="A36" t="str">
        <f t="shared" si="0"/>
        <v>2017</v>
      </c>
      <c r="B36" t="str">
        <f t="shared" si="1"/>
        <v>12</v>
      </c>
      <c r="C36" t="str">
        <f t="shared" si="2"/>
        <v>중순</v>
      </c>
      <c r="D36" t="s">
        <v>259</v>
      </c>
      <c r="E36" s="5">
        <v>-8.6999999999999993</v>
      </c>
      <c r="F36" s="5">
        <v>-4.4000000000000004</v>
      </c>
      <c r="G36" s="5">
        <v>-19</v>
      </c>
      <c r="H36" s="5">
        <f t="shared" si="3"/>
        <v>14.6</v>
      </c>
      <c r="I36" s="5">
        <v>70.400000000000006</v>
      </c>
      <c r="J36" s="5">
        <v>0.7</v>
      </c>
      <c r="K36" s="5">
        <v>0.5</v>
      </c>
      <c r="L36" s="5">
        <v>135.4</v>
      </c>
      <c r="M36" s="3">
        <v>2.969444444444445</v>
      </c>
    </row>
    <row r="37" spans="1:13" x14ac:dyDescent="0.4">
      <c r="A37" t="str">
        <f t="shared" si="0"/>
        <v>2017</v>
      </c>
      <c r="B37" t="str">
        <f t="shared" si="1"/>
        <v>12</v>
      </c>
      <c r="C37" t="str">
        <f t="shared" si="2"/>
        <v>하순</v>
      </c>
      <c r="D37" t="s">
        <v>260</v>
      </c>
      <c r="E37" s="5">
        <v>-2.2999999999999998</v>
      </c>
      <c r="F37" s="5">
        <v>3.9</v>
      </c>
      <c r="G37" s="5">
        <v>-15</v>
      </c>
      <c r="H37" s="5">
        <f t="shared" si="3"/>
        <v>18.899999999999999</v>
      </c>
      <c r="I37" s="5">
        <v>78.400000000000006</v>
      </c>
      <c r="J37" s="5">
        <v>0.7</v>
      </c>
      <c r="K37" s="5">
        <v>8</v>
      </c>
      <c r="L37" s="5">
        <v>117.9</v>
      </c>
      <c r="M37" s="3">
        <v>2.9222222222222221</v>
      </c>
    </row>
    <row r="38" spans="1:13" x14ac:dyDescent="0.4">
      <c r="A38" t="str">
        <f t="shared" si="0"/>
        <v>2018</v>
      </c>
      <c r="B38" t="str">
        <f t="shared" si="1"/>
        <v>01</v>
      </c>
      <c r="C38" t="str">
        <f t="shared" si="2"/>
        <v>상순</v>
      </c>
      <c r="D38" t="s">
        <v>9</v>
      </c>
      <c r="E38" s="5">
        <v>-5.7</v>
      </c>
      <c r="F38" s="5">
        <v>0</v>
      </c>
      <c r="G38" s="5">
        <v>-13.6</v>
      </c>
      <c r="H38" s="5">
        <f t="shared" si="3"/>
        <v>13.6</v>
      </c>
      <c r="I38" s="5">
        <v>69.599999999999994</v>
      </c>
      <c r="J38" s="5">
        <v>0.7</v>
      </c>
      <c r="K38" s="5">
        <v>0</v>
      </c>
      <c r="L38" s="5">
        <v>134.30000000000001</v>
      </c>
      <c r="M38" s="3">
        <v>3.347916666666666</v>
      </c>
    </row>
    <row r="39" spans="1:13" x14ac:dyDescent="0.4">
      <c r="A39" t="str">
        <f t="shared" si="0"/>
        <v>2018</v>
      </c>
      <c r="B39" t="str">
        <f t="shared" si="1"/>
        <v>01</v>
      </c>
      <c r="C39" t="str">
        <f t="shared" si="2"/>
        <v>중순</v>
      </c>
      <c r="D39" t="s">
        <v>10</v>
      </c>
      <c r="E39" s="5">
        <v>-3.3</v>
      </c>
      <c r="F39" s="5">
        <v>2.8</v>
      </c>
      <c r="G39" s="5">
        <v>-20.3</v>
      </c>
      <c r="H39" s="5">
        <f t="shared" si="3"/>
        <v>23.1</v>
      </c>
      <c r="I39" s="5">
        <v>77</v>
      </c>
      <c r="J39" s="5">
        <v>0.6</v>
      </c>
      <c r="K39" s="5">
        <v>0</v>
      </c>
      <c r="L39" s="5">
        <v>83.8</v>
      </c>
      <c r="M39" s="3">
        <v>2.5743055555555561</v>
      </c>
    </row>
    <row r="40" spans="1:13" x14ac:dyDescent="0.4">
      <c r="A40" t="str">
        <f t="shared" si="0"/>
        <v>2018</v>
      </c>
      <c r="B40" t="str">
        <f t="shared" si="1"/>
        <v>01</v>
      </c>
      <c r="C40" t="str">
        <f t="shared" si="2"/>
        <v>하순</v>
      </c>
      <c r="D40" t="s">
        <v>11</v>
      </c>
      <c r="E40" s="5">
        <v>-10.5</v>
      </c>
      <c r="F40" s="5">
        <v>-1.8</v>
      </c>
      <c r="G40" s="5">
        <v>-22.7</v>
      </c>
      <c r="H40" s="5">
        <f t="shared" si="3"/>
        <v>20.9</v>
      </c>
      <c r="I40" s="5">
        <v>62.7</v>
      </c>
      <c r="J40" s="5">
        <v>0.8</v>
      </c>
      <c r="K40" s="5">
        <v>3</v>
      </c>
      <c r="L40" s="5">
        <v>169.5</v>
      </c>
      <c r="M40" s="3">
        <v>3.8152777777777782</v>
      </c>
    </row>
    <row r="41" spans="1:13" x14ac:dyDescent="0.4">
      <c r="A41" t="str">
        <f t="shared" si="0"/>
        <v>2018</v>
      </c>
      <c r="B41" t="str">
        <f t="shared" si="1"/>
        <v>02</v>
      </c>
      <c r="C41" t="str">
        <f t="shared" si="2"/>
        <v>상순</v>
      </c>
      <c r="D41" t="s">
        <v>12</v>
      </c>
      <c r="E41" s="5">
        <v>-8.4</v>
      </c>
      <c r="F41" s="5">
        <v>-0.8</v>
      </c>
      <c r="G41" s="5">
        <v>-19.600000000000001</v>
      </c>
      <c r="H41" s="5">
        <f t="shared" si="3"/>
        <v>18.8</v>
      </c>
      <c r="I41" s="5">
        <v>62.9</v>
      </c>
      <c r="J41" s="5">
        <v>0.8</v>
      </c>
      <c r="K41" s="5">
        <v>0</v>
      </c>
      <c r="L41" s="5">
        <v>175.9</v>
      </c>
      <c r="M41" s="3">
        <v>3.7888888888888892</v>
      </c>
    </row>
    <row r="42" spans="1:13" x14ac:dyDescent="0.4">
      <c r="A42" t="str">
        <f t="shared" si="0"/>
        <v>2018</v>
      </c>
      <c r="B42" t="str">
        <f t="shared" si="1"/>
        <v>02</v>
      </c>
      <c r="C42" t="str">
        <f t="shared" si="2"/>
        <v>중순</v>
      </c>
      <c r="D42" t="s">
        <v>13</v>
      </c>
      <c r="E42" s="5">
        <v>-3</v>
      </c>
      <c r="F42" s="5">
        <v>3</v>
      </c>
      <c r="G42" s="5">
        <v>-14</v>
      </c>
      <c r="H42" s="5">
        <f t="shared" si="3"/>
        <v>17</v>
      </c>
      <c r="I42" s="5">
        <v>52.9</v>
      </c>
      <c r="J42" s="5">
        <v>1</v>
      </c>
      <c r="K42" s="5">
        <v>0</v>
      </c>
      <c r="L42" s="5">
        <v>143.5</v>
      </c>
      <c r="M42" s="3">
        <v>3.905555555555555</v>
      </c>
    </row>
    <row r="43" spans="1:13" x14ac:dyDescent="0.4">
      <c r="A43" t="str">
        <f t="shared" si="0"/>
        <v>2018</v>
      </c>
      <c r="B43" t="str">
        <f t="shared" si="1"/>
        <v>02</v>
      </c>
      <c r="C43" t="str">
        <f t="shared" si="2"/>
        <v>하순</v>
      </c>
      <c r="D43" t="s">
        <v>14</v>
      </c>
      <c r="E43" s="5">
        <v>0.5</v>
      </c>
      <c r="F43" s="5">
        <v>2.7</v>
      </c>
      <c r="G43" s="5">
        <v>-10.4</v>
      </c>
      <c r="H43" s="5">
        <f t="shared" si="3"/>
        <v>13.100000000000001</v>
      </c>
      <c r="I43" s="5">
        <v>69.599999999999994</v>
      </c>
      <c r="J43" s="5">
        <v>0.8</v>
      </c>
      <c r="K43" s="5">
        <v>21.5</v>
      </c>
      <c r="L43" s="5">
        <v>98.3</v>
      </c>
      <c r="M43" s="3">
        <v>2.4527777777777779</v>
      </c>
    </row>
    <row r="44" spans="1:13" x14ac:dyDescent="0.4">
      <c r="A44" t="str">
        <f t="shared" si="0"/>
        <v>2018</v>
      </c>
      <c r="B44" t="str">
        <f t="shared" si="1"/>
        <v>03</v>
      </c>
      <c r="C44" t="str">
        <f t="shared" si="2"/>
        <v>상순</v>
      </c>
      <c r="D44" t="s">
        <v>15</v>
      </c>
      <c r="E44" s="5">
        <v>3</v>
      </c>
      <c r="F44" s="5">
        <v>7.8</v>
      </c>
      <c r="G44" s="5">
        <v>-9.6</v>
      </c>
      <c r="H44" s="5">
        <f t="shared" si="3"/>
        <v>17.399999999999999</v>
      </c>
      <c r="I44" s="5">
        <v>77</v>
      </c>
      <c r="J44" s="5">
        <v>1</v>
      </c>
      <c r="K44" s="5">
        <v>9</v>
      </c>
      <c r="L44" s="5">
        <v>149.19999999999999</v>
      </c>
      <c r="M44" s="3">
        <v>3.472916666666666</v>
      </c>
    </row>
    <row r="45" spans="1:13" x14ac:dyDescent="0.4">
      <c r="A45" t="str">
        <f t="shared" si="0"/>
        <v>2018</v>
      </c>
      <c r="B45" t="str">
        <f t="shared" si="1"/>
        <v>03</v>
      </c>
      <c r="C45" t="str">
        <f t="shared" si="2"/>
        <v>중순</v>
      </c>
      <c r="D45" t="s">
        <v>16</v>
      </c>
      <c r="E45" s="5">
        <v>7.2</v>
      </c>
      <c r="F45" s="5">
        <v>15.4</v>
      </c>
      <c r="G45" s="5">
        <v>-3.5</v>
      </c>
      <c r="H45" s="5">
        <f t="shared" si="3"/>
        <v>18.899999999999999</v>
      </c>
      <c r="I45" s="5">
        <v>75.5</v>
      </c>
      <c r="J45" s="5">
        <v>0.9</v>
      </c>
      <c r="K45" s="5">
        <v>5.5</v>
      </c>
      <c r="L45" s="5">
        <v>109.1</v>
      </c>
      <c r="M45" s="3">
        <v>2.854166666666667</v>
      </c>
    </row>
    <row r="46" spans="1:13" x14ac:dyDescent="0.4">
      <c r="A46" t="str">
        <f t="shared" si="0"/>
        <v>2018</v>
      </c>
      <c r="B46" t="str">
        <f t="shared" si="1"/>
        <v>03</v>
      </c>
      <c r="C46" t="str">
        <f t="shared" si="2"/>
        <v>하순</v>
      </c>
      <c r="D46" t="s">
        <v>17</v>
      </c>
      <c r="E46" s="5">
        <v>9.1999999999999993</v>
      </c>
      <c r="F46" s="5">
        <v>14.4</v>
      </c>
      <c r="G46" s="5">
        <v>-3.7</v>
      </c>
      <c r="H46" s="5">
        <f t="shared" si="3"/>
        <v>18.100000000000001</v>
      </c>
      <c r="I46" s="5">
        <v>70.3</v>
      </c>
      <c r="J46" s="5">
        <v>1</v>
      </c>
      <c r="K46" s="5">
        <v>0</v>
      </c>
      <c r="L46" s="5">
        <v>162.80000000000001</v>
      </c>
      <c r="M46" s="3">
        <v>4.5048611111111114</v>
      </c>
    </row>
    <row r="47" spans="1:13" x14ac:dyDescent="0.4">
      <c r="A47" t="str">
        <f t="shared" si="0"/>
        <v>2018</v>
      </c>
      <c r="B47" t="str">
        <f t="shared" si="1"/>
        <v>04</v>
      </c>
      <c r="C47" t="str">
        <f t="shared" si="2"/>
        <v>상순</v>
      </c>
      <c r="D47" t="s">
        <v>18</v>
      </c>
      <c r="E47" s="5">
        <v>9.3000000000000007</v>
      </c>
      <c r="F47" s="5">
        <v>17.8</v>
      </c>
      <c r="G47" s="5">
        <v>-3.9</v>
      </c>
      <c r="H47" s="5">
        <f t="shared" si="3"/>
        <v>21.7</v>
      </c>
      <c r="I47" s="5">
        <v>78.7</v>
      </c>
      <c r="J47" s="5">
        <v>1.3</v>
      </c>
      <c r="K47" s="5">
        <v>32.5</v>
      </c>
      <c r="L47" s="5">
        <v>61.7</v>
      </c>
      <c r="M47" s="3">
        <v>2.5451388888888888</v>
      </c>
    </row>
    <row r="48" spans="1:13" x14ac:dyDescent="0.4">
      <c r="A48" t="str">
        <f t="shared" si="0"/>
        <v>2018</v>
      </c>
      <c r="B48" t="str">
        <f t="shared" si="1"/>
        <v>04</v>
      </c>
      <c r="C48" t="str">
        <f t="shared" si="2"/>
        <v>중순</v>
      </c>
      <c r="D48" t="s">
        <v>19</v>
      </c>
      <c r="E48" s="5">
        <v>11.4</v>
      </c>
      <c r="F48" s="5">
        <v>16.899999999999999</v>
      </c>
      <c r="G48" s="5">
        <v>0.1</v>
      </c>
      <c r="H48" s="5">
        <f t="shared" si="3"/>
        <v>16.799999999999997</v>
      </c>
      <c r="I48" s="5">
        <v>65</v>
      </c>
      <c r="J48" s="5">
        <v>0.8</v>
      </c>
      <c r="K48" s="5">
        <v>6.5</v>
      </c>
      <c r="L48" s="5">
        <v>186.4</v>
      </c>
      <c r="M48" s="3">
        <v>4.4326388888888886</v>
      </c>
    </row>
    <row r="49" spans="1:13" x14ac:dyDescent="0.4">
      <c r="A49" t="str">
        <f t="shared" si="0"/>
        <v>2018</v>
      </c>
      <c r="B49" t="str">
        <f t="shared" si="1"/>
        <v>04</v>
      </c>
      <c r="C49" t="str">
        <f t="shared" si="2"/>
        <v>하순</v>
      </c>
      <c r="D49" t="s">
        <v>20</v>
      </c>
      <c r="E49" s="5">
        <v>13.7</v>
      </c>
      <c r="F49" s="5">
        <v>17.100000000000001</v>
      </c>
      <c r="G49" s="5">
        <v>1</v>
      </c>
      <c r="H49" s="5">
        <f t="shared" si="3"/>
        <v>16.100000000000001</v>
      </c>
      <c r="I49" s="5">
        <v>70</v>
      </c>
      <c r="J49" s="5">
        <v>0.8</v>
      </c>
      <c r="K49" s="5">
        <v>58.5</v>
      </c>
      <c r="L49" s="5">
        <v>155</v>
      </c>
      <c r="M49" s="3" t="s">
        <v>267</v>
      </c>
    </row>
    <row r="50" spans="1:13" x14ac:dyDescent="0.4">
      <c r="A50" t="str">
        <f t="shared" si="0"/>
        <v>2018</v>
      </c>
      <c r="B50" t="str">
        <f t="shared" si="1"/>
        <v>05</v>
      </c>
      <c r="C50" t="str">
        <f t="shared" si="2"/>
        <v>상순</v>
      </c>
      <c r="D50" t="s">
        <v>21</v>
      </c>
      <c r="E50" s="5">
        <v>14.7</v>
      </c>
      <c r="F50" s="5">
        <v>18.5</v>
      </c>
      <c r="G50" s="5">
        <v>4.7</v>
      </c>
      <c r="H50" s="5">
        <f t="shared" si="3"/>
        <v>13.8</v>
      </c>
      <c r="I50" s="5">
        <v>77.2</v>
      </c>
      <c r="J50" s="5">
        <v>0.8</v>
      </c>
      <c r="K50" s="5">
        <v>27</v>
      </c>
      <c r="L50" s="5">
        <v>141.1</v>
      </c>
      <c r="M50" s="3">
        <v>3.4673611111111109</v>
      </c>
    </row>
    <row r="51" spans="1:13" x14ac:dyDescent="0.4">
      <c r="A51" t="str">
        <f t="shared" si="0"/>
        <v>2018</v>
      </c>
      <c r="B51" t="str">
        <f t="shared" si="1"/>
        <v>05</v>
      </c>
      <c r="C51" t="str">
        <f t="shared" si="2"/>
        <v>중순</v>
      </c>
      <c r="D51" t="s">
        <v>22</v>
      </c>
      <c r="E51" s="5">
        <v>16.8</v>
      </c>
      <c r="F51" s="5">
        <v>21.4</v>
      </c>
      <c r="G51" s="5">
        <v>6.2</v>
      </c>
      <c r="H51" s="5">
        <f t="shared" si="3"/>
        <v>15.2</v>
      </c>
      <c r="I51" s="5">
        <v>84.1</v>
      </c>
      <c r="J51" s="5">
        <v>0.5</v>
      </c>
      <c r="K51" s="5">
        <v>175</v>
      </c>
      <c r="L51" s="5">
        <v>89.3</v>
      </c>
      <c r="M51" s="3">
        <v>2.7041666666666671</v>
      </c>
    </row>
    <row r="52" spans="1:13" x14ac:dyDescent="0.4">
      <c r="A52" t="str">
        <f t="shared" si="0"/>
        <v>2018</v>
      </c>
      <c r="B52" t="str">
        <f t="shared" si="1"/>
        <v>05</v>
      </c>
      <c r="C52" t="str">
        <f t="shared" si="2"/>
        <v>하순</v>
      </c>
      <c r="D52" t="s">
        <v>23</v>
      </c>
      <c r="E52" s="5">
        <v>18.899999999999999</v>
      </c>
      <c r="F52" s="5">
        <v>21.1</v>
      </c>
      <c r="G52" s="5">
        <v>5.9</v>
      </c>
      <c r="H52" s="5">
        <f t="shared" si="3"/>
        <v>15.200000000000001</v>
      </c>
      <c r="I52" s="5">
        <v>74.400000000000006</v>
      </c>
      <c r="J52" s="5">
        <v>0.6</v>
      </c>
      <c r="K52" s="5">
        <v>17</v>
      </c>
      <c r="L52" s="5">
        <v>223.2</v>
      </c>
      <c r="M52" s="3">
        <v>5.3819444444444446</v>
      </c>
    </row>
    <row r="53" spans="1:13" x14ac:dyDescent="0.4">
      <c r="A53" t="str">
        <f t="shared" si="0"/>
        <v>2018</v>
      </c>
      <c r="B53" t="str">
        <f t="shared" si="1"/>
        <v>06</v>
      </c>
      <c r="C53" t="str">
        <f t="shared" si="2"/>
        <v>상순</v>
      </c>
      <c r="D53" t="s">
        <v>24</v>
      </c>
      <c r="E53" s="5">
        <v>21.6</v>
      </c>
      <c r="F53" s="5">
        <v>22.7</v>
      </c>
      <c r="G53" s="5">
        <v>12.2</v>
      </c>
      <c r="H53" s="5">
        <f t="shared" si="3"/>
        <v>10.5</v>
      </c>
      <c r="I53" s="5">
        <v>76.099999999999994</v>
      </c>
      <c r="J53" s="5">
        <v>0.3</v>
      </c>
      <c r="K53" s="5">
        <v>0</v>
      </c>
      <c r="L53" s="5">
        <v>178.6</v>
      </c>
      <c r="M53" s="3">
        <v>4.4652777777777777</v>
      </c>
    </row>
    <row r="54" spans="1:13" x14ac:dyDescent="0.4">
      <c r="A54" t="str">
        <f t="shared" si="0"/>
        <v>2018</v>
      </c>
      <c r="B54" t="str">
        <f t="shared" si="1"/>
        <v>06</v>
      </c>
      <c r="C54" t="str">
        <f t="shared" si="2"/>
        <v>중순</v>
      </c>
      <c r="D54" t="s">
        <v>25</v>
      </c>
      <c r="E54" s="5">
        <v>20.7</v>
      </c>
      <c r="F54" s="5">
        <v>23.3</v>
      </c>
      <c r="G54" s="5">
        <v>12.4</v>
      </c>
      <c r="H54" s="5">
        <f t="shared" si="3"/>
        <v>10.9</v>
      </c>
      <c r="I54" s="5">
        <v>83</v>
      </c>
      <c r="J54" s="5">
        <v>0.3</v>
      </c>
      <c r="K54" s="5">
        <v>27</v>
      </c>
      <c r="L54" s="5">
        <v>129.69999999999999</v>
      </c>
      <c r="M54" s="3">
        <v>4.1069444444444443</v>
      </c>
    </row>
    <row r="55" spans="1:13" x14ac:dyDescent="0.4">
      <c r="A55" t="str">
        <f t="shared" si="0"/>
        <v>2018</v>
      </c>
      <c r="B55" t="str">
        <f t="shared" si="1"/>
        <v>06</v>
      </c>
      <c r="C55" t="str">
        <f t="shared" si="2"/>
        <v>하순</v>
      </c>
      <c r="D55" t="s">
        <v>26</v>
      </c>
      <c r="E55" s="5">
        <v>23.2</v>
      </c>
      <c r="F55" s="5">
        <v>24.9</v>
      </c>
      <c r="G55" s="5">
        <v>14.5</v>
      </c>
      <c r="H55" s="5">
        <f t="shared" si="3"/>
        <v>10.399999999999999</v>
      </c>
      <c r="I55" s="5">
        <v>83.2</v>
      </c>
      <c r="J55" s="5">
        <v>0.5</v>
      </c>
      <c r="K55" s="5">
        <v>127</v>
      </c>
      <c r="L55" s="5">
        <v>115.3</v>
      </c>
      <c r="M55" s="3">
        <v>3.7618055555555561</v>
      </c>
    </row>
    <row r="56" spans="1:13" x14ac:dyDescent="0.4">
      <c r="A56" t="str">
        <f t="shared" si="0"/>
        <v>2018</v>
      </c>
      <c r="B56" t="str">
        <f t="shared" si="1"/>
        <v>07</v>
      </c>
      <c r="C56" t="str">
        <f t="shared" si="2"/>
        <v>상순</v>
      </c>
      <c r="D56" t="s">
        <v>27</v>
      </c>
      <c r="E56" s="5">
        <v>22.2</v>
      </c>
      <c r="F56" s="5">
        <v>25.8</v>
      </c>
      <c r="G56" s="5">
        <v>13.8</v>
      </c>
      <c r="H56" s="5">
        <f t="shared" si="3"/>
        <v>12</v>
      </c>
      <c r="I56" s="5">
        <v>90.5</v>
      </c>
      <c r="J56" s="5">
        <v>0.4</v>
      </c>
      <c r="K56" s="5">
        <v>119.5</v>
      </c>
      <c r="L56" s="5">
        <v>81.900000000000006</v>
      </c>
      <c r="M56" s="3">
        <v>2.6479166666666671</v>
      </c>
    </row>
    <row r="57" spans="1:13" x14ac:dyDescent="0.4">
      <c r="A57" t="str">
        <f t="shared" si="0"/>
        <v>2018</v>
      </c>
      <c r="B57" t="str">
        <f t="shared" si="1"/>
        <v>07</v>
      </c>
      <c r="C57" t="str">
        <f t="shared" si="2"/>
        <v>중순</v>
      </c>
      <c r="D57" t="s">
        <v>28</v>
      </c>
      <c r="E57" s="5">
        <v>26.4</v>
      </c>
      <c r="F57" s="5">
        <v>27.2</v>
      </c>
      <c r="G57" s="5">
        <v>20.100000000000001</v>
      </c>
      <c r="H57" s="5">
        <f t="shared" si="3"/>
        <v>7.0999999999999979</v>
      </c>
      <c r="I57" s="5">
        <v>88.9</v>
      </c>
      <c r="J57" s="5">
        <v>0.4</v>
      </c>
      <c r="K57" s="5">
        <v>39.5</v>
      </c>
      <c r="L57" s="5">
        <v>168.2</v>
      </c>
      <c r="M57" s="3">
        <v>4.2534722222222223</v>
      </c>
    </row>
    <row r="58" spans="1:13" x14ac:dyDescent="0.4">
      <c r="A58" t="str">
        <f t="shared" si="0"/>
        <v>2018</v>
      </c>
      <c r="B58" t="str">
        <f t="shared" si="1"/>
        <v>07</v>
      </c>
      <c r="C58" t="str">
        <f t="shared" si="2"/>
        <v>하순</v>
      </c>
      <c r="D58" t="s">
        <v>29</v>
      </c>
      <c r="E58" s="5">
        <v>28.9</v>
      </c>
      <c r="F58" s="5">
        <v>29.8</v>
      </c>
      <c r="G58" s="5">
        <v>20.8</v>
      </c>
      <c r="H58" s="5">
        <f t="shared" si="3"/>
        <v>9</v>
      </c>
      <c r="I58" s="5">
        <v>84.2</v>
      </c>
      <c r="J58" s="5">
        <v>0.3</v>
      </c>
      <c r="K58" s="5">
        <v>10</v>
      </c>
      <c r="L58" s="5">
        <v>195.7</v>
      </c>
      <c r="M58" s="3">
        <v>5.0437500000000002</v>
      </c>
    </row>
    <row r="59" spans="1:13" x14ac:dyDescent="0.4">
      <c r="A59" t="str">
        <f t="shared" si="0"/>
        <v>2018</v>
      </c>
      <c r="B59" t="str">
        <f t="shared" si="1"/>
        <v>08</v>
      </c>
      <c r="C59" t="str">
        <f t="shared" si="2"/>
        <v>상순</v>
      </c>
      <c r="D59" t="s">
        <v>30</v>
      </c>
      <c r="E59" s="5">
        <v>29.7</v>
      </c>
      <c r="F59" s="5">
        <v>31.6</v>
      </c>
      <c r="G59" s="5">
        <v>23.5</v>
      </c>
      <c r="H59" s="5">
        <f t="shared" si="3"/>
        <v>8.1000000000000014</v>
      </c>
      <c r="I59" s="5">
        <v>85.2</v>
      </c>
      <c r="J59" s="5">
        <v>0.4</v>
      </c>
      <c r="K59" s="5">
        <v>10.5</v>
      </c>
      <c r="L59" s="5">
        <v>165.8</v>
      </c>
      <c r="M59" s="3">
        <v>4.7583333333333329</v>
      </c>
    </row>
    <row r="60" spans="1:13" x14ac:dyDescent="0.4">
      <c r="A60" t="str">
        <f t="shared" si="0"/>
        <v>2018</v>
      </c>
      <c r="B60" t="str">
        <f t="shared" si="1"/>
        <v>08</v>
      </c>
      <c r="C60" t="str">
        <f t="shared" si="2"/>
        <v>중순</v>
      </c>
      <c r="D60" t="s">
        <v>31</v>
      </c>
      <c r="E60" s="5">
        <v>26.5</v>
      </c>
      <c r="F60" s="5">
        <v>28.4</v>
      </c>
      <c r="G60" s="5">
        <v>15.7</v>
      </c>
      <c r="H60" s="5">
        <f t="shared" si="3"/>
        <v>12.7</v>
      </c>
      <c r="I60" s="5">
        <v>82.9</v>
      </c>
      <c r="J60" s="5">
        <v>0.3</v>
      </c>
      <c r="K60" s="5">
        <v>30</v>
      </c>
      <c r="L60" s="5">
        <v>169.6</v>
      </c>
      <c r="M60" s="3">
        <v>4.5090277777777779</v>
      </c>
    </row>
    <row r="61" spans="1:13" x14ac:dyDescent="0.4">
      <c r="A61" t="str">
        <f t="shared" si="0"/>
        <v>2018</v>
      </c>
      <c r="B61" t="str">
        <f t="shared" si="1"/>
        <v>08</v>
      </c>
      <c r="C61" t="str">
        <f t="shared" si="2"/>
        <v>하순</v>
      </c>
      <c r="D61" t="s">
        <v>32</v>
      </c>
      <c r="E61" s="5">
        <v>23.9</v>
      </c>
      <c r="F61" s="5">
        <v>26.4</v>
      </c>
      <c r="G61" s="5">
        <v>18.100000000000001</v>
      </c>
      <c r="H61" s="5">
        <f t="shared" si="3"/>
        <v>8.2999999999999972</v>
      </c>
      <c r="I61" s="5">
        <v>91.9</v>
      </c>
      <c r="J61" s="5">
        <v>0.6</v>
      </c>
      <c r="K61" s="5">
        <v>371</v>
      </c>
      <c r="L61" s="5">
        <v>97.4</v>
      </c>
      <c r="M61" s="3">
        <v>3.1097222222222221</v>
      </c>
    </row>
    <row r="62" spans="1:13" x14ac:dyDescent="0.4">
      <c r="A62" t="str">
        <f t="shared" si="0"/>
        <v>2018</v>
      </c>
      <c r="B62" t="str">
        <f t="shared" si="1"/>
        <v>09</v>
      </c>
      <c r="C62" t="str">
        <f t="shared" si="2"/>
        <v>상순</v>
      </c>
      <c r="D62" t="s">
        <v>33</v>
      </c>
      <c r="E62" s="5">
        <v>20.8</v>
      </c>
      <c r="F62" s="5">
        <v>23</v>
      </c>
      <c r="G62" s="5">
        <v>10.8</v>
      </c>
      <c r="H62" s="5">
        <f t="shared" si="3"/>
        <v>12.2</v>
      </c>
      <c r="I62" s="5">
        <v>84.3</v>
      </c>
      <c r="J62" s="5">
        <v>0.3</v>
      </c>
      <c r="K62" s="5">
        <v>38</v>
      </c>
      <c r="L62" s="5">
        <v>183</v>
      </c>
      <c r="M62" s="3">
        <v>3.9854166666666671</v>
      </c>
    </row>
    <row r="63" spans="1:13" x14ac:dyDescent="0.4">
      <c r="A63" t="str">
        <f t="shared" si="0"/>
        <v>2018</v>
      </c>
      <c r="B63" t="str">
        <f t="shared" si="1"/>
        <v>09</v>
      </c>
      <c r="C63" t="str">
        <f t="shared" si="2"/>
        <v>중순</v>
      </c>
      <c r="D63" t="s">
        <v>34</v>
      </c>
      <c r="E63" s="5">
        <v>20</v>
      </c>
      <c r="F63" s="5">
        <v>22.1</v>
      </c>
      <c r="G63" s="5">
        <v>11.6</v>
      </c>
      <c r="H63" s="5">
        <f t="shared" si="3"/>
        <v>10.500000000000002</v>
      </c>
      <c r="I63" s="5">
        <v>88.3</v>
      </c>
      <c r="J63" s="5">
        <v>0.3</v>
      </c>
      <c r="K63" s="5">
        <v>8</v>
      </c>
      <c r="L63" s="5">
        <v>106.4</v>
      </c>
      <c r="M63" s="3">
        <v>2.9701388888888891</v>
      </c>
    </row>
    <row r="64" spans="1:13" x14ac:dyDescent="0.4">
      <c r="A64" t="str">
        <f t="shared" si="0"/>
        <v>2018</v>
      </c>
      <c r="B64" t="str">
        <f t="shared" si="1"/>
        <v>09</v>
      </c>
      <c r="C64" t="str">
        <f t="shared" si="2"/>
        <v>하순</v>
      </c>
      <c r="D64" t="s">
        <v>35</v>
      </c>
      <c r="E64" s="5">
        <v>16.2</v>
      </c>
      <c r="F64" s="5">
        <v>19.5</v>
      </c>
      <c r="G64" s="5">
        <v>6.6</v>
      </c>
      <c r="H64" s="5">
        <f t="shared" si="3"/>
        <v>12.9</v>
      </c>
      <c r="I64" s="5">
        <v>82.1</v>
      </c>
      <c r="J64" s="5">
        <v>0.3</v>
      </c>
      <c r="K64" s="5">
        <v>20</v>
      </c>
      <c r="L64" s="5">
        <v>193.6</v>
      </c>
      <c r="M64" s="3">
        <v>3.740277777777778</v>
      </c>
    </row>
    <row r="65" spans="1:13" x14ac:dyDescent="0.4">
      <c r="A65" t="str">
        <f t="shared" si="0"/>
        <v>2018</v>
      </c>
      <c r="B65" t="str">
        <f t="shared" si="1"/>
        <v>10</v>
      </c>
      <c r="C65" t="str">
        <f t="shared" si="2"/>
        <v>상순</v>
      </c>
      <c r="D65" t="s">
        <v>36</v>
      </c>
      <c r="E65" s="5">
        <v>13.5</v>
      </c>
      <c r="F65" s="5">
        <v>16.399999999999999</v>
      </c>
      <c r="G65" s="5">
        <v>3.6</v>
      </c>
      <c r="H65" s="5">
        <f t="shared" si="3"/>
        <v>12.799999999999999</v>
      </c>
      <c r="I65" s="5">
        <v>84.6</v>
      </c>
      <c r="J65" s="5">
        <v>0.3</v>
      </c>
      <c r="K65" s="5">
        <v>70</v>
      </c>
      <c r="L65" s="5">
        <v>131.9</v>
      </c>
      <c r="M65" s="3">
        <v>3.3666666666666671</v>
      </c>
    </row>
    <row r="66" spans="1:13" x14ac:dyDescent="0.4">
      <c r="A66" t="str">
        <f t="shared" si="0"/>
        <v>2018</v>
      </c>
      <c r="B66" t="str">
        <f t="shared" si="1"/>
        <v>10</v>
      </c>
      <c r="C66" t="str">
        <f t="shared" si="2"/>
        <v>중순</v>
      </c>
      <c r="D66" t="s">
        <v>37</v>
      </c>
      <c r="E66" s="5">
        <v>9.5</v>
      </c>
      <c r="F66" s="5">
        <v>12</v>
      </c>
      <c r="G66" s="5">
        <v>0.2</v>
      </c>
      <c r="H66" s="5">
        <f t="shared" si="3"/>
        <v>11.8</v>
      </c>
      <c r="I66" s="5">
        <v>81.400000000000006</v>
      </c>
      <c r="J66" s="5">
        <v>0.3</v>
      </c>
      <c r="K66" s="5">
        <v>0</v>
      </c>
      <c r="L66" s="5">
        <v>204.5</v>
      </c>
      <c r="M66" s="3">
        <v>4.1958333333333337</v>
      </c>
    </row>
    <row r="67" spans="1:13" x14ac:dyDescent="0.4">
      <c r="A67" t="str">
        <f t="shared" ref="A67:A130" si="4">LEFT($D67, 4)</f>
        <v>2018</v>
      </c>
      <c r="B67" t="str">
        <f t="shared" ref="B67:B130" si="5">MID($D67,FIND("-",$D67)+1,2)</f>
        <v>10</v>
      </c>
      <c r="C67" t="str">
        <f t="shared" ref="C67:C130" si="6">RIGHT($D67,2)</f>
        <v>하순</v>
      </c>
      <c r="D67" t="s">
        <v>38</v>
      </c>
      <c r="E67" s="5">
        <v>7.6</v>
      </c>
      <c r="F67" s="5">
        <v>10.3</v>
      </c>
      <c r="G67" s="5">
        <v>-3</v>
      </c>
      <c r="H67" s="5">
        <f t="shared" ref="H67:H130" si="7">F67-G67</f>
        <v>13.3</v>
      </c>
      <c r="I67" s="5">
        <v>82.6</v>
      </c>
      <c r="J67" s="5">
        <v>0.5</v>
      </c>
      <c r="K67" s="5">
        <v>43.5</v>
      </c>
      <c r="L67" s="5">
        <v>151.80000000000001</v>
      </c>
      <c r="M67" s="3">
        <v>3.6069444444444438</v>
      </c>
    </row>
    <row r="68" spans="1:13" x14ac:dyDescent="0.4">
      <c r="A68" t="str">
        <f t="shared" si="4"/>
        <v>2018</v>
      </c>
      <c r="B68" t="str">
        <f t="shared" si="5"/>
        <v>11</v>
      </c>
      <c r="C68" t="str">
        <f t="shared" si="6"/>
        <v>상순</v>
      </c>
      <c r="D68" t="s">
        <v>39</v>
      </c>
      <c r="E68" s="5">
        <v>9</v>
      </c>
      <c r="F68" s="5">
        <v>11.9</v>
      </c>
      <c r="G68" s="5">
        <v>-2.5</v>
      </c>
      <c r="H68" s="5">
        <f t="shared" si="7"/>
        <v>14.4</v>
      </c>
      <c r="I68" s="5">
        <v>84.2</v>
      </c>
      <c r="J68" s="5">
        <v>0.5</v>
      </c>
      <c r="K68" s="5">
        <v>64.5</v>
      </c>
      <c r="L68" s="5">
        <v>137.30000000000001</v>
      </c>
      <c r="M68" s="3">
        <v>3.1430555555555562</v>
      </c>
    </row>
    <row r="69" spans="1:13" x14ac:dyDescent="0.4">
      <c r="A69" t="str">
        <f t="shared" si="4"/>
        <v>2018</v>
      </c>
      <c r="B69" t="str">
        <f t="shared" si="5"/>
        <v>11</v>
      </c>
      <c r="C69" t="str">
        <f t="shared" si="6"/>
        <v>중순</v>
      </c>
      <c r="D69" t="s">
        <v>40</v>
      </c>
      <c r="E69" s="5">
        <v>4.5</v>
      </c>
      <c r="F69" s="5">
        <v>6.8</v>
      </c>
      <c r="G69" s="5">
        <v>-5</v>
      </c>
      <c r="H69" s="5">
        <f t="shared" si="7"/>
        <v>11.8</v>
      </c>
      <c r="I69" s="5">
        <v>81.400000000000006</v>
      </c>
      <c r="J69" s="5">
        <v>0.5</v>
      </c>
      <c r="K69" s="5">
        <v>0.5</v>
      </c>
      <c r="L69" s="5">
        <v>109.5</v>
      </c>
      <c r="M69" s="3">
        <v>3.0541666666666671</v>
      </c>
    </row>
    <row r="70" spans="1:13" x14ac:dyDescent="0.4">
      <c r="A70" t="str">
        <f t="shared" si="4"/>
        <v>2018</v>
      </c>
      <c r="B70" t="str">
        <f t="shared" si="5"/>
        <v>11</v>
      </c>
      <c r="C70" t="str">
        <f t="shared" si="6"/>
        <v>하순</v>
      </c>
      <c r="D70" t="s">
        <v>41</v>
      </c>
      <c r="E70" s="5">
        <v>1.6</v>
      </c>
      <c r="F70" s="5">
        <v>5.0999999999999996</v>
      </c>
      <c r="G70" s="5">
        <v>-7.9</v>
      </c>
      <c r="H70" s="5">
        <f t="shared" si="7"/>
        <v>13</v>
      </c>
      <c r="I70" s="5">
        <v>75.2</v>
      </c>
      <c r="J70" s="5">
        <v>0.4</v>
      </c>
      <c r="K70" s="5">
        <v>5</v>
      </c>
      <c r="L70" s="5">
        <v>90.4</v>
      </c>
      <c r="M70" s="3">
        <v>2.245138888888889</v>
      </c>
    </row>
    <row r="71" spans="1:13" x14ac:dyDescent="0.4">
      <c r="A71" t="str">
        <f t="shared" si="4"/>
        <v>2018</v>
      </c>
      <c r="B71" t="str">
        <f t="shared" si="5"/>
        <v>12</v>
      </c>
      <c r="C71" t="str">
        <f t="shared" si="6"/>
        <v>상순</v>
      </c>
      <c r="D71" t="s">
        <v>42</v>
      </c>
      <c r="E71" s="5">
        <v>-1.5</v>
      </c>
      <c r="F71" s="5">
        <v>8.8000000000000007</v>
      </c>
      <c r="G71" s="5">
        <v>-16.3</v>
      </c>
      <c r="H71" s="5">
        <f t="shared" si="7"/>
        <v>25.1</v>
      </c>
      <c r="I71" s="5">
        <v>67.099999999999994</v>
      </c>
      <c r="J71" s="5">
        <v>0.8</v>
      </c>
      <c r="K71" s="5">
        <v>5.5</v>
      </c>
      <c r="L71" s="5">
        <v>129</v>
      </c>
      <c r="M71" s="3">
        <v>2.775694444444444</v>
      </c>
    </row>
    <row r="72" spans="1:13" x14ac:dyDescent="0.4">
      <c r="A72" t="str">
        <f t="shared" si="4"/>
        <v>2018</v>
      </c>
      <c r="B72" t="str">
        <f t="shared" si="5"/>
        <v>12</v>
      </c>
      <c r="C72" t="str">
        <f t="shared" si="6"/>
        <v>중순</v>
      </c>
      <c r="D72" t="s">
        <v>43</v>
      </c>
      <c r="E72" s="5">
        <v>-2.9</v>
      </c>
      <c r="F72" s="5">
        <v>1</v>
      </c>
      <c r="G72" s="5">
        <v>-13.5</v>
      </c>
      <c r="H72" s="5">
        <f t="shared" si="7"/>
        <v>14.5</v>
      </c>
      <c r="I72" s="5">
        <v>72.900000000000006</v>
      </c>
      <c r="J72" s="5">
        <v>0.5</v>
      </c>
      <c r="K72" s="5">
        <v>0</v>
      </c>
      <c r="L72" s="5">
        <v>125.7</v>
      </c>
      <c r="M72" s="3">
        <v>2.7826388888888891</v>
      </c>
    </row>
    <row r="73" spans="1:13" x14ac:dyDescent="0.4">
      <c r="A73" t="str">
        <f t="shared" si="4"/>
        <v>2018</v>
      </c>
      <c r="B73" t="str">
        <f t="shared" si="5"/>
        <v>12</v>
      </c>
      <c r="C73" t="str">
        <f t="shared" si="6"/>
        <v>하순</v>
      </c>
      <c r="D73" t="s">
        <v>44</v>
      </c>
      <c r="E73" s="5">
        <v>-5.2</v>
      </c>
      <c r="F73" s="5">
        <v>4.0999999999999996</v>
      </c>
      <c r="G73" s="5">
        <v>-17.7</v>
      </c>
      <c r="H73" s="5">
        <f t="shared" si="7"/>
        <v>21.799999999999997</v>
      </c>
      <c r="I73" s="5">
        <v>58.6</v>
      </c>
      <c r="J73" s="5">
        <v>0.6</v>
      </c>
      <c r="K73" s="5">
        <v>0</v>
      </c>
      <c r="L73" s="5">
        <v>191.5</v>
      </c>
      <c r="M73" s="3">
        <v>3.7659722222222221</v>
      </c>
    </row>
    <row r="74" spans="1:13" x14ac:dyDescent="0.4">
      <c r="A74" t="str">
        <f t="shared" si="4"/>
        <v>2019</v>
      </c>
      <c r="B74" t="str">
        <f t="shared" si="5"/>
        <v>01</v>
      </c>
      <c r="C74" t="str">
        <f t="shared" si="6"/>
        <v>상순</v>
      </c>
      <c r="D74" t="s">
        <v>45</v>
      </c>
      <c r="E74" s="5">
        <v>-6.6</v>
      </c>
      <c r="F74" s="5">
        <v>-3.3</v>
      </c>
      <c r="G74" s="5">
        <v>-16.100000000000001</v>
      </c>
      <c r="H74" s="5">
        <f t="shared" si="7"/>
        <v>12.8</v>
      </c>
      <c r="I74" s="5">
        <v>62.2</v>
      </c>
      <c r="J74" s="5">
        <v>0.4</v>
      </c>
      <c r="K74" s="5">
        <v>0</v>
      </c>
      <c r="L74" s="5">
        <v>151.4</v>
      </c>
      <c r="M74" s="3">
        <v>3.4263888888888889</v>
      </c>
    </row>
    <row r="75" spans="1:13" x14ac:dyDescent="0.4">
      <c r="A75" t="str">
        <f t="shared" si="4"/>
        <v>2019</v>
      </c>
      <c r="B75" t="str">
        <f t="shared" si="5"/>
        <v>01</v>
      </c>
      <c r="C75" t="str">
        <f t="shared" si="6"/>
        <v>중순</v>
      </c>
      <c r="D75" t="s">
        <v>46</v>
      </c>
      <c r="E75" s="5">
        <v>-2.7</v>
      </c>
      <c r="F75" s="5">
        <v>0.3</v>
      </c>
      <c r="G75" s="5">
        <v>-14.8</v>
      </c>
      <c r="H75" s="5">
        <f t="shared" si="7"/>
        <v>15.100000000000001</v>
      </c>
      <c r="I75" s="5">
        <v>69.900000000000006</v>
      </c>
      <c r="J75" s="5">
        <v>0.5</v>
      </c>
      <c r="K75" s="5">
        <v>0</v>
      </c>
      <c r="L75" s="5">
        <v>121</v>
      </c>
      <c r="M75" s="3">
        <v>3.1902777777777782</v>
      </c>
    </row>
    <row r="76" spans="1:13" x14ac:dyDescent="0.4">
      <c r="A76" t="str">
        <f t="shared" si="4"/>
        <v>2019</v>
      </c>
      <c r="B76" t="str">
        <f t="shared" si="5"/>
        <v>01</v>
      </c>
      <c r="C76" t="str">
        <f t="shared" si="6"/>
        <v>하순</v>
      </c>
      <c r="D76" t="s">
        <v>47</v>
      </c>
      <c r="E76" s="5">
        <v>-3.1</v>
      </c>
      <c r="F76" s="5">
        <v>0.5</v>
      </c>
      <c r="G76" s="5">
        <v>-13.9</v>
      </c>
      <c r="H76" s="5">
        <f t="shared" si="7"/>
        <v>14.4</v>
      </c>
      <c r="I76" s="5">
        <v>60.7</v>
      </c>
      <c r="J76" s="5">
        <v>0.7</v>
      </c>
      <c r="K76" s="5">
        <v>0</v>
      </c>
      <c r="L76" s="5">
        <v>166.1</v>
      </c>
      <c r="M76" s="3">
        <v>3.8458333333333332</v>
      </c>
    </row>
    <row r="77" spans="1:13" x14ac:dyDescent="0.4">
      <c r="A77" t="str">
        <f t="shared" si="4"/>
        <v>2019</v>
      </c>
      <c r="B77" t="str">
        <f t="shared" si="5"/>
        <v>02</v>
      </c>
      <c r="C77" t="str">
        <f t="shared" si="6"/>
        <v>상순</v>
      </c>
      <c r="D77" t="s">
        <v>48</v>
      </c>
      <c r="E77" s="5">
        <v>-2.7</v>
      </c>
      <c r="F77" s="5">
        <v>2.1</v>
      </c>
      <c r="G77" s="5">
        <v>-14.2</v>
      </c>
      <c r="H77" s="5">
        <f t="shared" si="7"/>
        <v>16.3</v>
      </c>
      <c r="I77" s="5">
        <v>64.599999999999994</v>
      </c>
      <c r="J77" s="5">
        <v>0.7</v>
      </c>
      <c r="K77" s="5">
        <v>11</v>
      </c>
      <c r="L77" s="5">
        <v>114.9</v>
      </c>
      <c r="M77" s="3">
        <v>3.151388888888889</v>
      </c>
    </row>
    <row r="78" spans="1:13" x14ac:dyDescent="0.4">
      <c r="A78" t="str">
        <f t="shared" si="4"/>
        <v>2019</v>
      </c>
      <c r="B78" t="str">
        <f t="shared" si="5"/>
        <v>02</v>
      </c>
      <c r="C78" t="str">
        <f t="shared" si="6"/>
        <v>중순</v>
      </c>
      <c r="D78" t="s">
        <v>49</v>
      </c>
      <c r="E78" s="5">
        <v>-2.9</v>
      </c>
      <c r="F78" s="5">
        <v>0.6</v>
      </c>
      <c r="G78" s="5">
        <v>-12.7</v>
      </c>
      <c r="H78" s="5">
        <f t="shared" si="7"/>
        <v>13.299999999999999</v>
      </c>
      <c r="I78" s="5">
        <v>67.900000000000006</v>
      </c>
      <c r="J78" s="5">
        <v>0.5</v>
      </c>
      <c r="K78" s="5">
        <v>1</v>
      </c>
      <c r="L78" s="5">
        <v>133.6</v>
      </c>
      <c r="M78" s="3">
        <v>3.2069444444444439</v>
      </c>
    </row>
    <row r="79" spans="1:13" x14ac:dyDescent="0.4">
      <c r="A79" t="str">
        <f t="shared" si="4"/>
        <v>2019</v>
      </c>
      <c r="B79" t="str">
        <f t="shared" si="5"/>
        <v>02</v>
      </c>
      <c r="C79" t="str">
        <f t="shared" si="6"/>
        <v>하순</v>
      </c>
      <c r="D79" t="s">
        <v>50</v>
      </c>
      <c r="E79" s="5">
        <v>2.5</v>
      </c>
      <c r="F79" s="5">
        <v>5.9</v>
      </c>
      <c r="G79" s="5">
        <v>-6.9</v>
      </c>
      <c r="H79" s="5">
        <f t="shared" si="7"/>
        <v>12.8</v>
      </c>
      <c r="I79" s="5">
        <v>67.400000000000006</v>
      </c>
      <c r="J79" s="5">
        <v>0.5</v>
      </c>
      <c r="K79" s="5">
        <v>0</v>
      </c>
      <c r="L79" s="5">
        <v>145.19999999999999</v>
      </c>
      <c r="M79" s="3">
        <v>3.4395833333333332</v>
      </c>
    </row>
    <row r="80" spans="1:13" x14ac:dyDescent="0.4">
      <c r="A80" t="str">
        <f t="shared" si="4"/>
        <v>2019</v>
      </c>
      <c r="B80" t="str">
        <f t="shared" si="5"/>
        <v>03</v>
      </c>
      <c r="C80" t="str">
        <f t="shared" si="6"/>
        <v>상순</v>
      </c>
      <c r="D80" t="s">
        <v>51</v>
      </c>
      <c r="E80" s="5">
        <v>5.2</v>
      </c>
      <c r="F80" s="5">
        <v>7.9</v>
      </c>
      <c r="G80" s="5">
        <v>-6.2</v>
      </c>
      <c r="H80" s="5">
        <f t="shared" si="7"/>
        <v>14.100000000000001</v>
      </c>
      <c r="I80" s="5">
        <v>63.8</v>
      </c>
      <c r="J80" s="5">
        <v>0.6</v>
      </c>
      <c r="K80" s="5">
        <v>0</v>
      </c>
      <c r="L80" s="5">
        <v>134.69999999999999</v>
      </c>
      <c r="M80" s="3">
        <v>3.8590277777777779</v>
      </c>
    </row>
    <row r="81" spans="1:13" x14ac:dyDescent="0.4">
      <c r="A81" t="str">
        <f t="shared" si="4"/>
        <v>2019</v>
      </c>
      <c r="B81" t="str">
        <f t="shared" si="5"/>
        <v>03</v>
      </c>
      <c r="C81" t="str">
        <f t="shared" si="6"/>
        <v>중순</v>
      </c>
      <c r="D81" t="s">
        <v>52</v>
      </c>
      <c r="E81" s="5">
        <v>3.8</v>
      </c>
      <c r="F81" s="5">
        <v>7.8</v>
      </c>
      <c r="G81" s="5">
        <v>-7.7</v>
      </c>
      <c r="H81" s="5">
        <f t="shared" si="7"/>
        <v>15.5</v>
      </c>
      <c r="I81" s="5">
        <v>73.400000000000006</v>
      </c>
      <c r="J81" s="5">
        <v>0.7</v>
      </c>
      <c r="K81" s="5">
        <v>21.5</v>
      </c>
      <c r="L81" s="5">
        <v>109.3</v>
      </c>
      <c r="M81" s="3">
        <v>3.2881944444444451</v>
      </c>
    </row>
    <row r="82" spans="1:13" x14ac:dyDescent="0.4">
      <c r="A82" t="str">
        <f t="shared" si="4"/>
        <v>2019</v>
      </c>
      <c r="B82" t="str">
        <f t="shared" si="5"/>
        <v>03</v>
      </c>
      <c r="C82" t="str">
        <f t="shared" si="6"/>
        <v>하순</v>
      </c>
      <c r="D82" t="s">
        <v>53</v>
      </c>
      <c r="E82" s="5">
        <v>5.8</v>
      </c>
      <c r="F82" s="5">
        <v>10</v>
      </c>
      <c r="G82" s="5">
        <v>-6.1</v>
      </c>
      <c r="H82" s="5">
        <f t="shared" si="7"/>
        <v>16.100000000000001</v>
      </c>
      <c r="I82" s="5">
        <v>69.599999999999994</v>
      </c>
      <c r="J82" s="5">
        <v>1</v>
      </c>
      <c r="K82" s="5">
        <v>4.5</v>
      </c>
      <c r="L82" s="5">
        <v>154.30000000000001</v>
      </c>
      <c r="M82" s="3">
        <v>3.7979166666666671</v>
      </c>
    </row>
    <row r="83" spans="1:13" x14ac:dyDescent="0.4">
      <c r="A83" t="str">
        <f t="shared" si="4"/>
        <v>2019</v>
      </c>
      <c r="B83" t="str">
        <f t="shared" si="5"/>
        <v>04</v>
      </c>
      <c r="C83" t="str">
        <f t="shared" si="6"/>
        <v>상순</v>
      </c>
      <c r="D83" t="s">
        <v>54</v>
      </c>
      <c r="E83" s="5">
        <v>7</v>
      </c>
      <c r="F83" s="5">
        <v>11.3</v>
      </c>
      <c r="G83" s="5">
        <v>-5.2</v>
      </c>
      <c r="H83" s="5">
        <f t="shared" si="7"/>
        <v>16.5</v>
      </c>
      <c r="I83" s="5">
        <v>59.2</v>
      </c>
      <c r="J83" s="5">
        <v>1</v>
      </c>
      <c r="K83" s="5">
        <v>8</v>
      </c>
      <c r="L83" s="5">
        <v>178.2</v>
      </c>
      <c r="M83" s="3">
        <v>3.683333333333334</v>
      </c>
    </row>
    <row r="84" spans="1:13" x14ac:dyDescent="0.4">
      <c r="A84" t="str">
        <f t="shared" si="4"/>
        <v>2019</v>
      </c>
      <c r="B84" t="str">
        <f t="shared" si="5"/>
        <v>04</v>
      </c>
      <c r="C84" t="str">
        <f t="shared" si="6"/>
        <v>중순</v>
      </c>
      <c r="D84" t="s">
        <v>55</v>
      </c>
      <c r="E84" s="5">
        <v>10.4</v>
      </c>
      <c r="F84" s="5">
        <v>13</v>
      </c>
      <c r="G84" s="5">
        <v>-2.1</v>
      </c>
      <c r="H84" s="5">
        <f t="shared" si="7"/>
        <v>15.1</v>
      </c>
      <c r="I84" s="5">
        <v>66.2</v>
      </c>
      <c r="J84" s="5">
        <v>0.7</v>
      </c>
      <c r="K84" s="5">
        <v>1.5</v>
      </c>
      <c r="L84" s="5">
        <v>170</v>
      </c>
      <c r="M84" s="3">
        <v>4.0861111111111112</v>
      </c>
    </row>
    <row r="85" spans="1:13" x14ac:dyDescent="0.4">
      <c r="A85" t="str">
        <f t="shared" si="4"/>
        <v>2019</v>
      </c>
      <c r="B85" t="str">
        <f t="shared" si="5"/>
        <v>04</v>
      </c>
      <c r="C85" t="str">
        <f t="shared" si="6"/>
        <v>하순</v>
      </c>
      <c r="D85" t="s">
        <v>56</v>
      </c>
      <c r="E85" s="5">
        <v>13.7</v>
      </c>
      <c r="F85" s="5">
        <v>19.5</v>
      </c>
      <c r="G85" s="5">
        <v>0.4</v>
      </c>
      <c r="H85" s="5">
        <f t="shared" si="7"/>
        <v>19.100000000000001</v>
      </c>
      <c r="I85" s="5">
        <v>77.099999999999994</v>
      </c>
      <c r="J85" s="5">
        <v>0.5</v>
      </c>
      <c r="K85" s="5">
        <v>8</v>
      </c>
      <c r="L85" s="5">
        <v>89.9</v>
      </c>
      <c r="M85" s="3">
        <v>2.9298611111111108</v>
      </c>
    </row>
    <row r="86" spans="1:13" x14ac:dyDescent="0.4">
      <c r="A86" t="str">
        <f t="shared" si="4"/>
        <v>2019</v>
      </c>
      <c r="B86" t="str">
        <f t="shared" si="5"/>
        <v>05</v>
      </c>
      <c r="C86" t="str">
        <f t="shared" si="6"/>
        <v>상순</v>
      </c>
      <c r="D86" t="s">
        <v>57</v>
      </c>
      <c r="E86" s="5">
        <v>15.7</v>
      </c>
      <c r="F86" s="5">
        <v>18.3</v>
      </c>
      <c r="G86" s="5">
        <v>1.9</v>
      </c>
      <c r="H86" s="5">
        <f t="shared" si="7"/>
        <v>16.400000000000002</v>
      </c>
      <c r="I86" s="5">
        <v>54.6</v>
      </c>
      <c r="J86" s="5">
        <v>0.7</v>
      </c>
      <c r="K86" s="5">
        <v>0</v>
      </c>
      <c r="L86" s="5">
        <v>245.8</v>
      </c>
      <c r="M86" s="3">
        <v>5.1965277777777779</v>
      </c>
    </row>
    <row r="87" spans="1:13" x14ac:dyDescent="0.4">
      <c r="A87" t="str">
        <f t="shared" si="4"/>
        <v>2019</v>
      </c>
      <c r="B87" t="str">
        <f t="shared" si="5"/>
        <v>05</v>
      </c>
      <c r="C87" t="str">
        <f t="shared" si="6"/>
        <v>중순</v>
      </c>
      <c r="D87" t="s">
        <v>58</v>
      </c>
      <c r="E87" s="5">
        <v>19.100000000000001</v>
      </c>
      <c r="F87" s="5">
        <v>21.7</v>
      </c>
      <c r="G87" s="5">
        <v>8.6999999999999993</v>
      </c>
      <c r="H87" s="5">
        <f t="shared" si="7"/>
        <v>13</v>
      </c>
      <c r="I87" s="5">
        <v>70.5</v>
      </c>
      <c r="J87" s="5">
        <v>0.4</v>
      </c>
      <c r="K87" s="5">
        <v>18.5</v>
      </c>
      <c r="L87" s="5">
        <v>140.69999999999999</v>
      </c>
      <c r="M87" s="3">
        <v>4.2354166666666666</v>
      </c>
    </row>
    <row r="88" spans="1:13" x14ac:dyDescent="0.4">
      <c r="A88" t="str">
        <f t="shared" si="4"/>
        <v>2019</v>
      </c>
      <c r="B88" t="str">
        <f t="shared" si="5"/>
        <v>05</v>
      </c>
      <c r="C88" t="str">
        <f t="shared" si="6"/>
        <v>하순</v>
      </c>
      <c r="D88" t="s">
        <v>59</v>
      </c>
      <c r="E88" s="5">
        <v>19</v>
      </c>
      <c r="F88" s="5">
        <v>22.2</v>
      </c>
      <c r="G88" s="5">
        <v>7.7</v>
      </c>
      <c r="H88" s="5">
        <f t="shared" si="7"/>
        <v>14.5</v>
      </c>
      <c r="I88" s="5">
        <v>67.400000000000006</v>
      </c>
      <c r="J88" s="5">
        <v>0.7</v>
      </c>
      <c r="K88" s="5">
        <v>3</v>
      </c>
      <c r="L88" s="5">
        <v>238.3</v>
      </c>
      <c r="M88" s="3">
        <v>5.2791666666666668</v>
      </c>
    </row>
    <row r="89" spans="1:13" x14ac:dyDescent="0.4">
      <c r="A89" t="str">
        <f t="shared" si="4"/>
        <v>2019</v>
      </c>
      <c r="B89" t="str">
        <f t="shared" si="5"/>
        <v>06</v>
      </c>
      <c r="C89" t="str">
        <f t="shared" si="6"/>
        <v>상순</v>
      </c>
      <c r="D89" t="s">
        <v>60</v>
      </c>
      <c r="E89" s="5">
        <v>19.899999999999999</v>
      </c>
      <c r="F89" s="5">
        <v>22.9</v>
      </c>
      <c r="G89" s="5">
        <v>9.5</v>
      </c>
      <c r="H89" s="5">
        <f t="shared" si="7"/>
        <v>13.399999999999999</v>
      </c>
      <c r="I89" s="5">
        <v>79.2</v>
      </c>
      <c r="J89" s="5">
        <v>0.4</v>
      </c>
      <c r="K89" s="5">
        <v>26.5</v>
      </c>
      <c r="L89" s="5">
        <v>131.69999999999999</v>
      </c>
      <c r="M89" s="3">
        <v>4.2298611111111111</v>
      </c>
    </row>
    <row r="90" spans="1:13" x14ac:dyDescent="0.4">
      <c r="A90" t="str">
        <f t="shared" si="4"/>
        <v>2019</v>
      </c>
      <c r="B90" t="str">
        <f t="shared" si="5"/>
        <v>06</v>
      </c>
      <c r="C90" t="str">
        <f t="shared" si="6"/>
        <v>중순</v>
      </c>
      <c r="D90" t="s">
        <v>61</v>
      </c>
      <c r="E90" s="5">
        <v>20.3</v>
      </c>
      <c r="F90" s="5">
        <v>22.2</v>
      </c>
      <c r="G90" s="5">
        <v>11.8</v>
      </c>
      <c r="H90" s="5">
        <f t="shared" si="7"/>
        <v>10.399999999999999</v>
      </c>
      <c r="I90" s="5">
        <v>81.400000000000006</v>
      </c>
      <c r="J90" s="5">
        <v>0.3</v>
      </c>
      <c r="K90" s="5">
        <v>33</v>
      </c>
      <c r="L90" s="5">
        <v>152.6</v>
      </c>
      <c r="M90" s="3">
        <v>4.1805555555555554</v>
      </c>
    </row>
    <row r="91" spans="1:13" x14ac:dyDescent="0.4">
      <c r="A91" t="str">
        <f t="shared" si="4"/>
        <v>2019</v>
      </c>
      <c r="B91" t="str">
        <f t="shared" si="5"/>
        <v>06</v>
      </c>
      <c r="C91" t="str">
        <f t="shared" si="6"/>
        <v>하순</v>
      </c>
      <c r="D91" t="s">
        <v>62</v>
      </c>
      <c r="E91" s="5">
        <v>22.9</v>
      </c>
      <c r="F91" s="5">
        <v>26</v>
      </c>
      <c r="G91" s="5">
        <v>13.3</v>
      </c>
      <c r="H91" s="5">
        <f t="shared" si="7"/>
        <v>12.7</v>
      </c>
      <c r="I91" s="5">
        <v>82.3</v>
      </c>
      <c r="J91" s="5">
        <v>0.3</v>
      </c>
      <c r="K91" s="5">
        <v>18.5</v>
      </c>
      <c r="L91" s="5">
        <v>141.30000000000001</v>
      </c>
      <c r="M91" s="3">
        <v>4.1652777777777779</v>
      </c>
    </row>
    <row r="92" spans="1:13" x14ac:dyDescent="0.4">
      <c r="A92" t="str">
        <f t="shared" si="4"/>
        <v>2019</v>
      </c>
      <c r="B92" t="str">
        <f t="shared" si="5"/>
        <v>07</v>
      </c>
      <c r="C92" t="str">
        <f t="shared" si="6"/>
        <v>상순</v>
      </c>
      <c r="D92" t="s">
        <v>63</v>
      </c>
      <c r="E92" s="5">
        <v>23.8</v>
      </c>
      <c r="F92" s="5">
        <v>27.4</v>
      </c>
      <c r="G92" s="5">
        <v>15.3</v>
      </c>
      <c r="H92" s="5">
        <f t="shared" si="7"/>
        <v>12.099999999999998</v>
      </c>
      <c r="I92" s="5">
        <v>74</v>
      </c>
      <c r="J92" s="5">
        <v>0.4</v>
      </c>
      <c r="K92" s="5">
        <v>7</v>
      </c>
      <c r="L92" s="5">
        <v>155.9</v>
      </c>
      <c r="M92" s="3">
        <v>4.447916666666667</v>
      </c>
    </row>
    <row r="93" spans="1:13" x14ac:dyDescent="0.4">
      <c r="A93" t="str">
        <f t="shared" si="4"/>
        <v>2019</v>
      </c>
      <c r="B93" t="str">
        <f t="shared" si="5"/>
        <v>07</v>
      </c>
      <c r="C93" t="str">
        <f t="shared" si="6"/>
        <v>중순</v>
      </c>
      <c r="D93" t="s">
        <v>64</v>
      </c>
      <c r="E93" s="5">
        <v>24.3</v>
      </c>
      <c r="F93" s="5">
        <v>28.1</v>
      </c>
      <c r="G93" s="5">
        <v>18.2</v>
      </c>
      <c r="H93" s="5">
        <f t="shared" si="7"/>
        <v>9.9000000000000021</v>
      </c>
      <c r="I93" s="5">
        <v>87.2</v>
      </c>
      <c r="J93" s="5">
        <v>0.4</v>
      </c>
      <c r="K93" s="5">
        <v>19.5</v>
      </c>
      <c r="L93" s="5">
        <v>70.5</v>
      </c>
      <c r="M93" s="3">
        <v>3.3055555555555549</v>
      </c>
    </row>
    <row r="94" spans="1:13" x14ac:dyDescent="0.4">
      <c r="A94" t="str">
        <f t="shared" si="4"/>
        <v>2019</v>
      </c>
      <c r="B94" t="str">
        <f t="shared" si="5"/>
        <v>07</v>
      </c>
      <c r="C94" t="str">
        <f t="shared" si="6"/>
        <v>하순</v>
      </c>
      <c r="D94" t="s">
        <v>65</v>
      </c>
      <c r="E94" s="5">
        <v>25.9</v>
      </c>
      <c r="F94" s="5">
        <v>27.6</v>
      </c>
      <c r="G94" s="5">
        <v>22</v>
      </c>
      <c r="H94" s="5">
        <f t="shared" si="7"/>
        <v>5.6000000000000014</v>
      </c>
      <c r="I94" s="5">
        <v>96</v>
      </c>
      <c r="J94" s="5">
        <v>0.6</v>
      </c>
      <c r="K94" s="5">
        <v>218.5</v>
      </c>
      <c r="L94" s="5">
        <v>26.5</v>
      </c>
      <c r="M94" s="3">
        <v>1.76875</v>
      </c>
    </row>
    <row r="95" spans="1:13" x14ac:dyDescent="0.4">
      <c r="A95" t="str">
        <f t="shared" si="4"/>
        <v>2019</v>
      </c>
      <c r="B95" t="str">
        <f t="shared" si="5"/>
        <v>08</v>
      </c>
      <c r="C95" t="str">
        <f t="shared" si="6"/>
        <v>상순</v>
      </c>
      <c r="D95" t="s">
        <v>66</v>
      </c>
      <c r="E95" s="5">
        <v>27.6</v>
      </c>
      <c r="F95" s="5">
        <v>29.5</v>
      </c>
      <c r="G95" s="5">
        <v>21.9</v>
      </c>
      <c r="H95" s="5">
        <f t="shared" si="7"/>
        <v>7.6000000000000014</v>
      </c>
      <c r="I95" s="5">
        <v>87</v>
      </c>
      <c r="J95" s="5">
        <v>0.2</v>
      </c>
      <c r="K95" s="5">
        <v>44</v>
      </c>
      <c r="L95" s="5">
        <v>142.1</v>
      </c>
      <c r="M95" s="3">
        <v>4.3680555555555554</v>
      </c>
    </row>
    <row r="96" spans="1:13" x14ac:dyDescent="0.4">
      <c r="A96" t="str">
        <f t="shared" si="4"/>
        <v>2019</v>
      </c>
      <c r="B96" t="str">
        <f t="shared" si="5"/>
        <v>08</v>
      </c>
      <c r="C96" t="str">
        <f t="shared" si="6"/>
        <v>중순</v>
      </c>
      <c r="D96" t="s">
        <v>67</v>
      </c>
      <c r="E96" s="5">
        <v>26.1</v>
      </c>
      <c r="F96" s="5">
        <v>29.3</v>
      </c>
      <c r="G96" s="5">
        <v>18.7</v>
      </c>
      <c r="H96" s="5">
        <f t="shared" si="7"/>
        <v>10.600000000000001</v>
      </c>
      <c r="I96" s="5">
        <v>82.6</v>
      </c>
      <c r="J96" s="5">
        <v>0.3</v>
      </c>
      <c r="K96" s="5">
        <v>84</v>
      </c>
      <c r="L96" s="5">
        <v>124.5</v>
      </c>
      <c r="M96" s="3">
        <v>3.75</v>
      </c>
    </row>
    <row r="97" spans="1:13" x14ac:dyDescent="0.4">
      <c r="A97" t="str">
        <f t="shared" si="4"/>
        <v>2019</v>
      </c>
      <c r="B97" t="str">
        <f t="shared" si="5"/>
        <v>08</v>
      </c>
      <c r="C97" t="str">
        <f t="shared" si="6"/>
        <v>하순</v>
      </c>
      <c r="D97" t="s">
        <v>68</v>
      </c>
      <c r="E97" s="5">
        <v>23.3</v>
      </c>
      <c r="F97" s="5">
        <v>24.9</v>
      </c>
      <c r="G97" s="5">
        <v>15.7</v>
      </c>
      <c r="H97" s="5">
        <f t="shared" si="7"/>
        <v>9.1999999999999993</v>
      </c>
      <c r="I97" s="5">
        <v>82</v>
      </c>
      <c r="J97" s="5">
        <v>0.4</v>
      </c>
      <c r="K97" s="5">
        <v>10.5</v>
      </c>
      <c r="L97" s="5">
        <v>157.69999999999999</v>
      </c>
      <c r="M97" s="3">
        <v>4.604166666666667</v>
      </c>
    </row>
    <row r="98" spans="1:13" x14ac:dyDescent="0.4">
      <c r="A98" t="str">
        <f t="shared" si="4"/>
        <v>2019</v>
      </c>
      <c r="B98" t="str">
        <f t="shared" si="5"/>
        <v>09</v>
      </c>
      <c r="C98" t="str">
        <f t="shared" si="6"/>
        <v>상순</v>
      </c>
      <c r="D98" t="s">
        <v>69</v>
      </c>
      <c r="E98" s="5">
        <v>22.9</v>
      </c>
      <c r="F98" s="5">
        <v>25.4</v>
      </c>
      <c r="G98" s="5">
        <v>15.7</v>
      </c>
      <c r="H98" s="5">
        <f t="shared" si="7"/>
        <v>9.6999999999999993</v>
      </c>
      <c r="I98" s="5">
        <v>89.3</v>
      </c>
      <c r="J98" s="5">
        <v>0.4</v>
      </c>
      <c r="K98" s="5">
        <v>160</v>
      </c>
      <c r="L98" s="5">
        <v>49.8</v>
      </c>
      <c r="M98" s="3">
        <v>2.3868055555555561</v>
      </c>
    </row>
    <row r="99" spans="1:13" x14ac:dyDescent="0.4">
      <c r="A99" t="str">
        <f t="shared" si="4"/>
        <v>2019</v>
      </c>
      <c r="B99" t="str">
        <f t="shared" si="5"/>
        <v>09</v>
      </c>
      <c r="C99" t="str">
        <f t="shared" si="6"/>
        <v>중순</v>
      </c>
      <c r="D99" t="s">
        <v>70</v>
      </c>
      <c r="E99" s="5">
        <v>20.3</v>
      </c>
      <c r="F99" s="5">
        <v>23</v>
      </c>
      <c r="G99" s="5">
        <v>8.9</v>
      </c>
      <c r="H99" s="5">
        <f t="shared" si="7"/>
        <v>14.1</v>
      </c>
      <c r="I99" s="5">
        <v>78.599999999999994</v>
      </c>
      <c r="J99" s="5">
        <v>0.3</v>
      </c>
      <c r="K99" s="5">
        <v>11</v>
      </c>
      <c r="L99" s="5">
        <v>154.19999999999999</v>
      </c>
      <c r="M99" s="3">
        <v>3.557638888888889</v>
      </c>
    </row>
    <row r="100" spans="1:13" x14ac:dyDescent="0.4">
      <c r="A100" t="str">
        <f t="shared" si="4"/>
        <v>2019</v>
      </c>
      <c r="B100" t="str">
        <f t="shared" si="5"/>
        <v>09</v>
      </c>
      <c r="C100" t="str">
        <f t="shared" si="6"/>
        <v>하순</v>
      </c>
      <c r="D100" t="s">
        <v>71</v>
      </c>
      <c r="E100" s="5">
        <v>18.899999999999999</v>
      </c>
      <c r="F100" s="5">
        <v>21.3</v>
      </c>
      <c r="G100" s="5">
        <v>9.3000000000000007</v>
      </c>
      <c r="H100" s="5">
        <f t="shared" si="7"/>
        <v>12</v>
      </c>
      <c r="I100" s="5">
        <v>78.099999999999994</v>
      </c>
      <c r="J100" s="5">
        <v>0.3</v>
      </c>
      <c r="K100" s="5">
        <v>0</v>
      </c>
      <c r="L100" s="5">
        <v>147.5</v>
      </c>
      <c r="M100" s="3">
        <v>3.4763888888888892</v>
      </c>
    </row>
    <row r="101" spans="1:13" x14ac:dyDescent="0.4">
      <c r="A101" t="str">
        <f t="shared" si="4"/>
        <v>2019</v>
      </c>
      <c r="B101" t="str">
        <f t="shared" si="5"/>
        <v>10</v>
      </c>
      <c r="C101" t="str">
        <f t="shared" si="6"/>
        <v>상순</v>
      </c>
      <c r="D101" t="s">
        <v>72</v>
      </c>
      <c r="E101" s="5">
        <v>16.399999999999999</v>
      </c>
      <c r="F101" s="5">
        <v>21</v>
      </c>
      <c r="G101" s="5">
        <v>2.7</v>
      </c>
      <c r="H101" s="5">
        <f t="shared" si="7"/>
        <v>18.3</v>
      </c>
      <c r="I101" s="5">
        <v>85.2</v>
      </c>
      <c r="J101" s="5">
        <v>0.3</v>
      </c>
      <c r="K101" s="5">
        <v>32.5</v>
      </c>
      <c r="L101" s="5">
        <v>105</v>
      </c>
      <c r="M101" s="3">
        <v>2.8770833333333332</v>
      </c>
    </row>
    <row r="102" spans="1:13" x14ac:dyDescent="0.4">
      <c r="A102" t="str">
        <f t="shared" si="4"/>
        <v>2019</v>
      </c>
      <c r="B102" t="str">
        <f t="shared" si="5"/>
        <v>10</v>
      </c>
      <c r="C102" t="str">
        <f t="shared" si="6"/>
        <v>상순</v>
      </c>
      <c r="D102" t="s">
        <v>72</v>
      </c>
      <c r="E102" s="5">
        <v>14.9</v>
      </c>
      <c r="F102" s="5">
        <v>20.100000000000001</v>
      </c>
      <c r="G102" s="5">
        <v>0.6</v>
      </c>
      <c r="H102" s="5">
        <f t="shared" si="7"/>
        <v>19.5</v>
      </c>
      <c r="I102" s="5">
        <v>84.5</v>
      </c>
      <c r="J102" s="5">
        <v>0.8</v>
      </c>
      <c r="K102" s="5">
        <v>32</v>
      </c>
      <c r="L102" s="5">
        <v>92.8</v>
      </c>
    </row>
    <row r="103" spans="1:13" x14ac:dyDescent="0.4">
      <c r="A103" t="str">
        <f t="shared" si="4"/>
        <v>2019</v>
      </c>
      <c r="B103" t="str">
        <f t="shared" si="5"/>
        <v>10</v>
      </c>
      <c r="C103" t="str">
        <f t="shared" si="6"/>
        <v>중순</v>
      </c>
      <c r="D103" t="s">
        <v>73</v>
      </c>
      <c r="E103" s="5">
        <v>13.6</v>
      </c>
      <c r="F103" s="5">
        <v>16.3</v>
      </c>
      <c r="G103" s="5">
        <v>4.5999999999999996</v>
      </c>
      <c r="H103" s="5">
        <f t="shared" si="7"/>
        <v>11.700000000000001</v>
      </c>
      <c r="I103" s="5">
        <v>80.400000000000006</v>
      </c>
      <c r="J103" s="5">
        <v>0.2</v>
      </c>
      <c r="K103" s="5">
        <v>0</v>
      </c>
      <c r="L103" s="5">
        <v>156.19999999999999</v>
      </c>
      <c r="M103" s="3">
        <v>3.2430555555555549</v>
      </c>
    </row>
    <row r="104" spans="1:13" x14ac:dyDescent="0.4">
      <c r="A104" t="str">
        <f t="shared" si="4"/>
        <v>2019</v>
      </c>
      <c r="B104" t="str">
        <f t="shared" si="5"/>
        <v>10</v>
      </c>
      <c r="C104" t="str">
        <f t="shared" si="6"/>
        <v>중순</v>
      </c>
      <c r="D104" t="s">
        <v>73</v>
      </c>
      <c r="E104" s="5">
        <v>12.7</v>
      </c>
      <c r="F104" s="5">
        <v>15.4</v>
      </c>
      <c r="G104" s="5">
        <v>2.1</v>
      </c>
      <c r="H104" s="5">
        <f t="shared" si="7"/>
        <v>13.3</v>
      </c>
      <c r="I104" s="5">
        <v>77</v>
      </c>
      <c r="J104" s="5">
        <v>0.6</v>
      </c>
      <c r="K104" s="5">
        <v>0</v>
      </c>
      <c r="L104" s="5">
        <v>150.9</v>
      </c>
    </row>
    <row r="105" spans="1:13" x14ac:dyDescent="0.4">
      <c r="A105" t="str">
        <f t="shared" si="4"/>
        <v>2019</v>
      </c>
      <c r="B105" t="str">
        <f t="shared" si="5"/>
        <v>10</v>
      </c>
      <c r="C105" t="str">
        <f t="shared" si="6"/>
        <v>하순</v>
      </c>
      <c r="D105" t="s">
        <v>74</v>
      </c>
      <c r="E105" s="5">
        <v>12.1</v>
      </c>
      <c r="F105" s="5">
        <v>16.5</v>
      </c>
      <c r="G105" s="5">
        <v>-0.6</v>
      </c>
      <c r="H105" s="5">
        <f t="shared" si="7"/>
        <v>17.100000000000001</v>
      </c>
      <c r="I105" s="5">
        <v>76.5</v>
      </c>
      <c r="J105" s="5">
        <v>0.4</v>
      </c>
      <c r="K105" s="5">
        <v>6.5</v>
      </c>
      <c r="L105" s="5">
        <v>167.9</v>
      </c>
      <c r="M105" s="3">
        <v>3.9569444444444439</v>
      </c>
    </row>
    <row r="106" spans="1:13" x14ac:dyDescent="0.4">
      <c r="A106" t="str">
        <f t="shared" si="4"/>
        <v>2019</v>
      </c>
      <c r="B106" t="str">
        <f t="shared" si="5"/>
        <v>10</v>
      </c>
      <c r="C106" t="str">
        <f t="shared" si="6"/>
        <v>하순</v>
      </c>
      <c r="D106" t="s">
        <v>74</v>
      </c>
      <c r="E106" s="5">
        <v>11.3</v>
      </c>
      <c r="F106" s="5">
        <v>15.5</v>
      </c>
      <c r="G106" s="5">
        <v>-2.2000000000000002</v>
      </c>
      <c r="H106" s="5">
        <f t="shared" si="7"/>
        <v>17.7</v>
      </c>
      <c r="I106" s="5">
        <v>76</v>
      </c>
      <c r="J106" s="5">
        <v>0.7</v>
      </c>
      <c r="K106" s="5">
        <v>2</v>
      </c>
      <c r="L106" s="5">
        <v>124.5</v>
      </c>
    </row>
    <row r="107" spans="1:13" x14ac:dyDescent="0.4">
      <c r="A107" t="str">
        <f t="shared" si="4"/>
        <v>2019</v>
      </c>
      <c r="B107" t="str">
        <f t="shared" si="5"/>
        <v>11</v>
      </c>
      <c r="C107" t="str">
        <f t="shared" si="6"/>
        <v>상순</v>
      </c>
      <c r="D107" t="s">
        <v>75</v>
      </c>
      <c r="E107" s="5">
        <v>8</v>
      </c>
      <c r="F107" s="5">
        <v>12.3</v>
      </c>
      <c r="G107" s="5">
        <v>-4.0999999999999996</v>
      </c>
      <c r="H107" s="5">
        <f t="shared" si="7"/>
        <v>16.399999999999999</v>
      </c>
      <c r="I107" s="5">
        <v>73.3</v>
      </c>
      <c r="J107" s="5">
        <v>0.3</v>
      </c>
      <c r="K107" s="5">
        <v>6</v>
      </c>
      <c r="L107" s="5">
        <v>154.4</v>
      </c>
      <c r="M107" s="3">
        <v>3.724305555555556</v>
      </c>
    </row>
    <row r="108" spans="1:13" x14ac:dyDescent="0.4">
      <c r="A108" t="str">
        <f t="shared" si="4"/>
        <v>2019</v>
      </c>
      <c r="B108" t="str">
        <f t="shared" si="5"/>
        <v>11</v>
      </c>
      <c r="C108" t="str">
        <f t="shared" si="6"/>
        <v>상순</v>
      </c>
      <c r="D108" t="s">
        <v>75</v>
      </c>
      <c r="E108" s="5">
        <v>7</v>
      </c>
      <c r="F108" s="5">
        <v>11.6</v>
      </c>
      <c r="G108" s="5">
        <v>-5.6</v>
      </c>
      <c r="H108" s="5">
        <f t="shared" si="7"/>
        <v>17.2</v>
      </c>
      <c r="I108" s="5">
        <v>74.599999999999994</v>
      </c>
      <c r="J108" s="5">
        <v>0.5</v>
      </c>
      <c r="K108" s="5">
        <v>3</v>
      </c>
      <c r="L108" s="5">
        <v>110.2</v>
      </c>
    </row>
    <row r="109" spans="1:13" x14ac:dyDescent="0.4">
      <c r="A109" t="str">
        <f t="shared" si="4"/>
        <v>2019</v>
      </c>
      <c r="B109" t="str">
        <f t="shared" si="5"/>
        <v>11</v>
      </c>
      <c r="C109" t="str">
        <f t="shared" si="6"/>
        <v>중순</v>
      </c>
      <c r="D109" t="s">
        <v>76</v>
      </c>
      <c r="E109" s="5">
        <v>3.5</v>
      </c>
      <c r="F109" s="5">
        <v>9.6999999999999993</v>
      </c>
      <c r="G109" s="5">
        <v>-8.4</v>
      </c>
      <c r="H109" s="5">
        <f t="shared" si="7"/>
        <v>18.100000000000001</v>
      </c>
      <c r="I109" s="5">
        <v>74</v>
      </c>
      <c r="J109" s="5">
        <v>0.6</v>
      </c>
      <c r="K109" s="5">
        <v>52.5</v>
      </c>
      <c r="L109" s="5">
        <v>106.1</v>
      </c>
      <c r="M109" s="3">
        <v>2.5277777777777781</v>
      </c>
    </row>
    <row r="110" spans="1:13" x14ac:dyDescent="0.4">
      <c r="A110" t="str">
        <f t="shared" si="4"/>
        <v>2019</v>
      </c>
      <c r="B110" t="str">
        <f t="shared" si="5"/>
        <v>11</v>
      </c>
      <c r="C110" t="str">
        <f t="shared" si="6"/>
        <v>중순</v>
      </c>
      <c r="D110" t="s">
        <v>76</v>
      </c>
      <c r="E110" s="5">
        <v>2.8</v>
      </c>
      <c r="F110" s="5">
        <v>9</v>
      </c>
      <c r="G110" s="5">
        <v>-9.6999999999999993</v>
      </c>
      <c r="H110" s="5">
        <f t="shared" si="7"/>
        <v>18.7</v>
      </c>
      <c r="I110" s="5">
        <v>73.5</v>
      </c>
      <c r="J110" s="5">
        <v>0.8</v>
      </c>
      <c r="K110" s="5">
        <v>53</v>
      </c>
      <c r="L110" s="5">
        <v>77.2</v>
      </c>
    </row>
    <row r="111" spans="1:13" x14ac:dyDescent="0.4">
      <c r="A111" t="str">
        <f t="shared" si="4"/>
        <v>2019</v>
      </c>
      <c r="B111" t="str">
        <f t="shared" si="5"/>
        <v>11</v>
      </c>
      <c r="C111" t="str">
        <f t="shared" si="6"/>
        <v>하순</v>
      </c>
      <c r="D111" t="s">
        <v>77</v>
      </c>
      <c r="E111" s="5">
        <v>3.4</v>
      </c>
      <c r="F111" s="5">
        <v>7.6</v>
      </c>
      <c r="G111" s="5">
        <v>-6.5</v>
      </c>
      <c r="H111" s="5">
        <f t="shared" si="7"/>
        <v>14.1</v>
      </c>
      <c r="I111" s="5">
        <v>66.900000000000006</v>
      </c>
      <c r="J111" s="5">
        <v>0.6</v>
      </c>
      <c r="K111" s="5">
        <v>2</v>
      </c>
      <c r="L111" s="5">
        <v>119.9</v>
      </c>
      <c r="M111" s="3">
        <v>3.3631944444444439</v>
      </c>
    </row>
    <row r="112" spans="1:13" x14ac:dyDescent="0.4">
      <c r="A112" t="str">
        <f t="shared" si="4"/>
        <v>2019</v>
      </c>
      <c r="B112" t="str">
        <f t="shared" si="5"/>
        <v>11</v>
      </c>
      <c r="C112" t="str">
        <f t="shared" si="6"/>
        <v>하순</v>
      </c>
      <c r="D112" t="s">
        <v>77</v>
      </c>
      <c r="E112" s="5">
        <v>2</v>
      </c>
      <c r="F112" s="5">
        <v>6</v>
      </c>
      <c r="G112" s="5">
        <v>-8.4</v>
      </c>
      <c r="H112" s="5">
        <f t="shared" si="7"/>
        <v>14.4</v>
      </c>
      <c r="I112" s="5">
        <v>76.7</v>
      </c>
      <c r="J112" s="5">
        <v>0.3</v>
      </c>
      <c r="K112" s="5">
        <v>2.5</v>
      </c>
      <c r="L112" s="5">
        <v>79.7</v>
      </c>
    </row>
    <row r="113" spans="1:13" x14ac:dyDescent="0.4">
      <c r="A113" t="str">
        <f t="shared" si="4"/>
        <v>2019</v>
      </c>
      <c r="B113" t="str">
        <f t="shared" si="5"/>
        <v>12</v>
      </c>
      <c r="C113" t="str">
        <f t="shared" si="6"/>
        <v>상순</v>
      </c>
      <c r="D113" t="s">
        <v>78</v>
      </c>
      <c r="E113" s="5">
        <v>-1.4</v>
      </c>
      <c r="F113" s="5">
        <v>7.1</v>
      </c>
      <c r="G113" s="5">
        <v>-15</v>
      </c>
      <c r="H113" s="5">
        <f t="shared" si="7"/>
        <v>22.1</v>
      </c>
      <c r="I113" s="5">
        <v>64.7</v>
      </c>
      <c r="J113" s="5">
        <v>0.5</v>
      </c>
      <c r="K113" s="5">
        <v>0.5</v>
      </c>
      <c r="L113" s="5">
        <v>107.9</v>
      </c>
      <c r="M113" s="3">
        <v>2.34375</v>
      </c>
    </row>
    <row r="114" spans="1:13" x14ac:dyDescent="0.4">
      <c r="A114" t="str">
        <f t="shared" si="4"/>
        <v>2019</v>
      </c>
      <c r="B114" t="str">
        <f t="shared" si="5"/>
        <v>12</v>
      </c>
      <c r="C114" t="str">
        <f t="shared" si="6"/>
        <v>상순</v>
      </c>
      <c r="D114" t="s">
        <v>78</v>
      </c>
      <c r="E114" s="5">
        <v>-2.4</v>
      </c>
      <c r="F114" s="5">
        <v>4.9000000000000004</v>
      </c>
      <c r="G114" s="5">
        <v>-16.600000000000001</v>
      </c>
      <c r="H114" s="5">
        <f t="shared" si="7"/>
        <v>21.5</v>
      </c>
      <c r="I114" s="5">
        <v>71.400000000000006</v>
      </c>
      <c r="J114" s="5">
        <v>0.6</v>
      </c>
      <c r="K114" s="5">
        <v>7.5</v>
      </c>
      <c r="L114" s="5">
        <v>73.400000000000006</v>
      </c>
    </row>
    <row r="115" spans="1:13" x14ac:dyDescent="0.4">
      <c r="A115" t="str">
        <f t="shared" si="4"/>
        <v>2019</v>
      </c>
      <c r="B115" t="str">
        <f t="shared" si="5"/>
        <v>12</v>
      </c>
      <c r="C115" t="str">
        <f t="shared" si="6"/>
        <v>중순</v>
      </c>
      <c r="D115" t="s">
        <v>79</v>
      </c>
      <c r="E115" s="5">
        <v>1</v>
      </c>
      <c r="F115" s="5">
        <v>7.4</v>
      </c>
      <c r="G115" s="5">
        <v>-8.6</v>
      </c>
      <c r="H115" s="5">
        <f t="shared" si="7"/>
        <v>16</v>
      </c>
      <c r="I115" s="5">
        <v>70.099999999999994</v>
      </c>
      <c r="J115" s="5">
        <v>0.4</v>
      </c>
      <c r="K115" s="5">
        <v>14.5</v>
      </c>
      <c r="L115" s="5">
        <v>102.7</v>
      </c>
      <c r="M115" s="3">
        <v>2.468055555555555</v>
      </c>
    </row>
    <row r="116" spans="1:13" x14ac:dyDescent="0.4">
      <c r="A116" t="str">
        <f t="shared" si="4"/>
        <v>2019</v>
      </c>
      <c r="B116" t="str">
        <f t="shared" si="5"/>
        <v>12</v>
      </c>
      <c r="C116" t="str">
        <f t="shared" si="6"/>
        <v>중순</v>
      </c>
      <c r="D116" t="s">
        <v>79</v>
      </c>
      <c r="E116" s="5">
        <v>0.3</v>
      </c>
      <c r="F116" s="5">
        <v>6.6</v>
      </c>
      <c r="G116" s="5">
        <v>-9.3000000000000007</v>
      </c>
      <c r="H116" s="5">
        <f t="shared" si="7"/>
        <v>15.9</v>
      </c>
      <c r="I116" s="5">
        <v>76.099999999999994</v>
      </c>
      <c r="J116" s="5">
        <v>0.6</v>
      </c>
      <c r="K116" s="5">
        <v>12.5</v>
      </c>
      <c r="L116" s="5">
        <v>64.099999999999994</v>
      </c>
    </row>
    <row r="117" spans="1:13" x14ac:dyDescent="0.4">
      <c r="A117" t="str">
        <f t="shared" si="4"/>
        <v>2019</v>
      </c>
      <c r="B117" t="str">
        <f t="shared" si="5"/>
        <v>12</v>
      </c>
      <c r="C117" t="str">
        <f t="shared" si="6"/>
        <v>하순</v>
      </c>
      <c r="D117" t="s">
        <v>80</v>
      </c>
      <c r="E117" s="5">
        <v>-1.1000000000000001</v>
      </c>
      <c r="F117" s="5">
        <v>2.1</v>
      </c>
      <c r="G117" s="5">
        <v>-11.6</v>
      </c>
      <c r="H117" s="5">
        <f t="shared" si="7"/>
        <v>13.7</v>
      </c>
      <c r="I117" s="5">
        <v>71.7</v>
      </c>
      <c r="J117" s="5">
        <v>0.2</v>
      </c>
      <c r="K117" s="5">
        <v>3</v>
      </c>
      <c r="L117" s="5">
        <v>102</v>
      </c>
      <c r="M117" s="3">
        <v>2.495833333333334</v>
      </c>
    </row>
    <row r="118" spans="1:13" x14ac:dyDescent="0.4">
      <c r="A118" t="str">
        <f t="shared" si="4"/>
        <v>2019</v>
      </c>
      <c r="B118" t="str">
        <f t="shared" si="5"/>
        <v>12</v>
      </c>
      <c r="C118" t="str">
        <f t="shared" si="6"/>
        <v>하순</v>
      </c>
      <c r="D118" t="s">
        <v>80</v>
      </c>
      <c r="E118" s="5">
        <v>-1.7</v>
      </c>
      <c r="F118" s="5">
        <v>1.5</v>
      </c>
      <c r="G118" s="5">
        <v>-13.2</v>
      </c>
      <c r="H118" s="5">
        <f t="shared" si="7"/>
        <v>14.7</v>
      </c>
      <c r="I118" s="5">
        <v>75.7</v>
      </c>
      <c r="J118" s="5">
        <v>0.6</v>
      </c>
      <c r="K118" s="5">
        <v>3</v>
      </c>
      <c r="L118" s="5">
        <v>62</v>
      </c>
    </row>
    <row r="119" spans="1:13" x14ac:dyDescent="0.4">
      <c r="A119" t="str">
        <f t="shared" si="4"/>
        <v>2020</v>
      </c>
      <c r="B119" t="str">
        <f t="shared" si="5"/>
        <v>01</v>
      </c>
      <c r="C119" t="str">
        <f t="shared" si="6"/>
        <v>상순</v>
      </c>
      <c r="D119" t="s">
        <v>81</v>
      </c>
      <c r="E119" s="5">
        <v>-1.1000000000000001</v>
      </c>
      <c r="F119" s="5">
        <v>3</v>
      </c>
      <c r="G119" s="5">
        <v>-8.8000000000000007</v>
      </c>
      <c r="H119" s="5">
        <f t="shared" si="7"/>
        <v>11.8</v>
      </c>
      <c r="I119" s="5">
        <v>68.2</v>
      </c>
      <c r="J119" s="5">
        <v>0.1</v>
      </c>
      <c r="K119" s="5">
        <v>0</v>
      </c>
      <c r="L119" s="5">
        <v>75.3</v>
      </c>
      <c r="M119" s="3">
        <v>1.843055555555555</v>
      </c>
    </row>
    <row r="120" spans="1:13" x14ac:dyDescent="0.4">
      <c r="A120" t="str">
        <f t="shared" si="4"/>
        <v>2020</v>
      </c>
      <c r="B120" t="str">
        <f t="shared" si="5"/>
        <v>01</v>
      </c>
      <c r="C120" t="str">
        <f t="shared" si="6"/>
        <v>상순</v>
      </c>
      <c r="D120" t="s">
        <v>81</v>
      </c>
      <c r="E120" s="5">
        <v>-1.8</v>
      </c>
      <c r="F120" s="5">
        <v>3.8</v>
      </c>
      <c r="G120" s="5">
        <v>-11.1</v>
      </c>
      <c r="H120" s="5">
        <f t="shared" si="7"/>
        <v>14.899999999999999</v>
      </c>
      <c r="I120" s="5">
        <v>79.7</v>
      </c>
      <c r="J120" s="5">
        <v>0.6</v>
      </c>
      <c r="K120" s="5">
        <v>76.5</v>
      </c>
      <c r="L120" s="5">
        <v>58.1</v>
      </c>
    </row>
    <row r="121" spans="1:13" x14ac:dyDescent="0.4">
      <c r="A121" t="str">
        <f t="shared" si="4"/>
        <v>2020</v>
      </c>
      <c r="B121" t="str">
        <f t="shared" si="5"/>
        <v>01</v>
      </c>
      <c r="C121" t="str">
        <f t="shared" si="6"/>
        <v>중순</v>
      </c>
      <c r="D121" t="s">
        <v>82</v>
      </c>
      <c r="E121" s="5">
        <v>-3.6</v>
      </c>
      <c r="F121" s="5">
        <v>-1.1000000000000001</v>
      </c>
      <c r="G121" s="5">
        <v>-11.9</v>
      </c>
      <c r="H121" s="5">
        <f t="shared" si="7"/>
        <v>10.8</v>
      </c>
      <c r="I121" s="5">
        <v>67.5</v>
      </c>
      <c r="J121" s="5">
        <v>0.3</v>
      </c>
      <c r="K121" s="5">
        <v>0</v>
      </c>
      <c r="L121" s="5">
        <v>149.6</v>
      </c>
      <c r="M121" s="3">
        <v>3.5472222222222221</v>
      </c>
    </row>
    <row r="122" spans="1:13" x14ac:dyDescent="0.4">
      <c r="A122" t="str">
        <f t="shared" si="4"/>
        <v>2020</v>
      </c>
      <c r="B122" t="str">
        <f t="shared" si="5"/>
        <v>01</v>
      </c>
      <c r="C122" t="str">
        <f t="shared" si="6"/>
        <v>중순</v>
      </c>
      <c r="D122" t="s">
        <v>82</v>
      </c>
      <c r="E122" s="5">
        <v>-3.9</v>
      </c>
      <c r="F122" s="5">
        <v>-1</v>
      </c>
      <c r="G122" s="5">
        <v>-12.7</v>
      </c>
      <c r="H122" s="5">
        <f t="shared" si="7"/>
        <v>11.7</v>
      </c>
      <c r="I122" s="5">
        <v>68.599999999999994</v>
      </c>
      <c r="J122" s="5">
        <v>0.6</v>
      </c>
      <c r="K122" s="5">
        <v>0</v>
      </c>
      <c r="L122" s="5">
        <v>97.7</v>
      </c>
    </row>
    <row r="123" spans="1:13" x14ac:dyDescent="0.4">
      <c r="A123" t="str">
        <f t="shared" si="4"/>
        <v>2020</v>
      </c>
      <c r="B123" t="str">
        <f t="shared" si="5"/>
        <v>01</v>
      </c>
      <c r="C123" t="str">
        <f t="shared" si="6"/>
        <v>하순</v>
      </c>
      <c r="D123" t="s">
        <v>83</v>
      </c>
      <c r="E123" s="5">
        <v>1.9</v>
      </c>
      <c r="F123" s="5">
        <v>6.3</v>
      </c>
      <c r="G123" s="5">
        <v>-10.6</v>
      </c>
      <c r="H123" s="5">
        <f t="shared" si="7"/>
        <v>16.899999999999999</v>
      </c>
      <c r="I123" s="5">
        <v>64.099999999999994</v>
      </c>
      <c r="J123" s="5">
        <v>0.4</v>
      </c>
      <c r="K123" s="5">
        <v>0</v>
      </c>
      <c r="L123" s="5">
        <v>118.3</v>
      </c>
      <c r="M123" s="3">
        <v>3.4</v>
      </c>
    </row>
    <row r="124" spans="1:13" x14ac:dyDescent="0.4">
      <c r="A124" t="str">
        <f t="shared" si="4"/>
        <v>2020</v>
      </c>
      <c r="B124" t="str">
        <f t="shared" si="5"/>
        <v>01</v>
      </c>
      <c r="C124" t="str">
        <f t="shared" si="6"/>
        <v>하순</v>
      </c>
      <c r="D124" t="s">
        <v>83</v>
      </c>
      <c r="E124" s="5">
        <v>1</v>
      </c>
      <c r="F124" s="5">
        <v>5.3</v>
      </c>
      <c r="G124" s="5">
        <v>-11.5</v>
      </c>
      <c r="H124" s="5">
        <f t="shared" si="7"/>
        <v>16.8</v>
      </c>
      <c r="I124" s="5">
        <v>68.599999999999994</v>
      </c>
      <c r="J124" s="5">
        <v>0.8</v>
      </c>
      <c r="K124" s="5">
        <v>0</v>
      </c>
      <c r="L124" s="5">
        <v>94.7</v>
      </c>
    </row>
    <row r="125" spans="1:13" x14ac:dyDescent="0.4">
      <c r="A125" t="str">
        <f t="shared" si="4"/>
        <v>2020</v>
      </c>
      <c r="B125" t="str">
        <f t="shared" si="5"/>
        <v>02</v>
      </c>
      <c r="C125" t="str">
        <f t="shared" si="6"/>
        <v>상순</v>
      </c>
      <c r="D125" t="s">
        <v>84</v>
      </c>
      <c r="E125" s="5">
        <v>-3.5</v>
      </c>
      <c r="F125" s="5">
        <v>0.6</v>
      </c>
      <c r="G125" s="5">
        <v>-16.7</v>
      </c>
      <c r="H125" s="5">
        <f t="shared" si="7"/>
        <v>17.3</v>
      </c>
      <c r="I125" s="5">
        <v>61.3</v>
      </c>
      <c r="J125" s="5">
        <v>0.4</v>
      </c>
      <c r="K125" s="5">
        <v>0.5</v>
      </c>
      <c r="L125" s="5">
        <v>155.19999999999999</v>
      </c>
      <c r="M125" s="3">
        <v>3.5652777777777782</v>
      </c>
    </row>
    <row r="126" spans="1:13" x14ac:dyDescent="0.4">
      <c r="A126" t="str">
        <f t="shared" si="4"/>
        <v>2020</v>
      </c>
      <c r="B126" t="str">
        <f t="shared" si="5"/>
        <v>02</v>
      </c>
      <c r="C126" t="str">
        <f t="shared" si="6"/>
        <v>상순</v>
      </c>
      <c r="D126" t="s">
        <v>84</v>
      </c>
      <c r="E126" s="5">
        <v>-4</v>
      </c>
      <c r="F126" s="5">
        <v>0.5</v>
      </c>
      <c r="G126" s="5">
        <v>-18.399999999999999</v>
      </c>
      <c r="H126" s="5">
        <f t="shared" si="7"/>
        <v>18.899999999999999</v>
      </c>
      <c r="I126" s="5">
        <v>64.7</v>
      </c>
      <c r="J126" s="5">
        <v>0.8</v>
      </c>
      <c r="K126" s="5">
        <v>1.5</v>
      </c>
      <c r="L126" s="5">
        <v>104.6</v>
      </c>
    </row>
    <row r="127" spans="1:13" x14ac:dyDescent="0.4">
      <c r="A127" t="str">
        <f t="shared" si="4"/>
        <v>2020</v>
      </c>
      <c r="B127" t="str">
        <f t="shared" si="5"/>
        <v>02</v>
      </c>
      <c r="C127" t="str">
        <f t="shared" si="6"/>
        <v>중순</v>
      </c>
      <c r="D127" t="s">
        <v>85</v>
      </c>
      <c r="E127" s="5">
        <v>1.5</v>
      </c>
      <c r="F127" s="5">
        <v>8</v>
      </c>
      <c r="G127" s="5">
        <v>-13.6</v>
      </c>
      <c r="H127" s="5">
        <f t="shared" si="7"/>
        <v>21.6</v>
      </c>
      <c r="I127" s="5">
        <v>76.7</v>
      </c>
      <c r="J127" s="5">
        <v>0.1</v>
      </c>
      <c r="K127" s="5">
        <v>10.5</v>
      </c>
      <c r="L127" s="5">
        <v>112.2</v>
      </c>
      <c r="M127" s="3">
        <v>2.8243055555555561</v>
      </c>
    </row>
    <row r="128" spans="1:13" x14ac:dyDescent="0.4">
      <c r="A128" t="str">
        <f t="shared" si="4"/>
        <v>2020</v>
      </c>
      <c r="B128" t="str">
        <f t="shared" si="5"/>
        <v>02</v>
      </c>
      <c r="C128" t="str">
        <f t="shared" si="6"/>
        <v>중순</v>
      </c>
      <c r="D128" t="s">
        <v>85</v>
      </c>
      <c r="E128" s="5">
        <v>0.9</v>
      </c>
      <c r="F128" s="5">
        <v>7.4</v>
      </c>
      <c r="G128" s="5">
        <v>-13</v>
      </c>
      <c r="H128" s="5">
        <f t="shared" si="7"/>
        <v>20.399999999999999</v>
      </c>
      <c r="I128" s="5">
        <v>75.8</v>
      </c>
      <c r="J128" s="5">
        <v>0.7</v>
      </c>
      <c r="K128" s="5">
        <v>17.5</v>
      </c>
      <c r="L128" s="5">
        <v>104.5</v>
      </c>
    </row>
    <row r="129" spans="1:13" x14ac:dyDescent="0.4">
      <c r="A129" t="str">
        <f t="shared" si="4"/>
        <v>2020</v>
      </c>
      <c r="B129" t="str">
        <f t="shared" si="5"/>
        <v>02</v>
      </c>
      <c r="C129" t="str">
        <f t="shared" si="6"/>
        <v>하순</v>
      </c>
      <c r="D129" t="s">
        <v>86</v>
      </c>
      <c r="E129" s="5">
        <v>3.7</v>
      </c>
      <c r="F129" s="5">
        <v>5.3</v>
      </c>
      <c r="G129" s="5">
        <v>-6.4</v>
      </c>
      <c r="H129" s="5">
        <f t="shared" si="7"/>
        <v>11.7</v>
      </c>
      <c r="I129" s="5">
        <v>75.3</v>
      </c>
      <c r="J129" s="5">
        <v>0.2</v>
      </c>
      <c r="K129" s="5">
        <v>27</v>
      </c>
      <c r="L129" s="5">
        <v>88.9</v>
      </c>
      <c r="M129" s="3">
        <v>2.4256944444444439</v>
      </c>
    </row>
    <row r="130" spans="1:13" x14ac:dyDescent="0.4">
      <c r="A130" t="str">
        <f t="shared" si="4"/>
        <v>2020</v>
      </c>
      <c r="B130" t="str">
        <f t="shared" si="5"/>
        <v>02</v>
      </c>
      <c r="C130" t="str">
        <f t="shared" si="6"/>
        <v>하순</v>
      </c>
      <c r="D130" t="s">
        <v>86</v>
      </c>
      <c r="E130" s="5">
        <v>3.1</v>
      </c>
      <c r="F130" s="5">
        <v>4.7</v>
      </c>
      <c r="G130" s="5">
        <v>-6.1</v>
      </c>
      <c r="H130" s="5">
        <f t="shared" si="7"/>
        <v>10.8</v>
      </c>
      <c r="I130" s="5">
        <v>75.900000000000006</v>
      </c>
      <c r="J130" s="5">
        <v>1.2</v>
      </c>
      <c r="K130" s="5">
        <v>28</v>
      </c>
      <c r="L130" s="5">
        <v>83.3</v>
      </c>
    </row>
    <row r="131" spans="1:13" x14ac:dyDescent="0.4">
      <c r="A131" t="str">
        <f t="shared" ref="A131:A194" si="8">LEFT($D131, 4)</f>
        <v>2020</v>
      </c>
      <c r="B131" t="str">
        <f t="shared" ref="B131:B194" si="9">MID($D131,FIND("-",$D131)+1,2)</f>
        <v>03</v>
      </c>
      <c r="C131" t="str">
        <f t="shared" ref="C131:C194" si="10">RIGHT($D131,2)</f>
        <v>상순</v>
      </c>
      <c r="D131" t="s">
        <v>87</v>
      </c>
      <c r="E131" s="5">
        <v>3.7</v>
      </c>
      <c r="F131" s="5">
        <v>7.9</v>
      </c>
      <c r="G131" s="5">
        <v>-6.9</v>
      </c>
      <c r="H131" s="5">
        <f t="shared" ref="H131:H194" si="11">F131-G131</f>
        <v>14.8</v>
      </c>
      <c r="I131" s="5">
        <v>65.7</v>
      </c>
      <c r="J131" s="5">
        <v>0.4</v>
      </c>
      <c r="K131" s="5">
        <v>7</v>
      </c>
      <c r="L131" s="5">
        <v>117.5</v>
      </c>
      <c r="M131" s="3">
        <v>3.4347222222222218</v>
      </c>
    </row>
    <row r="132" spans="1:13" x14ac:dyDescent="0.4">
      <c r="A132" t="str">
        <f t="shared" si="8"/>
        <v>2020</v>
      </c>
      <c r="B132" t="str">
        <f t="shared" si="9"/>
        <v>03</v>
      </c>
      <c r="C132" t="str">
        <f t="shared" si="10"/>
        <v>상순</v>
      </c>
      <c r="D132" t="s">
        <v>87</v>
      </c>
      <c r="E132" s="5">
        <v>3</v>
      </c>
      <c r="F132" s="5">
        <v>7</v>
      </c>
      <c r="G132" s="5">
        <v>-7.2</v>
      </c>
      <c r="H132" s="5">
        <f t="shared" si="11"/>
        <v>14.2</v>
      </c>
      <c r="I132" s="5">
        <v>67.099999999999994</v>
      </c>
      <c r="J132" s="5">
        <v>1.1000000000000001</v>
      </c>
      <c r="K132" s="5">
        <v>13</v>
      </c>
      <c r="L132" s="5">
        <v>122.4</v>
      </c>
    </row>
    <row r="133" spans="1:13" x14ac:dyDescent="0.4">
      <c r="A133" t="str">
        <f t="shared" si="8"/>
        <v>2020</v>
      </c>
      <c r="B133" t="str">
        <f t="shared" si="9"/>
        <v>03</v>
      </c>
      <c r="C133" t="str">
        <f t="shared" si="10"/>
        <v>중순</v>
      </c>
      <c r="D133" t="s">
        <v>88</v>
      </c>
      <c r="E133" s="5">
        <v>4.3</v>
      </c>
      <c r="F133" s="5">
        <v>9</v>
      </c>
      <c r="G133" s="5">
        <v>-6.7</v>
      </c>
      <c r="H133" s="5">
        <f t="shared" si="11"/>
        <v>15.7</v>
      </c>
      <c r="I133" s="5">
        <v>56.4</v>
      </c>
      <c r="J133" s="5">
        <v>0.8</v>
      </c>
      <c r="K133" s="5">
        <v>0</v>
      </c>
      <c r="L133" s="5">
        <v>179.2</v>
      </c>
      <c r="M133" s="3">
        <v>3.990277777777778</v>
      </c>
    </row>
    <row r="134" spans="1:13" x14ac:dyDescent="0.4">
      <c r="A134" t="str">
        <f t="shared" si="8"/>
        <v>2020</v>
      </c>
      <c r="B134" t="str">
        <f t="shared" si="9"/>
        <v>03</v>
      </c>
      <c r="C134" t="str">
        <f t="shared" si="10"/>
        <v>중순</v>
      </c>
      <c r="D134" t="s">
        <v>88</v>
      </c>
      <c r="E134" s="5">
        <v>3.9</v>
      </c>
      <c r="F134" s="5">
        <v>8.8000000000000007</v>
      </c>
      <c r="G134" s="5">
        <v>-8.4</v>
      </c>
      <c r="H134" s="5">
        <f t="shared" si="11"/>
        <v>17.200000000000003</v>
      </c>
      <c r="I134" s="5">
        <v>58</v>
      </c>
      <c r="J134" s="5">
        <v>1.9</v>
      </c>
      <c r="K134" s="5">
        <v>1.5</v>
      </c>
      <c r="L134" s="5">
        <v>156.4</v>
      </c>
    </row>
    <row r="135" spans="1:13" x14ac:dyDescent="0.4">
      <c r="A135" t="str">
        <f t="shared" si="8"/>
        <v>2020</v>
      </c>
      <c r="B135" t="str">
        <f t="shared" si="9"/>
        <v>03</v>
      </c>
      <c r="C135" t="str">
        <f t="shared" si="10"/>
        <v>하순</v>
      </c>
      <c r="D135" t="s">
        <v>89</v>
      </c>
      <c r="E135" s="5">
        <v>9.5</v>
      </c>
      <c r="F135" s="5">
        <v>12.8</v>
      </c>
      <c r="G135" s="5">
        <v>-4.0999999999999996</v>
      </c>
      <c r="H135" s="5">
        <f t="shared" si="11"/>
        <v>16.899999999999999</v>
      </c>
      <c r="I135" s="5">
        <v>47.1</v>
      </c>
      <c r="J135" s="5">
        <v>0.7</v>
      </c>
      <c r="K135" s="5">
        <v>1</v>
      </c>
      <c r="L135" s="5">
        <v>242.8</v>
      </c>
      <c r="M135" s="3">
        <v>4.8159722222222223</v>
      </c>
    </row>
    <row r="136" spans="1:13" x14ac:dyDescent="0.4">
      <c r="A136" t="str">
        <f t="shared" si="8"/>
        <v>2020</v>
      </c>
      <c r="B136" t="str">
        <f t="shared" si="9"/>
        <v>03</v>
      </c>
      <c r="C136" t="str">
        <f t="shared" si="10"/>
        <v>하순</v>
      </c>
      <c r="D136" t="s">
        <v>89</v>
      </c>
      <c r="E136" s="5">
        <v>8.6999999999999993</v>
      </c>
      <c r="F136" s="5">
        <v>11.8</v>
      </c>
      <c r="G136" s="5">
        <v>-5.7</v>
      </c>
      <c r="H136" s="5">
        <f t="shared" si="11"/>
        <v>17.5</v>
      </c>
      <c r="I136" s="5">
        <v>49.7</v>
      </c>
      <c r="J136" s="5">
        <v>0.9</v>
      </c>
      <c r="K136" s="5">
        <v>1</v>
      </c>
      <c r="L136" s="5">
        <v>211</v>
      </c>
    </row>
    <row r="137" spans="1:13" x14ac:dyDescent="0.4">
      <c r="A137" t="str">
        <f t="shared" si="8"/>
        <v>2020</v>
      </c>
      <c r="B137" t="str">
        <f t="shared" si="9"/>
        <v>04</v>
      </c>
      <c r="C137" t="str">
        <f t="shared" si="10"/>
        <v>상순</v>
      </c>
      <c r="D137" t="s">
        <v>90</v>
      </c>
      <c r="E137" s="5">
        <v>8</v>
      </c>
      <c r="F137" s="5">
        <v>10.5</v>
      </c>
      <c r="G137" s="5">
        <v>-3.6</v>
      </c>
      <c r="H137" s="5">
        <f t="shared" si="11"/>
        <v>14.1</v>
      </c>
      <c r="I137" s="5">
        <v>46.1</v>
      </c>
      <c r="J137" s="5">
        <v>0.8</v>
      </c>
      <c r="K137" s="5">
        <v>0</v>
      </c>
      <c r="L137" s="5">
        <v>257.89999999999998</v>
      </c>
      <c r="M137" s="3">
        <v>4.9069444444444441</v>
      </c>
    </row>
    <row r="138" spans="1:13" x14ac:dyDescent="0.4">
      <c r="A138" t="str">
        <f t="shared" si="8"/>
        <v>2020</v>
      </c>
      <c r="B138" t="str">
        <f t="shared" si="9"/>
        <v>04</v>
      </c>
      <c r="C138" t="str">
        <f t="shared" si="10"/>
        <v>상순</v>
      </c>
      <c r="D138" t="s">
        <v>90</v>
      </c>
      <c r="E138" s="5">
        <v>7.3</v>
      </c>
      <c r="F138" s="5">
        <v>8.6999999999999993</v>
      </c>
      <c r="G138" s="5">
        <v>-5.7</v>
      </c>
      <c r="H138" s="5">
        <f t="shared" si="11"/>
        <v>14.399999999999999</v>
      </c>
      <c r="I138" s="5">
        <v>48</v>
      </c>
      <c r="J138" s="5">
        <v>1.3</v>
      </c>
      <c r="K138" s="5">
        <v>0</v>
      </c>
      <c r="L138" s="5">
        <v>217.6</v>
      </c>
    </row>
    <row r="139" spans="1:13" x14ac:dyDescent="0.4">
      <c r="A139" t="str">
        <f t="shared" si="8"/>
        <v>2020</v>
      </c>
      <c r="B139" t="str">
        <f t="shared" si="9"/>
        <v>04</v>
      </c>
      <c r="C139" t="str">
        <f t="shared" si="10"/>
        <v>중순</v>
      </c>
      <c r="D139" t="s">
        <v>91</v>
      </c>
      <c r="E139" s="5">
        <v>10.6</v>
      </c>
      <c r="F139" s="5">
        <v>14.8</v>
      </c>
      <c r="G139" s="5">
        <v>-0.4</v>
      </c>
      <c r="H139" s="5">
        <f t="shared" si="11"/>
        <v>15.200000000000001</v>
      </c>
      <c r="I139" s="5">
        <v>61.6</v>
      </c>
      <c r="J139" s="5">
        <v>0.5</v>
      </c>
      <c r="K139" s="5">
        <v>9</v>
      </c>
      <c r="L139" s="5">
        <v>140.69999999999999</v>
      </c>
      <c r="M139" s="3">
        <v>3.7319444444444438</v>
      </c>
    </row>
    <row r="140" spans="1:13" x14ac:dyDescent="0.4">
      <c r="A140" t="str">
        <f t="shared" si="8"/>
        <v>2020</v>
      </c>
      <c r="B140" t="str">
        <f t="shared" si="9"/>
        <v>04</v>
      </c>
      <c r="C140" t="str">
        <f t="shared" si="10"/>
        <v>중순</v>
      </c>
      <c r="D140" t="s">
        <v>91</v>
      </c>
      <c r="E140" s="5">
        <v>10.1</v>
      </c>
      <c r="F140" s="5">
        <v>14.1</v>
      </c>
      <c r="G140" s="5">
        <v>-1.9</v>
      </c>
      <c r="H140" s="5">
        <f t="shared" si="11"/>
        <v>16</v>
      </c>
      <c r="I140" s="5">
        <v>61.2</v>
      </c>
      <c r="J140" s="5">
        <v>1.3</v>
      </c>
      <c r="K140" s="5">
        <v>19</v>
      </c>
      <c r="L140" s="5">
        <v>160.80000000000001</v>
      </c>
    </row>
    <row r="141" spans="1:13" x14ac:dyDescent="0.4">
      <c r="A141" t="str">
        <f t="shared" si="8"/>
        <v>2020</v>
      </c>
      <c r="B141" t="str">
        <f t="shared" si="9"/>
        <v>04</v>
      </c>
      <c r="C141" t="str">
        <f t="shared" si="10"/>
        <v>하순</v>
      </c>
      <c r="D141" t="s">
        <v>92</v>
      </c>
      <c r="E141" s="5">
        <v>10.1</v>
      </c>
      <c r="F141" s="5">
        <v>14.4</v>
      </c>
      <c r="G141" s="5">
        <v>-1.8</v>
      </c>
      <c r="H141" s="5">
        <f t="shared" si="11"/>
        <v>16.2</v>
      </c>
      <c r="I141" s="5">
        <v>50.7</v>
      </c>
      <c r="J141" s="5">
        <v>1</v>
      </c>
      <c r="K141" s="5">
        <v>0</v>
      </c>
      <c r="L141" s="5">
        <v>202.8</v>
      </c>
      <c r="M141" s="3">
        <v>5.0965277777777782</v>
      </c>
    </row>
    <row r="142" spans="1:13" x14ac:dyDescent="0.4">
      <c r="A142" t="str">
        <f t="shared" si="8"/>
        <v>2020</v>
      </c>
      <c r="B142" t="str">
        <f t="shared" si="9"/>
        <v>04</v>
      </c>
      <c r="C142" t="str">
        <f t="shared" si="10"/>
        <v>하순</v>
      </c>
      <c r="D142" t="s">
        <v>92</v>
      </c>
      <c r="E142" s="5">
        <v>9.6</v>
      </c>
      <c r="F142" s="5">
        <v>13.6</v>
      </c>
      <c r="G142" s="5">
        <v>-1.4</v>
      </c>
      <c r="H142" s="5">
        <f t="shared" si="11"/>
        <v>15</v>
      </c>
      <c r="I142" s="5">
        <v>51.5</v>
      </c>
      <c r="J142" s="5">
        <v>2</v>
      </c>
      <c r="K142" s="5">
        <v>1</v>
      </c>
      <c r="L142" s="5">
        <v>194.9</v>
      </c>
    </row>
    <row r="143" spans="1:13" x14ac:dyDescent="0.4">
      <c r="A143" t="str">
        <f t="shared" si="8"/>
        <v>2020</v>
      </c>
      <c r="B143" t="str">
        <f t="shared" si="9"/>
        <v>05</v>
      </c>
      <c r="C143" t="str">
        <f t="shared" si="10"/>
        <v>상순</v>
      </c>
      <c r="D143" t="s">
        <v>93</v>
      </c>
      <c r="E143" s="5">
        <v>18.2</v>
      </c>
      <c r="F143" s="5">
        <v>21.6</v>
      </c>
      <c r="G143" s="5">
        <v>7.6</v>
      </c>
      <c r="H143" s="5">
        <f t="shared" si="11"/>
        <v>14.000000000000002</v>
      </c>
      <c r="I143" s="5">
        <v>72.8</v>
      </c>
      <c r="J143" s="5">
        <v>0.2</v>
      </c>
      <c r="K143" s="5">
        <v>41</v>
      </c>
      <c r="L143" s="5">
        <v>141.1</v>
      </c>
      <c r="M143" s="3">
        <v>3.7361111111111112</v>
      </c>
    </row>
    <row r="144" spans="1:13" x14ac:dyDescent="0.4">
      <c r="A144" t="str">
        <f t="shared" si="8"/>
        <v>2020</v>
      </c>
      <c r="B144" t="str">
        <f t="shared" si="9"/>
        <v>05</v>
      </c>
      <c r="C144" t="str">
        <f t="shared" si="10"/>
        <v>상순</v>
      </c>
      <c r="D144" t="s">
        <v>93</v>
      </c>
      <c r="E144" s="5">
        <v>17.7</v>
      </c>
      <c r="F144" s="5">
        <v>21</v>
      </c>
      <c r="G144" s="5">
        <v>7.4</v>
      </c>
      <c r="H144" s="5">
        <f t="shared" si="11"/>
        <v>13.6</v>
      </c>
      <c r="I144" s="5">
        <v>69.8</v>
      </c>
      <c r="J144" s="5">
        <v>1</v>
      </c>
      <c r="K144" s="5">
        <v>55.5</v>
      </c>
      <c r="L144" s="5">
        <v>140.9</v>
      </c>
    </row>
    <row r="145" spans="1:13" x14ac:dyDescent="0.4">
      <c r="A145" t="str">
        <f t="shared" si="8"/>
        <v>2020</v>
      </c>
      <c r="B145" t="str">
        <f t="shared" si="9"/>
        <v>05</v>
      </c>
      <c r="C145" t="str">
        <f t="shared" si="10"/>
        <v>중순</v>
      </c>
      <c r="D145" t="s">
        <v>94</v>
      </c>
      <c r="E145" s="5">
        <v>15.5</v>
      </c>
      <c r="F145" s="5">
        <v>19.399999999999999</v>
      </c>
      <c r="G145" s="5">
        <v>5.0999999999999996</v>
      </c>
      <c r="H145" s="5">
        <f t="shared" si="11"/>
        <v>14.299999999999999</v>
      </c>
      <c r="I145" s="5">
        <v>76.5</v>
      </c>
      <c r="J145" s="5">
        <v>0.2</v>
      </c>
      <c r="K145" s="5">
        <v>62.5</v>
      </c>
      <c r="L145" s="5">
        <v>128.30000000000001</v>
      </c>
      <c r="M145" s="3">
        <v>3.864583333333333</v>
      </c>
    </row>
    <row r="146" spans="1:13" x14ac:dyDescent="0.4">
      <c r="A146" t="str">
        <f t="shared" si="8"/>
        <v>2020</v>
      </c>
      <c r="B146" t="str">
        <f t="shared" si="9"/>
        <v>05</v>
      </c>
      <c r="C146" t="str">
        <f t="shared" si="10"/>
        <v>중순</v>
      </c>
      <c r="D146" t="s">
        <v>94</v>
      </c>
      <c r="E146" s="5">
        <v>14.8</v>
      </c>
      <c r="F146" s="5">
        <v>18.3</v>
      </c>
      <c r="G146" s="5">
        <v>4.8</v>
      </c>
      <c r="H146" s="5">
        <f t="shared" si="11"/>
        <v>13.5</v>
      </c>
      <c r="I146" s="5">
        <v>74.2</v>
      </c>
      <c r="J146" s="5">
        <v>1.3</v>
      </c>
      <c r="K146" s="5">
        <v>93.5</v>
      </c>
      <c r="L146" s="5">
        <v>148.30000000000001</v>
      </c>
    </row>
    <row r="147" spans="1:13" x14ac:dyDescent="0.4">
      <c r="A147" t="str">
        <f t="shared" si="8"/>
        <v>2020</v>
      </c>
      <c r="B147" t="str">
        <f t="shared" si="9"/>
        <v>05</v>
      </c>
      <c r="C147" t="str">
        <f t="shared" si="10"/>
        <v>하순</v>
      </c>
      <c r="D147" t="s">
        <v>95</v>
      </c>
      <c r="E147" s="5">
        <v>18.100000000000001</v>
      </c>
      <c r="F147" s="5">
        <v>21.6</v>
      </c>
      <c r="G147" s="5">
        <v>7.6</v>
      </c>
      <c r="H147" s="5">
        <f t="shared" si="11"/>
        <v>14.000000000000002</v>
      </c>
      <c r="I147" s="5">
        <v>76.2</v>
      </c>
      <c r="J147" s="5">
        <v>0.2</v>
      </c>
      <c r="K147" s="5">
        <v>28</v>
      </c>
      <c r="L147" s="5">
        <v>211.4</v>
      </c>
      <c r="M147" s="3">
        <v>5.2388888888888889</v>
      </c>
    </row>
    <row r="148" spans="1:13" x14ac:dyDescent="0.4">
      <c r="A148" t="str">
        <f t="shared" si="8"/>
        <v>2020</v>
      </c>
      <c r="B148" t="str">
        <f t="shared" si="9"/>
        <v>05</v>
      </c>
      <c r="C148" t="str">
        <f t="shared" si="10"/>
        <v>하순</v>
      </c>
      <c r="D148" t="s">
        <v>95</v>
      </c>
      <c r="E148" s="5">
        <v>17.2</v>
      </c>
      <c r="F148" s="5">
        <v>20.5</v>
      </c>
      <c r="G148" s="5">
        <v>6.3</v>
      </c>
      <c r="H148" s="5">
        <f t="shared" si="11"/>
        <v>14.2</v>
      </c>
      <c r="I148" s="5">
        <v>75.5</v>
      </c>
      <c r="J148" s="5">
        <v>0.8</v>
      </c>
      <c r="K148" s="5">
        <v>23.5</v>
      </c>
      <c r="L148" s="5">
        <v>196.9</v>
      </c>
    </row>
    <row r="149" spans="1:13" x14ac:dyDescent="0.4">
      <c r="A149" t="str">
        <f t="shared" si="8"/>
        <v>2020</v>
      </c>
      <c r="B149" t="str">
        <f t="shared" si="9"/>
        <v>06</v>
      </c>
      <c r="C149" t="str">
        <f t="shared" si="10"/>
        <v>상순</v>
      </c>
      <c r="D149" t="s">
        <v>96</v>
      </c>
      <c r="E149" s="5">
        <v>22.6</v>
      </c>
      <c r="F149" s="5">
        <v>25.2</v>
      </c>
      <c r="G149" s="5">
        <v>12.7</v>
      </c>
      <c r="H149" s="5">
        <f t="shared" si="11"/>
        <v>12.5</v>
      </c>
      <c r="I149" s="5">
        <v>72</v>
      </c>
      <c r="J149" s="5">
        <v>0.2</v>
      </c>
      <c r="K149" s="5">
        <v>3</v>
      </c>
      <c r="L149" s="5">
        <v>225.5</v>
      </c>
      <c r="M149" s="3">
        <v>5.4916666666666663</v>
      </c>
    </row>
    <row r="150" spans="1:13" x14ac:dyDescent="0.4">
      <c r="A150" t="str">
        <f t="shared" si="8"/>
        <v>2020</v>
      </c>
      <c r="B150" t="str">
        <f t="shared" si="9"/>
        <v>06</v>
      </c>
      <c r="C150" t="str">
        <f t="shared" si="10"/>
        <v>상순</v>
      </c>
      <c r="D150" t="s">
        <v>96</v>
      </c>
      <c r="E150" s="5">
        <v>21.6</v>
      </c>
      <c r="F150" s="5">
        <v>24.5</v>
      </c>
      <c r="G150" s="5">
        <v>12.4</v>
      </c>
      <c r="H150" s="5">
        <f t="shared" si="11"/>
        <v>12.1</v>
      </c>
      <c r="I150" s="5">
        <v>71.099999999999994</v>
      </c>
      <c r="J150" s="5">
        <v>1</v>
      </c>
      <c r="K150" s="5">
        <v>3.5</v>
      </c>
      <c r="L150" s="5">
        <v>203.2</v>
      </c>
    </row>
    <row r="151" spans="1:13" x14ac:dyDescent="0.4">
      <c r="A151" t="str">
        <f t="shared" si="8"/>
        <v>2020</v>
      </c>
      <c r="B151" t="str">
        <f t="shared" si="9"/>
        <v>06</v>
      </c>
      <c r="C151" t="str">
        <f t="shared" si="10"/>
        <v>중순</v>
      </c>
      <c r="D151" t="s">
        <v>97</v>
      </c>
      <c r="E151" s="5">
        <v>24</v>
      </c>
      <c r="F151" s="5">
        <v>25.8</v>
      </c>
      <c r="G151" s="5">
        <v>16.3</v>
      </c>
      <c r="H151" s="5">
        <f t="shared" si="11"/>
        <v>9.5</v>
      </c>
      <c r="I151" s="5">
        <v>67.7</v>
      </c>
      <c r="J151" s="5">
        <v>0.3</v>
      </c>
      <c r="K151" s="5">
        <v>6.5</v>
      </c>
      <c r="L151" s="5">
        <v>217.1</v>
      </c>
      <c r="M151" s="3">
        <v>5.1270833333333332</v>
      </c>
    </row>
    <row r="152" spans="1:13" x14ac:dyDescent="0.4">
      <c r="A152" t="str">
        <f t="shared" si="8"/>
        <v>2020</v>
      </c>
      <c r="B152" t="str">
        <f t="shared" si="9"/>
        <v>06</v>
      </c>
      <c r="C152" t="str">
        <f t="shared" si="10"/>
        <v>중순</v>
      </c>
      <c r="D152" t="s">
        <v>97</v>
      </c>
      <c r="E152" s="5">
        <v>23.2</v>
      </c>
      <c r="F152" s="5">
        <v>25</v>
      </c>
      <c r="G152" s="5">
        <v>15.5</v>
      </c>
      <c r="H152" s="5">
        <f t="shared" si="11"/>
        <v>9.5</v>
      </c>
      <c r="I152" s="5">
        <v>66.099999999999994</v>
      </c>
      <c r="J152" s="5">
        <v>1</v>
      </c>
      <c r="K152" s="5">
        <v>0</v>
      </c>
      <c r="L152" s="5">
        <v>206.3</v>
      </c>
    </row>
    <row r="153" spans="1:13" x14ac:dyDescent="0.4">
      <c r="A153" t="str">
        <f t="shared" si="8"/>
        <v>2020</v>
      </c>
      <c r="B153" t="str">
        <f t="shared" si="9"/>
        <v>06</v>
      </c>
      <c r="C153" t="str">
        <f t="shared" si="10"/>
        <v>하순</v>
      </c>
      <c r="D153" t="s">
        <v>98</v>
      </c>
      <c r="E153" s="5">
        <v>23.2</v>
      </c>
      <c r="F153" s="5">
        <v>26.9</v>
      </c>
      <c r="G153" s="5">
        <v>16.899999999999999</v>
      </c>
      <c r="H153" s="5">
        <f t="shared" si="11"/>
        <v>10</v>
      </c>
      <c r="I153" s="5">
        <v>80.2</v>
      </c>
      <c r="J153" s="5">
        <v>0.1</v>
      </c>
      <c r="K153" s="5">
        <v>78</v>
      </c>
      <c r="L153" s="5">
        <v>156.6</v>
      </c>
      <c r="M153" s="3">
        <v>4.0374999999999996</v>
      </c>
    </row>
    <row r="154" spans="1:13" x14ac:dyDescent="0.4">
      <c r="A154" t="str">
        <f t="shared" si="8"/>
        <v>2020</v>
      </c>
      <c r="B154" t="str">
        <f t="shared" si="9"/>
        <v>06</v>
      </c>
      <c r="C154" t="str">
        <f t="shared" si="10"/>
        <v>하순</v>
      </c>
      <c r="D154" t="s">
        <v>98</v>
      </c>
      <c r="E154" s="5">
        <v>22.3</v>
      </c>
      <c r="F154" s="5">
        <v>26.1</v>
      </c>
      <c r="G154" s="5">
        <v>15.8</v>
      </c>
      <c r="H154" s="5">
        <f t="shared" si="11"/>
        <v>10.3</v>
      </c>
      <c r="I154" s="5">
        <v>78.8</v>
      </c>
      <c r="J154" s="5">
        <v>0.8</v>
      </c>
      <c r="K154" s="5">
        <v>100.5</v>
      </c>
      <c r="L154" s="5">
        <v>139.69999999999999</v>
      </c>
    </row>
    <row r="155" spans="1:13" x14ac:dyDescent="0.4">
      <c r="A155" t="str">
        <f t="shared" si="8"/>
        <v>2020</v>
      </c>
      <c r="B155" t="str">
        <f t="shared" si="9"/>
        <v>07</v>
      </c>
      <c r="C155" t="str">
        <f t="shared" si="10"/>
        <v>상순</v>
      </c>
      <c r="D155" t="s">
        <v>99</v>
      </c>
      <c r="E155" s="5">
        <v>23.7</v>
      </c>
      <c r="F155" s="5">
        <v>26</v>
      </c>
      <c r="G155" s="5">
        <v>16.5</v>
      </c>
      <c r="H155" s="5">
        <f t="shared" si="11"/>
        <v>9.5</v>
      </c>
      <c r="I155" s="5">
        <v>78.8</v>
      </c>
      <c r="J155" s="5">
        <v>0.1</v>
      </c>
      <c r="K155" s="5">
        <v>17.5</v>
      </c>
      <c r="L155" s="5">
        <v>181.6</v>
      </c>
      <c r="M155" s="3">
        <v>4.8347222222222221</v>
      </c>
    </row>
    <row r="156" spans="1:13" x14ac:dyDescent="0.4">
      <c r="A156" t="str">
        <f t="shared" si="8"/>
        <v>2020</v>
      </c>
      <c r="B156" t="str">
        <f t="shared" si="9"/>
        <v>07</v>
      </c>
      <c r="C156" t="str">
        <f t="shared" si="10"/>
        <v>상순</v>
      </c>
      <c r="D156" t="s">
        <v>99</v>
      </c>
      <c r="E156" s="5">
        <v>22.8</v>
      </c>
      <c r="F156" s="5">
        <v>24.8</v>
      </c>
      <c r="G156" s="5">
        <v>16</v>
      </c>
      <c r="H156" s="5">
        <f t="shared" si="11"/>
        <v>8.8000000000000007</v>
      </c>
      <c r="I156" s="5">
        <v>76.7</v>
      </c>
      <c r="J156" s="5">
        <v>0.7</v>
      </c>
      <c r="K156" s="5">
        <v>34</v>
      </c>
      <c r="L156" s="5">
        <v>182.3</v>
      </c>
    </row>
    <row r="157" spans="1:13" x14ac:dyDescent="0.4">
      <c r="A157" t="str">
        <f t="shared" si="8"/>
        <v>2020</v>
      </c>
      <c r="B157" t="str">
        <f t="shared" si="9"/>
        <v>07</v>
      </c>
      <c r="C157" t="str">
        <f t="shared" si="10"/>
        <v>중순</v>
      </c>
      <c r="D157" t="s">
        <v>100</v>
      </c>
      <c r="E157" s="5">
        <v>22.8</v>
      </c>
      <c r="F157" s="5">
        <v>25</v>
      </c>
      <c r="G157" s="5">
        <v>16.399999999999999</v>
      </c>
      <c r="H157" s="5">
        <f t="shared" si="11"/>
        <v>8.6000000000000014</v>
      </c>
      <c r="I157" s="5">
        <v>84.4</v>
      </c>
      <c r="J157" s="5">
        <v>0</v>
      </c>
      <c r="K157" s="5">
        <v>60</v>
      </c>
      <c r="L157" s="5">
        <v>93.3</v>
      </c>
      <c r="M157" s="3">
        <v>3.1937500000000001</v>
      </c>
    </row>
    <row r="158" spans="1:13" x14ac:dyDescent="0.4">
      <c r="A158" t="str">
        <f t="shared" si="8"/>
        <v>2020</v>
      </c>
      <c r="B158" t="str">
        <f t="shared" si="9"/>
        <v>07</v>
      </c>
      <c r="C158" t="str">
        <f t="shared" si="10"/>
        <v>중순</v>
      </c>
      <c r="D158" t="s">
        <v>100</v>
      </c>
      <c r="E158" s="5">
        <v>21.9</v>
      </c>
      <c r="F158" s="5">
        <v>24.4</v>
      </c>
      <c r="G158" s="5">
        <v>16.2</v>
      </c>
      <c r="H158" s="5">
        <f t="shared" si="11"/>
        <v>8.1999999999999993</v>
      </c>
      <c r="I158" s="5">
        <v>80.2</v>
      </c>
      <c r="J158" s="5">
        <v>1</v>
      </c>
      <c r="K158" s="5">
        <v>79</v>
      </c>
      <c r="L158" s="5">
        <v>127.7</v>
      </c>
    </row>
    <row r="159" spans="1:13" x14ac:dyDescent="0.4">
      <c r="A159" t="str">
        <f t="shared" si="8"/>
        <v>2020</v>
      </c>
      <c r="B159" t="str">
        <f t="shared" si="9"/>
        <v>07</v>
      </c>
      <c r="C159" t="str">
        <f t="shared" si="10"/>
        <v>하순</v>
      </c>
      <c r="D159" t="s">
        <v>101</v>
      </c>
      <c r="E159" s="5">
        <v>23.6</v>
      </c>
      <c r="F159" s="5">
        <v>25.5</v>
      </c>
      <c r="G159" s="5">
        <v>17.7</v>
      </c>
      <c r="H159" s="5">
        <f t="shared" si="11"/>
        <v>7.8000000000000007</v>
      </c>
      <c r="I159" s="5">
        <v>86.9</v>
      </c>
      <c r="J159" s="5">
        <v>0</v>
      </c>
      <c r="K159" s="5">
        <v>103</v>
      </c>
      <c r="L159" s="5">
        <v>79.099999999999994</v>
      </c>
      <c r="M159" s="3">
        <v>3.8784722222222219</v>
      </c>
    </row>
    <row r="160" spans="1:13" x14ac:dyDescent="0.4">
      <c r="A160" t="str">
        <f t="shared" si="8"/>
        <v>2020</v>
      </c>
      <c r="B160" t="str">
        <f t="shared" si="9"/>
        <v>07</v>
      </c>
      <c r="C160" t="str">
        <f t="shared" si="10"/>
        <v>하순</v>
      </c>
      <c r="D160" t="s">
        <v>101</v>
      </c>
      <c r="E160" s="5">
        <v>22.9</v>
      </c>
      <c r="F160" s="5">
        <v>25.3</v>
      </c>
      <c r="G160" s="5">
        <v>17.899999999999999</v>
      </c>
      <c r="H160" s="5">
        <f t="shared" si="11"/>
        <v>7.4000000000000021</v>
      </c>
      <c r="I160" s="5">
        <v>82.9</v>
      </c>
      <c r="J160" s="5">
        <v>1.1000000000000001</v>
      </c>
      <c r="K160" s="5">
        <v>90.5</v>
      </c>
      <c r="L160" s="5">
        <v>131</v>
      </c>
    </row>
    <row r="161" spans="1:13" x14ac:dyDescent="0.4">
      <c r="A161" t="str">
        <f t="shared" si="8"/>
        <v>2020</v>
      </c>
      <c r="B161" t="str">
        <f t="shared" si="9"/>
        <v>08</v>
      </c>
      <c r="C161" t="str">
        <f t="shared" si="10"/>
        <v>상순</v>
      </c>
      <c r="D161" t="s">
        <v>102</v>
      </c>
      <c r="E161" s="5">
        <v>24.7</v>
      </c>
      <c r="F161" s="5">
        <v>26</v>
      </c>
      <c r="G161" s="5">
        <v>20.8</v>
      </c>
      <c r="H161" s="5">
        <f t="shared" si="11"/>
        <v>5.1999999999999993</v>
      </c>
      <c r="I161" s="5">
        <v>97.2</v>
      </c>
      <c r="J161" s="5">
        <v>0</v>
      </c>
      <c r="K161" s="5">
        <v>591</v>
      </c>
      <c r="L161" s="5">
        <v>35.4</v>
      </c>
      <c r="M161" s="3">
        <v>1.8159722222222221</v>
      </c>
    </row>
    <row r="162" spans="1:13" x14ac:dyDescent="0.4">
      <c r="A162" t="str">
        <f t="shared" si="8"/>
        <v>2020</v>
      </c>
      <c r="B162" t="str">
        <f t="shared" si="9"/>
        <v>08</v>
      </c>
      <c r="C162" t="str">
        <f t="shared" si="10"/>
        <v>상순</v>
      </c>
      <c r="D162" t="s">
        <v>102</v>
      </c>
      <c r="E162" s="5">
        <v>23.9</v>
      </c>
      <c r="F162" s="5">
        <v>24.8</v>
      </c>
      <c r="G162" s="5">
        <v>20</v>
      </c>
      <c r="H162" s="5">
        <f t="shared" si="11"/>
        <v>4.8000000000000007</v>
      </c>
      <c r="I162" s="5">
        <v>93.7</v>
      </c>
      <c r="J162" s="5">
        <v>1.1000000000000001</v>
      </c>
      <c r="K162" s="5">
        <v>685</v>
      </c>
      <c r="L162" s="5">
        <v>58.3</v>
      </c>
    </row>
    <row r="163" spans="1:13" x14ac:dyDescent="0.4">
      <c r="A163" t="str">
        <f t="shared" si="8"/>
        <v>2020</v>
      </c>
      <c r="B163" t="str">
        <f t="shared" si="9"/>
        <v>08</v>
      </c>
      <c r="C163" t="str">
        <f t="shared" si="10"/>
        <v>중순</v>
      </c>
      <c r="D163" t="s">
        <v>103</v>
      </c>
      <c r="E163" s="5">
        <v>26.7</v>
      </c>
      <c r="F163" s="5">
        <v>27.6</v>
      </c>
      <c r="G163" s="5">
        <v>21.5</v>
      </c>
      <c r="H163" s="5">
        <f t="shared" si="11"/>
        <v>6.1000000000000014</v>
      </c>
      <c r="I163" s="5">
        <v>91.2</v>
      </c>
      <c r="J163" s="5">
        <v>0</v>
      </c>
      <c r="K163" s="5">
        <v>65.5</v>
      </c>
      <c r="L163" s="5">
        <v>70.400000000000006</v>
      </c>
      <c r="M163" s="3">
        <v>3.2381944444444439</v>
      </c>
    </row>
    <row r="164" spans="1:13" x14ac:dyDescent="0.4">
      <c r="A164" t="str">
        <f t="shared" si="8"/>
        <v>2020</v>
      </c>
      <c r="B164" t="str">
        <f t="shared" si="9"/>
        <v>08</v>
      </c>
      <c r="C164" t="str">
        <f t="shared" si="10"/>
        <v>중순</v>
      </c>
      <c r="D164" t="s">
        <v>103</v>
      </c>
      <c r="E164" s="5">
        <v>25.7</v>
      </c>
      <c r="F164" s="5">
        <v>26.6</v>
      </c>
      <c r="G164" s="5">
        <v>20.7</v>
      </c>
      <c r="H164" s="5">
        <f t="shared" si="11"/>
        <v>5.9000000000000021</v>
      </c>
      <c r="I164" s="5">
        <v>87.7</v>
      </c>
      <c r="J164" s="5">
        <v>0.8</v>
      </c>
      <c r="K164" s="5">
        <v>141.5</v>
      </c>
      <c r="L164" s="5">
        <v>116.9</v>
      </c>
    </row>
    <row r="165" spans="1:13" x14ac:dyDescent="0.4">
      <c r="A165" t="str">
        <f t="shared" si="8"/>
        <v>2020</v>
      </c>
      <c r="B165" t="str">
        <f t="shared" si="9"/>
        <v>08</v>
      </c>
      <c r="C165" t="str">
        <f t="shared" si="10"/>
        <v>하순</v>
      </c>
      <c r="D165" t="s">
        <v>104</v>
      </c>
      <c r="E165" s="5">
        <v>26</v>
      </c>
      <c r="F165" s="5">
        <v>29.3</v>
      </c>
      <c r="G165" s="5">
        <v>20.2</v>
      </c>
      <c r="H165" s="5">
        <f t="shared" si="11"/>
        <v>9.1000000000000014</v>
      </c>
      <c r="I165" s="5">
        <v>89.1</v>
      </c>
      <c r="J165" s="5">
        <v>0</v>
      </c>
      <c r="K165" s="5">
        <v>65.5</v>
      </c>
      <c r="L165" s="5">
        <v>97.3</v>
      </c>
      <c r="M165" s="3">
        <v>4.1166666666666663</v>
      </c>
    </row>
    <row r="166" spans="1:13" x14ac:dyDescent="0.4">
      <c r="A166" t="str">
        <f t="shared" si="8"/>
        <v>2020</v>
      </c>
      <c r="B166" t="str">
        <f t="shared" si="9"/>
        <v>08</v>
      </c>
      <c r="C166" t="str">
        <f t="shared" si="10"/>
        <v>하순</v>
      </c>
      <c r="D166" t="s">
        <v>104</v>
      </c>
      <c r="E166" s="5">
        <v>25</v>
      </c>
      <c r="F166" s="5">
        <v>28.4</v>
      </c>
      <c r="G166" s="5">
        <v>19.2</v>
      </c>
      <c r="H166" s="5">
        <f t="shared" si="11"/>
        <v>9.1999999999999993</v>
      </c>
      <c r="I166" s="5">
        <v>86.5</v>
      </c>
      <c r="J166" s="5">
        <v>0.5</v>
      </c>
      <c r="K166" s="5">
        <v>93.5</v>
      </c>
      <c r="L166" s="5">
        <v>132.9</v>
      </c>
    </row>
    <row r="167" spans="1:13" x14ac:dyDescent="0.4">
      <c r="A167" t="str">
        <f t="shared" si="8"/>
        <v>2020</v>
      </c>
      <c r="B167" t="str">
        <f t="shared" si="9"/>
        <v>09</v>
      </c>
      <c r="C167" t="str">
        <f t="shared" si="10"/>
        <v>상순</v>
      </c>
      <c r="D167" t="s">
        <v>105</v>
      </c>
      <c r="E167" s="5">
        <v>21.6</v>
      </c>
      <c r="F167" s="5">
        <v>25.8</v>
      </c>
      <c r="G167" s="5">
        <v>15.4</v>
      </c>
      <c r="H167" s="5">
        <f t="shared" si="11"/>
        <v>10.4</v>
      </c>
      <c r="I167" s="5">
        <v>86.5</v>
      </c>
      <c r="J167" s="5">
        <v>0.1</v>
      </c>
      <c r="K167" s="5">
        <v>120.5</v>
      </c>
      <c r="L167" s="5">
        <v>118.2</v>
      </c>
      <c r="M167" s="3">
        <v>3.583333333333333</v>
      </c>
    </row>
    <row r="168" spans="1:13" x14ac:dyDescent="0.4">
      <c r="A168" t="str">
        <f t="shared" si="8"/>
        <v>2020</v>
      </c>
      <c r="B168" t="str">
        <f t="shared" si="9"/>
        <v>09</v>
      </c>
      <c r="C168" t="str">
        <f t="shared" si="10"/>
        <v>상순</v>
      </c>
      <c r="D168" t="s">
        <v>105</v>
      </c>
      <c r="E168" s="5">
        <v>20.7</v>
      </c>
      <c r="F168" s="5">
        <v>24.9</v>
      </c>
      <c r="G168" s="5">
        <v>13.8</v>
      </c>
      <c r="H168" s="5">
        <f t="shared" si="11"/>
        <v>11.099999999999998</v>
      </c>
      <c r="I168" s="5">
        <v>87.6</v>
      </c>
      <c r="J168" s="5">
        <v>1.2</v>
      </c>
      <c r="K168" s="5">
        <v>147</v>
      </c>
      <c r="L168" s="5">
        <v>110.4</v>
      </c>
    </row>
    <row r="169" spans="1:13" x14ac:dyDescent="0.4">
      <c r="A169" t="str">
        <f t="shared" si="8"/>
        <v>2020</v>
      </c>
      <c r="B169" t="str">
        <f t="shared" si="9"/>
        <v>09</v>
      </c>
      <c r="C169" t="str">
        <f t="shared" si="10"/>
        <v>중순</v>
      </c>
      <c r="D169" t="s">
        <v>106</v>
      </c>
      <c r="E169" s="5">
        <v>19.5</v>
      </c>
      <c r="F169" s="5">
        <v>21.7</v>
      </c>
      <c r="G169" s="5">
        <v>9.5</v>
      </c>
      <c r="H169" s="5">
        <f t="shared" si="11"/>
        <v>12.2</v>
      </c>
      <c r="I169" s="5">
        <v>82</v>
      </c>
      <c r="J169" s="5">
        <v>0.1</v>
      </c>
      <c r="K169" s="5">
        <v>9</v>
      </c>
      <c r="L169" s="5">
        <v>183.2</v>
      </c>
      <c r="M169" s="3">
        <v>4.2263888888888888</v>
      </c>
    </row>
    <row r="170" spans="1:13" x14ac:dyDescent="0.4">
      <c r="A170" t="str">
        <f t="shared" si="8"/>
        <v>2020</v>
      </c>
      <c r="B170" t="str">
        <f t="shared" si="9"/>
        <v>09</v>
      </c>
      <c r="C170" t="str">
        <f t="shared" si="10"/>
        <v>중순</v>
      </c>
      <c r="D170" t="s">
        <v>106</v>
      </c>
      <c r="E170" s="5">
        <v>18.7</v>
      </c>
      <c r="F170" s="5">
        <v>20.9</v>
      </c>
      <c r="G170" s="5">
        <v>8.9</v>
      </c>
      <c r="H170" s="5">
        <f t="shared" si="11"/>
        <v>11.999999999999998</v>
      </c>
      <c r="I170" s="5">
        <v>81.099999999999994</v>
      </c>
      <c r="J170" s="5">
        <v>0.5</v>
      </c>
      <c r="K170" s="5">
        <v>24</v>
      </c>
      <c r="L170" s="5">
        <v>148.1</v>
      </c>
    </row>
    <row r="171" spans="1:13" x14ac:dyDescent="0.4">
      <c r="A171" t="str">
        <f t="shared" si="8"/>
        <v>2020</v>
      </c>
      <c r="B171" t="str">
        <f t="shared" si="9"/>
        <v>09</v>
      </c>
      <c r="C171" t="str">
        <f t="shared" si="10"/>
        <v>하순</v>
      </c>
      <c r="D171" t="s">
        <v>107</v>
      </c>
      <c r="E171" s="5">
        <v>17.2</v>
      </c>
      <c r="F171" s="5">
        <v>18.5</v>
      </c>
      <c r="G171" s="5">
        <v>8.9</v>
      </c>
      <c r="H171" s="5">
        <f t="shared" si="11"/>
        <v>9.6</v>
      </c>
      <c r="I171" s="5">
        <v>77.400000000000006</v>
      </c>
      <c r="J171" s="5">
        <v>0.2</v>
      </c>
      <c r="K171" s="5">
        <v>0</v>
      </c>
      <c r="L171" s="5">
        <v>189.3</v>
      </c>
      <c r="M171" s="3">
        <v>4.6520833333333336</v>
      </c>
    </row>
    <row r="172" spans="1:13" x14ac:dyDescent="0.4">
      <c r="A172" t="str">
        <f t="shared" si="8"/>
        <v>2020</v>
      </c>
      <c r="B172" t="str">
        <f t="shared" si="9"/>
        <v>09</v>
      </c>
      <c r="C172" t="str">
        <f t="shared" si="10"/>
        <v>하순</v>
      </c>
      <c r="D172" t="s">
        <v>107</v>
      </c>
      <c r="E172" s="5">
        <v>16.2</v>
      </c>
      <c r="F172" s="5">
        <v>17.8</v>
      </c>
      <c r="G172" s="5">
        <v>6.6</v>
      </c>
      <c r="H172" s="5">
        <f t="shared" si="11"/>
        <v>11.200000000000001</v>
      </c>
      <c r="I172" s="5">
        <v>77.8</v>
      </c>
      <c r="J172" s="5">
        <v>0.7</v>
      </c>
      <c r="K172" s="5">
        <v>0</v>
      </c>
      <c r="L172" s="5">
        <v>157.9</v>
      </c>
    </row>
    <row r="173" spans="1:13" x14ac:dyDescent="0.4">
      <c r="A173" t="str">
        <f t="shared" si="8"/>
        <v>2020</v>
      </c>
      <c r="B173" t="str">
        <f t="shared" si="9"/>
        <v>10</v>
      </c>
      <c r="C173" t="str">
        <f t="shared" si="10"/>
        <v>상순</v>
      </c>
      <c r="D173" t="s">
        <v>108</v>
      </c>
      <c r="E173" s="5">
        <v>14.5</v>
      </c>
      <c r="F173" s="5">
        <v>18.5</v>
      </c>
      <c r="G173" s="5">
        <v>3.1</v>
      </c>
      <c r="H173" s="5">
        <f t="shared" si="11"/>
        <v>15.4</v>
      </c>
      <c r="I173" s="5">
        <v>74.5</v>
      </c>
      <c r="J173" s="5">
        <v>0.2</v>
      </c>
      <c r="K173" s="5">
        <v>0</v>
      </c>
      <c r="L173" s="5">
        <v>192.5</v>
      </c>
      <c r="M173" s="3">
        <v>4.2354166666666666</v>
      </c>
    </row>
    <row r="174" spans="1:13" x14ac:dyDescent="0.4">
      <c r="A174" t="str">
        <f t="shared" si="8"/>
        <v>2020</v>
      </c>
      <c r="B174" t="str">
        <f t="shared" si="9"/>
        <v>10</v>
      </c>
      <c r="C174" t="str">
        <f t="shared" si="10"/>
        <v>상순</v>
      </c>
      <c r="D174" t="s">
        <v>108</v>
      </c>
      <c r="E174" s="5">
        <v>13.6</v>
      </c>
      <c r="F174" s="5">
        <v>17.600000000000001</v>
      </c>
      <c r="G174" s="5">
        <v>2</v>
      </c>
      <c r="H174" s="5">
        <f t="shared" si="11"/>
        <v>15.600000000000001</v>
      </c>
      <c r="I174" s="5">
        <v>75.400000000000006</v>
      </c>
      <c r="J174" s="5">
        <v>0.6</v>
      </c>
      <c r="K174" s="5">
        <v>3.5</v>
      </c>
      <c r="L174" s="5">
        <v>150.1</v>
      </c>
    </row>
    <row r="175" spans="1:13" x14ac:dyDescent="0.4">
      <c r="A175" t="str">
        <f t="shared" si="8"/>
        <v>2020</v>
      </c>
      <c r="B175" t="str">
        <f t="shared" si="9"/>
        <v>10</v>
      </c>
      <c r="C175" t="str">
        <f t="shared" si="10"/>
        <v>중순</v>
      </c>
      <c r="D175" t="s">
        <v>109</v>
      </c>
      <c r="E175" s="5">
        <v>10.6</v>
      </c>
      <c r="F175" s="5">
        <v>14.3</v>
      </c>
      <c r="G175" s="5">
        <v>0.8</v>
      </c>
      <c r="H175" s="5">
        <f t="shared" si="11"/>
        <v>13.5</v>
      </c>
      <c r="I175" s="5">
        <v>75.7</v>
      </c>
      <c r="J175" s="5">
        <v>0.2</v>
      </c>
      <c r="K175" s="5">
        <v>0</v>
      </c>
      <c r="L175" s="5">
        <v>172</v>
      </c>
      <c r="M175" s="3">
        <v>4.1201388888888886</v>
      </c>
    </row>
    <row r="176" spans="1:13" x14ac:dyDescent="0.4">
      <c r="A176" t="str">
        <f t="shared" si="8"/>
        <v>2020</v>
      </c>
      <c r="B176" t="str">
        <f t="shared" si="9"/>
        <v>10</v>
      </c>
      <c r="C176" t="str">
        <f t="shared" si="10"/>
        <v>중순</v>
      </c>
      <c r="D176" t="s">
        <v>109</v>
      </c>
      <c r="E176" s="5">
        <v>9.6</v>
      </c>
      <c r="F176" s="5">
        <v>13.1</v>
      </c>
      <c r="G176" s="5">
        <v>-0.6</v>
      </c>
      <c r="H176" s="5">
        <f t="shared" si="11"/>
        <v>13.7</v>
      </c>
      <c r="I176" s="5">
        <v>79</v>
      </c>
      <c r="J176" s="5">
        <v>0.2</v>
      </c>
      <c r="K176" s="5">
        <v>0</v>
      </c>
      <c r="L176" s="5">
        <v>125.5</v>
      </c>
    </row>
    <row r="177" spans="1:13" x14ac:dyDescent="0.4">
      <c r="A177" t="str">
        <f t="shared" si="8"/>
        <v>2020</v>
      </c>
      <c r="B177" t="str">
        <f t="shared" si="9"/>
        <v>10</v>
      </c>
      <c r="C177" t="str">
        <f t="shared" si="10"/>
        <v>하순</v>
      </c>
      <c r="D177" t="s">
        <v>110</v>
      </c>
      <c r="E177" s="5">
        <v>8.8000000000000007</v>
      </c>
      <c r="F177" s="5">
        <v>12.6</v>
      </c>
      <c r="G177" s="5">
        <v>-2.8</v>
      </c>
      <c r="H177" s="5">
        <f t="shared" si="11"/>
        <v>15.399999999999999</v>
      </c>
      <c r="I177" s="5">
        <v>67.900000000000006</v>
      </c>
      <c r="J177" s="5">
        <v>0.3</v>
      </c>
      <c r="K177" s="5">
        <v>0</v>
      </c>
      <c r="L177" s="5">
        <v>234.7</v>
      </c>
      <c r="M177" s="3">
        <v>4.5604166666666668</v>
      </c>
    </row>
    <row r="178" spans="1:13" x14ac:dyDescent="0.4">
      <c r="A178" t="str">
        <f t="shared" si="8"/>
        <v>2020</v>
      </c>
      <c r="B178" t="str">
        <f t="shared" si="9"/>
        <v>10</v>
      </c>
      <c r="C178" t="str">
        <f t="shared" si="10"/>
        <v>하순</v>
      </c>
      <c r="D178" t="s">
        <v>110</v>
      </c>
      <c r="E178" s="5">
        <v>7.9</v>
      </c>
      <c r="F178" s="5">
        <v>11.7</v>
      </c>
      <c r="G178" s="5">
        <v>-3.1</v>
      </c>
      <c r="H178" s="5">
        <f t="shared" si="11"/>
        <v>14.799999999999999</v>
      </c>
      <c r="I178" s="5">
        <v>70.400000000000006</v>
      </c>
      <c r="J178" s="5">
        <v>0.5</v>
      </c>
      <c r="K178" s="5">
        <v>0</v>
      </c>
      <c r="L178" s="5">
        <v>134.1</v>
      </c>
    </row>
    <row r="179" spans="1:13" x14ac:dyDescent="0.4">
      <c r="A179" t="str">
        <f t="shared" si="8"/>
        <v>2020</v>
      </c>
      <c r="B179" t="str">
        <f t="shared" si="9"/>
        <v>11</v>
      </c>
      <c r="C179" t="str">
        <f t="shared" si="10"/>
        <v>상순</v>
      </c>
      <c r="D179" t="s">
        <v>111</v>
      </c>
      <c r="E179" s="5">
        <v>7</v>
      </c>
      <c r="F179" s="5">
        <v>14</v>
      </c>
      <c r="G179" s="5">
        <v>-5.8</v>
      </c>
      <c r="H179" s="5">
        <f t="shared" si="11"/>
        <v>19.8</v>
      </c>
      <c r="I179" s="5">
        <v>59.3</v>
      </c>
      <c r="J179" s="5">
        <v>0.5</v>
      </c>
      <c r="K179" s="5">
        <v>2</v>
      </c>
      <c r="L179" s="5">
        <v>201.9</v>
      </c>
      <c r="M179" s="3">
        <v>4.0263888888888886</v>
      </c>
    </row>
    <row r="180" spans="1:13" x14ac:dyDescent="0.4">
      <c r="A180" t="str">
        <f t="shared" si="8"/>
        <v>2020</v>
      </c>
      <c r="B180" t="str">
        <f t="shared" si="9"/>
        <v>11</v>
      </c>
      <c r="C180" t="str">
        <f t="shared" si="10"/>
        <v>상순</v>
      </c>
      <c r="D180" t="s">
        <v>111</v>
      </c>
      <c r="E180" s="5">
        <v>6.5</v>
      </c>
      <c r="F180" s="5">
        <v>13.4</v>
      </c>
      <c r="G180" s="5">
        <v>-6.1</v>
      </c>
      <c r="H180" s="5">
        <f t="shared" si="11"/>
        <v>19.5</v>
      </c>
      <c r="I180" s="5">
        <v>62.1</v>
      </c>
      <c r="J180" s="5">
        <v>0.7</v>
      </c>
      <c r="K180" s="5">
        <v>9.5</v>
      </c>
      <c r="L180" s="5">
        <v>110.9</v>
      </c>
    </row>
    <row r="181" spans="1:13" x14ac:dyDescent="0.4">
      <c r="A181" t="str">
        <f t="shared" si="8"/>
        <v>2020</v>
      </c>
      <c r="B181" t="str">
        <f t="shared" si="9"/>
        <v>11</v>
      </c>
      <c r="C181" t="str">
        <f t="shared" si="10"/>
        <v>중순</v>
      </c>
      <c r="D181" t="s">
        <v>112</v>
      </c>
      <c r="E181" s="5">
        <v>8.9</v>
      </c>
      <c r="F181" s="5">
        <v>16.2</v>
      </c>
      <c r="G181" s="5">
        <v>-3</v>
      </c>
      <c r="H181" s="5">
        <f t="shared" si="11"/>
        <v>19.2</v>
      </c>
      <c r="I181" s="5">
        <v>75.099999999999994</v>
      </c>
      <c r="J181" s="5">
        <v>0.1</v>
      </c>
      <c r="K181" s="5">
        <v>87.5</v>
      </c>
      <c r="L181" s="5">
        <v>133.80000000000001</v>
      </c>
      <c r="M181" s="3">
        <v>3.134722222222222</v>
      </c>
    </row>
    <row r="182" spans="1:13" x14ac:dyDescent="0.4">
      <c r="A182" t="str">
        <f t="shared" si="8"/>
        <v>2020</v>
      </c>
      <c r="B182" t="str">
        <f t="shared" si="9"/>
        <v>11</v>
      </c>
      <c r="C182" t="str">
        <f t="shared" si="10"/>
        <v>중순</v>
      </c>
      <c r="D182" t="s">
        <v>112</v>
      </c>
      <c r="E182" s="5">
        <v>8</v>
      </c>
      <c r="F182" s="5">
        <v>15.4</v>
      </c>
      <c r="G182" s="5">
        <v>-4.2</v>
      </c>
      <c r="H182" s="5">
        <f t="shared" si="11"/>
        <v>19.600000000000001</v>
      </c>
      <c r="I182" s="5">
        <v>77.2</v>
      </c>
      <c r="J182" s="5">
        <v>0.7</v>
      </c>
      <c r="K182" s="5">
        <v>79.5</v>
      </c>
      <c r="L182" s="5">
        <v>77</v>
      </c>
    </row>
    <row r="183" spans="1:13" x14ac:dyDescent="0.4">
      <c r="A183" t="str">
        <f t="shared" si="8"/>
        <v>2020</v>
      </c>
      <c r="B183" t="str">
        <f t="shared" si="9"/>
        <v>11</v>
      </c>
      <c r="C183" t="str">
        <f t="shared" si="10"/>
        <v>하순</v>
      </c>
      <c r="D183" t="s">
        <v>113</v>
      </c>
      <c r="E183" s="5">
        <v>0.2</v>
      </c>
      <c r="F183" s="5">
        <v>5.2</v>
      </c>
      <c r="G183" s="5">
        <v>-9.1999999999999993</v>
      </c>
      <c r="H183" s="5">
        <f t="shared" si="11"/>
        <v>14.399999999999999</v>
      </c>
      <c r="I183" s="5">
        <v>72.3</v>
      </c>
      <c r="J183" s="5">
        <v>0.3</v>
      </c>
      <c r="K183" s="5">
        <v>0.5</v>
      </c>
      <c r="L183" s="5">
        <v>167.7</v>
      </c>
      <c r="M183" s="3">
        <v>3.4506944444444438</v>
      </c>
    </row>
    <row r="184" spans="1:13" x14ac:dyDescent="0.4">
      <c r="A184" t="str">
        <f t="shared" si="8"/>
        <v>2020</v>
      </c>
      <c r="B184" t="str">
        <f t="shared" si="9"/>
        <v>11</v>
      </c>
      <c r="C184" t="str">
        <f t="shared" si="10"/>
        <v>하순</v>
      </c>
      <c r="D184" t="s">
        <v>113</v>
      </c>
      <c r="E184" s="5">
        <v>-0.2</v>
      </c>
      <c r="F184" s="5">
        <v>4.7</v>
      </c>
      <c r="G184" s="5">
        <v>-9.5</v>
      </c>
      <c r="H184" s="5">
        <f t="shared" si="11"/>
        <v>14.2</v>
      </c>
      <c r="I184" s="5">
        <v>74</v>
      </c>
      <c r="J184" s="5">
        <v>0.4</v>
      </c>
      <c r="K184" s="5">
        <v>4</v>
      </c>
      <c r="L184" s="5">
        <v>80.3</v>
      </c>
    </row>
    <row r="185" spans="1:13" x14ac:dyDescent="0.4">
      <c r="A185" t="str">
        <f t="shared" si="8"/>
        <v>2020</v>
      </c>
      <c r="B185" t="str">
        <f t="shared" si="9"/>
        <v>12</v>
      </c>
      <c r="C185" t="str">
        <f t="shared" si="10"/>
        <v>상순</v>
      </c>
      <c r="D185" t="s">
        <v>114</v>
      </c>
      <c r="E185" s="5">
        <v>-1.2</v>
      </c>
      <c r="F185" s="5">
        <v>2.6</v>
      </c>
      <c r="G185" s="5">
        <v>-10.199999999999999</v>
      </c>
      <c r="H185" s="5">
        <f t="shared" si="11"/>
        <v>12.799999999999999</v>
      </c>
      <c r="I185" s="5">
        <v>61.2</v>
      </c>
      <c r="J185" s="5">
        <v>0.4</v>
      </c>
      <c r="K185" s="5">
        <v>0</v>
      </c>
      <c r="L185" s="5">
        <v>176</v>
      </c>
      <c r="M185" s="3">
        <v>3.5493055555555562</v>
      </c>
    </row>
    <row r="186" spans="1:13" x14ac:dyDescent="0.4">
      <c r="A186" t="str">
        <f t="shared" si="8"/>
        <v>2020</v>
      </c>
      <c r="B186" t="str">
        <f t="shared" si="9"/>
        <v>12</v>
      </c>
      <c r="C186" t="str">
        <f t="shared" si="10"/>
        <v>상순</v>
      </c>
      <c r="D186" t="s">
        <v>114</v>
      </c>
      <c r="E186" s="5">
        <v>-1.8</v>
      </c>
      <c r="F186" s="5">
        <v>1.6</v>
      </c>
      <c r="G186" s="5">
        <v>-10.8</v>
      </c>
      <c r="H186" s="5">
        <f t="shared" si="11"/>
        <v>12.4</v>
      </c>
      <c r="I186" s="5">
        <v>67.2</v>
      </c>
      <c r="J186" s="5">
        <v>0.5</v>
      </c>
      <c r="K186" s="5">
        <v>0</v>
      </c>
      <c r="L186" s="5">
        <v>77.400000000000006</v>
      </c>
    </row>
    <row r="187" spans="1:13" x14ac:dyDescent="0.4">
      <c r="A187" t="str">
        <f t="shared" si="8"/>
        <v>2020</v>
      </c>
      <c r="B187" t="str">
        <f t="shared" si="9"/>
        <v>12</v>
      </c>
      <c r="C187" t="str">
        <f t="shared" si="10"/>
        <v>중순</v>
      </c>
      <c r="D187" t="s">
        <v>115</v>
      </c>
      <c r="E187" s="5">
        <v>-6.3</v>
      </c>
      <c r="F187" s="5">
        <v>1</v>
      </c>
      <c r="G187" s="5">
        <v>-18.600000000000001</v>
      </c>
      <c r="H187" s="5">
        <f t="shared" si="11"/>
        <v>19.600000000000001</v>
      </c>
      <c r="I187" s="5">
        <v>59.2</v>
      </c>
      <c r="J187" s="5">
        <v>0.4</v>
      </c>
      <c r="K187" s="5">
        <v>1.5</v>
      </c>
      <c r="L187" s="5">
        <v>193.9</v>
      </c>
      <c r="M187" s="3">
        <v>3.3777777777777782</v>
      </c>
    </row>
    <row r="188" spans="1:13" x14ac:dyDescent="0.4">
      <c r="A188" t="str">
        <f t="shared" si="8"/>
        <v>2020</v>
      </c>
      <c r="B188" t="str">
        <f t="shared" si="9"/>
        <v>12</v>
      </c>
      <c r="C188" t="str">
        <f t="shared" si="10"/>
        <v>중순</v>
      </c>
      <c r="D188" t="s">
        <v>115</v>
      </c>
      <c r="E188" s="5">
        <v>-7.2</v>
      </c>
      <c r="F188" s="5">
        <v>-0.2</v>
      </c>
      <c r="G188" s="5">
        <v>-19.2</v>
      </c>
      <c r="H188" s="5">
        <f t="shared" si="11"/>
        <v>19</v>
      </c>
      <c r="I188" s="5">
        <v>63.8</v>
      </c>
      <c r="J188" s="5">
        <v>0.7</v>
      </c>
      <c r="K188" s="5">
        <v>1</v>
      </c>
      <c r="L188" s="5">
        <v>85</v>
      </c>
    </row>
    <row r="189" spans="1:13" x14ac:dyDescent="0.4">
      <c r="A189" t="str">
        <f t="shared" si="8"/>
        <v>2020</v>
      </c>
      <c r="B189" t="str">
        <f t="shared" si="9"/>
        <v>12</v>
      </c>
      <c r="C189" t="str">
        <f t="shared" si="10"/>
        <v>하순</v>
      </c>
      <c r="D189" t="s">
        <v>116</v>
      </c>
      <c r="E189" s="5">
        <v>-2.4</v>
      </c>
      <c r="F189" s="5">
        <v>4</v>
      </c>
      <c r="G189" s="5">
        <v>-17.600000000000001</v>
      </c>
      <c r="H189" s="5">
        <f t="shared" si="11"/>
        <v>21.6</v>
      </c>
      <c r="I189" s="5">
        <v>65.7</v>
      </c>
      <c r="J189" s="5">
        <v>0.4</v>
      </c>
      <c r="K189" s="5">
        <v>0</v>
      </c>
      <c r="L189" s="5">
        <v>188.8</v>
      </c>
      <c r="M189" s="3">
        <v>3.8583333333333329</v>
      </c>
    </row>
    <row r="190" spans="1:13" x14ac:dyDescent="0.4">
      <c r="A190" t="str">
        <f t="shared" si="8"/>
        <v>2020</v>
      </c>
      <c r="B190" t="str">
        <f t="shared" si="9"/>
        <v>12</v>
      </c>
      <c r="C190" t="str">
        <f t="shared" si="10"/>
        <v>하순</v>
      </c>
      <c r="D190" t="s">
        <v>116</v>
      </c>
      <c r="E190" s="5">
        <v>-2.8</v>
      </c>
      <c r="F190" s="5">
        <v>3.3</v>
      </c>
      <c r="G190" s="5">
        <v>-16.899999999999999</v>
      </c>
      <c r="H190" s="5">
        <f t="shared" si="11"/>
        <v>20.2</v>
      </c>
      <c r="I190" s="5">
        <v>65.7</v>
      </c>
      <c r="J190" s="5">
        <v>1</v>
      </c>
      <c r="K190" s="5">
        <v>0.5</v>
      </c>
      <c r="L190" s="5">
        <v>83.8</v>
      </c>
    </row>
    <row r="191" spans="1:13" x14ac:dyDescent="0.4">
      <c r="A191" t="str">
        <f t="shared" si="8"/>
        <v>2021</v>
      </c>
      <c r="B191" t="str">
        <f t="shared" si="9"/>
        <v>01</v>
      </c>
      <c r="C191" t="str">
        <f t="shared" si="10"/>
        <v>상순</v>
      </c>
      <c r="D191" t="s">
        <v>117</v>
      </c>
      <c r="E191" s="5">
        <v>-11</v>
      </c>
      <c r="F191" s="5">
        <v>-7</v>
      </c>
      <c r="G191" s="5">
        <v>-22.2</v>
      </c>
      <c r="H191" s="5">
        <f t="shared" si="11"/>
        <v>15.2</v>
      </c>
      <c r="I191" s="5">
        <v>53</v>
      </c>
      <c r="J191" s="5">
        <v>0.5</v>
      </c>
      <c r="K191" s="5">
        <v>0.5</v>
      </c>
      <c r="L191" s="5">
        <v>211.8</v>
      </c>
      <c r="M191" s="3">
        <v>3.71875</v>
      </c>
    </row>
    <row r="192" spans="1:13" x14ac:dyDescent="0.4">
      <c r="A192" t="str">
        <f t="shared" si="8"/>
        <v>2021</v>
      </c>
      <c r="B192" t="str">
        <f t="shared" si="9"/>
        <v>01</v>
      </c>
      <c r="C192" t="str">
        <f t="shared" si="10"/>
        <v>상순</v>
      </c>
      <c r="D192" t="s">
        <v>117</v>
      </c>
      <c r="E192" s="5">
        <v>-11.4</v>
      </c>
      <c r="F192" s="5">
        <v>-7.9</v>
      </c>
      <c r="G192" s="5">
        <v>-22</v>
      </c>
      <c r="H192" s="5">
        <f t="shared" si="11"/>
        <v>14.1</v>
      </c>
      <c r="I192" s="5">
        <v>54.8</v>
      </c>
      <c r="J192" s="5">
        <v>0.9</v>
      </c>
      <c r="K192" s="5">
        <v>0</v>
      </c>
      <c r="L192" s="5">
        <v>96.4</v>
      </c>
    </row>
    <row r="193" spans="1:13" x14ac:dyDescent="0.4">
      <c r="A193" t="str">
        <f t="shared" si="8"/>
        <v>2021</v>
      </c>
      <c r="B193" t="str">
        <f t="shared" si="9"/>
        <v>01</v>
      </c>
      <c r="C193" t="str">
        <f t="shared" si="10"/>
        <v>중순</v>
      </c>
      <c r="D193" t="s">
        <v>118</v>
      </c>
      <c r="E193" s="5">
        <v>-5.5</v>
      </c>
      <c r="F193" s="5">
        <v>1.6</v>
      </c>
      <c r="G193" s="5">
        <v>-17.899999999999999</v>
      </c>
      <c r="H193" s="5">
        <f t="shared" si="11"/>
        <v>19.5</v>
      </c>
      <c r="I193" s="5">
        <v>66</v>
      </c>
      <c r="J193" s="5">
        <v>0.3</v>
      </c>
      <c r="K193" s="5">
        <v>1</v>
      </c>
      <c r="L193" s="5">
        <v>144.5</v>
      </c>
      <c r="M193" s="3">
        <v>3.504861111111111</v>
      </c>
    </row>
    <row r="194" spans="1:13" x14ac:dyDescent="0.4">
      <c r="A194" t="str">
        <f t="shared" si="8"/>
        <v>2021</v>
      </c>
      <c r="B194" t="str">
        <f t="shared" si="9"/>
        <v>01</v>
      </c>
      <c r="C194" t="str">
        <f t="shared" si="10"/>
        <v>중순</v>
      </c>
      <c r="D194" t="s">
        <v>118</v>
      </c>
      <c r="E194" s="5">
        <v>-6.2</v>
      </c>
      <c r="F194" s="5">
        <v>0.6</v>
      </c>
      <c r="G194" s="5">
        <v>-18.600000000000001</v>
      </c>
      <c r="H194" s="5">
        <f t="shared" si="11"/>
        <v>19.200000000000003</v>
      </c>
      <c r="I194" s="5">
        <v>67.8</v>
      </c>
      <c r="J194" s="5">
        <v>0.9</v>
      </c>
      <c r="K194" s="5">
        <v>3</v>
      </c>
      <c r="L194" s="5">
        <v>74</v>
      </c>
    </row>
    <row r="195" spans="1:13" x14ac:dyDescent="0.4">
      <c r="A195" t="str">
        <f t="shared" ref="A195:A258" si="12">LEFT($D195, 4)</f>
        <v>2021</v>
      </c>
      <c r="B195" t="str">
        <f t="shared" ref="B195:B258" si="13">MID($D195,FIND("-",$D195)+1,2)</f>
        <v>01</v>
      </c>
      <c r="C195" t="str">
        <f t="shared" ref="C195:C258" si="14">RIGHT($D195,2)</f>
        <v>하순</v>
      </c>
      <c r="D195" t="s">
        <v>119</v>
      </c>
      <c r="E195" s="5">
        <v>0.1</v>
      </c>
      <c r="F195" s="5">
        <v>4.9000000000000004</v>
      </c>
      <c r="G195" s="5">
        <v>-13.8</v>
      </c>
      <c r="H195" s="5">
        <f t="shared" ref="H195:H258" si="15">F195-G195</f>
        <v>18.700000000000003</v>
      </c>
      <c r="I195" s="5">
        <v>68.900000000000006</v>
      </c>
      <c r="J195" s="5">
        <v>0.4</v>
      </c>
      <c r="K195" s="5">
        <v>2.5</v>
      </c>
      <c r="L195" s="5">
        <v>177.3</v>
      </c>
      <c r="M195" s="3">
        <v>3.8722222222222218</v>
      </c>
    </row>
    <row r="196" spans="1:13" x14ac:dyDescent="0.4">
      <c r="A196" t="str">
        <f t="shared" si="12"/>
        <v>2021</v>
      </c>
      <c r="B196" t="str">
        <f t="shared" si="13"/>
        <v>01</v>
      </c>
      <c r="C196" t="str">
        <f t="shared" si="14"/>
        <v>하순</v>
      </c>
      <c r="D196" t="s">
        <v>119</v>
      </c>
      <c r="E196" s="5">
        <v>-0.8</v>
      </c>
      <c r="F196" s="5">
        <v>4</v>
      </c>
      <c r="G196" s="5">
        <v>-14.4</v>
      </c>
      <c r="H196" s="5">
        <f t="shared" si="15"/>
        <v>18.399999999999999</v>
      </c>
      <c r="I196" s="5">
        <v>70.5</v>
      </c>
      <c r="J196" s="5">
        <v>0.9</v>
      </c>
      <c r="K196" s="5">
        <v>6.5</v>
      </c>
      <c r="L196" s="5">
        <v>86.1</v>
      </c>
    </row>
    <row r="197" spans="1:13" x14ac:dyDescent="0.4">
      <c r="A197" t="str">
        <f t="shared" si="12"/>
        <v>2021</v>
      </c>
      <c r="B197" t="str">
        <f t="shared" si="13"/>
        <v>02</v>
      </c>
      <c r="C197" t="str">
        <f t="shared" si="14"/>
        <v>상순</v>
      </c>
      <c r="D197" t="s">
        <v>120</v>
      </c>
      <c r="E197" s="5">
        <v>-1.1000000000000001</v>
      </c>
      <c r="F197" s="5">
        <v>5.9</v>
      </c>
      <c r="G197" s="5">
        <v>-14.2</v>
      </c>
      <c r="H197" s="5">
        <f t="shared" si="15"/>
        <v>20.100000000000001</v>
      </c>
      <c r="I197" s="5">
        <v>61.4</v>
      </c>
      <c r="J197" s="5">
        <v>0.5</v>
      </c>
      <c r="K197" s="5">
        <v>4</v>
      </c>
      <c r="L197" s="5">
        <v>196.7</v>
      </c>
      <c r="M197" s="3">
        <v>3.7631944444444438</v>
      </c>
    </row>
    <row r="198" spans="1:13" x14ac:dyDescent="0.4">
      <c r="A198" t="str">
        <f t="shared" si="12"/>
        <v>2021</v>
      </c>
      <c r="B198" t="str">
        <f t="shared" si="13"/>
        <v>02</v>
      </c>
      <c r="C198" t="str">
        <f t="shared" si="14"/>
        <v>상순</v>
      </c>
      <c r="D198" t="s">
        <v>120</v>
      </c>
      <c r="E198" s="5">
        <v>-1.1000000000000001</v>
      </c>
      <c r="F198" s="5">
        <v>5.6</v>
      </c>
      <c r="G198" s="5">
        <v>-13.5</v>
      </c>
      <c r="H198" s="5">
        <f t="shared" si="15"/>
        <v>19.100000000000001</v>
      </c>
      <c r="I198" s="5">
        <v>62.9</v>
      </c>
      <c r="J198" s="5">
        <v>1.7</v>
      </c>
      <c r="K198" s="5">
        <v>4.5</v>
      </c>
      <c r="L198" s="5">
        <v>105.9</v>
      </c>
    </row>
    <row r="199" spans="1:13" x14ac:dyDescent="0.4">
      <c r="A199" t="str">
        <f t="shared" si="12"/>
        <v>2021</v>
      </c>
      <c r="B199" t="str">
        <f t="shared" si="13"/>
        <v>02</v>
      </c>
      <c r="C199" t="str">
        <f t="shared" si="14"/>
        <v>중순</v>
      </c>
      <c r="D199" t="s">
        <v>121</v>
      </c>
      <c r="E199" s="5">
        <v>-0.1</v>
      </c>
      <c r="F199" s="5">
        <v>7.9</v>
      </c>
      <c r="G199" s="5">
        <v>-12.4</v>
      </c>
      <c r="H199" s="5">
        <f t="shared" si="15"/>
        <v>20.3</v>
      </c>
      <c r="I199" s="5">
        <v>56.7</v>
      </c>
      <c r="J199" s="5">
        <v>0.7</v>
      </c>
      <c r="K199" s="5">
        <v>0.5</v>
      </c>
      <c r="L199" s="5">
        <v>187.6</v>
      </c>
      <c r="M199" s="3">
        <v>3.9756944444444451</v>
      </c>
    </row>
    <row r="200" spans="1:13" x14ac:dyDescent="0.4">
      <c r="A200" t="str">
        <f t="shared" si="12"/>
        <v>2021</v>
      </c>
      <c r="B200" t="str">
        <f t="shared" si="13"/>
        <v>02</v>
      </c>
      <c r="C200" t="str">
        <f t="shared" si="14"/>
        <v>중순</v>
      </c>
      <c r="D200" t="s">
        <v>121</v>
      </c>
      <c r="E200" s="5">
        <v>-0.6</v>
      </c>
      <c r="F200" s="5">
        <v>7.5</v>
      </c>
      <c r="G200" s="5">
        <v>-13.4</v>
      </c>
      <c r="H200" s="5">
        <f t="shared" si="15"/>
        <v>20.9</v>
      </c>
      <c r="I200" s="5">
        <v>59.4</v>
      </c>
      <c r="J200" s="5">
        <v>1.2</v>
      </c>
      <c r="K200" s="5">
        <v>1</v>
      </c>
      <c r="L200" s="5">
        <v>115.1</v>
      </c>
    </row>
    <row r="201" spans="1:13" x14ac:dyDescent="0.4">
      <c r="A201" t="str">
        <f t="shared" si="12"/>
        <v>2021</v>
      </c>
      <c r="B201" t="str">
        <f t="shared" si="13"/>
        <v>02</v>
      </c>
      <c r="C201" t="str">
        <f t="shared" si="14"/>
        <v>하순</v>
      </c>
      <c r="D201" t="s">
        <v>122</v>
      </c>
      <c r="E201" s="5">
        <v>3.5</v>
      </c>
      <c r="F201" s="5">
        <v>8.3000000000000007</v>
      </c>
      <c r="G201" s="5">
        <v>-8.1</v>
      </c>
      <c r="H201" s="5">
        <f t="shared" si="15"/>
        <v>16.399999999999999</v>
      </c>
      <c r="I201" s="5">
        <v>49.1</v>
      </c>
      <c r="J201" s="5">
        <v>0.7</v>
      </c>
      <c r="K201" s="5">
        <v>0</v>
      </c>
      <c r="L201" s="5">
        <v>180.5</v>
      </c>
      <c r="M201" s="3">
        <v>3.5194444444444439</v>
      </c>
    </row>
    <row r="202" spans="1:13" x14ac:dyDescent="0.4">
      <c r="A202" t="str">
        <f t="shared" si="12"/>
        <v>2021</v>
      </c>
      <c r="B202" t="str">
        <f t="shared" si="13"/>
        <v>02</v>
      </c>
      <c r="C202" t="str">
        <f t="shared" si="14"/>
        <v>하순</v>
      </c>
      <c r="D202" t="s">
        <v>122</v>
      </c>
      <c r="E202" s="5">
        <v>2.6</v>
      </c>
      <c r="F202" s="5">
        <v>8.1</v>
      </c>
      <c r="G202" s="5">
        <v>-9.6999999999999993</v>
      </c>
      <c r="H202" s="5">
        <f t="shared" si="15"/>
        <v>17.799999999999997</v>
      </c>
      <c r="I202" s="5">
        <v>54.6</v>
      </c>
      <c r="J202" s="5">
        <v>0.9</v>
      </c>
      <c r="K202" s="5">
        <v>0</v>
      </c>
      <c r="L202" s="5">
        <v>108.9</v>
      </c>
    </row>
    <row r="203" spans="1:13" x14ac:dyDescent="0.4">
      <c r="A203" t="str">
        <f t="shared" si="12"/>
        <v>2021</v>
      </c>
      <c r="B203" t="str">
        <f t="shared" si="13"/>
        <v>03</v>
      </c>
      <c r="C203" t="str">
        <f t="shared" si="14"/>
        <v>상순</v>
      </c>
      <c r="D203" t="s">
        <v>123</v>
      </c>
      <c r="E203" s="5">
        <v>3.5</v>
      </c>
      <c r="F203" s="5">
        <v>6.3</v>
      </c>
      <c r="G203" s="5">
        <v>-6.1</v>
      </c>
      <c r="H203" s="5">
        <f t="shared" si="15"/>
        <v>12.399999999999999</v>
      </c>
      <c r="I203" s="5">
        <v>72.599999999999994</v>
      </c>
      <c r="J203" s="5">
        <v>0.4</v>
      </c>
      <c r="K203" s="5">
        <v>51</v>
      </c>
      <c r="L203" s="5">
        <v>194.1</v>
      </c>
      <c r="M203" s="3">
        <v>4.1986111111111111</v>
      </c>
    </row>
    <row r="204" spans="1:13" x14ac:dyDescent="0.4">
      <c r="A204" t="str">
        <f t="shared" si="12"/>
        <v>2021</v>
      </c>
      <c r="B204" t="str">
        <f t="shared" si="13"/>
        <v>03</v>
      </c>
      <c r="C204" t="str">
        <f t="shared" si="14"/>
        <v>상순</v>
      </c>
      <c r="D204" t="s">
        <v>123</v>
      </c>
      <c r="E204" s="5">
        <v>2.6</v>
      </c>
      <c r="F204" s="5">
        <v>5.3</v>
      </c>
      <c r="G204" s="5">
        <v>-7.8</v>
      </c>
      <c r="H204" s="5">
        <f t="shared" si="15"/>
        <v>13.1</v>
      </c>
      <c r="I204" s="5">
        <v>73.8</v>
      </c>
      <c r="J204" s="5">
        <v>1.1000000000000001</v>
      </c>
      <c r="K204" s="5">
        <v>60</v>
      </c>
      <c r="L204" s="5">
        <v>137.69999999999999</v>
      </c>
    </row>
    <row r="205" spans="1:13" x14ac:dyDescent="0.4">
      <c r="A205" t="str">
        <f t="shared" si="12"/>
        <v>2021</v>
      </c>
      <c r="B205" t="str">
        <f t="shared" si="13"/>
        <v>03</v>
      </c>
      <c r="C205" t="str">
        <f t="shared" si="14"/>
        <v>중순</v>
      </c>
      <c r="D205" t="s">
        <v>124</v>
      </c>
      <c r="E205" s="5">
        <v>8.6</v>
      </c>
      <c r="F205" s="5">
        <v>13.4</v>
      </c>
      <c r="G205" s="5">
        <v>-2.8</v>
      </c>
      <c r="H205" s="5">
        <f t="shared" si="15"/>
        <v>16.2</v>
      </c>
      <c r="I205" s="5">
        <v>62.7</v>
      </c>
      <c r="J205" s="5">
        <v>0.5</v>
      </c>
      <c r="K205" s="5">
        <v>1.5</v>
      </c>
      <c r="L205" s="5">
        <v>177.1</v>
      </c>
      <c r="M205" s="3">
        <v>4.5354166666666664</v>
      </c>
    </row>
    <row r="206" spans="1:13" x14ac:dyDescent="0.4">
      <c r="A206" t="str">
        <f t="shared" si="12"/>
        <v>2021</v>
      </c>
      <c r="B206" t="str">
        <f t="shared" si="13"/>
        <v>03</v>
      </c>
      <c r="C206" t="str">
        <f t="shared" si="14"/>
        <v>중순</v>
      </c>
      <c r="D206" t="s">
        <v>124</v>
      </c>
      <c r="E206" s="5">
        <v>7.7</v>
      </c>
      <c r="F206" s="5">
        <v>12</v>
      </c>
      <c r="G206" s="5">
        <v>-3.6</v>
      </c>
      <c r="H206" s="5">
        <f t="shared" si="15"/>
        <v>15.6</v>
      </c>
      <c r="I206" s="5">
        <v>66.5</v>
      </c>
      <c r="J206" s="5">
        <v>0.9</v>
      </c>
      <c r="K206" s="5">
        <v>5.5</v>
      </c>
      <c r="L206" s="5">
        <v>143.4</v>
      </c>
    </row>
    <row r="207" spans="1:13" x14ac:dyDescent="0.4">
      <c r="A207" t="str">
        <f t="shared" si="12"/>
        <v>2021</v>
      </c>
      <c r="B207" t="str">
        <f t="shared" si="13"/>
        <v>03</v>
      </c>
      <c r="C207" t="str">
        <f t="shared" si="14"/>
        <v>하순</v>
      </c>
      <c r="D207" t="s">
        <v>125</v>
      </c>
      <c r="E207" s="5">
        <v>8.8000000000000007</v>
      </c>
      <c r="F207" s="5">
        <v>11.6</v>
      </c>
      <c r="G207" s="5">
        <v>-2.5</v>
      </c>
      <c r="H207" s="5">
        <f t="shared" si="15"/>
        <v>14.1</v>
      </c>
      <c r="I207" s="5">
        <v>63.8</v>
      </c>
      <c r="J207" s="5">
        <v>0.6</v>
      </c>
      <c r="K207" s="5">
        <v>32</v>
      </c>
      <c r="L207" s="5">
        <v>211</v>
      </c>
      <c r="M207" s="3">
        <v>4.7444444444444436</v>
      </c>
    </row>
    <row r="208" spans="1:13" x14ac:dyDescent="0.4">
      <c r="A208" t="str">
        <f t="shared" si="12"/>
        <v>2021</v>
      </c>
      <c r="B208" t="str">
        <f t="shared" si="13"/>
        <v>03</v>
      </c>
      <c r="C208" t="str">
        <f t="shared" si="14"/>
        <v>하순</v>
      </c>
      <c r="D208" t="s">
        <v>125</v>
      </c>
      <c r="E208" s="5">
        <v>8.3000000000000007</v>
      </c>
      <c r="F208" s="5">
        <v>10.6</v>
      </c>
      <c r="G208" s="5">
        <v>-1.7</v>
      </c>
      <c r="H208" s="5">
        <f t="shared" si="15"/>
        <v>12.299999999999999</v>
      </c>
      <c r="I208" s="5">
        <v>65</v>
      </c>
      <c r="J208" s="5">
        <v>1.4</v>
      </c>
      <c r="K208" s="5">
        <v>39</v>
      </c>
      <c r="L208" s="5">
        <v>180.8</v>
      </c>
    </row>
    <row r="209" spans="1:13" x14ac:dyDescent="0.4">
      <c r="A209" t="str">
        <f t="shared" si="12"/>
        <v>2021</v>
      </c>
      <c r="B209" t="str">
        <f t="shared" si="13"/>
        <v>04</v>
      </c>
      <c r="C209" t="str">
        <f t="shared" si="14"/>
        <v>상순</v>
      </c>
      <c r="D209" t="s">
        <v>126</v>
      </c>
      <c r="E209" s="5">
        <v>12.3</v>
      </c>
      <c r="F209" s="5">
        <v>16.600000000000001</v>
      </c>
      <c r="G209" s="5">
        <v>1.3</v>
      </c>
      <c r="H209" s="5">
        <f t="shared" si="15"/>
        <v>15.3</v>
      </c>
      <c r="I209" s="5">
        <v>50.5</v>
      </c>
      <c r="J209" s="5">
        <v>0.6</v>
      </c>
      <c r="K209" s="5">
        <v>85</v>
      </c>
      <c r="L209" s="5">
        <v>242.1</v>
      </c>
      <c r="M209" s="3">
        <v>4.8861111111111111</v>
      </c>
    </row>
    <row r="210" spans="1:13" x14ac:dyDescent="0.4">
      <c r="A210" t="str">
        <f t="shared" si="12"/>
        <v>2021</v>
      </c>
      <c r="B210" t="str">
        <f t="shared" si="13"/>
        <v>04</v>
      </c>
      <c r="C210" t="str">
        <f t="shared" si="14"/>
        <v>상순</v>
      </c>
      <c r="D210" t="s">
        <v>126</v>
      </c>
      <c r="E210" s="5">
        <v>11.4</v>
      </c>
      <c r="F210" s="5">
        <v>15.5</v>
      </c>
      <c r="G210" s="5">
        <v>0</v>
      </c>
      <c r="H210" s="5">
        <f t="shared" si="15"/>
        <v>15.5</v>
      </c>
      <c r="I210" s="5">
        <v>54.2</v>
      </c>
      <c r="J210" s="5">
        <v>1.3</v>
      </c>
      <c r="K210" s="5">
        <v>45</v>
      </c>
      <c r="L210" s="5">
        <v>203.1</v>
      </c>
    </row>
    <row r="211" spans="1:13" x14ac:dyDescent="0.4">
      <c r="A211" t="str">
        <f t="shared" si="12"/>
        <v>2021</v>
      </c>
      <c r="B211" t="str">
        <f t="shared" si="13"/>
        <v>04</v>
      </c>
      <c r="C211" t="str">
        <f t="shared" si="14"/>
        <v>중순</v>
      </c>
      <c r="D211" t="s">
        <v>127</v>
      </c>
      <c r="E211" s="5">
        <v>10.3</v>
      </c>
      <c r="F211" s="5">
        <v>13.9</v>
      </c>
      <c r="G211" s="5">
        <v>-0.9</v>
      </c>
      <c r="H211" s="5">
        <f t="shared" si="15"/>
        <v>14.8</v>
      </c>
      <c r="I211" s="5">
        <v>64.400000000000006</v>
      </c>
      <c r="J211" s="5">
        <v>0.5</v>
      </c>
      <c r="K211" s="5">
        <v>42.5</v>
      </c>
      <c r="L211" s="5">
        <v>224.5</v>
      </c>
      <c r="M211" s="3">
        <v>4.7972222222222216</v>
      </c>
    </row>
    <row r="212" spans="1:13" x14ac:dyDescent="0.4">
      <c r="A212" t="str">
        <f t="shared" si="12"/>
        <v>2021</v>
      </c>
      <c r="B212" t="str">
        <f t="shared" si="13"/>
        <v>04</v>
      </c>
      <c r="C212" t="str">
        <f t="shared" si="14"/>
        <v>중순</v>
      </c>
      <c r="D212" t="s">
        <v>127</v>
      </c>
      <c r="E212" s="5">
        <v>9.8000000000000007</v>
      </c>
      <c r="F212" s="5">
        <v>13.2</v>
      </c>
      <c r="G212" s="5">
        <v>-0.7</v>
      </c>
      <c r="H212" s="5">
        <f t="shared" si="15"/>
        <v>13.899999999999999</v>
      </c>
      <c r="I212" s="5">
        <v>64.900000000000006</v>
      </c>
      <c r="J212" s="5">
        <v>1.3</v>
      </c>
      <c r="K212" s="5">
        <v>39</v>
      </c>
      <c r="L212" s="5">
        <v>182.7</v>
      </c>
    </row>
    <row r="213" spans="1:13" x14ac:dyDescent="0.4">
      <c r="A213" t="str">
        <f t="shared" si="12"/>
        <v>2021</v>
      </c>
      <c r="B213" t="str">
        <f t="shared" si="13"/>
        <v>04</v>
      </c>
      <c r="C213" t="str">
        <f t="shared" si="14"/>
        <v>하순</v>
      </c>
      <c r="D213" t="s">
        <v>128</v>
      </c>
      <c r="E213" s="5">
        <v>15.1</v>
      </c>
      <c r="F213" s="5">
        <v>20.2</v>
      </c>
      <c r="G213" s="5">
        <v>5.6</v>
      </c>
      <c r="H213" s="5">
        <f t="shared" si="15"/>
        <v>14.6</v>
      </c>
      <c r="I213" s="5">
        <v>59.9</v>
      </c>
      <c r="J213" s="5">
        <v>0.4</v>
      </c>
      <c r="K213" s="5">
        <v>20.5</v>
      </c>
      <c r="L213" s="5">
        <v>150.9</v>
      </c>
      <c r="M213" s="3">
        <v>4.3791666666666664</v>
      </c>
    </row>
    <row r="214" spans="1:13" x14ac:dyDescent="0.4">
      <c r="A214" t="str">
        <f t="shared" si="12"/>
        <v>2021</v>
      </c>
      <c r="B214" t="str">
        <f t="shared" si="13"/>
        <v>04</v>
      </c>
      <c r="C214" t="str">
        <f t="shared" si="14"/>
        <v>하순</v>
      </c>
      <c r="D214" t="s">
        <v>128</v>
      </c>
      <c r="E214" s="5">
        <v>14.3</v>
      </c>
      <c r="F214" s="5">
        <v>19.399999999999999</v>
      </c>
      <c r="G214" s="5">
        <v>4.4000000000000004</v>
      </c>
      <c r="H214" s="5">
        <f t="shared" si="15"/>
        <v>14.999999999999998</v>
      </c>
      <c r="I214" s="5">
        <v>62.3</v>
      </c>
      <c r="J214" s="5">
        <v>1.1000000000000001</v>
      </c>
      <c r="K214" s="5">
        <v>18</v>
      </c>
      <c r="L214" s="5">
        <v>154.1</v>
      </c>
    </row>
    <row r="215" spans="1:13" x14ac:dyDescent="0.4">
      <c r="A215" t="str">
        <f t="shared" si="12"/>
        <v>2021</v>
      </c>
      <c r="B215" t="str">
        <f t="shared" si="13"/>
        <v>05</v>
      </c>
      <c r="C215" t="str">
        <f t="shared" si="14"/>
        <v>상순</v>
      </c>
      <c r="D215" t="s">
        <v>129</v>
      </c>
      <c r="E215" s="5">
        <v>12.6</v>
      </c>
      <c r="F215" s="5">
        <v>14.6</v>
      </c>
      <c r="G215" s="5">
        <v>3</v>
      </c>
      <c r="H215" s="5">
        <f t="shared" si="15"/>
        <v>11.6</v>
      </c>
      <c r="I215" s="5">
        <v>70.2</v>
      </c>
      <c r="J215" s="5">
        <v>0.5</v>
      </c>
      <c r="K215" s="5">
        <v>75.5</v>
      </c>
      <c r="L215" s="5">
        <v>229</v>
      </c>
      <c r="M215" s="3">
        <v>4.8055555555555554</v>
      </c>
    </row>
    <row r="216" spans="1:13" x14ac:dyDescent="0.4">
      <c r="A216" t="str">
        <f t="shared" si="12"/>
        <v>2021</v>
      </c>
      <c r="B216" t="str">
        <f t="shared" si="13"/>
        <v>05</v>
      </c>
      <c r="C216" t="str">
        <f t="shared" si="14"/>
        <v>상순</v>
      </c>
      <c r="D216" t="s">
        <v>129</v>
      </c>
      <c r="E216" s="5">
        <v>12.1</v>
      </c>
      <c r="F216" s="5">
        <v>14</v>
      </c>
      <c r="G216" s="5">
        <v>2.2999999999999998</v>
      </c>
      <c r="H216" s="5">
        <f t="shared" si="15"/>
        <v>11.7</v>
      </c>
      <c r="I216" s="5">
        <v>69</v>
      </c>
      <c r="J216" s="5">
        <v>1.3</v>
      </c>
      <c r="K216" s="5">
        <v>42.5</v>
      </c>
      <c r="L216" s="5">
        <v>168.9</v>
      </c>
    </row>
    <row r="217" spans="1:13" x14ac:dyDescent="0.4">
      <c r="A217" t="str">
        <f t="shared" si="12"/>
        <v>2021</v>
      </c>
      <c r="B217" t="str">
        <f t="shared" si="13"/>
        <v>05</v>
      </c>
      <c r="C217" t="str">
        <f t="shared" si="14"/>
        <v>중순</v>
      </c>
      <c r="D217" t="s">
        <v>130</v>
      </c>
      <c r="E217" s="5">
        <v>18.2</v>
      </c>
      <c r="F217" s="5">
        <v>22.2</v>
      </c>
      <c r="G217" s="5">
        <v>6.2</v>
      </c>
      <c r="H217" s="5">
        <f t="shared" si="15"/>
        <v>16</v>
      </c>
      <c r="I217" s="5">
        <v>72.7</v>
      </c>
      <c r="J217" s="5">
        <v>0.2</v>
      </c>
      <c r="K217" s="5">
        <v>152</v>
      </c>
      <c r="L217" s="5">
        <v>200.5</v>
      </c>
      <c r="M217" s="3">
        <v>4.4152777777777779</v>
      </c>
    </row>
    <row r="218" spans="1:13" x14ac:dyDescent="0.4">
      <c r="A218" t="str">
        <f t="shared" si="12"/>
        <v>2021</v>
      </c>
      <c r="B218" t="str">
        <f t="shared" si="13"/>
        <v>05</v>
      </c>
      <c r="C218" t="str">
        <f t="shared" si="14"/>
        <v>중순</v>
      </c>
      <c r="D218" t="s">
        <v>130</v>
      </c>
      <c r="E218" s="5">
        <v>17.3</v>
      </c>
      <c r="F218" s="5">
        <v>21.2</v>
      </c>
      <c r="G218" s="5">
        <v>4.3</v>
      </c>
      <c r="H218" s="5">
        <f t="shared" si="15"/>
        <v>16.899999999999999</v>
      </c>
      <c r="I218" s="5">
        <v>75.099999999999994</v>
      </c>
      <c r="J218" s="5">
        <v>0.8</v>
      </c>
      <c r="K218" s="5">
        <v>101</v>
      </c>
      <c r="L218" s="5">
        <v>167</v>
      </c>
    </row>
    <row r="219" spans="1:13" x14ac:dyDescent="0.4">
      <c r="A219" t="str">
        <f t="shared" si="12"/>
        <v>2021</v>
      </c>
      <c r="B219" t="str">
        <f t="shared" si="13"/>
        <v>05</v>
      </c>
      <c r="C219" t="str">
        <f t="shared" si="14"/>
        <v>하순</v>
      </c>
      <c r="D219" t="s">
        <v>131</v>
      </c>
      <c r="E219" s="5">
        <v>16.399999999999999</v>
      </c>
      <c r="F219" s="5">
        <v>19.2</v>
      </c>
      <c r="G219" s="5">
        <v>7</v>
      </c>
      <c r="H219" s="5">
        <f t="shared" si="15"/>
        <v>12.2</v>
      </c>
      <c r="I219" s="5">
        <v>79</v>
      </c>
      <c r="J219" s="5">
        <v>0.2</v>
      </c>
      <c r="K219" s="5">
        <v>121</v>
      </c>
      <c r="L219" s="5">
        <v>170.9</v>
      </c>
      <c r="M219" s="3">
        <v>4.2055555555555557</v>
      </c>
    </row>
    <row r="220" spans="1:13" x14ac:dyDescent="0.4">
      <c r="A220" t="str">
        <f t="shared" si="12"/>
        <v>2021</v>
      </c>
      <c r="B220" t="str">
        <f t="shared" si="13"/>
        <v>05</v>
      </c>
      <c r="C220" t="str">
        <f t="shared" si="14"/>
        <v>하순</v>
      </c>
      <c r="D220" t="s">
        <v>131</v>
      </c>
      <c r="E220" s="5">
        <v>15.7</v>
      </c>
      <c r="F220" s="5">
        <v>17.899999999999999</v>
      </c>
      <c r="G220" s="5">
        <v>6.6</v>
      </c>
      <c r="H220" s="5">
        <f t="shared" si="15"/>
        <v>11.299999999999999</v>
      </c>
      <c r="I220" s="5">
        <v>78.2</v>
      </c>
      <c r="J220" s="5">
        <v>0.9</v>
      </c>
      <c r="K220" s="5">
        <v>93.5</v>
      </c>
      <c r="L220" s="5">
        <v>167.4</v>
      </c>
    </row>
    <row r="221" spans="1:13" x14ac:dyDescent="0.4">
      <c r="A221" t="str">
        <f t="shared" si="12"/>
        <v>2021</v>
      </c>
      <c r="B221" t="str">
        <f t="shared" si="13"/>
        <v>06</v>
      </c>
      <c r="C221" t="str">
        <f t="shared" si="14"/>
        <v>상순</v>
      </c>
      <c r="D221" t="s">
        <v>132</v>
      </c>
      <c r="E221" s="5">
        <v>20.3</v>
      </c>
      <c r="F221" s="5">
        <v>25.4</v>
      </c>
      <c r="G221" s="5">
        <v>-40.9</v>
      </c>
      <c r="H221" s="5">
        <f t="shared" si="15"/>
        <v>66.3</v>
      </c>
      <c r="I221" s="5">
        <v>78.900000000000006</v>
      </c>
      <c r="J221" s="5">
        <v>0.3</v>
      </c>
      <c r="K221" s="5">
        <v>18.5</v>
      </c>
      <c r="L221" s="5">
        <v>62</v>
      </c>
      <c r="M221" s="3">
        <v>2.9222222222222221</v>
      </c>
    </row>
    <row r="222" spans="1:13" x14ac:dyDescent="0.4">
      <c r="A222" t="str">
        <f t="shared" si="12"/>
        <v>2021</v>
      </c>
      <c r="B222" t="str">
        <f t="shared" si="13"/>
        <v>06</v>
      </c>
      <c r="C222" t="str">
        <f t="shared" si="14"/>
        <v>상순</v>
      </c>
      <c r="D222" t="s">
        <v>132</v>
      </c>
      <c r="E222" s="5">
        <v>19.5</v>
      </c>
      <c r="F222" s="5">
        <v>22.4</v>
      </c>
      <c r="G222" s="5">
        <v>11.6</v>
      </c>
      <c r="H222" s="5">
        <f t="shared" si="15"/>
        <v>10.799999999999999</v>
      </c>
      <c r="I222" s="5">
        <v>77.8</v>
      </c>
      <c r="J222" s="5">
        <v>0.8</v>
      </c>
      <c r="K222" s="5">
        <v>27</v>
      </c>
      <c r="L222" s="5">
        <v>161.80000000000001</v>
      </c>
    </row>
    <row r="223" spans="1:13" x14ac:dyDescent="0.4">
      <c r="A223" t="str">
        <f t="shared" si="12"/>
        <v>2021</v>
      </c>
      <c r="B223" t="str">
        <f t="shared" si="13"/>
        <v>06</v>
      </c>
      <c r="C223" t="str">
        <f t="shared" si="14"/>
        <v>중순</v>
      </c>
      <c r="D223" t="s">
        <v>133</v>
      </c>
      <c r="E223" s="5">
        <v>22.2</v>
      </c>
      <c r="F223" s="5">
        <v>24.6</v>
      </c>
      <c r="G223" s="5">
        <v>14.2</v>
      </c>
      <c r="H223" s="5">
        <f t="shared" si="15"/>
        <v>10.400000000000002</v>
      </c>
      <c r="I223" s="5">
        <v>81</v>
      </c>
      <c r="J223" s="5">
        <v>0.4</v>
      </c>
      <c r="K223" s="5">
        <v>15</v>
      </c>
      <c r="L223" s="5">
        <v>0</v>
      </c>
      <c r="M223" s="3">
        <v>2.7798611111111109</v>
      </c>
    </row>
    <row r="224" spans="1:13" x14ac:dyDescent="0.4">
      <c r="A224" t="str">
        <f t="shared" si="12"/>
        <v>2021</v>
      </c>
      <c r="B224" t="str">
        <f t="shared" si="13"/>
        <v>06</v>
      </c>
      <c r="C224" t="str">
        <f t="shared" si="14"/>
        <v>중순</v>
      </c>
      <c r="D224" t="s">
        <v>133</v>
      </c>
      <c r="E224" s="5">
        <v>21.3</v>
      </c>
      <c r="F224" s="5">
        <v>23.6</v>
      </c>
      <c r="G224" s="5">
        <v>13.2</v>
      </c>
      <c r="H224" s="5">
        <f t="shared" si="15"/>
        <v>10.400000000000002</v>
      </c>
      <c r="I224" s="5">
        <v>79.5</v>
      </c>
      <c r="J224" s="5">
        <v>0.8</v>
      </c>
      <c r="K224" s="5">
        <v>31</v>
      </c>
      <c r="L224" s="5">
        <v>175.6</v>
      </c>
    </row>
    <row r="225" spans="1:13" x14ac:dyDescent="0.4">
      <c r="A225" t="str">
        <f t="shared" si="12"/>
        <v>2021</v>
      </c>
      <c r="B225" t="str">
        <f t="shared" si="13"/>
        <v>06</v>
      </c>
      <c r="C225" t="str">
        <f t="shared" si="14"/>
        <v>하순</v>
      </c>
      <c r="D225" t="s">
        <v>134</v>
      </c>
      <c r="E225" s="5">
        <v>22.1</v>
      </c>
      <c r="F225" s="5">
        <v>22.9</v>
      </c>
      <c r="G225" s="5">
        <v>-39.4</v>
      </c>
      <c r="H225" s="5">
        <f t="shared" si="15"/>
        <v>62.3</v>
      </c>
      <c r="I225" s="5">
        <v>83.6</v>
      </c>
      <c r="J225" s="5">
        <v>0.3</v>
      </c>
      <c r="K225" s="5">
        <v>21</v>
      </c>
      <c r="L225" s="5">
        <v>0</v>
      </c>
      <c r="M225" s="3">
        <v>2.713194444444444</v>
      </c>
    </row>
    <row r="226" spans="1:13" x14ac:dyDescent="0.4">
      <c r="A226" t="str">
        <f t="shared" si="12"/>
        <v>2021</v>
      </c>
      <c r="B226" t="str">
        <f t="shared" si="13"/>
        <v>06</v>
      </c>
      <c r="C226" t="str">
        <f t="shared" si="14"/>
        <v>하순</v>
      </c>
      <c r="D226" t="s">
        <v>134</v>
      </c>
      <c r="E226" s="5">
        <v>21.6</v>
      </c>
      <c r="F226" s="5">
        <v>22.8</v>
      </c>
      <c r="G226" s="5">
        <v>14.7</v>
      </c>
      <c r="H226" s="5">
        <f t="shared" si="15"/>
        <v>8.1000000000000014</v>
      </c>
      <c r="I226" s="5">
        <v>80.3</v>
      </c>
      <c r="J226" s="5">
        <v>0.5</v>
      </c>
      <c r="K226" s="5">
        <v>16</v>
      </c>
      <c r="L226" s="5">
        <v>185.1</v>
      </c>
    </row>
    <row r="227" spans="1:13" x14ac:dyDescent="0.4">
      <c r="A227" t="str">
        <f t="shared" si="12"/>
        <v>2021</v>
      </c>
      <c r="B227" t="str">
        <f t="shared" si="13"/>
        <v>07</v>
      </c>
      <c r="C227" t="str">
        <f t="shared" si="14"/>
        <v>상순</v>
      </c>
      <c r="D227" t="s">
        <v>135</v>
      </c>
      <c r="E227" s="5">
        <v>23.9</v>
      </c>
      <c r="F227" s="5">
        <v>25.8</v>
      </c>
      <c r="G227" s="5">
        <v>18.7</v>
      </c>
      <c r="H227" s="5">
        <f t="shared" si="15"/>
        <v>7.1000000000000014</v>
      </c>
      <c r="I227" s="5">
        <v>86.5</v>
      </c>
      <c r="J227" s="5">
        <v>0.3</v>
      </c>
      <c r="K227" s="5">
        <v>67</v>
      </c>
      <c r="L227" s="5">
        <v>0</v>
      </c>
      <c r="M227" s="3">
        <v>1.6833333333333329</v>
      </c>
    </row>
    <row r="228" spans="1:13" x14ac:dyDescent="0.4">
      <c r="A228" t="str">
        <f t="shared" si="12"/>
        <v>2021</v>
      </c>
      <c r="B228" t="str">
        <f t="shared" si="13"/>
        <v>07</v>
      </c>
      <c r="C228" t="str">
        <f t="shared" si="14"/>
        <v>상순</v>
      </c>
      <c r="D228" t="s">
        <v>135</v>
      </c>
      <c r="E228" s="5">
        <v>23</v>
      </c>
      <c r="F228" s="5">
        <v>24.8</v>
      </c>
      <c r="G228" s="5">
        <v>17.8</v>
      </c>
      <c r="H228" s="5">
        <f t="shared" si="15"/>
        <v>7</v>
      </c>
      <c r="I228" s="5">
        <v>85.5</v>
      </c>
      <c r="J228" s="5">
        <v>0.7</v>
      </c>
      <c r="K228" s="5">
        <v>102</v>
      </c>
      <c r="L228" s="5">
        <v>147.30000000000001</v>
      </c>
    </row>
    <row r="229" spans="1:13" x14ac:dyDescent="0.4">
      <c r="A229" t="str">
        <f t="shared" si="12"/>
        <v>2021</v>
      </c>
      <c r="B229" t="str">
        <f t="shared" si="13"/>
        <v>07</v>
      </c>
      <c r="C229" t="str">
        <f t="shared" si="14"/>
        <v>중순</v>
      </c>
      <c r="D229" t="s">
        <v>136</v>
      </c>
      <c r="E229" s="5">
        <v>26.5</v>
      </c>
      <c r="F229" s="5">
        <v>28.3</v>
      </c>
      <c r="G229" s="5">
        <v>20.6</v>
      </c>
      <c r="H229" s="5">
        <f t="shared" si="15"/>
        <v>7.6999999999999993</v>
      </c>
      <c r="I229" s="5">
        <v>85.2</v>
      </c>
      <c r="J229" s="5">
        <v>0.3</v>
      </c>
      <c r="K229" s="5">
        <v>61</v>
      </c>
      <c r="L229" s="5">
        <v>0</v>
      </c>
      <c r="M229" s="3">
        <v>2.869444444444444</v>
      </c>
    </row>
    <row r="230" spans="1:13" x14ac:dyDescent="0.4">
      <c r="A230" t="str">
        <f t="shared" si="12"/>
        <v>2021</v>
      </c>
      <c r="B230" t="str">
        <f t="shared" si="13"/>
        <v>07</v>
      </c>
      <c r="C230" t="str">
        <f t="shared" si="14"/>
        <v>중순</v>
      </c>
      <c r="D230" t="s">
        <v>136</v>
      </c>
      <c r="E230" s="5">
        <v>26</v>
      </c>
      <c r="F230" s="5">
        <v>27.4</v>
      </c>
      <c r="G230" s="5">
        <v>20.100000000000001</v>
      </c>
      <c r="H230" s="5">
        <f t="shared" si="15"/>
        <v>7.2999999999999972</v>
      </c>
      <c r="I230" s="5">
        <v>83.6</v>
      </c>
      <c r="J230" s="5">
        <v>0.4</v>
      </c>
      <c r="K230" s="5">
        <v>27.5</v>
      </c>
      <c r="L230" s="5">
        <v>186.2</v>
      </c>
    </row>
    <row r="231" spans="1:13" x14ac:dyDescent="0.4">
      <c r="A231" t="str">
        <f t="shared" si="12"/>
        <v>2021</v>
      </c>
      <c r="B231" t="str">
        <f t="shared" si="13"/>
        <v>07</v>
      </c>
      <c r="C231" t="str">
        <f t="shared" si="14"/>
        <v>하순</v>
      </c>
      <c r="D231" t="s">
        <v>137</v>
      </c>
      <c r="E231" s="5">
        <v>28.8</v>
      </c>
      <c r="F231" s="5">
        <v>29.7</v>
      </c>
      <c r="G231" s="5">
        <v>22</v>
      </c>
      <c r="H231" s="5">
        <f t="shared" si="15"/>
        <v>7.6999999999999993</v>
      </c>
      <c r="I231" s="5">
        <v>74.900000000000006</v>
      </c>
      <c r="J231" s="5">
        <v>0.3</v>
      </c>
      <c r="K231" s="5">
        <v>6.5</v>
      </c>
      <c r="L231" s="5">
        <v>0</v>
      </c>
      <c r="M231" s="3">
        <v>4.46875</v>
      </c>
    </row>
    <row r="232" spans="1:13" x14ac:dyDescent="0.4">
      <c r="A232" t="str">
        <f t="shared" si="12"/>
        <v>2021</v>
      </c>
      <c r="B232" t="str">
        <f t="shared" si="13"/>
        <v>07</v>
      </c>
      <c r="C232" t="str">
        <f t="shared" si="14"/>
        <v>하순</v>
      </c>
      <c r="D232" t="s">
        <v>137</v>
      </c>
      <c r="E232" s="5">
        <v>28.3</v>
      </c>
      <c r="F232" s="5">
        <v>29.3</v>
      </c>
      <c r="G232" s="5">
        <v>21.2</v>
      </c>
      <c r="H232" s="5">
        <f t="shared" si="15"/>
        <v>8.1000000000000014</v>
      </c>
      <c r="I232" s="5">
        <v>74</v>
      </c>
      <c r="J232" s="5">
        <v>0.4</v>
      </c>
      <c r="K232" s="5">
        <v>1</v>
      </c>
      <c r="L232" s="5">
        <v>239.2</v>
      </c>
    </row>
    <row r="233" spans="1:13" x14ac:dyDescent="0.4">
      <c r="A233" t="str">
        <f t="shared" si="12"/>
        <v>2021</v>
      </c>
      <c r="B233" t="str">
        <f t="shared" si="13"/>
        <v>08</v>
      </c>
      <c r="C233" t="str">
        <f t="shared" si="14"/>
        <v>상순</v>
      </c>
      <c r="D233" t="s">
        <v>138</v>
      </c>
      <c r="E233" s="5">
        <v>25.8</v>
      </c>
      <c r="F233" s="5">
        <v>27.3</v>
      </c>
      <c r="G233" s="5">
        <v>-39.4</v>
      </c>
      <c r="H233" s="5">
        <f t="shared" si="15"/>
        <v>66.7</v>
      </c>
      <c r="I233" s="5">
        <v>85.2</v>
      </c>
      <c r="J233" s="5">
        <v>0.3</v>
      </c>
      <c r="K233" s="5">
        <v>52.5</v>
      </c>
      <c r="L233" s="5">
        <v>0</v>
      </c>
      <c r="M233" s="3">
        <v>2.0375000000000001</v>
      </c>
    </row>
    <row r="234" spans="1:13" x14ac:dyDescent="0.4">
      <c r="A234" t="str">
        <f t="shared" si="12"/>
        <v>2021</v>
      </c>
      <c r="B234" t="str">
        <f t="shared" si="13"/>
        <v>08</v>
      </c>
      <c r="C234" t="str">
        <f t="shared" si="14"/>
        <v>상순</v>
      </c>
      <c r="D234" t="s">
        <v>138</v>
      </c>
      <c r="E234" s="5">
        <v>25.3</v>
      </c>
      <c r="F234" s="5">
        <v>26.5</v>
      </c>
      <c r="G234" s="5">
        <v>19.600000000000001</v>
      </c>
      <c r="H234" s="5">
        <f t="shared" si="15"/>
        <v>6.8999999999999986</v>
      </c>
      <c r="I234" s="5">
        <v>83.5</v>
      </c>
      <c r="J234" s="5">
        <v>0.5</v>
      </c>
      <c r="K234" s="5">
        <v>72.5</v>
      </c>
      <c r="L234" s="5">
        <v>158.19999999999999</v>
      </c>
    </row>
    <row r="235" spans="1:13" x14ac:dyDescent="0.4">
      <c r="A235" t="str">
        <f t="shared" si="12"/>
        <v>2021</v>
      </c>
      <c r="B235" t="str">
        <f t="shared" si="13"/>
        <v>08</v>
      </c>
      <c r="C235" t="str">
        <f t="shared" si="14"/>
        <v>중순</v>
      </c>
      <c r="D235" t="s">
        <v>139</v>
      </c>
      <c r="E235" s="5">
        <v>24.2</v>
      </c>
      <c r="F235" s="5">
        <v>25.1</v>
      </c>
      <c r="G235" s="5">
        <v>17.100000000000001</v>
      </c>
      <c r="H235" s="5">
        <f t="shared" si="15"/>
        <v>8</v>
      </c>
      <c r="I235" s="5">
        <v>61.8</v>
      </c>
      <c r="J235" s="5">
        <v>0.3</v>
      </c>
      <c r="K235" s="5">
        <v>8.5</v>
      </c>
      <c r="L235" s="5">
        <v>0</v>
      </c>
      <c r="M235" s="3">
        <v>2.4888888888888889</v>
      </c>
    </row>
    <row r="236" spans="1:13" x14ac:dyDescent="0.4">
      <c r="A236" t="str">
        <f t="shared" si="12"/>
        <v>2021</v>
      </c>
      <c r="B236" t="str">
        <f t="shared" si="13"/>
        <v>08</v>
      </c>
      <c r="C236" t="str">
        <f t="shared" si="14"/>
        <v>중순</v>
      </c>
      <c r="D236" t="s">
        <v>139</v>
      </c>
      <c r="E236" s="5">
        <v>23.3</v>
      </c>
      <c r="F236" s="5">
        <v>24.7</v>
      </c>
      <c r="G236" s="5">
        <v>15.8</v>
      </c>
      <c r="H236" s="5">
        <f t="shared" si="15"/>
        <v>8.8999999999999986</v>
      </c>
      <c r="I236" s="5">
        <v>76</v>
      </c>
      <c r="J236" s="5">
        <v>0.8</v>
      </c>
      <c r="K236" s="5">
        <v>10</v>
      </c>
      <c r="L236" s="5">
        <v>173.8</v>
      </c>
    </row>
    <row r="237" spans="1:13" x14ac:dyDescent="0.4">
      <c r="A237" t="str">
        <f t="shared" si="12"/>
        <v>2021</v>
      </c>
      <c r="B237" t="str">
        <f t="shared" si="13"/>
        <v>08</v>
      </c>
      <c r="C237" t="str">
        <f t="shared" si="14"/>
        <v>하순</v>
      </c>
      <c r="D237" t="s">
        <v>140</v>
      </c>
      <c r="E237" s="5">
        <v>22.6</v>
      </c>
      <c r="F237" s="5">
        <v>24.5</v>
      </c>
      <c r="G237" s="5">
        <v>17.7</v>
      </c>
      <c r="H237" s="5">
        <f t="shared" si="15"/>
        <v>6.8000000000000007</v>
      </c>
      <c r="I237" s="5">
        <v>57.7</v>
      </c>
      <c r="J237" s="5">
        <v>0.4</v>
      </c>
      <c r="K237" s="5">
        <v>110</v>
      </c>
      <c r="L237" s="5"/>
      <c r="M237" s="3" t="s">
        <v>266</v>
      </c>
    </row>
    <row r="238" spans="1:13" x14ac:dyDescent="0.4">
      <c r="A238" t="str">
        <f t="shared" si="12"/>
        <v>2021</v>
      </c>
      <c r="B238" t="str">
        <f t="shared" si="13"/>
        <v>08</v>
      </c>
      <c r="C238" t="str">
        <f t="shared" si="14"/>
        <v>하순</v>
      </c>
      <c r="D238" t="s">
        <v>140</v>
      </c>
      <c r="E238" s="5">
        <v>21.6</v>
      </c>
      <c r="F238" s="5">
        <v>23.7</v>
      </c>
      <c r="G238" s="5">
        <v>16.899999999999999</v>
      </c>
      <c r="H238" s="5">
        <f t="shared" si="15"/>
        <v>6.8000000000000007</v>
      </c>
      <c r="I238" s="5">
        <v>91.2</v>
      </c>
      <c r="J238" s="5">
        <v>0.5</v>
      </c>
      <c r="K238" s="5">
        <v>160</v>
      </c>
      <c r="L238" s="5">
        <v>99.7</v>
      </c>
    </row>
    <row r="239" spans="1:13" x14ac:dyDescent="0.4">
      <c r="A239" t="str">
        <f t="shared" si="12"/>
        <v>2021</v>
      </c>
      <c r="B239" t="str">
        <f t="shared" si="13"/>
        <v>09</v>
      </c>
      <c r="C239" t="str">
        <f t="shared" si="14"/>
        <v>상순</v>
      </c>
      <c r="D239" t="s">
        <v>141</v>
      </c>
      <c r="E239" s="5">
        <v>21.1</v>
      </c>
      <c r="F239" s="5">
        <v>22.9</v>
      </c>
      <c r="G239" s="5">
        <v>14</v>
      </c>
      <c r="H239" s="5">
        <f t="shared" si="15"/>
        <v>8.8999999999999986</v>
      </c>
      <c r="I239" s="5">
        <v>57.7</v>
      </c>
      <c r="J239" s="5">
        <v>0.3</v>
      </c>
      <c r="K239" s="5">
        <v>43</v>
      </c>
      <c r="L239" s="5"/>
      <c r="M239" s="3">
        <v>2.1993055555555561</v>
      </c>
    </row>
    <row r="240" spans="1:13" x14ac:dyDescent="0.4">
      <c r="A240" t="str">
        <f t="shared" si="12"/>
        <v>2021</v>
      </c>
      <c r="B240" t="str">
        <f t="shared" si="13"/>
        <v>09</v>
      </c>
      <c r="C240" t="str">
        <f t="shared" si="14"/>
        <v>상순</v>
      </c>
      <c r="D240" t="s">
        <v>141</v>
      </c>
      <c r="E240" s="5">
        <v>20.3</v>
      </c>
      <c r="F240" s="5">
        <v>21.7</v>
      </c>
      <c r="G240" s="5">
        <v>12.6</v>
      </c>
      <c r="H240" s="5">
        <f t="shared" si="15"/>
        <v>9.1</v>
      </c>
      <c r="I240" s="5">
        <v>80.2</v>
      </c>
      <c r="J240" s="5">
        <v>0.5</v>
      </c>
      <c r="K240" s="5">
        <v>47</v>
      </c>
      <c r="L240" s="5">
        <v>147.19999999999999</v>
      </c>
    </row>
    <row r="241" spans="1:13" x14ac:dyDescent="0.4">
      <c r="A241" t="str">
        <f t="shared" si="12"/>
        <v>2021</v>
      </c>
      <c r="B241" t="str">
        <f t="shared" si="13"/>
        <v>09</v>
      </c>
      <c r="C241" t="str">
        <f t="shared" si="14"/>
        <v>중순</v>
      </c>
      <c r="D241" t="s">
        <v>142</v>
      </c>
      <c r="E241" s="5">
        <v>21.6</v>
      </c>
      <c r="F241" s="5">
        <v>22.9</v>
      </c>
      <c r="G241" s="5">
        <v>13.8</v>
      </c>
      <c r="H241" s="5">
        <f t="shared" si="15"/>
        <v>9.0999999999999979</v>
      </c>
      <c r="I241" s="5">
        <v>57.7</v>
      </c>
      <c r="J241" s="5">
        <v>0.3</v>
      </c>
      <c r="K241" s="5">
        <v>0</v>
      </c>
      <c r="L241" s="5"/>
      <c r="M241" s="3">
        <v>3.2097222222222221</v>
      </c>
    </row>
    <row r="242" spans="1:13" x14ac:dyDescent="0.4">
      <c r="A242" t="str">
        <f t="shared" si="12"/>
        <v>2021</v>
      </c>
      <c r="B242" t="str">
        <f t="shared" si="13"/>
        <v>09</v>
      </c>
      <c r="C242" t="str">
        <f t="shared" si="14"/>
        <v>중순</v>
      </c>
      <c r="D242" t="s">
        <v>142</v>
      </c>
      <c r="E242" s="5">
        <v>20.5</v>
      </c>
      <c r="F242" s="5">
        <v>21.6</v>
      </c>
      <c r="G242" s="5">
        <v>11.7</v>
      </c>
      <c r="H242" s="5">
        <f t="shared" si="15"/>
        <v>9.9000000000000021</v>
      </c>
      <c r="I242" s="5">
        <v>77.5</v>
      </c>
      <c r="J242" s="5">
        <v>0.4</v>
      </c>
      <c r="K242" s="5">
        <v>0</v>
      </c>
      <c r="L242" s="5">
        <v>175.7</v>
      </c>
    </row>
    <row r="243" spans="1:13" x14ac:dyDescent="0.4">
      <c r="A243" t="str">
        <f t="shared" si="12"/>
        <v>2021</v>
      </c>
      <c r="B243" t="str">
        <f t="shared" si="13"/>
        <v>09</v>
      </c>
      <c r="C243" t="str">
        <f t="shared" si="14"/>
        <v>하순</v>
      </c>
      <c r="D243" t="s">
        <v>143</v>
      </c>
      <c r="E243" s="5">
        <v>19.600000000000001</v>
      </c>
      <c r="F243" s="5">
        <v>21.2</v>
      </c>
      <c r="G243" s="5">
        <v>14.2</v>
      </c>
      <c r="H243" s="5">
        <f t="shared" si="15"/>
        <v>7</v>
      </c>
      <c r="I243" s="5">
        <v>57.7</v>
      </c>
      <c r="J243" s="5">
        <v>0.4</v>
      </c>
      <c r="K243" s="5">
        <v>74.5</v>
      </c>
      <c r="L243" s="5"/>
      <c r="M243" s="3">
        <v>1.661111111111111</v>
      </c>
    </row>
    <row r="244" spans="1:13" x14ac:dyDescent="0.4">
      <c r="A244" t="str">
        <f t="shared" si="12"/>
        <v>2021</v>
      </c>
      <c r="B244" t="str">
        <f t="shared" si="13"/>
        <v>09</v>
      </c>
      <c r="C244" t="str">
        <f t="shared" si="14"/>
        <v>하순</v>
      </c>
      <c r="D244" t="s">
        <v>143</v>
      </c>
      <c r="E244" s="5">
        <v>18.600000000000001</v>
      </c>
      <c r="F244" s="5">
        <v>20.6</v>
      </c>
      <c r="G244" s="5">
        <v>12.6</v>
      </c>
      <c r="H244" s="5">
        <f t="shared" si="15"/>
        <v>8.0000000000000018</v>
      </c>
      <c r="I244" s="5">
        <v>84.8</v>
      </c>
      <c r="J244" s="5">
        <v>0.5</v>
      </c>
      <c r="K244" s="5">
        <v>64</v>
      </c>
      <c r="L244" s="5">
        <v>105.3</v>
      </c>
    </row>
    <row r="245" spans="1:13" x14ac:dyDescent="0.4">
      <c r="A245" t="str">
        <f t="shared" si="12"/>
        <v>2021</v>
      </c>
      <c r="B245" t="str">
        <f t="shared" si="13"/>
        <v>10</v>
      </c>
      <c r="C245" t="str">
        <f t="shared" si="14"/>
        <v>상순</v>
      </c>
      <c r="D245" t="s">
        <v>144</v>
      </c>
      <c r="E245" s="5">
        <v>19.3</v>
      </c>
      <c r="F245" s="5">
        <v>21.2</v>
      </c>
      <c r="G245" s="5">
        <v>13.9</v>
      </c>
      <c r="H245" s="5">
        <f t="shared" si="15"/>
        <v>7.2999999999999989</v>
      </c>
      <c r="I245" s="5">
        <v>57.7</v>
      </c>
      <c r="J245" s="5">
        <v>0.4</v>
      </c>
      <c r="K245" s="5">
        <v>83.5</v>
      </c>
      <c r="L245" s="5"/>
      <c r="M245" s="3">
        <v>1.406944444444445</v>
      </c>
    </row>
    <row r="246" spans="1:13" x14ac:dyDescent="0.4">
      <c r="A246" t="str">
        <f t="shared" si="12"/>
        <v>2021</v>
      </c>
      <c r="B246" t="str">
        <f t="shared" si="13"/>
        <v>10</v>
      </c>
      <c r="C246" t="str">
        <f t="shared" si="14"/>
        <v>상순</v>
      </c>
      <c r="D246" t="s">
        <v>144</v>
      </c>
      <c r="E246" s="5">
        <v>18.2</v>
      </c>
      <c r="F246" s="5">
        <v>19.8</v>
      </c>
      <c r="G246" s="5">
        <v>12</v>
      </c>
      <c r="H246" s="5">
        <f t="shared" si="15"/>
        <v>7.8000000000000007</v>
      </c>
      <c r="I246" s="5">
        <v>90.1</v>
      </c>
      <c r="J246" s="5">
        <v>0.7</v>
      </c>
      <c r="K246" s="5">
        <v>120</v>
      </c>
      <c r="L246" s="5">
        <v>75.8</v>
      </c>
    </row>
    <row r="247" spans="1:13" x14ac:dyDescent="0.4">
      <c r="A247" t="str">
        <f t="shared" si="12"/>
        <v>2021</v>
      </c>
      <c r="B247" t="str">
        <f t="shared" si="13"/>
        <v>10</v>
      </c>
      <c r="C247" t="str">
        <f t="shared" si="14"/>
        <v>중순</v>
      </c>
      <c r="D247" t="s">
        <v>145</v>
      </c>
      <c r="E247" s="5">
        <v>12</v>
      </c>
      <c r="F247" s="5">
        <v>18</v>
      </c>
      <c r="G247" s="5">
        <v>-1.3</v>
      </c>
      <c r="H247" s="5">
        <f t="shared" si="15"/>
        <v>19.3</v>
      </c>
      <c r="I247" s="5">
        <v>57.7</v>
      </c>
      <c r="J247" s="5">
        <v>0.3</v>
      </c>
      <c r="K247" s="5">
        <v>6</v>
      </c>
      <c r="L247" s="5"/>
      <c r="M247" s="3">
        <v>2.0277777777777781</v>
      </c>
    </row>
    <row r="248" spans="1:13" x14ac:dyDescent="0.4">
      <c r="A248" t="str">
        <f t="shared" si="12"/>
        <v>2021</v>
      </c>
      <c r="B248" t="str">
        <f t="shared" si="13"/>
        <v>10</v>
      </c>
      <c r="C248" t="str">
        <f t="shared" si="14"/>
        <v>중순</v>
      </c>
      <c r="D248" t="s">
        <v>145</v>
      </c>
      <c r="E248" s="5">
        <v>11</v>
      </c>
      <c r="F248" s="5">
        <v>17.600000000000001</v>
      </c>
      <c r="G248" s="5">
        <v>-3.8</v>
      </c>
      <c r="H248" s="5">
        <f t="shared" si="15"/>
        <v>21.400000000000002</v>
      </c>
      <c r="I248" s="5">
        <v>78.2</v>
      </c>
      <c r="J248" s="5">
        <v>0.5</v>
      </c>
      <c r="K248" s="5">
        <v>7.5</v>
      </c>
      <c r="L248" s="5">
        <v>119.2</v>
      </c>
    </row>
    <row r="249" spans="1:13" x14ac:dyDescent="0.4">
      <c r="A249" t="str">
        <f t="shared" si="12"/>
        <v>2021</v>
      </c>
      <c r="B249" t="str">
        <f t="shared" si="13"/>
        <v>10</v>
      </c>
      <c r="C249" t="str">
        <f t="shared" si="14"/>
        <v>하순</v>
      </c>
      <c r="D249" t="s">
        <v>146</v>
      </c>
      <c r="E249" s="5">
        <v>9.5</v>
      </c>
      <c r="F249" s="5">
        <v>11.5</v>
      </c>
      <c r="G249" s="5">
        <v>0.5</v>
      </c>
      <c r="H249" s="5">
        <f t="shared" si="15"/>
        <v>11</v>
      </c>
      <c r="I249" s="5">
        <v>57.7</v>
      </c>
      <c r="J249" s="5">
        <v>0.2</v>
      </c>
      <c r="K249" s="5">
        <v>3.5</v>
      </c>
      <c r="L249" s="5"/>
      <c r="M249" s="3">
        <v>3.3861111111111111</v>
      </c>
    </row>
    <row r="250" spans="1:13" x14ac:dyDescent="0.4">
      <c r="A250" t="str">
        <f t="shared" si="12"/>
        <v>2021</v>
      </c>
      <c r="B250" t="str">
        <f t="shared" si="13"/>
        <v>10</v>
      </c>
      <c r="C250" t="str">
        <f t="shared" si="14"/>
        <v>하순</v>
      </c>
      <c r="D250" t="s">
        <v>146</v>
      </c>
      <c r="E250" s="5">
        <v>7.7</v>
      </c>
      <c r="F250" s="5">
        <v>10.1</v>
      </c>
      <c r="G250" s="5">
        <v>-1.9</v>
      </c>
      <c r="H250" s="5">
        <f t="shared" si="15"/>
        <v>12</v>
      </c>
      <c r="I250" s="5">
        <v>78.8</v>
      </c>
      <c r="J250" s="5">
        <v>0.3</v>
      </c>
      <c r="K250" s="5">
        <v>4.5</v>
      </c>
      <c r="L250" s="5">
        <v>140.9</v>
      </c>
    </row>
    <row r="251" spans="1:13" x14ac:dyDescent="0.4">
      <c r="A251" t="str">
        <f t="shared" si="12"/>
        <v>2021</v>
      </c>
      <c r="B251" t="str">
        <f t="shared" si="13"/>
        <v>11</v>
      </c>
      <c r="C251" t="str">
        <f t="shared" si="14"/>
        <v>상순</v>
      </c>
      <c r="D251" t="s">
        <v>147</v>
      </c>
      <c r="E251" s="5">
        <v>9.1</v>
      </c>
      <c r="F251" s="5">
        <v>12.4</v>
      </c>
      <c r="G251" s="5">
        <v>0</v>
      </c>
      <c r="H251" s="5">
        <f t="shared" si="15"/>
        <v>12.4</v>
      </c>
      <c r="I251" s="5">
        <v>74</v>
      </c>
      <c r="J251" s="5">
        <v>0.4</v>
      </c>
      <c r="K251" s="5">
        <v>22</v>
      </c>
      <c r="L251" s="5"/>
      <c r="M251" s="3">
        <v>1.591666666666667</v>
      </c>
    </row>
    <row r="252" spans="1:13" x14ac:dyDescent="0.4">
      <c r="A252" t="str">
        <f t="shared" si="12"/>
        <v>2021</v>
      </c>
      <c r="B252" t="str">
        <f t="shared" si="13"/>
        <v>11</v>
      </c>
      <c r="C252" t="str">
        <f t="shared" si="14"/>
        <v>상순</v>
      </c>
      <c r="D252" t="s">
        <v>147</v>
      </c>
      <c r="E252" s="5">
        <v>7.6</v>
      </c>
      <c r="F252" s="5">
        <v>9.8000000000000007</v>
      </c>
      <c r="G252" s="5">
        <v>-0.3</v>
      </c>
      <c r="H252" s="5">
        <f t="shared" si="15"/>
        <v>10.100000000000001</v>
      </c>
      <c r="I252" s="5">
        <v>79.900000000000006</v>
      </c>
      <c r="J252" s="5">
        <v>0.6</v>
      </c>
      <c r="K252" s="5">
        <v>21.5</v>
      </c>
      <c r="L252" s="5">
        <v>77.900000000000006</v>
      </c>
    </row>
    <row r="253" spans="1:13" x14ac:dyDescent="0.4">
      <c r="A253" t="str">
        <f t="shared" si="12"/>
        <v>2021</v>
      </c>
      <c r="B253" t="str">
        <f t="shared" si="13"/>
        <v>11</v>
      </c>
      <c r="C253" t="str">
        <f t="shared" si="14"/>
        <v>중순</v>
      </c>
      <c r="D253" t="s">
        <v>148</v>
      </c>
      <c r="E253" s="5">
        <v>6.9</v>
      </c>
      <c r="F253" s="5">
        <v>12.8</v>
      </c>
      <c r="G253" s="5">
        <v>-4.0999999999999996</v>
      </c>
      <c r="H253" s="5">
        <f t="shared" si="15"/>
        <v>16.899999999999999</v>
      </c>
      <c r="I253" s="5">
        <v>72.400000000000006</v>
      </c>
      <c r="J253" s="5">
        <v>0.6</v>
      </c>
      <c r="K253" s="5">
        <v>0</v>
      </c>
      <c r="L253" s="5"/>
      <c r="M253" s="3">
        <v>2.2486111111111109</v>
      </c>
    </row>
    <row r="254" spans="1:13" x14ac:dyDescent="0.4">
      <c r="A254" t="str">
        <f t="shared" si="12"/>
        <v>2021</v>
      </c>
      <c r="B254" t="str">
        <f t="shared" si="13"/>
        <v>11</v>
      </c>
      <c r="C254" t="str">
        <f t="shared" si="14"/>
        <v>중순</v>
      </c>
      <c r="D254" t="s">
        <v>148</v>
      </c>
      <c r="E254" s="5">
        <v>5.7</v>
      </c>
      <c r="F254" s="5">
        <v>11.8</v>
      </c>
      <c r="G254" s="5">
        <v>-4.0999999999999996</v>
      </c>
      <c r="H254" s="5">
        <f t="shared" si="15"/>
        <v>15.9</v>
      </c>
      <c r="I254" s="5">
        <v>73</v>
      </c>
      <c r="J254" s="5">
        <v>0.7</v>
      </c>
      <c r="K254" s="5">
        <v>1</v>
      </c>
      <c r="L254" s="5">
        <v>90.4</v>
      </c>
    </row>
    <row r="255" spans="1:13" x14ac:dyDescent="0.4">
      <c r="A255" t="str">
        <f t="shared" si="12"/>
        <v>2021</v>
      </c>
      <c r="B255" t="str">
        <f t="shared" si="13"/>
        <v>11</v>
      </c>
      <c r="C255" t="str">
        <f t="shared" si="14"/>
        <v>하순</v>
      </c>
      <c r="D255" t="s">
        <v>149</v>
      </c>
      <c r="E255" s="5">
        <v>2.9</v>
      </c>
      <c r="F255" s="5">
        <v>9.3000000000000007</v>
      </c>
      <c r="G255" s="5">
        <v>-6.1</v>
      </c>
      <c r="H255" s="5">
        <f t="shared" si="15"/>
        <v>15.4</v>
      </c>
      <c r="I255" s="5">
        <v>67.400000000000006</v>
      </c>
      <c r="J255" s="5">
        <v>0.6</v>
      </c>
      <c r="K255" s="5">
        <v>35.5</v>
      </c>
      <c r="L255" s="5"/>
      <c r="M255" s="3">
        <v>1.8736111111111109</v>
      </c>
    </row>
    <row r="256" spans="1:13" x14ac:dyDescent="0.4">
      <c r="A256" t="str">
        <f t="shared" si="12"/>
        <v>2021</v>
      </c>
      <c r="B256" t="str">
        <f t="shared" si="13"/>
        <v>11</v>
      </c>
      <c r="C256" t="str">
        <f t="shared" si="14"/>
        <v>하순</v>
      </c>
      <c r="D256" t="s">
        <v>149</v>
      </c>
      <c r="E256" s="5">
        <v>1.8</v>
      </c>
      <c r="F256" s="5">
        <v>8</v>
      </c>
      <c r="G256" s="5">
        <v>-8</v>
      </c>
      <c r="H256" s="5">
        <f t="shared" si="15"/>
        <v>16</v>
      </c>
      <c r="I256" s="5">
        <v>68.400000000000006</v>
      </c>
      <c r="J256" s="5">
        <v>0.7</v>
      </c>
      <c r="K256" s="5">
        <v>36</v>
      </c>
      <c r="L256" s="5">
        <v>75.3</v>
      </c>
    </row>
    <row r="257" spans="1:13" x14ac:dyDescent="0.4">
      <c r="A257" t="str">
        <f t="shared" si="12"/>
        <v>2021</v>
      </c>
      <c r="B257" t="str">
        <f t="shared" si="13"/>
        <v>12</v>
      </c>
      <c r="C257" t="str">
        <f t="shared" si="14"/>
        <v>상순</v>
      </c>
      <c r="D257" t="s">
        <v>150</v>
      </c>
      <c r="E257" s="5">
        <v>1.6</v>
      </c>
      <c r="F257" s="5">
        <v>4.9000000000000004</v>
      </c>
      <c r="G257" s="5">
        <v>-8.1999999999999993</v>
      </c>
      <c r="H257" s="5">
        <f t="shared" si="15"/>
        <v>13.1</v>
      </c>
      <c r="I257" s="5">
        <v>70.3</v>
      </c>
      <c r="J257" s="5">
        <v>0.6</v>
      </c>
      <c r="K257" s="5">
        <v>1</v>
      </c>
      <c r="L257" s="5"/>
      <c r="M257" s="3">
        <v>2.2222222222222219</v>
      </c>
    </row>
    <row r="258" spans="1:13" x14ac:dyDescent="0.4">
      <c r="A258" t="str">
        <f t="shared" si="12"/>
        <v>2021</v>
      </c>
      <c r="B258" t="str">
        <f t="shared" si="13"/>
        <v>12</v>
      </c>
      <c r="C258" t="str">
        <f t="shared" si="14"/>
        <v>상순</v>
      </c>
      <c r="D258" t="s">
        <v>150</v>
      </c>
      <c r="E258" s="5">
        <v>0</v>
      </c>
      <c r="F258" s="5">
        <v>2.9</v>
      </c>
      <c r="G258" s="5">
        <v>-8.1999999999999993</v>
      </c>
      <c r="H258" s="5">
        <f t="shared" si="15"/>
        <v>11.1</v>
      </c>
      <c r="I258" s="5">
        <v>73.2</v>
      </c>
      <c r="J258" s="5">
        <v>0.5</v>
      </c>
      <c r="K258" s="5">
        <v>1.5</v>
      </c>
      <c r="L258" s="5">
        <v>76.2</v>
      </c>
    </row>
    <row r="259" spans="1:13" x14ac:dyDescent="0.4">
      <c r="A259" t="str">
        <f t="shared" ref="A259:A322" si="16">LEFT($D259, 4)</f>
        <v>2021</v>
      </c>
      <c r="B259" t="str">
        <f t="shared" ref="B259:B322" si="17">MID($D259,FIND("-",$D259)+1,2)</f>
        <v>12</v>
      </c>
      <c r="C259" t="str">
        <f t="shared" ref="C259:C322" si="18">RIGHT($D259,2)</f>
        <v>중순</v>
      </c>
      <c r="D259" t="s">
        <v>151</v>
      </c>
      <c r="E259" s="5">
        <v>0.2</v>
      </c>
      <c r="F259" s="5">
        <v>6.1</v>
      </c>
      <c r="G259" s="5">
        <v>-13.9</v>
      </c>
      <c r="H259" s="5">
        <f t="shared" ref="H259:H322" si="19">F259-G259</f>
        <v>20</v>
      </c>
      <c r="I259" s="5">
        <v>70.2</v>
      </c>
      <c r="J259" s="5">
        <v>0.8</v>
      </c>
      <c r="K259" s="5">
        <v>6</v>
      </c>
      <c r="L259" s="5"/>
      <c r="M259" s="3">
        <v>1.7486111111111109</v>
      </c>
    </row>
    <row r="260" spans="1:13" x14ac:dyDescent="0.4">
      <c r="A260" t="str">
        <f t="shared" si="16"/>
        <v>2021</v>
      </c>
      <c r="B260" t="str">
        <f t="shared" si="17"/>
        <v>12</v>
      </c>
      <c r="C260" t="str">
        <f t="shared" si="18"/>
        <v>중순</v>
      </c>
      <c r="D260" t="s">
        <v>151</v>
      </c>
      <c r="E260" s="5">
        <v>-0.6</v>
      </c>
      <c r="F260" s="5">
        <v>5.6</v>
      </c>
      <c r="G260" s="5">
        <v>-15.1</v>
      </c>
      <c r="H260" s="5">
        <f t="shared" si="19"/>
        <v>20.7</v>
      </c>
      <c r="I260" s="5">
        <v>71.2</v>
      </c>
      <c r="J260" s="5">
        <v>0.8</v>
      </c>
      <c r="K260" s="5">
        <v>6</v>
      </c>
      <c r="L260" s="5">
        <v>67.3</v>
      </c>
    </row>
    <row r="261" spans="1:13" x14ac:dyDescent="0.4">
      <c r="A261" t="str">
        <f t="shared" si="16"/>
        <v>2021</v>
      </c>
      <c r="B261" t="str">
        <f t="shared" si="17"/>
        <v>12</v>
      </c>
      <c r="C261" t="str">
        <f t="shared" si="18"/>
        <v>하순</v>
      </c>
      <c r="D261" t="s">
        <v>152</v>
      </c>
      <c r="E261" s="5">
        <v>-4.5999999999999996</v>
      </c>
      <c r="F261" s="5">
        <v>3.6</v>
      </c>
      <c r="G261" s="5">
        <v>-18</v>
      </c>
      <c r="H261" s="5">
        <f t="shared" si="19"/>
        <v>21.6</v>
      </c>
      <c r="I261" s="5">
        <v>60.6</v>
      </c>
      <c r="J261" s="5">
        <v>0.7</v>
      </c>
      <c r="K261" s="5">
        <v>0</v>
      </c>
      <c r="L261" s="5"/>
      <c r="M261" s="3">
        <v>2.145833333333333</v>
      </c>
    </row>
    <row r="262" spans="1:13" x14ac:dyDescent="0.4">
      <c r="A262" t="str">
        <f t="shared" si="16"/>
        <v>2021</v>
      </c>
      <c r="B262" t="str">
        <f t="shared" si="17"/>
        <v>12</v>
      </c>
      <c r="C262" t="str">
        <f t="shared" si="18"/>
        <v>하순</v>
      </c>
      <c r="D262" t="s">
        <v>152</v>
      </c>
      <c r="E262" s="5">
        <v>-5.7</v>
      </c>
      <c r="F262" s="5">
        <v>3.9</v>
      </c>
      <c r="G262" s="5">
        <v>-19</v>
      </c>
      <c r="H262" s="5">
        <f t="shared" si="19"/>
        <v>22.9</v>
      </c>
      <c r="I262" s="5">
        <v>64.8</v>
      </c>
      <c r="J262" s="5">
        <v>0.8</v>
      </c>
      <c r="K262" s="5">
        <v>0.5</v>
      </c>
      <c r="L262" s="5">
        <v>78.400000000000006</v>
      </c>
    </row>
    <row r="263" spans="1:13" x14ac:dyDescent="0.4">
      <c r="A263" t="str">
        <f t="shared" si="16"/>
        <v>2022</v>
      </c>
      <c r="B263" t="str">
        <f t="shared" si="17"/>
        <v>01</v>
      </c>
      <c r="C263" t="str">
        <f t="shared" si="18"/>
        <v>상순</v>
      </c>
      <c r="D263" t="s">
        <v>153</v>
      </c>
      <c r="E263" s="5">
        <v>-3.6</v>
      </c>
      <c r="F263" s="5">
        <v>0.5</v>
      </c>
      <c r="G263" s="5">
        <v>-15.1</v>
      </c>
      <c r="H263" s="5">
        <f t="shared" si="19"/>
        <v>15.6</v>
      </c>
      <c r="I263" s="5">
        <v>62.1</v>
      </c>
      <c r="J263" s="5">
        <v>0.5</v>
      </c>
      <c r="K263" s="5">
        <v>0</v>
      </c>
      <c r="L263" s="5"/>
      <c r="M263" s="3">
        <v>2.2638888888888888</v>
      </c>
    </row>
    <row r="264" spans="1:13" x14ac:dyDescent="0.4">
      <c r="A264" t="str">
        <f t="shared" si="16"/>
        <v>2022</v>
      </c>
      <c r="B264" t="str">
        <f t="shared" si="17"/>
        <v>01</v>
      </c>
      <c r="C264" t="str">
        <f t="shared" si="18"/>
        <v>상순</v>
      </c>
      <c r="D264" t="s">
        <v>153</v>
      </c>
      <c r="E264" s="5">
        <v>-5.4</v>
      </c>
      <c r="F264" s="5">
        <v>-1.4</v>
      </c>
      <c r="G264" s="5">
        <v>-17.100000000000001</v>
      </c>
      <c r="H264" s="5">
        <f t="shared" si="19"/>
        <v>15.700000000000001</v>
      </c>
      <c r="I264" s="5">
        <v>68.900000000000006</v>
      </c>
      <c r="J264" s="5">
        <v>0.4</v>
      </c>
      <c r="K264" s="5">
        <v>0</v>
      </c>
      <c r="L264" s="5">
        <v>76.8</v>
      </c>
    </row>
    <row r="265" spans="1:13" x14ac:dyDescent="0.4">
      <c r="A265" t="str">
        <f t="shared" si="16"/>
        <v>2022</v>
      </c>
      <c r="B265" t="str">
        <f t="shared" si="17"/>
        <v>01</v>
      </c>
      <c r="C265" t="str">
        <f t="shared" si="18"/>
        <v>중순</v>
      </c>
      <c r="D265" t="s">
        <v>154</v>
      </c>
      <c r="E265" s="5">
        <v>-5.9</v>
      </c>
      <c r="F265" s="5">
        <v>-0.6</v>
      </c>
      <c r="G265" s="5">
        <v>-16</v>
      </c>
      <c r="H265" s="5">
        <f t="shared" si="19"/>
        <v>15.4</v>
      </c>
      <c r="I265" s="5">
        <v>51.7</v>
      </c>
      <c r="J265" s="5">
        <v>0.7</v>
      </c>
      <c r="K265" s="5">
        <v>2</v>
      </c>
      <c r="L265" s="5">
        <v>0</v>
      </c>
      <c r="M265" s="3">
        <v>2.0916666666666668</v>
      </c>
    </row>
    <row r="266" spans="1:13" x14ac:dyDescent="0.4">
      <c r="A266" t="str">
        <f t="shared" si="16"/>
        <v>2022</v>
      </c>
      <c r="B266" t="str">
        <f t="shared" si="17"/>
        <v>01</v>
      </c>
      <c r="C266" t="str">
        <f t="shared" si="18"/>
        <v>중순</v>
      </c>
      <c r="D266" t="s">
        <v>154</v>
      </c>
      <c r="E266" s="5">
        <v>-8.5</v>
      </c>
      <c r="F266" s="5">
        <v>-2.9</v>
      </c>
      <c r="G266" s="5">
        <v>-20.100000000000001</v>
      </c>
      <c r="H266" s="5">
        <f t="shared" si="19"/>
        <v>17.200000000000003</v>
      </c>
      <c r="I266" s="5">
        <v>63.2</v>
      </c>
      <c r="J266" s="5">
        <v>0.9</v>
      </c>
      <c r="K266" s="5">
        <v>3</v>
      </c>
      <c r="L266" s="5">
        <v>86.7</v>
      </c>
    </row>
    <row r="267" spans="1:13" x14ac:dyDescent="0.4">
      <c r="A267" t="str">
        <f t="shared" si="16"/>
        <v>2022</v>
      </c>
      <c r="B267" t="str">
        <f t="shared" si="17"/>
        <v>01</v>
      </c>
      <c r="C267" t="str">
        <f t="shared" si="18"/>
        <v>하순</v>
      </c>
      <c r="D267" t="s">
        <v>155</v>
      </c>
      <c r="E267" s="5">
        <v>-0.9</v>
      </c>
      <c r="F267" s="5">
        <v>5.5</v>
      </c>
      <c r="G267" s="5">
        <v>-13.1</v>
      </c>
      <c r="H267" s="5">
        <f t="shared" si="19"/>
        <v>18.600000000000001</v>
      </c>
      <c r="I267" s="5">
        <v>57.9</v>
      </c>
      <c r="J267" s="5">
        <v>0.6</v>
      </c>
      <c r="K267" s="5">
        <v>0</v>
      </c>
      <c r="L267" s="5"/>
      <c r="M267" s="3">
        <v>2.7569444444444451</v>
      </c>
    </row>
    <row r="268" spans="1:13" x14ac:dyDescent="0.4">
      <c r="A268" t="str">
        <f t="shared" si="16"/>
        <v>2022</v>
      </c>
      <c r="B268" t="str">
        <f t="shared" si="17"/>
        <v>01</v>
      </c>
      <c r="C268" t="str">
        <f t="shared" si="18"/>
        <v>하순</v>
      </c>
      <c r="D268" t="s">
        <v>155</v>
      </c>
      <c r="E268" s="5">
        <v>-4</v>
      </c>
      <c r="F268" s="5">
        <v>1.6</v>
      </c>
      <c r="G268" s="5">
        <v>-19.100000000000001</v>
      </c>
      <c r="H268" s="5">
        <f t="shared" si="19"/>
        <v>20.700000000000003</v>
      </c>
      <c r="I268" s="5">
        <v>68.599999999999994</v>
      </c>
      <c r="J268" s="5">
        <v>0.6</v>
      </c>
      <c r="K268" s="5">
        <v>0.5</v>
      </c>
      <c r="L268" s="5">
        <v>110.9</v>
      </c>
    </row>
    <row r="269" spans="1:13" x14ac:dyDescent="0.4">
      <c r="A269" t="str">
        <f t="shared" si="16"/>
        <v>2022</v>
      </c>
      <c r="B269" t="str">
        <f t="shared" si="17"/>
        <v>02</v>
      </c>
      <c r="C269" t="str">
        <f t="shared" si="18"/>
        <v>상순</v>
      </c>
      <c r="D269" t="s">
        <v>156</v>
      </c>
      <c r="E269" s="5">
        <v>-4.7</v>
      </c>
      <c r="F269" s="5">
        <v>-1</v>
      </c>
      <c r="G269" s="5">
        <v>-15.3</v>
      </c>
      <c r="H269" s="5">
        <f t="shared" si="19"/>
        <v>14.3</v>
      </c>
      <c r="I269" s="5">
        <v>58.8</v>
      </c>
      <c r="J269" s="5">
        <v>0.6</v>
      </c>
      <c r="K269" s="5">
        <v>2</v>
      </c>
      <c r="L269" s="5"/>
      <c r="M269" s="3">
        <v>2.7652777777777779</v>
      </c>
    </row>
    <row r="270" spans="1:13" x14ac:dyDescent="0.4">
      <c r="A270" t="str">
        <f t="shared" si="16"/>
        <v>2022</v>
      </c>
      <c r="B270" t="str">
        <f t="shared" si="17"/>
        <v>02</v>
      </c>
      <c r="C270" t="str">
        <f t="shared" si="18"/>
        <v>상순</v>
      </c>
      <c r="D270" t="s">
        <v>156</v>
      </c>
      <c r="E270" s="5">
        <v>-5.6</v>
      </c>
      <c r="F270" s="5">
        <v>-2.2999999999999998</v>
      </c>
      <c r="G270" s="5">
        <v>-15.7</v>
      </c>
      <c r="H270" s="5">
        <f t="shared" si="19"/>
        <v>13.399999999999999</v>
      </c>
      <c r="I270" s="5">
        <v>60.2</v>
      </c>
      <c r="J270" s="5">
        <v>0.9</v>
      </c>
      <c r="K270" s="5">
        <v>1.5</v>
      </c>
      <c r="L270" s="5">
        <v>120.8</v>
      </c>
    </row>
    <row r="271" spans="1:13" x14ac:dyDescent="0.4">
      <c r="A271" t="str">
        <f t="shared" si="16"/>
        <v>2022</v>
      </c>
      <c r="B271" t="str">
        <f t="shared" si="17"/>
        <v>02</v>
      </c>
      <c r="C271" t="str">
        <f t="shared" si="18"/>
        <v>중순</v>
      </c>
      <c r="D271" t="s">
        <v>157</v>
      </c>
      <c r="E271" s="5">
        <v>-2.7</v>
      </c>
      <c r="F271" s="5">
        <v>2.2000000000000002</v>
      </c>
      <c r="G271" s="5">
        <v>-13.1</v>
      </c>
      <c r="H271" s="5">
        <f t="shared" si="19"/>
        <v>15.3</v>
      </c>
      <c r="I271" s="5">
        <v>52.5</v>
      </c>
      <c r="J271" s="5">
        <v>0.8</v>
      </c>
      <c r="K271" s="5">
        <v>1.5</v>
      </c>
      <c r="L271" s="5"/>
      <c r="M271" s="3">
        <v>2.5034722222222219</v>
      </c>
    </row>
    <row r="272" spans="1:13" x14ac:dyDescent="0.4">
      <c r="A272" t="str">
        <f t="shared" si="16"/>
        <v>2022</v>
      </c>
      <c r="B272" t="str">
        <f t="shared" si="17"/>
        <v>02</v>
      </c>
      <c r="C272" t="str">
        <f t="shared" si="18"/>
        <v>중순</v>
      </c>
      <c r="D272" t="s">
        <v>157</v>
      </c>
      <c r="E272" s="5">
        <v>-4</v>
      </c>
      <c r="F272" s="5">
        <v>0.9</v>
      </c>
      <c r="G272" s="5">
        <v>-16.100000000000001</v>
      </c>
      <c r="H272" s="5">
        <f t="shared" si="19"/>
        <v>17</v>
      </c>
      <c r="I272" s="5">
        <v>58.1</v>
      </c>
      <c r="J272" s="5">
        <v>1.2</v>
      </c>
      <c r="K272" s="5">
        <v>1.5</v>
      </c>
      <c r="L272" s="5">
        <v>123.2</v>
      </c>
    </row>
    <row r="273" spans="1:13" x14ac:dyDescent="0.4">
      <c r="A273" t="str">
        <f t="shared" si="16"/>
        <v>2022</v>
      </c>
      <c r="B273" t="str">
        <f t="shared" si="17"/>
        <v>02</v>
      </c>
      <c r="C273" t="str">
        <f t="shared" si="18"/>
        <v>하순</v>
      </c>
      <c r="D273" t="s">
        <v>158</v>
      </c>
      <c r="E273" s="5">
        <v>-1.4</v>
      </c>
      <c r="F273" s="5">
        <v>5</v>
      </c>
      <c r="G273" s="5">
        <v>-14.9</v>
      </c>
      <c r="H273" s="5">
        <f t="shared" si="19"/>
        <v>19.899999999999999</v>
      </c>
      <c r="I273" s="5">
        <v>59.4</v>
      </c>
      <c r="J273" s="5">
        <v>0.9</v>
      </c>
      <c r="K273" s="5">
        <v>5.5</v>
      </c>
      <c r="L273" s="5"/>
      <c r="M273" s="3">
        <v>2.0916666666666668</v>
      </c>
    </row>
    <row r="274" spans="1:13" x14ac:dyDescent="0.4">
      <c r="A274" t="str">
        <f t="shared" si="16"/>
        <v>2022</v>
      </c>
      <c r="B274" t="str">
        <f t="shared" si="17"/>
        <v>02</v>
      </c>
      <c r="C274" t="str">
        <f t="shared" si="18"/>
        <v>하순</v>
      </c>
      <c r="D274" t="s">
        <v>158</v>
      </c>
      <c r="E274" s="5">
        <v>-2.2000000000000002</v>
      </c>
      <c r="F274" s="5">
        <v>4.3</v>
      </c>
      <c r="G274" s="5">
        <v>-16.8</v>
      </c>
      <c r="H274" s="5">
        <f t="shared" si="19"/>
        <v>21.1</v>
      </c>
      <c r="I274" s="5">
        <v>60.9</v>
      </c>
      <c r="J274" s="5">
        <v>1.4</v>
      </c>
      <c r="K274" s="5">
        <v>7.5</v>
      </c>
      <c r="L274" s="5">
        <v>101.1</v>
      </c>
    </row>
    <row r="275" spans="1:13" x14ac:dyDescent="0.4">
      <c r="A275" t="str">
        <f t="shared" si="16"/>
        <v>2022</v>
      </c>
      <c r="B275" t="str">
        <f t="shared" si="17"/>
        <v>03</v>
      </c>
      <c r="C275" t="str">
        <f t="shared" si="18"/>
        <v>상순</v>
      </c>
      <c r="D275" t="s">
        <v>159</v>
      </c>
      <c r="E275" s="5">
        <v>3.5</v>
      </c>
      <c r="F275" s="5">
        <v>6.9</v>
      </c>
      <c r="G275" s="5">
        <v>-7.1</v>
      </c>
      <c r="H275" s="5">
        <f t="shared" si="19"/>
        <v>14</v>
      </c>
      <c r="I275" s="5">
        <v>55.8</v>
      </c>
      <c r="J275" s="5">
        <v>0.9</v>
      </c>
      <c r="K275" s="5">
        <v>1.5</v>
      </c>
      <c r="L275" s="5"/>
      <c r="M275" s="3">
        <v>3.1375000000000002</v>
      </c>
    </row>
    <row r="276" spans="1:13" x14ac:dyDescent="0.4">
      <c r="A276" t="str">
        <f t="shared" si="16"/>
        <v>2022</v>
      </c>
      <c r="B276" t="str">
        <f t="shared" si="17"/>
        <v>03</v>
      </c>
      <c r="C276" t="str">
        <f t="shared" si="18"/>
        <v>상순</v>
      </c>
      <c r="D276" t="s">
        <v>159</v>
      </c>
      <c r="E276" s="5">
        <v>2.7</v>
      </c>
      <c r="F276" s="5">
        <v>5.9</v>
      </c>
      <c r="G276" s="5">
        <v>-8.6999999999999993</v>
      </c>
      <c r="H276" s="5">
        <f t="shared" si="19"/>
        <v>14.6</v>
      </c>
      <c r="I276" s="5">
        <v>56.9</v>
      </c>
      <c r="J276" s="5">
        <v>1.4</v>
      </c>
      <c r="K276" s="5">
        <v>2</v>
      </c>
      <c r="L276" s="5">
        <v>153.4</v>
      </c>
    </row>
    <row r="277" spans="1:13" x14ac:dyDescent="0.4">
      <c r="A277" t="str">
        <f t="shared" si="16"/>
        <v>2022</v>
      </c>
      <c r="B277" t="str">
        <f t="shared" si="17"/>
        <v>03</v>
      </c>
      <c r="C277" t="str">
        <f t="shared" si="18"/>
        <v>중순</v>
      </c>
      <c r="D277" t="s">
        <v>160</v>
      </c>
      <c r="E277" s="5">
        <v>7.5</v>
      </c>
      <c r="F277" s="5">
        <v>10.6</v>
      </c>
      <c r="G277" s="5">
        <v>-1.6</v>
      </c>
      <c r="H277" s="5">
        <f t="shared" si="19"/>
        <v>12.2</v>
      </c>
      <c r="I277" s="5">
        <v>74.7</v>
      </c>
      <c r="J277" s="5">
        <v>0.9</v>
      </c>
      <c r="K277" s="5">
        <v>61</v>
      </c>
      <c r="L277" s="5"/>
      <c r="M277" s="3">
        <v>1.524305555555556</v>
      </c>
    </row>
    <row r="278" spans="1:13" x14ac:dyDescent="0.4">
      <c r="A278" t="str">
        <f t="shared" si="16"/>
        <v>2022</v>
      </c>
      <c r="B278" t="str">
        <f t="shared" si="17"/>
        <v>03</v>
      </c>
      <c r="C278" t="str">
        <f t="shared" si="18"/>
        <v>중순</v>
      </c>
      <c r="D278" t="s">
        <v>160</v>
      </c>
      <c r="E278" s="5">
        <v>6.2</v>
      </c>
      <c r="F278" s="5">
        <v>9.4</v>
      </c>
      <c r="G278" s="5">
        <v>-3.5</v>
      </c>
      <c r="H278" s="5">
        <f t="shared" si="19"/>
        <v>12.9</v>
      </c>
      <c r="I278" s="5">
        <v>74.8</v>
      </c>
      <c r="J278" s="5">
        <v>1.3</v>
      </c>
      <c r="K278" s="5">
        <v>47</v>
      </c>
      <c r="L278" s="5">
        <v>108.3</v>
      </c>
    </row>
    <row r="279" spans="1:13" x14ac:dyDescent="0.4">
      <c r="A279" t="str">
        <f t="shared" si="16"/>
        <v>2022</v>
      </c>
      <c r="B279" t="str">
        <f t="shared" si="17"/>
        <v>03</v>
      </c>
      <c r="C279" t="str">
        <f t="shared" si="18"/>
        <v>하순</v>
      </c>
      <c r="D279" t="s">
        <v>161</v>
      </c>
      <c r="E279" s="5">
        <v>7.4</v>
      </c>
      <c r="F279" s="5">
        <v>11.9</v>
      </c>
      <c r="G279" s="5">
        <v>-4</v>
      </c>
      <c r="H279" s="5">
        <f t="shared" si="19"/>
        <v>15.9</v>
      </c>
      <c r="I279" s="5">
        <v>63.8</v>
      </c>
      <c r="J279" s="5">
        <v>0.8</v>
      </c>
      <c r="K279" s="5">
        <v>36</v>
      </c>
      <c r="L279" s="5"/>
      <c r="M279" s="3">
        <v>2.088194444444444</v>
      </c>
    </row>
    <row r="280" spans="1:13" x14ac:dyDescent="0.4">
      <c r="A280" t="str">
        <f t="shared" si="16"/>
        <v>2022</v>
      </c>
      <c r="B280" t="str">
        <f t="shared" si="17"/>
        <v>03</v>
      </c>
      <c r="C280" t="str">
        <f t="shared" si="18"/>
        <v>하순</v>
      </c>
      <c r="D280" t="s">
        <v>161</v>
      </c>
      <c r="E280" s="5">
        <v>6.3</v>
      </c>
      <c r="F280" s="5">
        <v>10.6</v>
      </c>
      <c r="G280" s="5">
        <v>-5.2</v>
      </c>
      <c r="H280" s="5">
        <f t="shared" si="19"/>
        <v>15.8</v>
      </c>
      <c r="I280" s="5">
        <v>67</v>
      </c>
      <c r="J280" s="5">
        <v>1.2</v>
      </c>
      <c r="K280" s="5">
        <v>49.5</v>
      </c>
      <c r="L280" s="5">
        <v>149</v>
      </c>
    </row>
    <row r="281" spans="1:13" x14ac:dyDescent="0.4">
      <c r="A281" t="str">
        <f t="shared" si="16"/>
        <v>2022</v>
      </c>
      <c r="B281" t="str">
        <f t="shared" si="17"/>
        <v>04</v>
      </c>
      <c r="C281" t="str">
        <f t="shared" si="18"/>
        <v>상순</v>
      </c>
      <c r="D281" t="s">
        <v>162</v>
      </c>
      <c r="E281" s="5">
        <v>10.3</v>
      </c>
      <c r="F281" s="5">
        <v>16.100000000000001</v>
      </c>
      <c r="G281" s="5">
        <v>-2</v>
      </c>
      <c r="H281" s="5">
        <f t="shared" si="19"/>
        <v>18.100000000000001</v>
      </c>
      <c r="I281" s="5">
        <v>50.3</v>
      </c>
      <c r="J281" s="5">
        <v>0.8</v>
      </c>
      <c r="K281" s="5">
        <v>0</v>
      </c>
      <c r="L281" s="5"/>
      <c r="M281" s="3">
        <v>4.0347222222222223</v>
      </c>
    </row>
    <row r="282" spans="1:13" x14ac:dyDescent="0.4">
      <c r="A282" t="str">
        <f t="shared" si="16"/>
        <v>2022</v>
      </c>
      <c r="B282" t="str">
        <f t="shared" si="17"/>
        <v>04</v>
      </c>
      <c r="C282" t="str">
        <f t="shared" si="18"/>
        <v>상순</v>
      </c>
      <c r="D282" t="s">
        <v>162</v>
      </c>
      <c r="E282" s="5">
        <v>9.8000000000000007</v>
      </c>
      <c r="F282" s="5">
        <v>15.8</v>
      </c>
      <c r="G282" s="5">
        <v>-3.1</v>
      </c>
      <c r="H282" s="5">
        <f t="shared" si="19"/>
        <v>18.900000000000002</v>
      </c>
      <c r="I282" s="5">
        <v>51</v>
      </c>
      <c r="J282" s="5">
        <v>1.4</v>
      </c>
      <c r="K282" s="5">
        <v>0</v>
      </c>
      <c r="L282" s="5">
        <v>224.1</v>
      </c>
    </row>
    <row r="283" spans="1:13" x14ac:dyDescent="0.4">
      <c r="A283" t="str">
        <f t="shared" si="16"/>
        <v>2022</v>
      </c>
      <c r="B283" t="str">
        <f t="shared" si="17"/>
        <v>04</v>
      </c>
      <c r="C283" t="str">
        <f t="shared" si="18"/>
        <v>중순</v>
      </c>
      <c r="D283" t="s">
        <v>163</v>
      </c>
      <c r="E283" s="5">
        <v>13.7</v>
      </c>
      <c r="F283" s="5">
        <v>18.3</v>
      </c>
      <c r="G283" s="5">
        <v>1.9</v>
      </c>
      <c r="H283" s="5">
        <f t="shared" si="19"/>
        <v>16.400000000000002</v>
      </c>
      <c r="I283" s="5">
        <v>53.7</v>
      </c>
      <c r="J283" s="5">
        <v>0.9</v>
      </c>
      <c r="K283" s="5">
        <v>2.5</v>
      </c>
      <c r="L283" s="5"/>
      <c r="M283" s="3">
        <v>3.1986111111111111</v>
      </c>
    </row>
    <row r="284" spans="1:13" x14ac:dyDescent="0.4">
      <c r="A284" t="str">
        <f t="shared" si="16"/>
        <v>2022</v>
      </c>
      <c r="B284" t="str">
        <f t="shared" si="17"/>
        <v>04</v>
      </c>
      <c r="C284" t="str">
        <f t="shared" si="18"/>
        <v>중순</v>
      </c>
      <c r="D284" t="s">
        <v>163</v>
      </c>
      <c r="E284" s="5">
        <v>12.9</v>
      </c>
      <c r="F284" s="5">
        <v>17.8</v>
      </c>
      <c r="G284" s="5">
        <v>0.4</v>
      </c>
      <c r="H284" s="5">
        <f t="shared" si="19"/>
        <v>17.400000000000002</v>
      </c>
      <c r="I284" s="5">
        <v>54</v>
      </c>
      <c r="J284" s="5">
        <v>1.7</v>
      </c>
      <c r="K284" s="5">
        <v>3.5</v>
      </c>
      <c r="L284" s="5">
        <v>198.4</v>
      </c>
    </row>
    <row r="285" spans="1:13" x14ac:dyDescent="0.4">
      <c r="A285" t="str">
        <f t="shared" si="16"/>
        <v>2022</v>
      </c>
      <c r="B285" t="str">
        <f t="shared" si="17"/>
        <v>04</v>
      </c>
      <c r="C285" t="str">
        <f t="shared" si="18"/>
        <v>하순</v>
      </c>
      <c r="D285" t="s">
        <v>164</v>
      </c>
      <c r="E285" s="5">
        <v>15.6</v>
      </c>
      <c r="F285" s="5">
        <v>21.6</v>
      </c>
      <c r="G285" s="5">
        <v>3.8</v>
      </c>
      <c r="H285" s="5">
        <f t="shared" si="19"/>
        <v>17.8</v>
      </c>
      <c r="I285" s="5">
        <v>62.9</v>
      </c>
      <c r="J285" s="5">
        <v>0.8</v>
      </c>
      <c r="K285" s="5">
        <v>16</v>
      </c>
      <c r="L285" s="5"/>
      <c r="M285" s="3">
        <v>2.2263888888888892</v>
      </c>
    </row>
    <row r="286" spans="1:13" x14ac:dyDescent="0.4">
      <c r="A286" t="str">
        <f t="shared" si="16"/>
        <v>2022</v>
      </c>
      <c r="B286" t="str">
        <f t="shared" si="17"/>
        <v>04</v>
      </c>
      <c r="C286" t="str">
        <f t="shared" si="18"/>
        <v>하순</v>
      </c>
      <c r="D286" t="s">
        <v>164</v>
      </c>
      <c r="E286" s="5">
        <v>14.6</v>
      </c>
      <c r="F286" s="5">
        <v>21.1</v>
      </c>
      <c r="G286" s="5">
        <v>3</v>
      </c>
      <c r="H286" s="5">
        <f t="shared" si="19"/>
        <v>18.100000000000001</v>
      </c>
      <c r="I286" s="5">
        <v>65.2</v>
      </c>
      <c r="J286" s="5">
        <v>1.2</v>
      </c>
      <c r="K286" s="5">
        <v>16.5</v>
      </c>
      <c r="L286" s="5">
        <v>153.69999999999999</v>
      </c>
    </row>
    <row r="287" spans="1:13" x14ac:dyDescent="0.4">
      <c r="A287" t="str">
        <f t="shared" si="16"/>
        <v>2022</v>
      </c>
      <c r="B287" t="str">
        <f t="shared" si="17"/>
        <v>05</v>
      </c>
      <c r="C287" t="str">
        <f t="shared" si="18"/>
        <v>상순</v>
      </c>
      <c r="D287" t="s">
        <v>165</v>
      </c>
      <c r="E287" s="5">
        <v>14.6</v>
      </c>
      <c r="F287" s="5">
        <v>17.5</v>
      </c>
      <c r="G287" s="5">
        <v>2.7</v>
      </c>
      <c r="H287" s="5">
        <f t="shared" si="19"/>
        <v>14.8</v>
      </c>
      <c r="I287" s="5">
        <v>59.3</v>
      </c>
      <c r="J287" s="5">
        <v>0.6</v>
      </c>
      <c r="K287" s="5">
        <v>3.5</v>
      </c>
      <c r="L287" s="5"/>
      <c r="M287" s="3">
        <v>3.5291666666666668</v>
      </c>
    </row>
    <row r="288" spans="1:13" x14ac:dyDescent="0.4">
      <c r="A288" t="str">
        <f t="shared" si="16"/>
        <v>2022</v>
      </c>
      <c r="B288" t="str">
        <f t="shared" si="17"/>
        <v>05</v>
      </c>
      <c r="C288" t="str">
        <f t="shared" si="18"/>
        <v>상순</v>
      </c>
      <c r="D288" t="s">
        <v>165</v>
      </c>
      <c r="E288" s="5">
        <v>13.8</v>
      </c>
      <c r="F288" s="5">
        <v>17.100000000000001</v>
      </c>
      <c r="G288" s="5">
        <v>1.2</v>
      </c>
      <c r="H288" s="5">
        <f t="shared" si="19"/>
        <v>15.900000000000002</v>
      </c>
      <c r="I288" s="5">
        <v>60.1</v>
      </c>
      <c r="J288" s="5">
        <v>1</v>
      </c>
      <c r="K288" s="5">
        <v>3</v>
      </c>
      <c r="L288" s="5">
        <v>203.2</v>
      </c>
    </row>
    <row r="289" spans="1:13" x14ac:dyDescent="0.4">
      <c r="A289" t="str">
        <f t="shared" si="16"/>
        <v>2022</v>
      </c>
      <c r="B289" t="str">
        <f t="shared" si="17"/>
        <v>05</v>
      </c>
      <c r="C289" t="str">
        <f t="shared" si="18"/>
        <v>중순</v>
      </c>
      <c r="D289" t="s">
        <v>166</v>
      </c>
      <c r="E289" s="5">
        <v>17</v>
      </c>
      <c r="F289" s="5">
        <v>18.600000000000001</v>
      </c>
      <c r="G289" s="5">
        <v>4</v>
      </c>
      <c r="H289" s="5">
        <f t="shared" si="19"/>
        <v>14.600000000000001</v>
      </c>
      <c r="I289" s="5">
        <v>56</v>
      </c>
      <c r="J289" s="5">
        <v>0.7</v>
      </c>
      <c r="K289" s="5">
        <v>0</v>
      </c>
      <c r="L289" s="5"/>
      <c r="M289" s="3">
        <v>3.7951388888888888</v>
      </c>
    </row>
    <row r="290" spans="1:13" x14ac:dyDescent="0.4">
      <c r="A290" t="str">
        <f t="shared" si="16"/>
        <v>2022</v>
      </c>
      <c r="B290" t="str">
        <f t="shared" si="17"/>
        <v>05</v>
      </c>
      <c r="C290" t="str">
        <f t="shared" si="18"/>
        <v>중순</v>
      </c>
      <c r="D290" t="s">
        <v>166</v>
      </c>
      <c r="E290" s="5">
        <v>16.2</v>
      </c>
      <c r="F290" s="5">
        <v>18</v>
      </c>
      <c r="G290" s="5">
        <v>2.6</v>
      </c>
      <c r="H290" s="5">
        <f t="shared" si="19"/>
        <v>15.4</v>
      </c>
      <c r="I290" s="5">
        <v>56.3</v>
      </c>
      <c r="J290" s="5">
        <v>1.3</v>
      </c>
      <c r="K290" s="5">
        <v>0</v>
      </c>
      <c r="L290" s="5">
        <v>205.7</v>
      </c>
    </row>
    <row r="291" spans="1:13" x14ac:dyDescent="0.4">
      <c r="A291" t="str">
        <f t="shared" si="16"/>
        <v>2022</v>
      </c>
      <c r="B291" t="str">
        <f t="shared" si="17"/>
        <v>05</v>
      </c>
      <c r="C291" t="str">
        <f t="shared" si="18"/>
        <v>하순</v>
      </c>
      <c r="D291" t="s">
        <v>167</v>
      </c>
      <c r="E291" s="5">
        <v>19.3</v>
      </c>
      <c r="F291" s="5">
        <v>21.7</v>
      </c>
      <c r="G291" s="5">
        <v>9.1999999999999993</v>
      </c>
      <c r="H291" s="5">
        <f t="shared" si="19"/>
        <v>12.5</v>
      </c>
      <c r="I291" s="5">
        <v>67.599999999999994</v>
      </c>
      <c r="J291" s="5">
        <v>0.7</v>
      </c>
      <c r="K291" s="5">
        <v>9</v>
      </c>
      <c r="L291" s="5"/>
      <c r="M291" s="3">
        <v>3.7743055555555549</v>
      </c>
    </row>
    <row r="292" spans="1:13" x14ac:dyDescent="0.4">
      <c r="A292" t="str">
        <f t="shared" si="16"/>
        <v>2022</v>
      </c>
      <c r="B292" t="str">
        <f t="shared" si="17"/>
        <v>05</v>
      </c>
      <c r="C292" t="str">
        <f t="shared" si="18"/>
        <v>하순</v>
      </c>
      <c r="D292" t="s">
        <v>167</v>
      </c>
      <c r="E292" s="5">
        <v>18.600000000000001</v>
      </c>
      <c r="F292" s="5">
        <v>20.9</v>
      </c>
      <c r="G292" s="5">
        <v>8.1</v>
      </c>
      <c r="H292" s="5">
        <f t="shared" si="19"/>
        <v>12.799999999999999</v>
      </c>
      <c r="I292" s="5">
        <v>68.400000000000006</v>
      </c>
      <c r="J292" s="5">
        <v>1.1000000000000001</v>
      </c>
      <c r="K292" s="5">
        <v>16</v>
      </c>
      <c r="L292" s="5">
        <v>215.4</v>
      </c>
    </row>
    <row r="293" spans="1:13" x14ac:dyDescent="0.4">
      <c r="A293" t="str">
        <f t="shared" si="16"/>
        <v>2022</v>
      </c>
      <c r="B293" t="str">
        <f t="shared" si="17"/>
        <v>06</v>
      </c>
      <c r="C293" t="str">
        <f t="shared" si="18"/>
        <v>상순</v>
      </c>
      <c r="D293" t="s">
        <v>168</v>
      </c>
      <c r="E293" s="5">
        <v>19.399999999999999</v>
      </c>
      <c r="F293" s="5">
        <v>22.9</v>
      </c>
      <c r="G293" s="5">
        <v>10</v>
      </c>
      <c r="H293" s="5">
        <f t="shared" si="19"/>
        <v>12.899999999999999</v>
      </c>
      <c r="I293" s="5">
        <v>71.2</v>
      </c>
      <c r="J293" s="5">
        <v>0.4</v>
      </c>
      <c r="K293" s="5">
        <v>26</v>
      </c>
      <c r="L293" s="5"/>
      <c r="M293" s="3">
        <v>2.5652777777777782</v>
      </c>
    </row>
    <row r="294" spans="1:13" x14ac:dyDescent="0.4">
      <c r="A294" t="str">
        <f t="shared" si="16"/>
        <v>2022</v>
      </c>
      <c r="B294" t="str">
        <f t="shared" si="17"/>
        <v>06</v>
      </c>
      <c r="C294" t="str">
        <f t="shared" si="18"/>
        <v>상순</v>
      </c>
      <c r="D294" t="s">
        <v>168</v>
      </c>
      <c r="E294" s="5">
        <v>18.8</v>
      </c>
      <c r="F294" s="5">
        <v>22.1</v>
      </c>
      <c r="G294" s="5">
        <v>9.3000000000000007</v>
      </c>
      <c r="H294" s="5">
        <f t="shared" si="19"/>
        <v>12.8</v>
      </c>
      <c r="I294" s="5">
        <v>70.900000000000006</v>
      </c>
      <c r="J294" s="5">
        <v>0.9</v>
      </c>
      <c r="K294" s="5">
        <v>2</v>
      </c>
      <c r="L294" s="5">
        <v>169.8</v>
      </c>
    </row>
    <row r="295" spans="1:13" x14ac:dyDescent="0.4">
      <c r="A295" t="str">
        <f t="shared" si="16"/>
        <v>2022</v>
      </c>
      <c r="B295" t="str">
        <f t="shared" si="17"/>
        <v>06</v>
      </c>
      <c r="C295" t="str">
        <f t="shared" si="18"/>
        <v>중순</v>
      </c>
      <c r="D295" t="s">
        <v>169</v>
      </c>
      <c r="E295" s="5">
        <v>20.8</v>
      </c>
      <c r="F295" s="5">
        <v>24.2</v>
      </c>
      <c r="G295" s="5">
        <v>13</v>
      </c>
      <c r="H295" s="5">
        <f t="shared" si="19"/>
        <v>11.2</v>
      </c>
      <c r="I295" s="5">
        <v>83</v>
      </c>
      <c r="J295" s="5">
        <v>0.4</v>
      </c>
      <c r="K295" s="5">
        <v>58</v>
      </c>
      <c r="L295" s="5"/>
      <c r="M295" s="3">
        <v>1.958333333333333</v>
      </c>
    </row>
    <row r="296" spans="1:13" x14ac:dyDescent="0.4">
      <c r="A296" t="str">
        <f t="shared" si="16"/>
        <v>2022</v>
      </c>
      <c r="B296" t="str">
        <f t="shared" si="17"/>
        <v>06</v>
      </c>
      <c r="C296" t="str">
        <f t="shared" si="18"/>
        <v>중순</v>
      </c>
      <c r="D296" t="s">
        <v>169</v>
      </c>
      <c r="E296" s="5">
        <v>20.2</v>
      </c>
      <c r="F296" s="5">
        <v>23.5</v>
      </c>
      <c r="G296" s="5">
        <v>12.8</v>
      </c>
      <c r="H296" s="5">
        <f t="shared" si="19"/>
        <v>10.7</v>
      </c>
      <c r="I296" s="5">
        <v>80.5</v>
      </c>
      <c r="J296" s="5">
        <v>0.8</v>
      </c>
      <c r="K296" s="5">
        <v>0</v>
      </c>
      <c r="L296" s="5">
        <v>150.80000000000001</v>
      </c>
    </row>
    <row r="297" spans="1:13" x14ac:dyDescent="0.4">
      <c r="A297" t="str">
        <f t="shared" si="16"/>
        <v>2022</v>
      </c>
      <c r="B297" t="str">
        <f t="shared" si="17"/>
        <v>06</v>
      </c>
      <c r="C297" t="str">
        <f t="shared" si="18"/>
        <v>하순</v>
      </c>
      <c r="D297" t="s">
        <v>170</v>
      </c>
      <c r="E297" s="5">
        <v>24.4</v>
      </c>
      <c r="F297" s="5">
        <v>25.5</v>
      </c>
      <c r="G297" s="5">
        <v>18.600000000000001</v>
      </c>
      <c r="H297" s="5">
        <f t="shared" si="19"/>
        <v>6.8999999999999986</v>
      </c>
      <c r="I297" s="5">
        <v>87</v>
      </c>
      <c r="J297" s="5">
        <v>0.9</v>
      </c>
      <c r="K297" s="5">
        <v>413.5</v>
      </c>
      <c r="L297" s="5"/>
      <c r="M297" s="3">
        <v>1.239583333333333</v>
      </c>
    </row>
    <row r="298" spans="1:13" x14ac:dyDescent="0.4">
      <c r="A298" t="str">
        <f t="shared" si="16"/>
        <v>2022</v>
      </c>
      <c r="B298" t="str">
        <f t="shared" si="17"/>
        <v>06</v>
      </c>
      <c r="C298" t="str">
        <f t="shared" si="18"/>
        <v>하순</v>
      </c>
      <c r="D298" t="s">
        <v>170</v>
      </c>
      <c r="E298" s="5">
        <v>23.8</v>
      </c>
      <c r="F298" s="5">
        <v>25</v>
      </c>
      <c r="G298" s="5">
        <v>18.100000000000001</v>
      </c>
      <c r="H298" s="5">
        <f t="shared" si="19"/>
        <v>6.8999999999999986</v>
      </c>
      <c r="I298" s="5">
        <v>88.7</v>
      </c>
      <c r="J298" s="5">
        <v>1.4</v>
      </c>
      <c r="K298" s="5">
        <v>0</v>
      </c>
      <c r="L298" s="5">
        <v>96.6</v>
      </c>
    </row>
    <row r="299" spans="1:13" x14ac:dyDescent="0.4">
      <c r="A299" t="str">
        <f t="shared" si="16"/>
        <v>2022</v>
      </c>
      <c r="B299" t="str">
        <f t="shared" si="17"/>
        <v>07</v>
      </c>
      <c r="C299" t="str">
        <f t="shared" si="18"/>
        <v>상순</v>
      </c>
      <c r="D299" t="s">
        <v>171</v>
      </c>
      <c r="E299" s="5">
        <v>26.9</v>
      </c>
      <c r="F299" s="5">
        <v>28.2</v>
      </c>
      <c r="G299" s="5">
        <v>20.9</v>
      </c>
      <c r="H299" s="5">
        <f t="shared" si="19"/>
        <v>7.3000000000000007</v>
      </c>
      <c r="I299" s="5">
        <v>83.4</v>
      </c>
      <c r="J299" s="5">
        <v>0.4</v>
      </c>
      <c r="K299" s="5">
        <v>33</v>
      </c>
      <c r="L299" s="5"/>
      <c r="M299" s="3">
        <v>2.3784722222222219</v>
      </c>
    </row>
    <row r="300" spans="1:13" x14ac:dyDescent="0.4">
      <c r="A300" t="str">
        <f t="shared" si="16"/>
        <v>2022</v>
      </c>
      <c r="B300" t="str">
        <f t="shared" si="17"/>
        <v>07</v>
      </c>
      <c r="C300" t="str">
        <f t="shared" si="18"/>
        <v>상순</v>
      </c>
      <c r="D300" t="s">
        <v>171</v>
      </c>
      <c r="E300" s="5">
        <v>26.1</v>
      </c>
      <c r="F300" s="5">
        <v>27.1</v>
      </c>
      <c r="G300" s="5">
        <v>20.399999999999999</v>
      </c>
      <c r="H300" s="5">
        <f t="shared" si="19"/>
        <v>6.7000000000000028</v>
      </c>
      <c r="I300" s="5">
        <v>85.6</v>
      </c>
      <c r="J300" s="5">
        <v>0.5</v>
      </c>
      <c r="K300" s="5">
        <v>0</v>
      </c>
      <c r="L300" s="5">
        <v>163.19999999999999</v>
      </c>
    </row>
    <row r="301" spans="1:13" x14ac:dyDescent="0.4">
      <c r="A301" t="str">
        <f t="shared" si="16"/>
        <v>2022</v>
      </c>
      <c r="B301" t="str">
        <f t="shared" si="17"/>
        <v>07</v>
      </c>
      <c r="C301" t="str">
        <f t="shared" si="18"/>
        <v>중순</v>
      </c>
      <c r="D301" t="s">
        <v>172</v>
      </c>
      <c r="E301" s="5">
        <v>25</v>
      </c>
      <c r="F301" s="5">
        <v>26.4</v>
      </c>
      <c r="G301" s="5">
        <v>19.5</v>
      </c>
      <c r="H301" s="5">
        <f t="shared" si="19"/>
        <v>6.8999999999999986</v>
      </c>
      <c r="I301" s="5">
        <v>85.9</v>
      </c>
      <c r="J301" s="5">
        <v>0.4</v>
      </c>
      <c r="K301" s="5">
        <v>89.5</v>
      </c>
      <c r="L301" s="5"/>
      <c r="M301" s="3">
        <v>1.7486111111111109</v>
      </c>
    </row>
    <row r="302" spans="1:13" x14ac:dyDescent="0.4">
      <c r="A302" t="str">
        <f t="shared" si="16"/>
        <v>2022</v>
      </c>
      <c r="B302" t="str">
        <f t="shared" si="17"/>
        <v>07</v>
      </c>
      <c r="C302" t="str">
        <f t="shared" si="18"/>
        <v>중순</v>
      </c>
      <c r="D302" t="s">
        <v>172</v>
      </c>
      <c r="E302" s="5">
        <v>24.2</v>
      </c>
      <c r="F302" s="5">
        <v>26.1</v>
      </c>
      <c r="G302" s="5">
        <v>18.899999999999999</v>
      </c>
      <c r="H302" s="5">
        <f t="shared" si="19"/>
        <v>7.2000000000000028</v>
      </c>
      <c r="I302" s="5">
        <v>85.7</v>
      </c>
      <c r="J302" s="5">
        <v>0.5</v>
      </c>
      <c r="K302" s="5">
        <v>10.5</v>
      </c>
      <c r="L302" s="5">
        <v>149.30000000000001</v>
      </c>
    </row>
    <row r="303" spans="1:13" x14ac:dyDescent="0.4">
      <c r="A303" t="str">
        <f t="shared" si="16"/>
        <v>2022</v>
      </c>
      <c r="B303" t="str">
        <f t="shared" si="17"/>
        <v>07</v>
      </c>
      <c r="C303" t="str">
        <f t="shared" si="18"/>
        <v>하순</v>
      </c>
      <c r="D303" t="s">
        <v>173</v>
      </c>
      <c r="E303" s="5">
        <v>25.8</v>
      </c>
      <c r="F303" s="5">
        <v>28.5</v>
      </c>
      <c r="G303" s="5">
        <v>19.399999999999999</v>
      </c>
      <c r="H303" s="5">
        <f t="shared" si="19"/>
        <v>9.1000000000000014</v>
      </c>
      <c r="I303" s="5">
        <v>86.3</v>
      </c>
      <c r="J303" s="5">
        <v>0.3</v>
      </c>
      <c r="K303" s="5">
        <v>167.5</v>
      </c>
      <c r="L303" s="5"/>
      <c r="M303" s="3">
        <v>2.5284722222222218</v>
      </c>
    </row>
    <row r="304" spans="1:13" x14ac:dyDescent="0.4">
      <c r="A304" t="str">
        <f t="shared" si="16"/>
        <v>2022</v>
      </c>
      <c r="B304" t="str">
        <f t="shared" si="17"/>
        <v>07</v>
      </c>
      <c r="C304" t="str">
        <f t="shared" si="18"/>
        <v>하순</v>
      </c>
      <c r="D304" t="s">
        <v>173</v>
      </c>
      <c r="E304" s="5">
        <v>25.2</v>
      </c>
      <c r="F304" s="5">
        <v>27.8</v>
      </c>
      <c r="G304" s="5">
        <v>18.899999999999999</v>
      </c>
      <c r="H304" s="5">
        <f t="shared" si="19"/>
        <v>8.9000000000000021</v>
      </c>
      <c r="I304" s="5">
        <v>85.4</v>
      </c>
      <c r="J304" s="5">
        <v>0.3</v>
      </c>
      <c r="K304" s="5">
        <v>151</v>
      </c>
      <c r="L304" s="5">
        <v>179.7</v>
      </c>
    </row>
    <row r="305" spans="1:13" x14ac:dyDescent="0.4">
      <c r="A305" t="str">
        <f t="shared" si="16"/>
        <v>2022</v>
      </c>
      <c r="B305" t="str">
        <f t="shared" si="17"/>
        <v>08</v>
      </c>
      <c r="C305" t="str">
        <f t="shared" si="18"/>
        <v>상순</v>
      </c>
      <c r="D305" t="s">
        <v>174</v>
      </c>
      <c r="E305" s="5">
        <v>26.5</v>
      </c>
      <c r="F305" s="5">
        <v>28</v>
      </c>
      <c r="G305" s="5">
        <v>20.2</v>
      </c>
      <c r="H305" s="5">
        <f t="shared" si="19"/>
        <v>7.8000000000000007</v>
      </c>
      <c r="I305" s="5">
        <v>89.4</v>
      </c>
      <c r="J305" s="5">
        <v>0.7</v>
      </c>
      <c r="K305" s="5">
        <v>304.5</v>
      </c>
      <c r="L305" s="5"/>
      <c r="M305" s="3" t="s">
        <v>265</v>
      </c>
    </row>
    <row r="306" spans="1:13" x14ac:dyDescent="0.4">
      <c r="A306" t="str">
        <f t="shared" si="16"/>
        <v>2022</v>
      </c>
      <c r="B306" t="str">
        <f t="shared" si="17"/>
        <v>08</v>
      </c>
      <c r="C306" t="str">
        <f t="shared" si="18"/>
        <v>상순</v>
      </c>
      <c r="D306" t="s">
        <v>174</v>
      </c>
      <c r="E306" s="5">
        <v>25.9</v>
      </c>
      <c r="F306" s="5">
        <v>27.3</v>
      </c>
      <c r="G306" s="5">
        <v>19.2</v>
      </c>
      <c r="H306" s="5">
        <f t="shared" si="19"/>
        <v>8.1000000000000014</v>
      </c>
      <c r="I306" s="5">
        <v>92</v>
      </c>
      <c r="J306" s="5">
        <v>0.9</v>
      </c>
      <c r="K306" s="5">
        <v>318.5</v>
      </c>
      <c r="L306" s="5">
        <v>101</v>
      </c>
    </row>
    <row r="307" spans="1:13" x14ac:dyDescent="0.4">
      <c r="A307" t="str">
        <f t="shared" si="16"/>
        <v>2022</v>
      </c>
      <c r="B307" t="str">
        <f t="shared" si="17"/>
        <v>08</v>
      </c>
      <c r="C307" t="str">
        <f t="shared" si="18"/>
        <v>중순</v>
      </c>
      <c r="D307" t="s">
        <v>175</v>
      </c>
      <c r="E307" s="5">
        <v>25.3</v>
      </c>
      <c r="F307" s="5">
        <v>27.9</v>
      </c>
      <c r="G307" s="5">
        <v>19.5</v>
      </c>
      <c r="H307" s="5">
        <f t="shared" si="19"/>
        <v>8.3999999999999986</v>
      </c>
      <c r="I307" s="5">
        <v>90.1</v>
      </c>
      <c r="J307" s="5">
        <v>0.5</v>
      </c>
      <c r="K307" s="5">
        <v>110</v>
      </c>
      <c r="L307" s="5"/>
      <c r="M307" s="3">
        <v>1.8159722222222221</v>
      </c>
    </row>
    <row r="308" spans="1:13" x14ac:dyDescent="0.4">
      <c r="A308" t="str">
        <f t="shared" si="16"/>
        <v>2022</v>
      </c>
      <c r="B308" t="str">
        <f t="shared" si="17"/>
        <v>08</v>
      </c>
      <c r="C308" t="str">
        <f t="shared" si="18"/>
        <v>중순</v>
      </c>
      <c r="D308" t="s">
        <v>175</v>
      </c>
      <c r="E308" s="5">
        <v>24.6</v>
      </c>
      <c r="F308" s="5">
        <v>27</v>
      </c>
      <c r="G308" s="5">
        <v>18.399999999999999</v>
      </c>
      <c r="H308" s="5">
        <f t="shared" si="19"/>
        <v>8.6000000000000014</v>
      </c>
      <c r="I308" s="5">
        <v>88.1</v>
      </c>
      <c r="J308" s="5">
        <v>0.8</v>
      </c>
      <c r="K308" s="5">
        <v>72</v>
      </c>
      <c r="L308" s="5">
        <v>149</v>
      </c>
    </row>
    <row r="309" spans="1:13" x14ac:dyDescent="0.4">
      <c r="A309" t="str">
        <f t="shared" si="16"/>
        <v>2022</v>
      </c>
      <c r="B309" t="str">
        <f t="shared" si="17"/>
        <v>08</v>
      </c>
      <c r="C309" t="str">
        <f t="shared" si="18"/>
        <v>하순</v>
      </c>
      <c r="D309" t="s">
        <v>176</v>
      </c>
      <c r="E309" s="5">
        <v>21.7</v>
      </c>
      <c r="F309" s="5">
        <v>26.1</v>
      </c>
      <c r="G309" s="5">
        <v>12.7</v>
      </c>
      <c r="H309" s="5">
        <f t="shared" si="19"/>
        <v>13.400000000000002</v>
      </c>
      <c r="I309" s="5">
        <v>84.4</v>
      </c>
      <c r="J309" s="5">
        <v>0.4</v>
      </c>
      <c r="K309" s="5">
        <v>16.5</v>
      </c>
      <c r="L309" s="5"/>
      <c r="M309" s="3">
        <v>2.1541666666666668</v>
      </c>
    </row>
    <row r="310" spans="1:13" x14ac:dyDescent="0.4">
      <c r="A310" t="str">
        <f t="shared" si="16"/>
        <v>2022</v>
      </c>
      <c r="B310" t="str">
        <f t="shared" si="17"/>
        <v>08</v>
      </c>
      <c r="C310" t="str">
        <f t="shared" si="18"/>
        <v>하순</v>
      </c>
      <c r="D310" t="s">
        <v>176</v>
      </c>
      <c r="E310" s="5">
        <v>21.1</v>
      </c>
      <c r="F310" s="5">
        <v>24.7</v>
      </c>
      <c r="G310" s="5">
        <v>10.8</v>
      </c>
      <c r="H310" s="5">
        <f t="shared" si="19"/>
        <v>13.899999999999999</v>
      </c>
      <c r="I310" s="5">
        <v>84.1</v>
      </c>
      <c r="J310" s="5">
        <v>0.4</v>
      </c>
      <c r="K310" s="5">
        <v>30.5</v>
      </c>
      <c r="L310" s="5">
        <v>160.9</v>
      </c>
    </row>
    <row r="311" spans="1:13" x14ac:dyDescent="0.4">
      <c r="A311" t="str">
        <f t="shared" si="16"/>
        <v>2022</v>
      </c>
      <c r="B311" t="str">
        <f t="shared" si="17"/>
        <v>09</v>
      </c>
      <c r="C311" t="str">
        <f t="shared" si="18"/>
        <v>상순</v>
      </c>
      <c r="D311" t="s">
        <v>177</v>
      </c>
      <c r="E311" s="5">
        <v>20.7</v>
      </c>
      <c r="F311" s="5">
        <v>22.2</v>
      </c>
      <c r="G311" s="5">
        <v>13.3</v>
      </c>
      <c r="H311" s="5">
        <f t="shared" si="19"/>
        <v>8.8999999999999986</v>
      </c>
      <c r="I311" s="5">
        <v>81.2</v>
      </c>
      <c r="J311" s="5">
        <v>0.5</v>
      </c>
      <c r="K311" s="5">
        <v>197</v>
      </c>
      <c r="L311" s="5"/>
      <c r="M311" s="3">
        <v>2.85</v>
      </c>
    </row>
    <row r="312" spans="1:13" x14ac:dyDescent="0.4">
      <c r="A312" t="str">
        <f t="shared" si="16"/>
        <v>2022</v>
      </c>
      <c r="B312" t="str">
        <f t="shared" si="17"/>
        <v>09</v>
      </c>
      <c r="C312" t="str">
        <f t="shared" si="18"/>
        <v>상순</v>
      </c>
      <c r="D312" t="s">
        <v>177</v>
      </c>
      <c r="E312" s="5">
        <v>20.100000000000001</v>
      </c>
      <c r="F312" s="5">
        <v>21.4</v>
      </c>
      <c r="G312" s="5">
        <v>12.6</v>
      </c>
      <c r="H312" s="5">
        <f t="shared" si="19"/>
        <v>8.7999999999999989</v>
      </c>
      <c r="I312" s="5">
        <v>80.599999999999994</v>
      </c>
      <c r="J312" s="5">
        <v>0.5</v>
      </c>
      <c r="K312" s="5">
        <v>213</v>
      </c>
      <c r="L312" s="5">
        <v>153.80000000000001</v>
      </c>
    </row>
    <row r="313" spans="1:13" x14ac:dyDescent="0.4">
      <c r="A313" t="str">
        <f t="shared" si="16"/>
        <v>2022</v>
      </c>
      <c r="B313" t="str">
        <f t="shared" si="17"/>
        <v>09</v>
      </c>
      <c r="C313" t="str">
        <f t="shared" si="18"/>
        <v>중순</v>
      </c>
      <c r="D313" t="s">
        <v>178</v>
      </c>
      <c r="E313" s="5">
        <v>22.2</v>
      </c>
      <c r="F313" s="5">
        <v>24.9</v>
      </c>
      <c r="G313" s="5">
        <v>12.1</v>
      </c>
      <c r="H313" s="5">
        <f t="shared" si="19"/>
        <v>12.799999999999999</v>
      </c>
      <c r="I313" s="5">
        <v>80.2</v>
      </c>
      <c r="J313" s="5">
        <v>0.5</v>
      </c>
      <c r="K313" s="5">
        <v>28.5</v>
      </c>
      <c r="L313" s="5"/>
      <c r="M313" s="3">
        <v>1.521527777777778</v>
      </c>
    </row>
    <row r="314" spans="1:13" x14ac:dyDescent="0.4">
      <c r="A314" t="str">
        <f t="shared" si="16"/>
        <v>2022</v>
      </c>
      <c r="B314" t="str">
        <f t="shared" si="17"/>
        <v>09</v>
      </c>
      <c r="C314" t="str">
        <f t="shared" si="18"/>
        <v>중순</v>
      </c>
      <c r="D314" t="s">
        <v>178</v>
      </c>
      <c r="E314" s="5">
        <v>21.8</v>
      </c>
      <c r="F314" s="5">
        <v>24.3</v>
      </c>
      <c r="G314" s="5">
        <v>10.5</v>
      </c>
      <c r="H314" s="5">
        <f t="shared" si="19"/>
        <v>13.8</v>
      </c>
      <c r="I314" s="5">
        <v>80.5</v>
      </c>
      <c r="J314" s="5">
        <v>0.8</v>
      </c>
      <c r="K314" s="5">
        <v>57.5</v>
      </c>
      <c r="L314" s="5">
        <v>124.9</v>
      </c>
    </row>
    <row r="315" spans="1:13" x14ac:dyDescent="0.4">
      <c r="A315" t="str">
        <f t="shared" si="16"/>
        <v>2022</v>
      </c>
      <c r="B315" t="str">
        <f t="shared" si="17"/>
        <v>09</v>
      </c>
      <c r="C315" t="str">
        <f t="shared" si="18"/>
        <v>하순</v>
      </c>
      <c r="D315" t="s">
        <v>179</v>
      </c>
      <c r="E315" s="5">
        <v>16.399999999999999</v>
      </c>
      <c r="F315" s="5">
        <v>17.5</v>
      </c>
      <c r="G315" s="5">
        <v>7.4</v>
      </c>
      <c r="H315" s="5">
        <f t="shared" si="19"/>
        <v>10.1</v>
      </c>
      <c r="I315" s="5">
        <v>79.900000000000006</v>
      </c>
      <c r="J315" s="5">
        <v>0.4</v>
      </c>
      <c r="K315" s="5">
        <v>3.5</v>
      </c>
      <c r="L315" s="5"/>
      <c r="M315" s="3">
        <v>3.4388888888888891</v>
      </c>
    </row>
    <row r="316" spans="1:13" x14ac:dyDescent="0.4">
      <c r="A316" t="str">
        <f t="shared" si="16"/>
        <v>2022</v>
      </c>
      <c r="B316" t="str">
        <f t="shared" si="17"/>
        <v>09</v>
      </c>
      <c r="C316" t="str">
        <f t="shared" si="18"/>
        <v>하순</v>
      </c>
      <c r="D316" t="s">
        <v>179</v>
      </c>
      <c r="E316" s="5">
        <v>14.9</v>
      </c>
      <c r="F316" s="5">
        <v>16.100000000000001</v>
      </c>
      <c r="G316" s="5">
        <v>6.7</v>
      </c>
      <c r="H316" s="5">
        <f t="shared" si="19"/>
        <v>9.4000000000000021</v>
      </c>
      <c r="I316" s="5">
        <v>81.3</v>
      </c>
      <c r="J316" s="5">
        <v>0.4</v>
      </c>
      <c r="K316" s="5">
        <v>4.5</v>
      </c>
      <c r="L316" s="5">
        <v>173.8</v>
      </c>
    </row>
    <row r="317" spans="1:13" x14ac:dyDescent="0.4">
      <c r="A317" t="str">
        <f t="shared" si="16"/>
        <v>2022</v>
      </c>
      <c r="B317" t="str">
        <f t="shared" si="17"/>
        <v>10</v>
      </c>
      <c r="C317" t="str">
        <f t="shared" si="18"/>
        <v>상순</v>
      </c>
      <c r="D317" t="s">
        <v>180</v>
      </c>
      <c r="E317" s="5">
        <v>13.7</v>
      </c>
      <c r="F317" s="5">
        <v>17.5</v>
      </c>
      <c r="G317" s="5">
        <v>6.3</v>
      </c>
      <c r="H317" s="5">
        <f t="shared" si="19"/>
        <v>11.2</v>
      </c>
      <c r="I317" s="5">
        <v>86.5</v>
      </c>
      <c r="J317" s="5">
        <v>0.5</v>
      </c>
      <c r="K317" s="5">
        <v>26.5</v>
      </c>
      <c r="L317" s="5"/>
      <c r="M317" s="3">
        <v>1.1451388888888889</v>
      </c>
    </row>
    <row r="318" spans="1:13" x14ac:dyDescent="0.4">
      <c r="A318" t="str">
        <f t="shared" si="16"/>
        <v>2022</v>
      </c>
      <c r="B318" t="str">
        <f t="shared" si="17"/>
        <v>10</v>
      </c>
      <c r="C318" t="str">
        <f t="shared" si="18"/>
        <v>상순</v>
      </c>
      <c r="D318" t="s">
        <v>180</v>
      </c>
      <c r="E318" s="5">
        <v>13.6</v>
      </c>
      <c r="F318" s="5">
        <v>18.100000000000001</v>
      </c>
      <c r="G318" s="5">
        <v>4.7</v>
      </c>
      <c r="H318" s="5">
        <f t="shared" si="19"/>
        <v>13.400000000000002</v>
      </c>
      <c r="I318" s="5">
        <v>88.3</v>
      </c>
      <c r="J318" s="5">
        <v>0.8</v>
      </c>
      <c r="K318" s="5">
        <v>159</v>
      </c>
      <c r="L318" s="5">
        <v>84.1</v>
      </c>
    </row>
    <row r="319" spans="1:13" x14ac:dyDescent="0.4">
      <c r="A319" t="str">
        <f t="shared" si="16"/>
        <v>2022</v>
      </c>
      <c r="B319" t="str">
        <f t="shared" si="17"/>
        <v>10</v>
      </c>
      <c r="C319" t="str">
        <f t="shared" si="18"/>
        <v>중순</v>
      </c>
      <c r="D319" t="s">
        <v>181</v>
      </c>
      <c r="E319" s="5">
        <v>10.8</v>
      </c>
      <c r="F319" s="5">
        <v>15.3</v>
      </c>
      <c r="G319" s="5">
        <v>-0.7</v>
      </c>
      <c r="H319" s="5">
        <f t="shared" si="19"/>
        <v>16</v>
      </c>
      <c r="I319" s="5">
        <v>77.7</v>
      </c>
      <c r="J319" s="5">
        <v>0.4</v>
      </c>
      <c r="K319" s="5">
        <v>0</v>
      </c>
      <c r="L319" s="5"/>
      <c r="M319" s="3">
        <v>2.9444444444444451</v>
      </c>
    </row>
    <row r="320" spans="1:13" x14ac:dyDescent="0.4">
      <c r="A320" t="str">
        <f t="shared" si="16"/>
        <v>2022</v>
      </c>
      <c r="B320" t="str">
        <f t="shared" si="17"/>
        <v>10</v>
      </c>
      <c r="C320" t="str">
        <f t="shared" si="18"/>
        <v>중순</v>
      </c>
      <c r="D320" t="s">
        <v>181</v>
      </c>
      <c r="E320" s="5">
        <v>9.6</v>
      </c>
      <c r="F320" s="5">
        <v>14.2</v>
      </c>
      <c r="G320" s="5">
        <v>-2.7</v>
      </c>
      <c r="H320" s="5">
        <f t="shared" si="19"/>
        <v>16.899999999999999</v>
      </c>
      <c r="I320" s="5">
        <v>80.400000000000006</v>
      </c>
      <c r="J320" s="5">
        <v>0.4</v>
      </c>
      <c r="K320" s="5">
        <v>0.5</v>
      </c>
      <c r="L320" s="5">
        <v>140.5</v>
      </c>
    </row>
    <row r="321" spans="1:13" x14ac:dyDescent="0.4">
      <c r="A321" t="str">
        <f t="shared" si="16"/>
        <v>2022</v>
      </c>
      <c r="B321" t="str">
        <f t="shared" si="17"/>
        <v>10</v>
      </c>
      <c r="C321" t="str">
        <f t="shared" si="18"/>
        <v>하순</v>
      </c>
      <c r="D321" t="s">
        <v>182</v>
      </c>
      <c r="E321" s="5">
        <v>11</v>
      </c>
      <c r="F321" s="5">
        <v>13.3</v>
      </c>
      <c r="G321" s="5">
        <v>1.2</v>
      </c>
      <c r="H321" s="5">
        <f t="shared" si="19"/>
        <v>12.100000000000001</v>
      </c>
      <c r="I321" s="5">
        <v>74.3</v>
      </c>
      <c r="J321" s="5">
        <v>0.4</v>
      </c>
      <c r="K321" s="5">
        <v>0</v>
      </c>
      <c r="L321" s="5"/>
      <c r="M321" s="3">
        <v>3.379166666666666</v>
      </c>
    </row>
    <row r="322" spans="1:13" x14ac:dyDescent="0.4">
      <c r="A322" t="str">
        <f t="shared" si="16"/>
        <v>2022</v>
      </c>
      <c r="B322" t="str">
        <f t="shared" si="17"/>
        <v>10</v>
      </c>
      <c r="C322" t="str">
        <f t="shared" si="18"/>
        <v>하순</v>
      </c>
      <c r="D322" t="s">
        <v>182</v>
      </c>
      <c r="E322" s="5">
        <v>9.4</v>
      </c>
      <c r="F322" s="5">
        <v>12.3</v>
      </c>
      <c r="G322" s="5">
        <v>-0.9</v>
      </c>
      <c r="H322" s="5">
        <f t="shared" si="19"/>
        <v>13.200000000000001</v>
      </c>
      <c r="I322" s="5">
        <v>77.099999999999994</v>
      </c>
      <c r="J322" s="5">
        <v>0.4</v>
      </c>
      <c r="K322" s="5">
        <v>0</v>
      </c>
      <c r="L322" s="5">
        <v>139.19999999999999</v>
      </c>
    </row>
    <row r="323" spans="1:13" x14ac:dyDescent="0.4">
      <c r="A323" t="str">
        <f t="shared" ref="A323:A386" si="20">LEFT($D323, 4)</f>
        <v>2022</v>
      </c>
      <c r="B323" t="str">
        <f t="shared" ref="B323:B386" si="21">MID($D323,FIND("-",$D323)+1,2)</f>
        <v>11</v>
      </c>
      <c r="C323" t="str">
        <f t="shared" ref="C323:C386" si="22">RIGHT($D323,2)</f>
        <v>상순</v>
      </c>
      <c r="D323" t="s">
        <v>183</v>
      </c>
      <c r="E323" s="5">
        <v>7.5</v>
      </c>
      <c r="F323" s="5">
        <v>11.5</v>
      </c>
      <c r="G323" s="5">
        <v>-4.9000000000000004</v>
      </c>
      <c r="H323" s="5">
        <f t="shared" ref="H323:H386" si="23">F323-G323</f>
        <v>16.399999999999999</v>
      </c>
      <c r="I323" s="5">
        <v>71.2</v>
      </c>
      <c r="J323" s="5">
        <v>0.5</v>
      </c>
      <c r="K323" s="5">
        <v>0</v>
      </c>
      <c r="L323" s="5"/>
      <c r="M323" s="3">
        <v>2.3291666666666671</v>
      </c>
    </row>
    <row r="324" spans="1:13" x14ac:dyDescent="0.4">
      <c r="A324" t="str">
        <f t="shared" si="20"/>
        <v>2022</v>
      </c>
      <c r="B324" t="str">
        <f t="shared" si="21"/>
        <v>11</v>
      </c>
      <c r="C324" t="str">
        <f t="shared" si="22"/>
        <v>상순</v>
      </c>
      <c r="D324" t="s">
        <v>183</v>
      </c>
      <c r="E324" s="5">
        <v>6</v>
      </c>
      <c r="F324" s="5">
        <v>11</v>
      </c>
      <c r="G324" s="5">
        <v>-7.1</v>
      </c>
      <c r="H324" s="5">
        <f t="shared" si="23"/>
        <v>18.100000000000001</v>
      </c>
      <c r="I324" s="5">
        <v>76.5</v>
      </c>
      <c r="J324" s="5">
        <v>0.4</v>
      </c>
      <c r="K324" s="5">
        <v>2</v>
      </c>
      <c r="L324" s="5">
        <v>98.3</v>
      </c>
    </row>
    <row r="325" spans="1:13" x14ac:dyDescent="0.4">
      <c r="A325" t="str">
        <f t="shared" si="20"/>
        <v>2022</v>
      </c>
      <c r="B325" t="str">
        <f t="shared" si="21"/>
        <v>11</v>
      </c>
      <c r="C325" t="str">
        <f t="shared" si="22"/>
        <v>중순</v>
      </c>
      <c r="D325" t="s">
        <v>184</v>
      </c>
      <c r="E325" s="5">
        <v>9.1999999999999993</v>
      </c>
      <c r="F325" s="5">
        <v>13.2</v>
      </c>
      <c r="G325" s="5">
        <v>0</v>
      </c>
      <c r="H325" s="5">
        <f t="shared" si="23"/>
        <v>13.2</v>
      </c>
      <c r="I325" s="5">
        <v>82.1</v>
      </c>
      <c r="J325" s="5">
        <v>0.5</v>
      </c>
      <c r="K325" s="5">
        <v>41.5</v>
      </c>
      <c r="L325" s="5"/>
      <c r="M325" s="3">
        <v>2.125694444444445</v>
      </c>
    </row>
    <row r="326" spans="1:13" x14ac:dyDescent="0.4">
      <c r="A326" t="str">
        <f t="shared" si="20"/>
        <v>2022</v>
      </c>
      <c r="B326" t="str">
        <f t="shared" si="21"/>
        <v>11</v>
      </c>
      <c r="C326" t="str">
        <f t="shared" si="22"/>
        <v>중순</v>
      </c>
      <c r="D326" t="s">
        <v>184</v>
      </c>
      <c r="E326" s="5">
        <v>7.7</v>
      </c>
      <c r="F326" s="5">
        <v>12.3</v>
      </c>
      <c r="G326" s="5">
        <v>-2.2000000000000002</v>
      </c>
      <c r="H326" s="5">
        <f t="shared" si="23"/>
        <v>14.5</v>
      </c>
      <c r="I326" s="5">
        <v>84.9</v>
      </c>
      <c r="J326" s="5">
        <v>0.5</v>
      </c>
      <c r="K326" s="5">
        <v>52.5</v>
      </c>
      <c r="L326" s="5">
        <v>81.3</v>
      </c>
    </row>
    <row r="327" spans="1:13" x14ac:dyDescent="0.4">
      <c r="A327" t="str">
        <f t="shared" si="20"/>
        <v>2022</v>
      </c>
      <c r="B327" t="str">
        <f t="shared" si="21"/>
        <v>11</v>
      </c>
      <c r="C327" t="str">
        <f t="shared" si="22"/>
        <v>하순</v>
      </c>
      <c r="D327" t="s">
        <v>185</v>
      </c>
      <c r="E327" s="5">
        <v>6.2</v>
      </c>
      <c r="F327" s="5">
        <v>10.6</v>
      </c>
      <c r="G327" s="5">
        <v>-8.6999999999999993</v>
      </c>
      <c r="H327" s="5">
        <f t="shared" si="23"/>
        <v>19.299999999999997</v>
      </c>
      <c r="I327" s="5">
        <v>68.8</v>
      </c>
      <c r="J327" s="5">
        <v>0.7</v>
      </c>
      <c r="K327" s="5">
        <v>38</v>
      </c>
      <c r="L327" s="5"/>
      <c r="M327" s="3">
        <v>1.9409722222222221</v>
      </c>
    </row>
    <row r="328" spans="1:13" x14ac:dyDescent="0.4">
      <c r="A328" t="str">
        <f t="shared" si="20"/>
        <v>2022</v>
      </c>
      <c r="B328" t="str">
        <f t="shared" si="21"/>
        <v>11</v>
      </c>
      <c r="C328" t="str">
        <f t="shared" si="22"/>
        <v>하순</v>
      </c>
      <c r="D328" t="s">
        <v>185</v>
      </c>
      <c r="E328" s="5">
        <v>5</v>
      </c>
      <c r="F328" s="5">
        <v>10</v>
      </c>
      <c r="G328" s="5">
        <v>-9.8000000000000007</v>
      </c>
      <c r="H328" s="5">
        <f t="shared" si="23"/>
        <v>19.8</v>
      </c>
      <c r="I328" s="5">
        <v>73.3</v>
      </c>
      <c r="J328" s="5">
        <v>0.7</v>
      </c>
      <c r="K328" s="5">
        <v>51</v>
      </c>
      <c r="L328" s="5">
        <v>75.400000000000006</v>
      </c>
    </row>
    <row r="329" spans="1:13" x14ac:dyDescent="0.4">
      <c r="A329" t="str">
        <f t="shared" si="20"/>
        <v>2022</v>
      </c>
      <c r="B329" t="str">
        <f t="shared" si="21"/>
        <v>12</v>
      </c>
      <c r="C329" t="str">
        <f t="shared" si="22"/>
        <v>상순</v>
      </c>
      <c r="D329" t="s">
        <v>186</v>
      </c>
      <c r="E329" s="5">
        <v>-2</v>
      </c>
      <c r="F329" s="5">
        <v>1.9</v>
      </c>
      <c r="G329" s="5">
        <v>-11.9</v>
      </c>
      <c r="H329" s="5">
        <f t="shared" si="23"/>
        <v>13.8</v>
      </c>
      <c r="I329" s="5">
        <v>59.9</v>
      </c>
      <c r="J329" s="5">
        <v>0.3</v>
      </c>
      <c r="K329" s="5">
        <v>1</v>
      </c>
      <c r="L329" s="5"/>
      <c r="M329" s="3">
        <v>2.1277777777777782</v>
      </c>
    </row>
    <row r="330" spans="1:13" x14ac:dyDescent="0.4">
      <c r="A330" t="str">
        <f t="shared" si="20"/>
        <v>2022</v>
      </c>
      <c r="B330" t="str">
        <f t="shared" si="21"/>
        <v>12</v>
      </c>
      <c r="C330" t="str">
        <f t="shared" si="22"/>
        <v>상순</v>
      </c>
      <c r="D330" t="s">
        <v>186</v>
      </c>
      <c r="E330" s="5">
        <v>-3.2</v>
      </c>
      <c r="F330" s="5">
        <v>0.7</v>
      </c>
      <c r="G330" s="5">
        <v>-13.5</v>
      </c>
      <c r="H330" s="5">
        <f t="shared" si="23"/>
        <v>14.2</v>
      </c>
      <c r="I330" s="5">
        <v>64.2</v>
      </c>
      <c r="J330" s="5">
        <v>0.7</v>
      </c>
      <c r="K330" s="5">
        <v>1</v>
      </c>
      <c r="L330" s="5">
        <v>79.099999999999994</v>
      </c>
    </row>
    <row r="331" spans="1:13" x14ac:dyDescent="0.4">
      <c r="A331" t="str">
        <f t="shared" si="20"/>
        <v>2022</v>
      </c>
      <c r="B331" t="str">
        <f t="shared" si="21"/>
        <v>12</v>
      </c>
      <c r="C331" t="str">
        <f t="shared" si="22"/>
        <v>중순</v>
      </c>
      <c r="D331" t="s">
        <v>187</v>
      </c>
      <c r="E331" s="5">
        <v>-6.5</v>
      </c>
      <c r="F331" s="5">
        <v>-0.3</v>
      </c>
      <c r="G331" s="5">
        <v>-16.8</v>
      </c>
      <c r="H331" s="5">
        <f t="shared" si="23"/>
        <v>16.5</v>
      </c>
      <c r="I331" s="5">
        <v>64.2</v>
      </c>
      <c r="J331" s="5">
        <v>0.7</v>
      </c>
      <c r="K331" s="5">
        <v>3</v>
      </c>
      <c r="L331" s="5"/>
      <c r="M331" s="3">
        <v>2.286111111111111</v>
      </c>
    </row>
    <row r="332" spans="1:13" x14ac:dyDescent="0.4">
      <c r="A332" t="str">
        <f t="shared" si="20"/>
        <v>2022</v>
      </c>
      <c r="B332" t="str">
        <f t="shared" si="21"/>
        <v>12</v>
      </c>
      <c r="C332" t="str">
        <f t="shared" si="22"/>
        <v>중순</v>
      </c>
      <c r="D332" t="s">
        <v>187</v>
      </c>
      <c r="E332" s="5">
        <v>-8.3000000000000007</v>
      </c>
      <c r="F332" s="5">
        <v>-1.1000000000000001</v>
      </c>
      <c r="G332" s="5">
        <v>-19.399999999999999</v>
      </c>
      <c r="H332" s="5">
        <f t="shared" si="23"/>
        <v>18.299999999999997</v>
      </c>
      <c r="I332" s="5">
        <v>68.400000000000006</v>
      </c>
      <c r="J332" s="5">
        <v>0.8</v>
      </c>
      <c r="K332" s="5">
        <v>1.5</v>
      </c>
      <c r="L332" s="5">
        <v>78.3</v>
      </c>
    </row>
    <row r="333" spans="1:13" x14ac:dyDescent="0.4">
      <c r="A333" t="str">
        <f t="shared" si="20"/>
        <v>2022</v>
      </c>
      <c r="B333" t="str">
        <f t="shared" si="21"/>
        <v>12</v>
      </c>
      <c r="C333" t="str">
        <f t="shared" si="22"/>
        <v>하순</v>
      </c>
      <c r="D333" t="s">
        <v>188</v>
      </c>
      <c r="E333" s="5">
        <v>-7.1</v>
      </c>
      <c r="F333" s="5">
        <v>-0.1</v>
      </c>
      <c r="G333" s="5">
        <v>-18</v>
      </c>
      <c r="H333" s="5">
        <f t="shared" si="23"/>
        <v>17.899999999999999</v>
      </c>
      <c r="I333" s="5">
        <v>70.7</v>
      </c>
      <c r="J333" s="5">
        <v>0.5</v>
      </c>
      <c r="K333" s="5">
        <v>4</v>
      </c>
      <c r="L333" s="5"/>
      <c r="M333" s="3">
        <v>2.4527777777777779</v>
      </c>
    </row>
    <row r="334" spans="1:13" x14ac:dyDescent="0.4">
      <c r="A334" t="str">
        <f t="shared" si="20"/>
        <v>2022</v>
      </c>
      <c r="B334" t="str">
        <f t="shared" si="21"/>
        <v>12</v>
      </c>
      <c r="C334" t="str">
        <f t="shared" si="22"/>
        <v>하순</v>
      </c>
      <c r="D334" t="s">
        <v>188</v>
      </c>
      <c r="E334" s="5">
        <v>-8.8000000000000007</v>
      </c>
      <c r="F334" s="5">
        <v>-1.9</v>
      </c>
      <c r="G334" s="5">
        <v>-20.9</v>
      </c>
      <c r="H334" s="5">
        <f t="shared" si="23"/>
        <v>19</v>
      </c>
      <c r="I334" s="5">
        <v>71.7</v>
      </c>
      <c r="J334" s="5">
        <v>0.7</v>
      </c>
      <c r="K334" s="5">
        <v>2.5</v>
      </c>
      <c r="L334" s="5">
        <v>84.6</v>
      </c>
    </row>
    <row r="335" spans="1:13" x14ac:dyDescent="0.4">
      <c r="A335" t="str">
        <f t="shared" si="20"/>
        <v>2023</v>
      </c>
      <c r="B335" t="str">
        <f t="shared" si="21"/>
        <v>01</v>
      </c>
      <c r="C335" t="str">
        <f t="shared" si="22"/>
        <v>상순</v>
      </c>
      <c r="D335" t="s">
        <v>189</v>
      </c>
      <c r="E335" s="5">
        <v>-3.8</v>
      </c>
      <c r="F335" s="5">
        <v>1.3</v>
      </c>
      <c r="G335" s="5">
        <v>-15.4</v>
      </c>
      <c r="H335" s="5">
        <f t="shared" si="23"/>
        <v>16.7</v>
      </c>
      <c r="I335" s="5">
        <v>71.099999999999994</v>
      </c>
      <c r="J335" s="5">
        <v>0.4</v>
      </c>
      <c r="K335" s="5">
        <v>5.5</v>
      </c>
      <c r="L335" s="5"/>
      <c r="M335" s="3">
        <v>2.604166666666667</v>
      </c>
    </row>
    <row r="336" spans="1:13" x14ac:dyDescent="0.4">
      <c r="A336" t="str">
        <f t="shared" si="20"/>
        <v>2023</v>
      </c>
      <c r="B336" t="str">
        <f t="shared" si="21"/>
        <v>01</v>
      </c>
      <c r="C336" t="str">
        <f t="shared" si="22"/>
        <v>상순</v>
      </c>
      <c r="D336" t="s">
        <v>189</v>
      </c>
      <c r="E336" s="5">
        <v>-5.6</v>
      </c>
      <c r="F336" s="5">
        <v>-0.4</v>
      </c>
      <c r="G336" s="5">
        <v>-18.5</v>
      </c>
      <c r="H336" s="5">
        <f t="shared" si="23"/>
        <v>18.100000000000001</v>
      </c>
      <c r="I336" s="5">
        <v>73.2</v>
      </c>
      <c r="J336" s="5">
        <v>0.4</v>
      </c>
      <c r="K336" s="5">
        <v>8.5</v>
      </c>
      <c r="L336" s="5">
        <v>85.8</v>
      </c>
    </row>
    <row r="337" spans="1:13" x14ac:dyDescent="0.4">
      <c r="A337" t="str">
        <f t="shared" si="20"/>
        <v>2023</v>
      </c>
      <c r="B337" t="str">
        <f t="shared" si="21"/>
        <v>01</v>
      </c>
      <c r="C337" t="str">
        <f t="shared" si="22"/>
        <v>중순</v>
      </c>
      <c r="D337" t="s">
        <v>190</v>
      </c>
      <c r="E337" s="5">
        <v>-1.5</v>
      </c>
      <c r="F337" s="5">
        <v>4.7</v>
      </c>
      <c r="G337" s="5">
        <v>-13</v>
      </c>
      <c r="H337" s="5">
        <f t="shared" si="23"/>
        <v>17.7</v>
      </c>
      <c r="I337" s="5">
        <v>82</v>
      </c>
      <c r="J337" s="5">
        <v>0.5</v>
      </c>
      <c r="K337" s="5">
        <v>41</v>
      </c>
      <c r="L337" s="5"/>
      <c r="M337" s="3">
        <v>1.567361111111111</v>
      </c>
    </row>
    <row r="338" spans="1:13" x14ac:dyDescent="0.4">
      <c r="A338" t="str">
        <f t="shared" si="20"/>
        <v>2023</v>
      </c>
      <c r="B338" t="str">
        <f t="shared" si="21"/>
        <v>01</v>
      </c>
      <c r="C338" t="str">
        <f t="shared" si="22"/>
        <v>중순</v>
      </c>
      <c r="D338" t="s">
        <v>190</v>
      </c>
      <c r="E338" s="5">
        <v>-3.3</v>
      </c>
      <c r="F338" s="5">
        <v>3.1</v>
      </c>
      <c r="G338" s="5">
        <v>-15.6</v>
      </c>
      <c r="H338" s="5">
        <f t="shared" si="23"/>
        <v>18.7</v>
      </c>
      <c r="I338" s="5">
        <v>81.900000000000006</v>
      </c>
      <c r="J338" s="5">
        <v>0.6</v>
      </c>
      <c r="K338" s="5">
        <v>35.5</v>
      </c>
      <c r="L338" s="5">
        <v>66</v>
      </c>
    </row>
    <row r="339" spans="1:13" x14ac:dyDescent="0.4">
      <c r="A339" t="str">
        <f t="shared" si="20"/>
        <v>2023</v>
      </c>
      <c r="B339" t="str">
        <f t="shared" si="21"/>
        <v>01</v>
      </c>
      <c r="C339" t="str">
        <f t="shared" si="22"/>
        <v>하순</v>
      </c>
      <c r="D339" t="s">
        <v>191</v>
      </c>
      <c r="E339" s="5">
        <v>-6.9</v>
      </c>
      <c r="F339" s="5">
        <v>-0.6</v>
      </c>
      <c r="G339" s="5">
        <v>-20.7</v>
      </c>
      <c r="H339" s="5">
        <f t="shared" si="23"/>
        <v>20.099999999999998</v>
      </c>
      <c r="I339" s="5">
        <v>66.2</v>
      </c>
      <c r="J339" s="5">
        <v>0.6</v>
      </c>
      <c r="K339" s="5">
        <v>5</v>
      </c>
      <c r="L339" s="5"/>
      <c r="M339" s="3">
        <v>2.3201388888888892</v>
      </c>
    </row>
    <row r="340" spans="1:13" x14ac:dyDescent="0.4">
      <c r="A340" t="str">
        <f t="shared" si="20"/>
        <v>2023</v>
      </c>
      <c r="B340" t="str">
        <f t="shared" si="21"/>
        <v>01</v>
      </c>
      <c r="C340" t="str">
        <f t="shared" si="22"/>
        <v>하순</v>
      </c>
      <c r="D340" t="s">
        <v>191</v>
      </c>
      <c r="E340" s="5">
        <v>-8.3000000000000007</v>
      </c>
      <c r="F340" s="5">
        <v>-1.4</v>
      </c>
      <c r="G340" s="5">
        <v>-22.5</v>
      </c>
      <c r="H340" s="5">
        <f t="shared" si="23"/>
        <v>21.1</v>
      </c>
      <c r="I340" s="5">
        <v>68</v>
      </c>
      <c r="J340" s="5">
        <v>0.9</v>
      </c>
      <c r="K340" s="5">
        <v>2</v>
      </c>
      <c r="L340" s="5">
        <v>97.4</v>
      </c>
    </row>
    <row r="341" spans="1:13" x14ac:dyDescent="0.4">
      <c r="A341" t="str">
        <f t="shared" si="20"/>
        <v>2023</v>
      </c>
      <c r="B341" t="str">
        <f t="shared" si="21"/>
        <v>02</v>
      </c>
      <c r="C341" t="str">
        <f t="shared" si="22"/>
        <v>상순</v>
      </c>
      <c r="D341" t="s">
        <v>192</v>
      </c>
      <c r="E341" s="5">
        <v>-0.8</v>
      </c>
      <c r="F341" s="5">
        <v>2.1</v>
      </c>
      <c r="G341" s="5">
        <v>-10.5</v>
      </c>
      <c r="H341" s="5">
        <f t="shared" si="23"/>
        <v>12.6</v>
      </c>
      <c r="I341" s="5">
        <v>67.7</v>
      </c>
      <c r="J341" s="5">
        <v>0.5</v>
      </c>
      <c r="K341" s="5">
        <v>0.5</v>
      </c>
      <c r="L341" s="5"/>
      <c r="M341" s="3">
        <v>2.7625000000000002</v>
      </c>
    </row>
    <row r="342" spans="1:13" x14ac:dyDescent="0.4">
      <c r="A342" t="str">
        <f t="shared" si="20"/>
        <v>2023</v>
      </c>
      <c r="B342" t="str">
        <f t="shared" si="21"/>
        <v>02</v>
      </c>
      <c r="C342" t="str">
        <f t="shared" si="22"/>
        <v>상순</v>
      </c>
      <c r="D342" t="s">
        <v>192</v>
      </c>
      <c r="E342" s="5">
        <v>-2.2999999999999998</v>
      </c>
      <c r="F342" s="5">
        <v>1</v>
      </c>
      <c r="G342" s="5">
        <v>-12.2</v>
      </c>
      <c r="H342" s="5">
        <f t="shared" si="23"/>
        <v>13.2</v>
      </c>
      <c r="I342" s="5">
        <v>72.099999999999994</v>
      </c>
      <c r="J342" s="5">
        <v>0.5</v>
      </c>
      <c r="K342" s="5">
        <v>1</v>
      </c>
      <c r="L342" s="5">
        <v>104.3</v>
      </c>
    </row>
    <row r="343" spans="1:13" x14ac:dyDescent="0.4">
      <c r="A343" t="str">
        <f t="shared" si="20"/>
        <v>2023</v>
      </c>
      <c r="B343" t="str">
        <f t="shared" si="21"/>
        <v>02</v>
      </c>
      <c r="C343" t="str">
        <f t="shared" si="22"/>
        <v>중순</v>
      </c>
      <c r="D343" t="s">
        <v>193</v>
      </c>
      <c r="E343" s="5">
        <v>1.1000000000000001</v>
      </c>
      <c r="F343" s="5">
        <v>4.3</v>
      </c>
      <c r="G343" s="5">
        <v>-6.3</v>
      </c>
      <c r="H343" s="5">
        <f t="shared" si="23"/>
        <v>10.6</v>
      </c>
      <c r="I343" s="5">
        <v>65.8</v>
      </c>
      <c r="J343" s="5">
        <v>0.6</v>
      </c>
      <c r="K343" s="5">
        <v>0</v>
      </c>
      <c r="L343" s="5"/>
      <c r="M343" s="3">
        <v>1.840972222222222</v>
      </c>
    </row>
    <row r="344" spans="1:13" x14ac:dyDescent="0.4">
      <c r="A344" t="str">
        <f t="shared" si="20"/>
        <v>2023</v>
      </c>
      <c r="B344" t="str">
        <f t="shared" si="21"/>
        <v>02</v>
      </c>
      <c r="C344" t="str">
        <f t="shared" si="22"/>
        <v>중순</v>
      </c>
      <c r="D344" t="s">
        <v>193</v>
      </c>
      <c r="E344" s="5">
        <v>-0.1</v>
      </c>
      <c r="F344" s="5">
        <v>3.1</v>
      </c>
      <c r="G344" s="5">
        <v>-7.2</v>
      </c>
      <c r="H344" s="5">
        <f t="shared" si="23"/>
        <v>10.3</v>
      </c>
      <c r="I344" s="5">
        <v>69.900000000000006</v>
      </c>
      <c r="J344" s="5">
        <v>0.8</v>
      </c>
      <c r="K344" s="5">
        <v>0</v>
      </c>
      <c r="L344" s="5">
        <v>97.9</v>
      </c>
    </row>
    <row r="345" spans="1:13" x14ac:dyDescent="0.4">
      <c r="A345" t="str">
        <f t="shared" si="20"/>
        <v>2023</v>
      </c>
      <c r="B345" t="str">
        <f t="shared" si="21"/>
        <v>02</v>
      </c>
      <c r="C345" t="str">
        <f t="shared" si="22"/>
        <v>하순</v>
      </c>
      <c r="D345" t="s">
        <v>194</v>
      </c>
      <c r="E345" s="5">
        <v>0.3</v>
      </c>
      <c r="F345" s="5">
        <v>2.4</v>
      </c>
      <c r="G345" s="5">
        <v>-9.3000000000000007</v>
      </c>
      <c r="H345" s="5">
        <f t="shared" si="23"/>
        <v>11.700000000000001</v>
      </c>
      <c r="I345" s="5">
        <v>52.9</v>
      </c>
      <c r="J345" s="5">
        <v>0.6</v>
      </c>
      <c r="K345" s="5">
        <v>0</v>
      </c>
      <c r="L345" s="5"/>
      <c r="M345" s="3">
        <v>2.634722222222222</v>
      </c>
    </row>
    <row r="346" spans="1:13" x14ac:dyDescent="0.4">
      <c r="A346" t="str">
        <f t="shared" si="20"/>
        <v>2023</v>
      </c>
      <c r="B346" t="str">
        <f t="shared" si="21"/>
        <v>02</v>
      </c>
      <c r="C346" t="str">
        <f t="shared" si="22"/>
        <v>하순</v>
      </c>
      <c r="D346" t="s">
        <v>194</v>
      </c>
      <c r="E346" s="5">
        <v>-0.8</v>
      </c>
      <c r="F346" s="5">
        <v>1.5</v>
      </c>
      <c r="G346" s="5">
        <v>-11.7</v>
      </c>
      <c r="H346" s="5">
        <f t="shared" si="23"/>
        <v>13.2</v>
      </c>
      <c r="I346" s="5">
        <v>59.5</v>
      </c>
      <c r="J346" s="5">
        <v>0.9</v>
      </c>
      <c r="K346" s="5">
        <v>0</v>
      </c>
      <c r="L346" s="5">
        <v>123.2</v>
      </c>
    </row>
    <row r="347" spans="1:13" x14ac:dyDescent="0.4">
      <c r="A347" t="str">
        <f t="shared" si="20"/>
        <v>2023</v>
      </c>
      <c r="B347" t="str">
        <f t="shared" si="21"/>
        <v>03</v>
      </c>
      <c r="C347" t="str">
        <f t="shared" si="22"/>
        <v>상순</v>
      </c>
      <c r="D347" t="s">
        <v>195</v>
      </c>
      <c r="E347" s="5">
        <v>6.2</v>
      </c>
      <c r="F347" s="5">
        <v>10.1</v>
      </c>
      <c r="G347" s="5">
        <v>-5.4</v>
      </c>
      <c r="H347" s="5">
        <f t="shared" si="23"/>
        <v>15.5</v>
      </c>
      <c r="I347" s="5">
        <v>62.4</v>
      </c>
      <c r="J347" s="5">
        <v>0.7</v>
      </c>
      <c r="K347" s="5">
        <v>5</v>
      </c>
      <c r="L347" s="5"/>
      <c r="M347" s="3">
        <v>2.6951388888888892</v>
      </c>
    </row>
    <row r="348" spans="1:13" x14ac:dyDescent="0.4">
      <c r="A348" t="str">
        <f t="shared" si="20"/>
        <v>2023</v>
      </c>
      <c r="B348" t="str">
        <f t="shared" si="21"/>
        <v>03</v>
      </c>
      <c r="C348" t="str">
        <f t="shared" si="22"/>
        <v>상순</v>
      </c>
      <c r="D348" t="s">
        <v>195</v>
      </c>
      <c r="E348" s="5">
        <v>5</v>
      </c>
      <c r="F348" s="5">
        <v>8.6999999999999993</v>
      </c>
      <c r="G348" s="5">
        <v>-6.7</v>
      </c>
      <c r="H348" s="5">
        <f t="shared" si="23"/>
        <v>15.399999999999999</v>
      </c>
      <c r="I348" s="5">
        <v>65.400000000000006</v>
      </c>
      <c r="J348" s="5">
        <v>1</v>
      </c>
      <c r="K348" s="5">
        <v>2.5</v>
      </c>
      <c r="L348" s="5">
        <v>124.3</v>
      </c>
    </row>
    <row r="349" spans="1:13" x14ac:dyDescent="0.4">
      <c r="A349" t="str">
        <f t="shared" si="20"/>
        <v>2023</v>
      </c>
      <c r="B349" t="str">
        <f t="shared" si="21"/>
        <v>03</v>
      </c>
      <c r="C349" t="str">
        <f t="shared" si="22"/>
        <v>중순</v>
      </c>
      <c r="D349" t="s">
        <v>196</v>
      </c>
      <c r="E349" s="5">
        <v>6.2</v>
      </c>
      <c r="F349" s="5">
        <v>12.7</v>
      </c>
      <c r="G349" s="5">
        <v>-3.8</v>
      </c>
      <c r="H349" s="5">
        <f t="shared" si="23"/>
        <v>16.5</v>
      </c>
      <c r="I349" s="5">
        <v>48.3</v>
      </c>
      <c r="J349" s="5">
        <v>0.7</v>
      </c>
      <c r="K349" s="5">
        <v>8.5</v>
      </c>
      <c r="L349" s="5"/>
      <c r="M349" s="3">
        <v>2.7694444444444439</v>
      </c>
    </row>
    <row r="350" spans="1:13" x14ac:dyDescent="0.4">
      <c r="A350" t="str">
        <f t="shared" si="20"/>
        <v>2023</v>
      </c>
      <c r="B350" t="str">
        <f t="shared" si="21"/>
        <v>03</v>
      </c>
      <c r="C350" t="str">
        <f t="shared" si="22"/>
        <v>중순</v>
      </c>
      <c r="D350" t="s">
        <v>196</v>
      </c>
      <c r="E350" s="5">
        <v>5</v>
      </c>
      <c r="F350" s="5">
        <v>11.2</v>
      </c>
      <c r="G350" s="5">
        <v>-5.2</v>
      </c>
      <c r="H350" s="5">
        <f t="shared" si="23"/>
        <v>16.399999999999999</v>
      </c>
      <c r="I350" s="5">
        <v>54.1</v>
      </c>
      <c r="J350" s="5">
        <v>1.2</v>
      </c>
      <c r="K350" s="5">
        <v>10.5</v>
      </c>
      <c r="L350" s="5">
        <v>145.4</v>
      </c>
    </row>
    <row r="351" spans="1:13" x14ac:dyDescent="0.4">
      <c r="A351" t="str">
        <f t="shared" si="20"/>
        <v>2023</v>
      </c>
      <c r="B351" t="str">
        <f t="shared" si="21"/>
        <v>03</v>
      </c>
      <c r="C351" t="str">
        <f t="shared" si="22"/>
        <v>하순</v>
      </c>
      <c r="D351" t="s">
        <v>197</v>
      </c>
      <c r="E351" s="5">
        <v>10.8</v>
      </c>
      <c r="F351" s="5">
        <v>16.8</v>
      </c>
      <c r="G351" s="5">
        <v>-2.7</v>
      </c>
      <c r="H351" s="5">
        <f t="shared" si="23"/>
        <v>19.5</v>
      </c>
      <c r="I351" s="5">
        <v>42.4</v>
      </c>
      <c r="J351" s="5">
        <v>0.8</v>
      </c>
      <c r="K351" s="5">
        <v>0</v>
      </c>
      <c r="L351" s="5"/>
      <c r="M351" s="3">
        <v>3.9090277777777782</v>
      </c>
    </row>
    <row r="352" spans="1:13" x14ac:dyDescent="0.4">
      <c r="A352" t="str">
        <f t="shared" si="20"/>
        <v>2023</v>
      </c>
      <c r="B352" t="str">
        <f t="shared" si="21"/>
        <v>03</v>
      </c>
      <c r="C352" t="str">
        <f t="shared" si="22"/>
        <v>하순</v>
      </c>
      <c r="D352" t="s">
        <v>197</v>
      </c>
      <c r="E352" s="5">
        <v>9.5</v>
      </c>
      <c r="F352" s="5">
        <v>15.3</v>
      </c>
      <c r="G352" s="5">
        <v>-4.7</v>
      </c>
      <c r="H352" s="5">
        <f t="shared" si="23"/>
        <v>20</v>
      </c>
      <c r="I352" s="5">
        <v>51.9</v>
      </c>
      <c r="J352" s="5">
        <v>1.1000000000000001</v>
      </c>
      <c r="K352" s="5">
        <v>0</v>
      </c>
      <c r="L352" s="5">
        <v>203.4</v>
      </c>
    </row>
    <row r="353" spans="1:13" x14ac:dyDescent="0.4">
      <c r="A353" t="str">
        <f t="shared" si="20"/>
        <v>2023</v>
      </c>
      <c r="B353" t="str">
        <f t="shared" si="21"/>
        <v>04</v>
      </c>
      <c r="C353" t="str">
        <f t="shared" si="22"/>
        <v>상순</v>
      </c>
      <c r="D353" t="s">
        <v>198</v>
      </c>
      <c r="E353" s="5">
        <v>12</v>
      </c>
      <c r="F353" s="5">
        <v>16.2</v>
      </c>
      <c r="G353" s="5">
        <v>-1.5</v>
      </c>
      <c r="H353" s="5">
        <f t="shared" si="23"/>
        <v>17.7</v>
      </c>
      <c r="I353" s="5">
        <v>55.2</v>
      </c>
      <c r="J353" s="5">
        <v>0.8</v>
      </c>
      <c r="K353" s="5">
        <v>44.5</v>
      </c>
      <c r="L353" s="5"/>
      <c r="M353" s="3">
        <v>2.7618055555555561</v>
      </c>
    </row>
    <row r="354" spans="1:13" x14ac:dyDescent="0.4">
      <c r="A354" t="str">
        <f t="shared" si="20"/>
        <v>2023</v>
      </c>
      <c r="B354" t="str">
        <f t="shared" si="21"/>
        <v>04</v>
      </c>
      <c r="C354" t="str">
        <f t="shared" si="22"/>
        <v>상순</v>
      </c>
      <c r="D354" t="s">
        <v>198</v>
      </c>
      <c r="E354" s="5">
        <v>11</v>
      </c>
      <c r="F354" s="5">
        <v>15.5</v>
      </c>
      <c r="G354" s="5">
        <v>-2</v>
      </c>
      <c r="H354" s="5">
        <f t="shared" si="23"/>
        <v>17.5</v>
      </c>
      <c r="I354" s="5">
        <v>60.8</v>
      </c>
      <c r="J354" s="5">
        <v>1.3</v>
      </c>
      <c r="K354" s="5">
        <v>52.5</v>
      </c>
      <c r="L354" s="5">
        <v>163.5</v>
      </c>
    </row>
    <row r="355" spans="1:13" x14ac:dyDescent="0.4">
      <c r="A355" t="str">
        <f t="shared" si="20"/>
        <v>2023</v>
      </c>
      <c r="B355" t="str">
        <f t="shared" si="21"/>
        <v>04</v>
      </c>
      <c r="C355" t="str">
        <f t="shared" si="22"/>
        <v>중순</v>
      </c>
      <c r="D355" t="s">
        <v>199</v>
      </c>
      <c r="E355" s="5">
        <v>12.7</v>
      </c>
      <c r="F355" s="5">
        <v>17.600000000000001</v>
      </c>
      <c r="G355" s="5">
        <v>0.8</v>
      </c>
      <c r="H355" s="5">
        <f t="shared" si="23"/>
        <v>16.8</v>
      </c>
      <c r="I355" s="5">
        <v>67.900000000000006</v>
      </c>
      <c r="J355" s="5">
        <v>0.8</v>
      </c>
      <c r="K355" s="5">
        <v>24.5</v>
      </c>
      <c r="L355" s="5"/>
      <c r="M355" s="3">
        <v>1.8930555555555559</v>
      </c>
    </row>
    <row r="356" spans="1:13" x14ac:dyDescent="0.4">
      <c r="A356" t="str">
        <f t="shared" si="20"/>
        <v>2023</v>
      </c>
      <c r="B356" t="str">
        <f t="shared" si="21"/>
        <v>04</v>
      </c>
      <c r="C356" t="str">
        <f t="shared" si="22"/>
        <v>중순</v>
      </c>
      <c r="D356" t="s">
        <v>199</v>
      </c>
      <c r="E356" s="5">
        <v>11.6</v>
      </c>
      <c r="F356" s="5">
        <v>16.899999999999999</v>
      </c>
      <c r="G356" s="5">
        <v>0.2</v>
      </c>
      <c r="H356" s="5">
        <f t="shared" si="23"/>
        <v>16.7</v>
      </c>
      <c r="I356" s="5">
        <v>71.900000000000006</v>
      </c>
      <c r="J356" s="5">
        <v>1.3</v>
      </c>
      <c r="K356" s="5">
        <v>19.5</v>
      </c>
      <c r="L356" s="5">
        <v>126.4</v>
      </c>
    </row>
    <row r="357" spans="1:13" x14ac:dyDescent="0.4">
      <c r="A357" t="str">
        <f t="shared" si="20"/>
        <v>2023</v>
      </c>
      <c r="B357" t="str">
        <f t="shared" si="21"/>
        <v>04</v>
      </c>
      <c r="C357" t="str">
        <f t="shared" si="22"/>
        <v>하순</v>
      </c>
      <c r="D357" t="s">
        <v>200</v>
      </c>
      <c r="E357" s="5">
        <v>13</v>
      </c>
      <c r="F357" s="5">
        <v>16.3</v>
      </c>
      <c r="G357" s="5">
        <v>2.5</v>
      </c>
      <c r="H357" s="5">
        <f t="shared" si="23"/>
        <v>13.8</v>
      </c>
      <c r="I357" s="5">
        <v>54</v>
      </c>
      <c r="J357" s="5">
        <v>0.7</v>
      </c>
      <c r="K357" s="5">
        <v>29</v>
      </c>
      <c r="L357" s="5"/>
      <c r="M357" s="3">
        <v>2.3354166666666671</v>
      </c>
    </row>
    <row r="358" spans="1:13" x14ac:dyDescent="0.4">
      <c r="A358" t="str">
        <f t="shared" si="20"/>
        <v>2023</v>
      </c>
      <c r="B358" t="str">
        <f t="shared" si="21"/>
        <v>04</v>
      </c>
      <c r="C358" t="str">
        <f t="shared" si="22"/>
        <v>하순</v>
      </c>
      <c r="D358" t="s">
        <v>200</v>
      </c>
      <c r="E358" s="5">
        <v>11.9</v>
      </c>
      <c r="F358" s="5">
        <v>15.6</v>
      </c>
      <c r="G358" s="5">
        <v>0.8</v>
      </c>
      <c r="H358" s="5">
        <f t="shared" si="23"/>
        <v>14.799999999999999</v>
      </c>
      <c r="I358" s="5">
        <v>62</v>
      </c>
      <c r="J358" s="5">
        <v>1.4</v>
      </c>
      <c r="K358" s="5">
        <v>32</v>
      </c>
      <c r="L358" s="5">
        <v>165.4</v>
      </c>
    </row>
    <row r="359" spans="1:13" x14ac:dyDescent="0.4">
      <c r="A359" t="str">
        <f t="shared" si="20"/>
        <v>2023</v>
      </c>
      <c r="B359" t="str">
        <f t="shared" si="21"/>
        <v>05</v>
      </c>
      <c r="C359" t="str">
        <f t="shared" si="22"/>
        <v>상순</v>
      </c>
      <c r="D359" t="s">
        <v>201</v>
      </c>
      <c r="E359" s="5">
        <v>15.2</v>
      </c>
      <c r="F359" s="5">
        <v>19.899999999999999</v>
      </c>
      <c r="G359" s="5">
        <v>3.6</v>
      </c>
      <c r="H359" s="5">
        <f t="shared" si="23"/>
        <v>16.299999999999997</v>
      </c>
      <c r="I359" s="5">
        <v>61.4</v>
      </c>
      <c r="J359" s="5">
        <v>0.4</v>
      </c>
      <c r="K359" s="5">
        <v>85</v>
      </c>
      <c r="L359" s="5"/>
      <c r="M359" s="3">
        <v>2.8937499999999998</v>
      </c>
    </row>
    <row r="360" spans="1:13" x14ac:dyDescent="0.4">
      <c r="A360" t="str">
        <f t="shared" si="20"/>
        <v>2023</v>
      </c>
      <c r="B360" t="str">
        <f t="shared" si="21"/>
        <v>05</v>
      </c>
      <c r="C360" t="str">
        <f t="shared" si="22"/>
        <v>상순</v>
      </c>
      <c r="D360" t="s">
        <v>201</v>
      </c>
      <c r="E360" s="5">
        <v>14.3</v>
      </c>
      <c r="F360" s="5">
        <v>18.7</v>
      </c>
      <c r="G360" s="5">
        <v>2.2000000000000002</v>
      </c>
      <c r="H360" s="5">
        <f t="shared" si="23"/>
        <v>16.5</v>
      </c>
      <c r="I360" s="5">
        <v>68</v>
      </c>
      <c r="J360" s="5">
        <v>1.2</v>
      </c>
      <c r="K360" s="5">
        <v>89</v>
      </c>
      <c r="L360" s="5">
        <v>172.3</v>
      </c>
    </row>
    <row r="361" spans="1:13" x14ac:dyDescent="0.4">
      <c r="A361" t="str">
        <f t="shared" si="20"/>
        <v>2023</v>
      </c>
      <c r="B361" t="str">
        <f t="shared" si="21"/>
        <v>05</v>
      </c>
      <c r="C361" t="str">
        <f t="shared" si="22"/>
        <v>중순</v>
      </c>
      <c r="D361" t="s">
        <v>202</v>
      </c>
      <c r="E361" s="5">
        <v>18.7</v>
      </c>
      <c r="F361" s="5">
        <v>21.5</v>
      </c>
      <c r="G361" s="5">
        <v>8.1</v>
      </c>
      <c r="H361" s="5">
        <f t="shared" si="23"/>
        <v>13.4</v>
      </c>
      <c r="I361" s="5">
        <v>65.5</v>
      </c>
      <c r="J361" s="5">
        <v>0.5</v>
      </c>
      <c r="K361" s="5">
        <v>0.5</v>
      </c>
      <c r="L361" s="5"/>
      <c r="M361" s="3">
        <v>3.4465277777777779</v>
      </c>
    </row>
    <row r="362" spans="1:13" x14ac:dyDescent="0.4">
      <c r="A362" t="str">
        <f t="shared" si="20"/>
        <v>2023</v>
      </c>
      <c r="B362" t="str">
        <f t="shared" si="21"/>
        <v>05</v>
      </c>
      <c r="C362" t="str">
        <f t="shared" si="22"/>
        <v>중순</v>
      </c>
      <c r="D362" t="s">
        <v>202</v>
      </c>
      <c r="E362" s="5">
        <v>17.8</v>
      </c>
      <c r="F362" s="5">
        <v>20.7</v>
      </c>
      <c r="G362" s="5">
        <v>6.4</v>
      </c>
      <c r="H362" s="5">
        <f t="shared" si="23"/>
        <v>14.299999999999999</v>
      </c>
      <c r="I362" s="5">
        <v>69.2</v>
      </c>
      <c r="J362" s="5">
        <v>1.1000000000000001</v>
      </c>
      <c r="K362" s="5">
        <v>3</v>
      </c>
      <c r="L362" s="5">
        <v>202.5</v>
      </c>
    </row>
    <row r="363" spans="1:13" x14ac:dyDescent="0.4">
      <c r="A363" t="str">
        <f t="shared" si="20"/>
        <v>2023</v>
      </c>
      <c r="B363" t="str">
        <f t="shared" si="21"/>
        <v>05</v>
      </c>
      <c r="C363" t="str">
        <f t="shared" si="22"/>
        <v>하순</v>
      </c>
      <c r="D363" t="s">
        <v>203</v>
      </c>
      <c r="E363" s="5">
        <v>19.7</v>
      </c>
      <c r="F363" s="5">
        <v>23.4</v>
      </c>
      <c r="G363" s="5">
        <v>9.6</v>
      </c>
      <c r="H363" s="5">
        <f t="shared" si="23"/>
        <v>13.799999999999999</v>
      </c>
      <c r="I363" s="5">
        <v>68.400000000000006</v>
      </c>
      <c r="J363" s="5">
        <v>0.4</v>
      </c>
      <c r="K363" s="5">
        <v>64</v>
      </c>
      <c r="L363" s="5"/>
      <c r="M363" s="3">
        <v>3.2048611111111112</v>
      </c>
    </row>
    <row r="364" spans="1:13" x14ac:dyDescent="0.4">
      <c r="A364" t="str">
        <f t="shared" si="20"/>
        <v>2023</v>
      </c>
      <c r="B364" t="str">
        <f t="shared" si="21"/>
        <v>05</v>
      </c>
      <c r="C364" t="str">
        <f t="shared" si="22"/>
        <v>하순</v>
      </c>
      <c r="D364" t="s">
        <v>203</v>
      </c>
      <c r="E364" s="5">
        <v>18.8</v>
      </c>
      <c r="F364" s="5">
        <v>22.8</v>
      </c>
      <c r="G364" s="5">
        <v>7.5</v>
      </c>
      <c r="H364" s="5">
        <f t="shared" si="23"/>
        <v>15.3</v>
      </c>
      <c r="I364" s="5">
        <v>71.099999999999994</v>
      </c>
      <c r="J364" s="5">
        <v>1</v>
      </c>
      <c r="K364" s="5">
        <v>57</v>
      </c>
      <c r="L364" s="5">
        <v>199.3</v>
      </c>
    </row>
    <row r="365" spans="1:13" x14ac:dyDescent="0.4">
      <c r="A365" t="str">
        <f t="shared" si="20"/>
        <v>2023</v>
      </c>
      <c r="B365" t="str">
        <f t="shared" si="21"/>
        <v>06</v>
      </c>
      <c r="C365" t="str">
        <f t="shared" si="22"/>
        <v>상순</v>
      </c>
      <c r="D365" t="s">
        <v>204</v>
      </c>
      <c r="E365" s="5">
        <v>20.7</v>
      </c>
      <c r="F365" s="5">
        <v>21.8</v>
      </c>
      <c r="G365" s="5">
        <v>12.5</v>
      </c>
      <c r="H365" s="5">
        <f t="shared" si="23"/>
        <v>9.3000000000000007</v>
      </c>
      <c r="I365" s="5">
        <v>73.3</v>
      </c>
      <c r="J365" s="5">
        <v>0.5</v>
      </c>
      <c r="K365" s="5">
        <v>73.5</v>
      </c>
      <c r="L365" s="5"/>
      <c r="M365" s="3">
        <v>2.441666666666666</v>
      </c>
    </row>
    <row r="366" spans="1:13" x14ac:dyDescent="0.4">
      <c r="A366" t="str">
        <f t="shared" si="20"/>
        <v>2023</v>
      </c>
      <c r="B366" t="str">
        <f t="shared" si="21"/>
        <v>06</v>
      </c>
      <c r="C366" t="str">
        <f t="shared" si="22"/>
        <v>상순</v>
      </c>
      <c r="D366" t="s">
        <v>204</v>
      </c>
      <c r="E366" s="5">
        <v>19.8</v>
      </c>
      <c r="F366" s="5">
        <v>20.8</v>
      </c>
      <c r="G366" s="5">
        <v>10.7</v>
      </c>
      <c r="H366" s="5">
        <f t="shared" si="23"/>
        <v>10.100000000000001</v>
      </c>
      <c r="I366" s="5">
        <v>73.599999999999994</v>
      </c>
      <c r="J366" s="5">
        <v>1.1000000000000001</v>
      </c>
      <c r="K366" s="5">
        <v>39</v>
      </c>
      <c r="L366" s="5">
        <v>186.6</v>
      </c>
    </row>
    <row r="367" spans="1:13" x14ac:dyDescent="0.4">
      <c r="A367" t="str">
        <f t="shared" si="20"/>
        <v>2023</v>
      </c>
      <c r="B367" t="str">
        <f t="shared" si="21"/>
        <v>06</v>
      </c>
      <c r="C367" t="str">
        <f t="shared" si="22"/>
        <v>중순</v>
      </c>
      <c r="D367" t="s">
        <v>205</v>
      </c>
      <c r="E367" s="5">
        <v>22.5</v>
      </c>
      <c r="F367" s="5">
        <v>26.7</v>
      </c>
      <c r="G367" s="5">
        <v>14</v>
      </c>
      <c r="H367" s="5">
        <f t="shared" si="23"/>
        <v>12.7</v>
      </c>
      <c r="I367" s="5">
        <v>77.400000000000006</v>
      </c>
      <c r="J367" s="5">
        <v>0.3</v>
      </c>
      <c r="K367" s="5">
        <v>8.5</v>
      </c>
      <c r="L367" s="5"/>
      <c r="M367" s="3">
        <v>3.2590277777777779</v>
      </c>
    </row>
    <row r="368" spans="1:13" x14ac:dyDescent="0.4">
      <c r="A368" t="str">
        <f t="shared" si="20"/>
        <v>2023</v>
      </c>
      <c r="B368" t="str">
        <f t="shared" si="21"/>
        <v>06</v>
      </c>
      <c r="C368" t="str">
        <f t="shared" si="22"/>
        <v>중순</v>
      </c>
      <c r="D368" t="s">
        <v>205</v>
      </c>
      <c r="E368" s="5">
        <v>21.8</v>
      </c>
      <c r="F368" s="5">
        <v>26.2</v>
      </c>
      <c r="G368" s="5">
        <v>12.7</v>
      </c>
      <c r="H368" s="5">
        <f t="shared" si="23"/>
        <v>13.5</v>
      </c>
      <c r="I368" s="5">
        <v>75.8</v>
      </c>
      <c r="J368" s="5">
        <v>0.6</v>
      </c>
      <c r="K368" s="5">
        <v>2.5</v>
      </c>
      <c r="L368" s="5">
        <v>201.1</v>
      </c>
    </row>
    <row r="369" spans="1:13" x14ac:dyDescent="0.4">
      <c r="A369" t="str">
        <f t="shared" si="20"/>
        <v>2023</v>
      </c>
      <c r="B369" t="str">
        <f t="shared" si="21"/>
        <v>06</v>
      </c>
      <c r="C369" t="str">
        <f t="shared" si="22"/>
        <v>하순</v>
      </c>
      <c r="D369" t="s">
        <v>206</v>
      </c>
      <c r="E369" s="5">
        <v>23.5</v>
      </c>
      <c r="F369" s="5">
        <v>26.5</v>
      </c>
      <c r="G369" s="5">
        <v>17</v>
      </c>
      <c r="H369" s="5">
        <f t="shared" si="23"/>
        <v>9.5</v>
      </c>
      <c r="I369" s="5">
        <v>87.7</v>
      </c>
      <c r="J369" s="5">
        <v>0.4</v>
      </c>
      <c r="K369" s="5">
        <v>145.5</v>
      </c>
      <c r="L369" s="5"/>
      <c r="M369" s="3">
        <v>1.8604166666666671</v>
      </c>
    </row>
    <row r="370" spans="1:13" x14ac:dyDescent="0.4">
      <c r="A370" t="str">
        <f t="shared" si="20"/>
        <v>2023</v>
      </c>
      <c r="B370" t="str">
        <f t="shared" si="21"/>
        <v>06</v>
      </c>
      <c r="C370" t="str">
        <f t="shared" si="22"/>
        <v>하순</v>
      </c>
      <c r="D370" t="s">
        <v>206</v>
      </c>
      <c r="E370" s="5">
        <v>22.8</v>
      </c>
      <c r="F370" s="5">
        <v>25.6</v>
      </c>
      <c r="G370" s="5">
        <v>16</v>
      </c>
      <c r="H370" s="5">
        <f t="shared" si="23"/>
        <v>9.6000000000000014</v>
      </c>
      <c r="I370" s="5">
        <v>86.2</v>
      </c>
      <c r="J370" s="5">
        <v>0.7</v>
      </c>
      <c r="K370" s="5">
        <v>158.5</v>
      </c>
      <c r="L370" s="5">
        <v>150.9</v>
      </c>
    </row>
    <row r="371" spans="1:13" x14ac:dyDescent="0.4">
      <c r="A371" t="str">
        <f t="shared" si="20"/>
        <v>2023</v>
      </c>
      <c r="B371" t="str">
        <f t="shared" si="21"/>
        <v>07</v>
      </c>
      <c r="C371" t="str">
        <f t="shared" si="22"/>
        <v>상순</v>
      </c>
      <c r="D371" t="s">
        <v>207</v>
      </c>
      <c r="E371" s="5">
        <v>25.9</v>
      </c>
      <c r="F371" s="5">
        <v>27.5</v>
      </c>
      <c r="G371" s="5">
        <v>18.5</v>
      </c>
      <c r="H371" s="5">
        <f t="shared" si="23"/>
        <v>9</v>
      </c>
      <c r="I371" s="5">
        <v>82.3</v>
      </c>
      <c r="J371" s="5">
        <v>0.5</v>
      </c>
      <c r="K371" s="5">
        <v>110.5</v>
      </c>
      <c r="L371" s="5"/>
      <c r="M371" s="3">
        <v>2.7694444444444439</v>
      </c>
    </row>
    <row r="372" spans="1:13" x14ac:dyDescent="0.4">
      <c r="A372" t="str">
        <f t="shared" si="20"/>
        <v>2023</v>
      </c>
      <c r="B372" t="str">
        <f t="shared" si="21"/>
        <v>07</v>
      </c>
      <c r="C372" t="str">
        <f t="shared" si="22"/>
        <v>상순</v>
      </c>
      <c r="D372" t="s">
        <v>207</v>
      </c>
      <c r="E372" s="5">
        <v>25.2</v>
      </c>
      <c r="F372" s="5">
        <v>26.8</v>
      </c>
      <c r="G372" s="5">
        <v>17</v>
      </c>
      <c r="H372" s="5">
        <f t="shared" si="23"/>
        <v>9.8000000000000007</v>
      </c>
      <c r="I372" s="5">
        <v>81.5</v>
      </c>
      <c r="J372" s="5">
        <v>1</v>
      </c>
      <c r="K372" s="5">
        <v>102</v>
      </c>
      <c r="L372" s="5">
        <v>187.1</v>
      </c>
    </row>
    <row r="373" spans="1:13" x14ac:dyDescent="0.4">
      <c r="A373" t="str">
        <f t="shared" si="20"/>
        <v>2023</v>
      </c>
      <c r="B373" t="str">
        <f t="shared" si="21"/>
        <v>07</v>
      </c>
      <c r="C373" t="str">
        <f t="shared" si="22"/>
        <v>중순</v>
      </c>
      <c r="D373" t="s">
        <v>208</v>
      </c>
      <c r="E373" s="5">
        <v>24.8</v>
      </c>
      <c r="F373" s="5">
        <v>27</v>
      </c>
      <c r="G373" s="5">
        <v>20.7</v>
      </c>
      <c r="H373" s="5">
        <f t="shared" si="23"/>
        <v>6.3000000000000007</v>
      </c>
      <c r="I373" s="5">
        <v>94.4</v>
      </c>
      <c r="J373" s="5">
        <v>0.5</v>
      </c>
      <c r="K373" s="5">
        <v>193</v>
      </c>
      <c r="L373" s="5"/>
      <c r="M373" s="3" t="s">
        <v>264</v>
      </c>
    </row>
    <row r="374" spans="1:13" x14ac:dyDescent="0.4">
      <c r="A374" t="str">
        <f t="shared" si="20"/>
        <v>2023</v>
      </c>
      <c r="B374" t="str">
        <f t="shared" si="21"/>
        <v>07</v>
      </c>
      <c r="C374" t="str">
        <f t="shared" si="22"/>
        <v>중순</v>
      </c>
      <c r="D374" t="s">
        <v>208</v>
      </c>
      <c r="E374" s="5">
        <v>24.3</v>
      </c>
      <c r="F374" s="5">
        <v>26.3</v>
      </c>
      <c r="G374" s="5">
        <v>20.399999999999999</v>
      </c>
      <c r="H374" s="5">
        <f t="shared" si="23"/>
        <v>5.9000000000000021</v>
      </c>
      <c r="I374" s="5">
        <v>91.2</v>
      </c>
      <c r="J374" s="5">
        <v>0.9</v>
      </c>
      <c r="K374" s="5">
        <v>117</v>
      </c>
      <c r="L374" s="5">
        <v>105.5</v>
      </c>
    </row>
    <row r="375" spans="1:13" x14ac:dyDescent="0.4">
      <c r="A375" t="str">
        <f t="shared" si="20"/>
        <v>2023</v>
      </c>
      <c r="B375" t="str">
        <f t="shared" si="21"/>
        <v>07</v>
      </c>
      <c r="C375" t="str">
        <f t="shared" si="22"/>
        <v>하순</v>
      </c>
      <c r="D375" t="s">
        <v>209</v>
      </c>
      <c r="E375" s="5">
        <v>27</v>
      </c>
      <c r="F375" s="5">
        <v>28.3</v>
      </c>
      <c r="G375" s="5">
        <v>22.2</v>
      </c>
      <c r="H375" s="5">
        <f t="shared" si="23"/>
        <v>6.1000000000000014</v>
      </c>
      <c r="I375" s="5">
        <v>86.8</v>
      </c>
      <c r="J375" s="5">
        <v>0.4</v>
      </c>
      <c r="K375" s="5">
        <v>156.5</v>
      </c>
      <c r="L375" s="5"/>
      <c r="M375" s="3">
        <v>2.902083333333334</v>
      </c>
    </row>
    <row r="376" spans="1:13" x14ac:dyDescent="0.4">
      <c r="A376" t="str">
        <f t="shared" si="20"/>
        <v>2023</v>
      </c>
      <c r="B376" t="str">
        <f t="shared" si="21"/>
        <v>07</v>
      </c>
      <c r="C376" t="str">
        <f t="shared" si="22"/>
        <v>하순</v>
      </c>
      <c r="D376" t="s">
        <v>209</v>
      </c>
      <c r="E376" s="5">
        <v>26.4</v>
      </c>
      <c r="F376" s="5">
        <v>27.6</v>
      </c>
      <c r="G376" s="5">
        <v>21.2</v>
      </c>
      <c r="H376" s="5">
        <f t="shared" si="23"/>
        <v>6.4000000000000021</v>
      </c>
      <c r="I376" s="5">
        <v>85.4</v>
      </c>
      <c r="J376" s="5">
        <v>0.7</v>
      </c>
      <c r="K376" s="5">
        <v>138</v>
      </c>
      <c r="L376" s="5">
        <v>186.6</v>
      </c>
    </row>
    <row r="377" spans="1:13" x14ac:dyDescent="0.4">
      <c r="A377" t="str">
        <f t="shared" si="20"/>
        <v>2023</v>
      </c>
      <c r="B377" t="str">
        <f t="shared" si="21"/>
        <v>08</v>
      </c>
      <c r="C377" t="str">
        <f t="shared" si="22"/>
        <v>상순</v>
      </c>
      <c r="D377" t="s">
        <v>210</v>
      </c>
      <c r="E377" s="5">
        <v>27.3</v>
      </c>
      <c r="F377" s="5">
        <v>28.9</v>
      </c>
      <c r="G377" s="5">
        <v>20.399999999999999</v>
      </c>
      <c r="H377" s="5">
        <f t="shared" si="23"/>
        <v>8.5</v>
      </c>
      <c r="I377" s="5">
        <v>82.4</v>
      </c>
      <c r="J377" s="5">
        <v>0.4</v>
      </c>
      <c r="K377" s="5">
        <v>53</v>
      </c>
      <c r="L377" s="5"/>
      <c r="M377" s="3">
        <v>3.0166666666666671</v>
      </c>
    </row>
    <row r="378" spans="1:13" x14ac:dyDescent="0.4">
      <c r="A378" t="str">
        <f t="shared" si="20"/>
        <v>2023</v>
      </c>
      <c r="B378" t="str">
        <f t="shared" si="21"/>
        <v>08</v>
      </c>
      <c r="C378" t="str">
        <f t="shared" si="22"/>
        <v>상순</v>
      </c>
      <c r="D378" t="s">
        <v>210</v>
      </c>
      <c r="E378" s="5">
        <v>26.6</v>
      </c>
      <c r="F378" s="5">
        <v>28.2</v>
      </c>
      <c r="G378" s="5">
        <v>20.100000000000001</v>
      </c>
      <c r="H378" s="5">
        <f t="shared" si="23"/>
        <v>8.0999999999999979</v>
      </c>
      <c r="I378" s="5">
        <v>80.599999999999994</v>
      </c>
      <c r="J378" s="5">
        <v>1</v>
      </c>
      <c r="K378" s="5">
        <v>44</v>
      </c>
      <c r="L378" s="5">
        <v>184.4</v>
      </c>
    </row>
    <row r="379" spans="1:13" x14ac:dyDescent="0.4">
      <c r="A379" t="str">
        <f t="shared" si="20"/>
        <v>2023</v>
      </c>
      <c r="B379" t="str">
        <f t="shared" si="21"/>
        <v>08</v>
      </c>
      <c r="C379" t="str">
        <f t="shared" si="22"/>
        <v>중순</v>
      </c>
      <c r="D379" t="s">
        <v>211</v>
      </c>
      <c r="E379" s="5">
        <v>26.1</v>
      </c>
      <c r="F379" s="5">
        <v>28.4</v>
      </c>
      <c r="G379" s="5">
        <v>20.5</v>
      </c>
      <c r="H379" s="5">
        <f t="shared" si="23"/>
        <v>7.8999999999999986</v>
      </c>
      <c r="I379" s="5">
        <v>87.2</v>
      </c>
      <c r="J379" s="5">
        <v>0.3</v>
      </c>
      <c r="K379" s="5">
        <v>53.5</v>
      </c>
      <c r="L379" s="5"/>
      <c r="M379" s="3">
        <v>2.344444444444445</v>
      </c>
    </row>
    <row r="380" spans="1:13" x14ac:dyDescent="0.4">
      <c r="A380" t="str">
        <f t="shared" si="20"/>
        <v>2023</v>
      </c>
      <c r="B380" t="str">
        <f t="shared" si="21"/>
        <v>08</v>
      </c>
      <c r="C380" t="str">
        <f t="shared" si="22"/>
        <v>중순</v>
      </c>
      <c r="D380" t="s">
        <v>211</v>
      </c>
      <c r="E380" s="5">
        <v>25.4</v>
      </c>
      <c r="F380" s="5">
        <v>27.8</v>
      </c>
      <c r="G380" s="5">
        <v>19.899999999999999</v>
      </c>
      <c r="H380" s="5">
        <f t="shared" si="23"/>
        <v>7.9000000000000021</v>
      </c>
      <c r="I380" s="5">
        <v>85.5</v>
      </c>
      <c r="J380" s="5">
        <v>0.4</v>
      </c>
      <c r="K380" s="5">
        <v>71.5</v>
      </c>
      <c r="L380" s="5">
        <v>160.19999999999999</v>
      </c>
    </row>
    <row r="381" spans="1:13" x14ac:dyDescent="0.4">
      <c r="A381" t="str">
        <f t="shared" si="20"/>
        <v>2023</v>
      </c>
      <c r="B381" t="str">
        <f t="shared" si="21"/>
        <v>08</v>
      </c>
      <c r="C381" t="str">
        <f t="shared" si="22"/>
        <v>하순</v>
      </c>
      <c r="D381" t="s">
        <v>212</v>
      </c>
      <c r="E381" s="5">
        <v>24.1</v>
      </c>
      <c r="F381" s="5">
        <v>27.6</v>
      </c>
      <c r="G381" s="5">
        <v>18.8</v>
      </c>
      <c r="H381" s="5">
        <f t="shared" si="23"/>
        <v>8.8000000000000007</v>
      </c>
      <c r="I381" s="5">
        <v>92.4</v>
      </c>
      <c r="J381" s="5">
        <v>0.3</v>
      </c>
      <c r="K381" s="5">
        <v>196</v>
      </c>
      <c r="L381" s="5"/>
      <c r="M381" s="3">
        <v>1.3347222222222219</v>
      </c>
    </row>
    <row r="382" spans="1:13" x14ac:dyDescent="0.4">
      <c r="A382" t="str">
        <f t="shared" si="20"/>
        <v>2023</v>
      </c>
      <c r="B382" t="str">
        <f t="shared" si="21"/>
        <v>08</v>
      </c>
      <c r="C382" t="str">
        <f t="shared" si="22"/>
        <v>하순</v>
      </c>
      <c r="D382" t="s">
        <v>212</v>
      </c>
      <c r="E382" s="5">
        <v>23.3</v>
      </c>
      <c r="F382" s="5">
        <v>26.6</v>
      </c>
      <c r="G382" s="5">
        <v>17.7</v>
      </c>
      <c r="H382" s="5">
        <f t="shared" si="23"/>
        <v>8.9000000000000021</v>
      </c>
      <c r="I382" s="5">
        <v>90.3</v>
      </c>
      <c r="J382" s="5">
        <v>0.7</v>
      </c>
      <c r="K382" s="5">
        <v>169</v>
      </c>
      <c r="L382" s="5">
        <v>120.2</v>
      </c>
    </row>
    <row r="383" spans="1:13" x14ac:dyDescent="0.4">
      <c r="A383" t="str">
        <f t="shared" si="20"/>
        <v>2023</v>
      </c>
      <c r="B383" t="str">
        <f t="shared" si="21"/>
        <v>09</v>
      </c>
      <c r="C383" t="str">
        <f t="shared" si="22"/>
        <v>상순</v>
      </c>
      <c r="D383" t="s">
        <v>213</v>
      </c>
      <c r="E383" s="5">
        <v>24.1</v>
      </c>
      <c r="F383" s="5">
        <v>26.6</v>
      </c>
      <c r="G383" s="5">
        <v>17</v>
      </c>
      <c r="H383" s="5">
        <f t="shared" si="23"/>
        <v>9.6000000000000014</v>
      </c>
      <c r="I383" s="5">
        <v>83.6</v>
      </c>
      <c r="J383" s="5">
        <v>0.2</v>
      </c>
      <c r="K383" s="5">
        <v>2</v>
      </c>
      <c r="L383" s="5"/>
      <c r="M383" s="3">
        <v>2.749305555555555</v>
      </c>
    </row>
    <row r="384" spans="1:13" x14ac:dyDescent="0.4">
      <c r="A384" t="str">
        <f t="shared" si="20"/>
        <v>2023</v>
      </c>
      <c r="B384" t="str">
        <f t="shared" si="21"/>
        <v>09</v>
      </c>
      <c r="C384" t="str">
        <f t="shared" si="22"/>
        <v>상순</v>
      </c>
      <c r="D384" t="s">
        <v>213</v>
      </c>
      <c r="E384" s="5">
        <v>23</v>
      </c>
      <c r="F384" s="5">
        <v>25.9</v>
      </c>
      <c r="G384" s="5">
        <v>13.6</v>
      </c>
      <c r="H384" s="5">
        <f t="shared" si="23"/>
        <v>12.299999999999999</v>
      </c>
      <c r="I384" s="5">
        <v>82.3</v>
      </c>
      <c r="J384" s="5">
        <v>0.3</v>
      </c>
      <c r="K384" s="5">
        <v>2</v>
      </c>
      <c r="L384" s="5">
        <v>189.3</v>
      </c>
    </row>
    <row r="385" spans="1:13" x14ac:dyDescent="0.4">
      <c r="A385" t="str">
        <f t="shared" si="20"/>
        <v>2023</v>
      </c>
      <c r="B385" t="str">
        <f t="shared" si="21"/>
        <v>09</v>
      </c>
      <c r="C385" t="str">
        <f t="shared" si="22"/>
        <v>중순</v>
      </c>
      <c r="D385" t="s">
        <v>214</v>
      </c>
      <c r="E385" s="5">
        <v>22.5</v>
      </c>
      <c r="F385" s="5">
        <v>24.1</v>
      </c>
      <c r="G385" s="5">
        <v>17.899999999999999</v>
      </c>
      <c r="H385" s="5">
        <f t="shared" si="23"/>
        <v>6.2000000000000028</v>
      </c>
      <c r="I385" s="5">
        <v>91.8</v>
      </c>
      <c r="J385" s="5">
        <v>0.2</v>
      </c>
      <c r="K385" s="5">
        <v>63</v>
      </c>
      <c r="L385" s="5"/>
      <c r="M385" s="3">
        <v>1.1423611111111109</v>
      </c>
    </row>
    <row r="386" spans="1:13" x14ac:dyDescent="0.4">
      <c r="A386" t="str">
        <f t="shared" si="20"/>
        <v>2023</v>
      </c>
      <c r="B386" t="str">
        <f t="shared" si="21"/>
        <v>09</v>
      </c>
      <c r="C386" t="str">
        <f t="shared" si="22"/>
        <v>중순</v>
      </c>
      <c r="D386" t="s">
        <v>214</v>
      </c>
      <c r="E386" s="5">
        <v>21.9</v>
      </c>
      <c r="F386" s="5">
        <v>23.2</v>
      </c>
      <c r="G386" s="5">
        <v>17.100000000000001</v>
      </c>
      <c r="H386" s="5">
        <f t="shared" si="23"/>
        <v>6.0999999999999979</v>
      </c>
      <c r="I386" s="5">
        <v>87.8</v>
      </c>
      <c r="J386" s="5">
        <v>0.6</v>
      </c>
      <c r="K386" s="5">
        <v>77</v>
      </c>
      <c r="L386" s="5">
        <v>107.1</v>
      </c>
    </row>
    <row r="387" spans="1:13" x14ac:dyDescent="0.4">
      <c r="A387" t="str">
        <f t="shared" ref="A387:A406" si="24">LEFT($D387, 4)</f>
        <v>2023</v>
      </c>
      <c r="B387" t="str">
        <f t="shared" ref="B387:B406" si="25">MID($D387,FIND("-",$D387)+1,2)</f>
        <v>09</v>
      </c>
      <c r="C387" t="str">
        <f t="shared" ref="C387:C406" si="26">RIGHT($D387,2)</f>
        <v>하순</v>
      </c>
      <c r="D387" t="s">
        <v>215</v>
      </c>
      <c r="E387" s="5">
        <v>19.2</v>
      </c>
      <c r="F387" s="5">
        <v>21.7</v>
      </c>
      <c r="G387" s="5">
        <v>12.4</v>
      </c>
      <c r="H387" s="5">
        <f t="shared" ref="H387:H406" si="27">F387-G387</f>
        <v>9.2999999999999989</v>
      </c>
      <c r="I387" s="5">
        <v>85.7</v>
      </c>
      <c r="J387" s="5">
        <v>0.3</v>
      </c>
      <c r="K387" s="5">
        <v>25</v>
      </c>
      <c r="L387" s="5"/>
      <c r="M387" s="3">
        <v>1.845833333333333</v>
      </c>
    </row>
    <row r="388" spans="1:13" x14ac:dyDescent="0.4">
      <c r="A388" t="str">
        <f t="shared" si="24"/>
        <v>2023</v>
      </c>
      <c r="B388" t="str">
        <f t="shared" si="25"/>
        <v>09</v>
      </c>
      <c r="C388" t="str">
        <f t="shared" si="26"/>
        <v>하순</v>
      </c>
      <c r="D388" t="s">
        <v>215</v>
      </c>
      <c r="E388" s="5">
        <v>18.399999999999999</v>
      </c>
      <c r="F388" s="5">
        <v>21.2</v>
      </c>
      <c r="G388" s="5">
        <v>11.3</v>
      </c>
      <c r="H388" s="5">
        <f t="shared" si="27"/>
        <v>9.8999999999999986</v>
      </c>
      <c r="I388" s="5">
        <v>83.5</v>
      </c>
      <c r="J388" s="5">
        <v>0.7</v>
      </c>
      <c r="K388" s="5">
        <v>28.5</v>
      </c>
      <c r="L388" s="5">
        <v>119.7</v>
      </c>
    </row>
    <row r="389" spans="1:13" x14ac:dyDescent="0.4">
      <c r="A389" t="str">
        <f t="shared" si="24"/>
        <v>2023</v>
      </c>
      <c r="B389" t="str">
        <f t="shared" si="25"/>
        <v>10</v>
      </c>
      <c r="C389" t="str">
        <f t="shared" si="26"/>
        <v>상순</v>
      </c>
      <c r="D389" t="s">
        <v>216</v>
      </c>
      <c r="E389" s="5">
        <v>14.2</v>
      </c>
      <c r="F389" s="5">
        <v>15.4</v>
      </c>
      <c r="G389" s="5">
        <v>5.6</v>
      </c>
      <c r="H389" s="5">
        <f t="shared" si="27"/>
        <v>9.8000000000000007</v>
      </c>
      <c r="I389" s="5">
        <v>81</v>
      </c>
      <c r="J389" s="5">
        <v>0.3</v>
      </c>
      <c r="K389" s="5">
        <v>12.5</v>
      </c>
      <c r="L389" s="5"/>
      <c r="M389" s="3">
        <v>2.395833333333333</v>
      </c>
    </row>
    <row r="390" spans="1:13" x14ac:dyDescent="0.4">
      <c r="A390" t="str">
        <f t="shared" si="24"/>
        <v>2023</v>
      </c>
      <c r="B390" t="str">
        <f t="shared" si="25"/>
        <v>10</v>
      </c>
      <c r="C390" t="str">
        <f t="shared" si="26"/>
        <v>상순</v>
      </c>
      <c r="D390" t="s">
        <v>216</v>
      </c>
      <c r="E390" s="5">
        <v>12.9</v>
      </c>
      <c r="F390" s="5">
        <v>14.1</v>
      </c>
      <c r="G390" s="5">
        <v>2.5</v>
      </c>
      <c r="H390" s="5">
        <f t="shared" si="27"/>
        <v>11.6</v>
      </c>
      <c r="I390" s="5">
        <v>81.599999999999994</v>
      </c>
      <c r="J390" s="5">
        <v>0.5</v>
      </c>
      <c r="K390" s="5">
        <v>11.5</v>
      </c>
      <c r="L390" s="5">
        <v>135.6</v>
      </c>
    </row>
    <row r="391" spans="1:13" x14ac:dyDescent="0.4">
      <c r="A391" t="str">
        <f t="shared" si="24"/>
        <v>2023</v>
      </c>
      <c r="B391" t="str">
        <f t="shared" si="25"/>
        <v>10</v>
      </c>
      <c r="C391" t="str">
        <f t="shared" si="26"/>
        <v>중순</v>
      </c>
      <c r="D391" t="s">
        <v>217</v>
      </c>
      <c r="E391" s="5">
        <v>13.3</v>
      </c>
      <c r="F391" s="5">
        <v>16.5</v>
      </c>
      <c r="G391" s="5">
        <v>2.8</v>
      </c>
      <c r="H391" s="5">
        <f t="shared" si="27"/>
        <v>13.7</v>
      </c>
      <c r="I391" s="5">
        <v>80.5</v>
      </c>
      <c r="J391" s="5">
        <v>0.3</v>
      </c>
      <c r="K391" s="5">
        <v>8</v>
      </c>
      <c r="L391" s="5"/>
      <c r="M391" s="3">
        <v>2.4187500000000002</v>
      </c>
    </row>
    <row r="392" spans="1:13" x14ac:dyDescent="0.4">
      <c r="A392" t="str">
        <f t="shared" si="24"/>
        <v>2023</v>
      </c>
      <c r="B392" t="str">
        <f t="shared" si="25"/>
        <v>10</v>
      </c>
      <c r="C392" t="str">
        <f t="shared" si="26"/>
        <v>중순</v>
      </c>
      <c r="D392" t="s">
        <v>217</v>
      </c>
      <c r="E392" s="5">
        <v>12</v>
      </c>
      <c r="F392" s="5">
        <v>15.6</v>
      </c>
      <c r="G392" s="5">
        <v>1.2</v>
      </c>
      <c r="H392" s="5">
        <f t="shared" si="27"/>
        <v>14.4</v>
      </c>
      <c r="I392" s="5">
        <v>81</v>
      </c>
      <c r="J392" s="5">
        <v>0.6</v>
      </c>
      <c r="K392" s="5">
        <v>8</v>
      </c>
      <c r="L392" s="5">
        <v>125.5</v>
      </c>
    </row>
    <row r="393" spans="1:13" x14ac:dyDescent="0.4">
      <c r="A393" t="str">
        <f t="shared" si="24"/>
        <v>2023</v>
      </c>
      <c r="B393" t="str">
        <f t="shared" si="25"/>
        <v>10</v>
      </c>
      <c r="C393" t="str">
        <f t="shared" si="26"/>
        <v>하순</v>
      </c>
      <c r="D393" t="s">
        <v>218</v>
      </c>
      <c r="E393" s="5">
        <v>12.1</v>
      </c>
      <c r="F393" s="5">
        <v>14.5</v>
      </c>
      <c r="G393" s="5">
        <v>0.5</v>
      </c>
      <c r="H393" s="5">
        <f t="shared" si="27"/>
        <v>14</v>
      </c>
      <c r="I393" s="5">
        <v>81.8</v>
      </c>
      <c r="J393" s="5">
        <v>0.3</v>
      </c>
      <c r="K393" s="5">
        <v>0</v>
      </c>
      <c r="L393" s="5"/>
      <c r="M393" s="3">
        <v>2.8638888888888889</v>
      </c>
    </row>
    <row r="394" spans="1:13" x14ac:dyDescent="0.4">
      <c r="A394" t="str">
        <f t="shared" si="24"/>
        <v>2023</v>
      </c>
      <c r="B394" t="str">
        <f t="shared" si="25"/>
        <v>10</v>
      </c>
      <c r="C394" t="str">
        <f t="shared" si="26"/>
        <v>하순</v>
      </c>
      <c r="D394" t="s">
        <v>218</v>
      </c>
      <c r="E394" s="5">
        <v>10.5</v>
      </c>
      <c r="F394" s="5">
        <v>13.4</v>
      </c>
      <c r="G394" s="5">
        <v>-1.5</v>
      </c>
      <c r="H394" s="5">
        <f t="shared" si="27"/>
        <v>14.9</v>
      </c>
      <c r="I394" s="5">
        <v>83</v>
      </c>
      <c r="J394" s="5">
        <v>0.5</v>
      </c>
      <c r="K394" s="5">
        <v>3.5</v>
      </c>
      <c r="L394" s="5">
        <v>126.2</v>
      </c>
    </row>
    <row r="395" spans="1:13" x14ac:dyDescent="0.4">
      <c r="A395" t="str">
        <f t="shared" si="24"/>
        <v>2023</v>
      </c>
      <c r="B395" t="str">
        <f t="shared" si="25"/>
        <v>11</v>
      </c>
      <c r="C395" t="str">
        <f t="shared" si="26"/>
        <v>상순</v>
      </c>
      <c r="D395" t="s">
        <v>219</v>
      </c>
      <c r="E395" s="5">
        <v>12.5</v>
      </c>
      <c r="F395" s="5">
        <v>20.100000000000001</v>
      </c>
      <c r="G395" s="5">
        <v>-0.9</v>
      </c>
      <c r="H395" s="5">
        <f t="shared" si="27"/>
        <v>21</v>
      </c>
      <c r="I395" s="5">
        <v>77.900000000000006</v>
      </c>
      <c r="J395" s="5">
        <v>0.8</v>
      </c>
      <c r="K395" s="5">
        <v>61</v>
      </c>
      <c r="L395" s="5"/>
      <c r="M395" s="3">
        <v>1.35625</v>
      </c>
    </row>
    <row r="396" spans="1:13" x14ac:dyDescent="0.4">
      <c r="A396" t="str">
        <f t="shared" si="24"/>
        <v>2023</v>
      </c>
      <c r="B396" t="str">
        <f t="shared" si="25"/>
        <v>11</v>
      </c>
      <c r="C396" t="str">
        <f t="shared" si="26"/>
        <v>상순</v>
      </c>
      <c r="D396" t="s">
        <v>219</v>
      </c>
      <c r="E396" s="5">
        <v>11.4</v>
      </c>
      <c r="F396" s="5">
        <v>19.600000000000001</v>
      </c>
      <c r="G396" s="5">
        <v>-4.3</v>
      </c>
      <c r="H396" s="5">
        <f t="shared" si="27"/>
        <v>23.900000000000002</v>
      </c>
      <c r="I396" s="5">
        <v>78.900000000000006</v>
      </c>
      <c r="J396" s="5">
        <v>1.2</v>
      </c>
      <c r="K396" s="5">
        <v>89</v>
      </c>
      <c r="L396" s="5">
        <v>71.3</v>
      </c>
    </row>
    <row r="397" spans="1:13" x14ac:dyDescent="0.4">
      <c r="A397" t="str">
        <f t="shared" si="24"/>
        <v>2023</v>
      </c>
      <c r="B397" t="str">
        <f t="shared" si="25"/>
        <v>11</v>
      </c>
      <c r="C397" t="str">
        <f t="shared" si="26"/>
        <v>중순</v>
      </c>
      <c r="D397" t="s">
        <v>220</v>
      </c>
      <c r="E397" s="5">
        <v>1.8</v>
      </c>
      <c r="F397" s="5">
        <v>5.0999999999999996</v>
      </c>
      <c r="G397" s="5">
        <v>-6.2</v>
      </c>
      <c r="H397" s="5">
        <f t="shared" si="27"/>
        <v>11.3</v>
      </c>
      <c r="I397" s="5">
        <v>69.3</v>
      </c>
      <c r="J397" s="5">
        <v>0.5</v>
      </c>
      <c r="K397" s="5">
        <v>9</v>
      </c>
      <c r="L397" s="5"/>
      <c r="M397" s="3">
        <v>2.4534722222222221</v>
      </c>
    </row>
    <row r="398" spans="1:13" x14ac:dyDescent="0.4">
      <c r="A398" t="str">
        <f t="shared" si="24"/>
        <v>2023</v>
      </c>
      <c r="B398" t="str">
        <f t="shared" si="25"/>
        <v>11</v>
      </c>
      <c r="C398" t="str">
        <f t="shared" si="26"/>
        <v>중순</v>
      </c>
      <c r="D398" t="s">
        <v>220</v>
      </c>
      <c r="E398" s="5">
        <v>0.3</v>
      </c>
      <c r="F398" s="5">
        <v>4.0999999999999996</v>
      </c>
      <c r="G398" s="5">
        <v>-8</v>
      </c>
      <c r="H398" s="5">
        <f t="shared" si="27"/>
        <v>12.1</v>
      </c>
      <c r="I398" s="5">
        <v>73.400000000000006</v>
      </c>
      <c r="J398" s="5">
        <v>0.7</v>
      </c>
      <c r="K398" s="5">
        <v>10.5</v>
      </c>
      <c r="L398" s="5">
        <v>92.8</v>
      </c>
    </row>
    <row r="399" spans="1:13" x14ac:dyDescent="0.4">
      <c r="A399" t="str">
        <f t="shared" si="24"/>
        <v>2023</v>
      </c>
      <c r="B399" t="str">
        <f t="shared" si="25"/>
        <v>11</v>
      </c>
      <c r="C399" t="str">
        <f t="shared" si="26"/>
        <v>하순</v>
      </c>
      <c r="D399" t="s">
        <v>221</v>
      </c>
      <c r="E399" s="5">
        <v>1.6</v>
      </c>
      <c r="F399" s="5">
        <v>10.3</v>
      </c>
      <c r="G399" s="5">
        <v>-9.1</v>
      </c>
      <c r="H399" s="5">
        <f t="shared" si="27"/>
        <v>19.399999999999999</v>
      </c>
      <c r="I399" s="5">
        <v>63.1</v>
      </c>
      <c r="J399" s="5">
        <v>0.6</v>
      </c>
      <c r="K399" s="5">
        <v>4.5</v>
      </c>
      <c r="L399" s="5"/>
      <c r="M399" s="3">
        <v>2.0861111111111108</v>
      </c>
    </row>
    <row r="400" spans="1:13" x14ac:dyDescent="0.4">
      <c r="A400" t="str">
        <f t="shared" si="24"/>
        <v>2023</v>
      </c>
      <c r="B400" t="str">
        <f t="shared" si="25"/>
        <v>11</v>
      </c>
      <c r="C400" t="str">
        <f t="shared" si="26"/>
        <v>하순</v>
      </c>
      <c r="D400" t="s">
        <v>221</v>
      </c>
      <c r="E400" s="5">
        <v>0.3</v>
      </c>
      <c r="F400" s="5">
        <v>9.5</v>
      </c>
      <c r="G400" s="5">
        <v>-11.5</v>
      </c>
      <c r="H400" s="5">
        <f t="shared" si="27"/>
        <v>21</v>
      </c>
      <c r="I400" s="5">
        <v>66</v>
      </c>
      <c r="J400" s="5">
        <v>1</v>
      </c>
      <c r="K400" s="5">
        <v>6.5</v>
      </c>
      <c r="L400" s="5">
        <v>79.099999999999994</v>
      </c>
    </row>
    <row r="401" spans="1:13" x14ac:dyDescent="0.4">
      <c r="A401" t="str">
        <f t="shared" si="24"/>
        <v>2023</v>
      </c>
      <c r="B401" t="str">
        <f t="shared" si="25"/>
        <v>12</v>
      </c>
      <c r="C401" t="str">
        <f t="shared" si="26"/>
        <v>상순</v>
      </c>
      <c r="D401" t="s">
        <v>222</v>
      </c>
      <c r="E401" s="5">
        <v>4</v>
      </c>
      <c r="F401" s="5">
        <v>13.3</v>
      </c>
      <c r="G401" s="5">
        <v>-10.8</v>
      </c>
      <c r="H401" s="5">
        <f t="shared" si="27"/>
        <v>24.1</v>
      </c>
      <c r="I401" s="5">
        <v>70.900000000000006</v>
      </c>
      <c r="J401" s="5">
        <v>0.6</v>
      </c>
      <c r="K401" s="5">
        <v>5</v>
      </c>
      <c r="L401" s="5"/>
      <c r="M401" s="3">
        <v>2.0493055555555562</v>
      </c>
    </row>
    <row r="402" spans="1:13" x14ac:dyDescent="0.4">
      <c r="A402" t="str">
        <f t="shared" si="24"/>
        <v>2023</v>
      </c>
      <c r="B402" t="str">
        <f t="shared" si="25"/>
        <v>12</v>
      </c>
      <c r="C402" t="str">
        <f t="shared" si="26"/>
        <v>상순</v>
      </c>
      <c r="D402" t="s">
        <v>222</v>
      </c>
      <c r="E402" s="5">
        <v>2.7</v>
      </c>
      <c r="F402" s="5">
        <v>12.5</v>
      </c>
      <c r="G402" s="5">
        <v>-12.6</v>
      </c>
      <c r="H402" s="5">
        <f t="shared" si="27"/>
        <v>25.1</v>
      </c>
      <c r="I402" s="5">
        <v>73.599999999999994</v>
      </c>
      <c r="J402" s="5">
        <v>1</v>
      </c>
      <c r="K402" s="5">
        <v>3</v>
      </c>
      <c r="L402" s="5">
        <v>68.099999999999994</v>
      </c>
    </row>
    <row r="403" spans="1:13" x14ac:dyDescent="0.4">
      <c r="A403" t="str">
        <f t="shared" si="24"/>
        <v>2023</v>
      </c>
      <c r="B403" t="str">
        <f t="shared" si="25"/>
        <v>12</v>
      </c>
      <c r="C403" t="str">
        <f t="shared" si="26"/>
        <v>중순</v>
      </c>
      <c r="D403" t="s">
        <v>223</v>
      </c>
      <c r="E403" s="5">
        <v>-1.5</v>
      </c>
      <c r="F403" s="5">
        <v>6.5</v>
      </c>
      <c r="G403" s="5">
        <v>-14.9</v>
      </c>
      <c r="H403" s="5">
        <f t="shared" si="27"/>
        <v>21.4</v>
      </c>
      <c r="I403" s="5">
        <v>78.900000000000006</v>
      </c>
      <c r="J403" s="5">
        <v>0.8</v>
      </c>
      <c r="K403" s="5">
        <v>47.5</v>
      </c>
      <c r="L403" s="5"/>
      <c r="M403" s="3">
        <v>1.243055555555556</v>
      </c>
    </row>
    <row r="404" spans="1:13" x14ac:dyDescent="0.4">
      <c r="A404" t="str">
        <f t="shared" si="24"/>
        <v>2023</v>
      </c>
      <c r="B404" t="str">
        <f t="shared" si="25"/>
        <v>12</v>
      </c>
      <c r="C404" t="str">
        <f t="shared" si="26"/>
        <v>중순</v>
      </c>
      <c r="D404" t="s">
        <v>223</v>
      </c>
      <c r="E404" s="5">
        <v>-3</v>
      </c>
      <c r="F404" s="5">
        <v>4.9000000000000004</v>
      </c>
      <c r="G404" s="5">
        <v>-17.2</v>
      </c>
      <c r="H404" s="5">
        <f t="shared" si="27"/>
        <v>22.1</v>
      </c>
      <c r="I404" s="5">
        <v>78.400000000000006</v>
      </c>
      <c r="J404" s="5">
        <v>1.5</v>
      </c>
      <c r="K404" s="5">
        <v>47.5</v>
      </c>
      <c r="L404" s="5">
        <v>52.5</v>
      </c>
    </row>
    <row r="405" spans="1:13" x14ac:dyDescent="0.4">
      <c r="A405" t="str">
        <f t="shared" si="24"/>
        <v>2023</v>
      </c>
      <c r="B405" t="str">
        <f t="shared" si="25"/>
        <v>12</v>
      </c>
      <c r="C405" t="str">
        <f t="shared" si="26"/>
        <v>하순</v>
      </c>
      <c r="D405" t="s">
        <v>224</v>
      </c>
      <c r="E405" s="5">
        <v>-4.2</v>
      </c>
      <c r="F405" s="5">
        <v>1.7</v>
      </c>
      <c r="G405" s="5">
        <v>-17</v>
      </c>
      <c r="H405" s="5">
        <f t="shared" si="27"/>
        <v>18.7</v>
      </c>
      <c r="I405" s="5">
        <v>77.400000000000006</v>
      </c>
      <c r="J405" s="5">
        <v>0.4</v>
      </c>
      <c r="K405" s="5">
        <v>15</v>
      </c>
      <c r="L405" s="5"/>
      <c r="M405" s="3">
        <v>2.0965277777777782</v>
      </c>
    </row>
    <row r="406" spans="1:13" x14ac:dyDescent="0.4">
      <c r="A406" t="str">
        <f t="shared" si="24"/>
        <v>2023</v>
      </c>
      <c r="B406" t="str">
        <f t="shared" si="25"/>
        <v>12</v>
      </c>
      <c r="C406" t="str">
        <f t="shared" si="26"/>
        <v>하순</v>
      </c>
      <c r="D406" t="s">
        <v>224</v>
      </c>
      <c r="E406" s="5">
        <v>-5.7</v>
      </c>
      <c r="F406" s="5">
        <v>0.8</v>
      </c>
      <c r="G406" s="5">
        <v>-18.899999999999999</v>
      </c>
      <c r="H406" s="5">
        <f t="shared" si="27"/>
        <v>19.7</v>
      </c>
      <c r="I406" s="5">
        <v>78.099999999999994</v>
      </c>
      <c r="J406" s="5">
        <v>0.6</v>
      </c>
      <c r="K406" s="5">
        <v>14.5</v>
      </c>
      <c r="L406" s="5">
        <v>76.099999999999994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3"/>
  <sheetViews>
    <sheetView workbookViewId="0"/>
  </sheetViews>
  <sheetFormatPr defaultRowHeight="17.399999999999999" x14ac:dyDescent="0.4"/>
  <cols>
    <col min="4" max="4" width="12.5" bestFit="1" customWidth="1"/>
    <col min="12" max="12" width="10.796875" bestFit="1" customWidth="1"/>
    <col min="13" max="13" width="20.19921875" style="12" customWidth="1"/>
  </cols>
  <sheetData>
    <row r="1" spans="1:13" s="10" customFormat="1" x14ac:dyDescent="0.4">
      <c r="A1" s="9" t="s">
        <v>277</v>
      </c>
      <c r="B1" s="9" t="s">
        <v>281</v>
      </c>
      <c r="C1" s="9" t="s">
        <v>279</v>
      </c>
      <c r="D1" s="7" t="s">
        <v>263</v>
      </c>
      <c r="E1" s="7" t="s">
        <v>1</v>
      </c>
      <c r="F1" s="7" t="s">
        <v>2</v>
      </c>
      <c r="G1" s="7" t="s">
        <v>3</v>
      </c>
      <c r="H1" s="11" t="s">
        <v>283</v>
      </c>
      <c r="I1" s="7" t="s">
        <v>4</v>
      </c>
      <c r="J1" s="7" t="s">
        <v>5</v>
      </c>
      <c r="K1" s="7" t="s">
        <v>6</v>
      </c>
      <c r="L1" s="7" t="s">
        <v>7</v>
      </c>
      <c r="M1" s="13" t="s">
        <v>8</v>
      </c>
    </row>
    <row r="2" spans="1:13" x14ac:dyDescent="0.4">
      <c r="A2" t="str">
        <f>LEFT($D2, 4)</f>
        <v>2018</v>
      </c>
      <c r="B2" t="str">
        <f>MID($D2,FIND("-",$D2)+1,2)</f>
        <v>11</v>
      </c>
      <c r="C2" t="str">
        <f>RIGHT($D2,2)</f>
        <v>하순</v>
      </c>
      <c r="D2" t="s">
        <v>41</v>
      </c>
      <c r="E2" s="5">
        <v>1.4</v>
      </c>
      <c r="F2" s="5">
        <v>3.5</v>
      </c>
      <c r="G2" s="5">
        <v>-7.4</v>
      </c>
      <c r="H2" s="5">
        <f>F2-G2</f>
        <v>10.9</v>
      </c>
      <c r="I2" s="5">
        <v>81.599999999999994</v>
      </c>
      <c r="J2" s="5">
        <v>0.6</v>
      </c>
      <c r="K2" s="5">
        <v>1.5</v>
      </c>
      <c r="L2" s="5">
        <v>60.8</v>
      </c>
    </row>
    <row r="3" spans="1:13" x14ac:dyDescent="0.4">
      <c r="A3" t="str">
        <f t="shared" ref="A3:A66" si="0">LEFT($D3, 4)</f>
        <v>2018</v>
      </c>
      <c r="B3" t="str">
        <f t="shared" ref="B3:B66" si="1">MID($D3,FIND("-",$D3)+1,2)</f>
        <v>12</v>
      </c>
      <c r="C3" t="str">
        <f t="shared" ref="C3:C66" si="2">RIGHT($D3,2)</f>
        <v>상순</v>
      </c>
      <c r="D3" t="s">
        <v>42</v>
      </c>
      <c r="E3" s="5">
        <v>1.1000000000000001</v>
      </c>
      <c r="F3" s="5">
        <v>11</v>
      </c>
      <c r="G3" s="5">
        <v>-12.7</v>
      </c>
      <c r="H3" s="5">
        <f t="shared" ref="H3:H66" si="3">F3-G3</f>
        <v>23.7</v>
      </c>
      <c r="I3" s="5">
        <v>69</v>
      </c>
      <c r="J3" s="5">
        <v>0.9</v>
      </c>
      <c r="K3" s="5">
        <v>18.5</v>
      </c>
      <c r="L3" s="5">
        <v>77.3</v>
      </c>
    </row>
    <row r="4" spans="1:13" x14ac:dyDescent="0.4">
      <c r="A4" t="str">
        <f t="shared" si="0"/>
        <v>2018</v>
      </c>
      <c r="B4" t="str">
        <f t="shared" si="1"/>
        <v>12</v>
      </c>
      <c r="C4" t="str">
        <f t="shared" si="2"/>
        <v>중순</v>
      </c>
      <c r="D4" t="s">
        <v>43</v>
      </c>
      <c r="E4" s="5">
        <v>-2.5</v>
      </c>
      <c r="F4" s="5">
        <v>1.8</v>
      </c>
      <c r="G4" s="5">
        <v>-13.3</v>
      </c>
      <c r="H4" s="5">
        <f t="shared" si="3"/>
        <v>15.100000000000001</v>
      </c>
      <c r="I4" s="5">
        <v>78</v>
      </c>
      <c r="J4" s="5">
        <v>0.7</v>
      </c>
      <c r="K4" s="5">
        <v>5.5</v>
      </c>
      <c r="L4" s="5">
        <v>80.5</v>
      </c>
    </row>
    <row r="5" spans="1:13" x14ac:dyDescent="0.4">
      <c r="A5" t="str">
        <f t="shared" si="0"/>
        <v>2018</v>
      </c>
      <c r="B5" t="str">
        <f t="shared" si="1"/>
        <v>12</v>
      </c>
      <c r="C5" t="str">
        <f t="shared" si="2"/>
        <v>하순</v>
      </c>
      <c r="D5" t="s">
        <v>44</v>
      </c>
      <c r="E5" s="5">
        <v>-2.8</v>
      </c>
      <c r="F5" s="5">
        <v>5.4</v>
      </c>
      <c r="G5" s="5">
        <v>-15.8</v>
      </c>
      <c r="H5" s="5">
        <f t="shared" si="3"/>
        <v>21.200000000000003</v>
      </c>
      <c r="I5" s="5">
        <v>57.6</v>
      </c>
      <c r="J5" s="5">
        <v>1.1000000000000001</v>
      </c>
      <c r="K5" s="5">
        <v>0.5</v>
      </c>
      <c r="L5" s="5">
        <v>108.7</v>
      </c>
    </row>
    <row r="6" spans="1:13" x14ac:dyDescent="0.4">
      <c r="A6" t="str">
        <f t="shared" si="0"/>
        <v>2019</v>
      </c>
      <c r="B6" t="str">
        <f t="shared" si="1"/>
        <v>01</v>
      </c>
      <c r="C6" t="str">
        <f t="shared" si="2"/>
        <v>상순</v>
      </c>
      <c r="D6" t="s">
        <v>45</v>
      </c>
      <c r="E6" s="5">
        <v>-4.0999999999999996</v>
      </c>
      <c r="F6" s="5">
        <v>-1.8</v>
      </c>
      <c r="G6" s="5">
        <v>-13.4</v>
      </c>
      <c r="H6" s="5">
        <f t="shared" si="3"/>
        <v>11.6</v>
      </c>
      <c r="I6" s="5">
        <v>58.5</v>
      </c>
      <c r="J6" s="5">
        <v>1</v>
      </c>
      <c r="K6" s="5">
        <v>0</v>
      </c>
      <c r="L6" s="5">
        <v>98.8</v>
      </c>
    </row>
    <row r="7" spans="1:13" x14ac:dyDescent="0.4">
      <c r="A7" t="str">
        <f t="shared" si="0"/>
        <v>2019</v>
      </c>
      <c r="B7" t="str">
        <f t="shared" si="1"/>
        <v>01</v>
      </c>
      <c r="C7" t="str">
        <f t="shared" si="2"/>
        <v>중순</v>
      </c>
      <c r="D7" t="s">
        <v>46</v>
      </c>
      <c r="E7" s="5">
        <v>-0.9</v>
      </c>
      <c r="F7" s="5">
        <v>1.8</v>
      </c>
      <c r="G7" s="5">
        <v>-10.1</v>
      </c>
      <c r="H7" s="5">
        <f t="shared" si="3"/>
        <v>11.9</v>
      </c>
      <c r="I7" s="5">
        <v>71.2</v>
      </c>
      <c r="J7" s="5">
        <v>0.9</v>
      </c>
      <c r="K7" s="5">
        <v>3.5</v>
      </c>
      <c r="L7" s="5">
        <v>87.5</v>
      </c>
    </row>
    <row r="8" spans="1:13" x14ac:dyDescent="0.4">
      <c r="A8" t="str">
        <f t="shared" si="0"/>
        <v>2019</v>
      </c>
      <c r="B8" t="str">
        <f t="shared" si="1"/>
        <v>01</v>
      </c>
      <c r="C8" t="str">
        <f t="shared" si="2"/>
        <v>하순</v>
      </c>
      <c r="D8" t="s">
        <v>47</v>
      </c>
      <c r="E8" s="5">
        <v>-1.1000000000000001</v>
      </c>
      <c r="F8" s="5">
        <v>1.6</v>
      </c>
      <c r="G8" s="5">
        <v>-13.1</v>
      </c>
      <c r="H8" s="5">
        <f t="shared" si="3"/>
        <v>14.7</v>
      </c>
      <c r="I8" s="5">
        <v>55</v>
      </c>
      <c r="J8" s="5">
        <v>1.1000000000000001</v>
      </c>
      <c r="K8" s="5">
        <v>1.5</v>
      </c>
      <c r="L8" s="5">
        <v>127.2</v>
      </c>
    </row>
    <row r="9" spans="1:13" x14ac:dyDescent="0.4">
      <c r="A9" t="str">
        <f t="shared" si="0"/>
        <v>2019</v>
      </c>
      <c r="B9" t="str">
        <f t="shared" si="1"/>
        <v>02</v>
      </c>
      <c r="C9" t="str">
        <f t="shared" si="2"/>
        <v>상순</v>
      </c>
      <c r="D9" t="s">
        <v>48</v>
      </c>
      <c r="E9" s="5">
        <v>-0.2</v>
      </c>
      <c r="F9" s="5">
        <v>2.8</v>
      </c>
      <c r="G9" s="5">
        <v>-9.9</v>
      </c>
      <c r="H9" s="5">
        <f t="shared" si="3"/>
        <v>12.7</v>
      </c>
      <c r="I9" s="5">
        <v>57.3</v>
      </c>
      <c r="J9" s="5">
        <v>1</v>
      </c>
      <c r="K9" s="5">
        <v>7.5</v>
      </c>
      <c r="L9" s="5">
        <v>117.9</v>
      </c>
    </row>
    <row r="10" spans="1:13" x14ac:dyDescent="0.4">
      <c r="A10" t="str">
        <f t="shared" si="0"/>
        <v>2019</v>
      </c>
      <c r="B10" t="str">
        <f t="shared" si="1"/>
        <v>02</v>
      </c>
      <c r="C10" t="str">
        <f t="shared" si="2"/>
        <v>중순</v>
      </c>
      <c r="D10" t="s">
        <v>49</v>
      </c>
      <c r="E10" s="5">
        <v>-0.2</v>
      </c>
      <c r="F10" s="5">
        <v>2</v>
      </c>
      <c r="G10" s="5">
        <v>-10</v>
      </c>
      <c r="H10" s="5">
        <f t="shared" si="3"/>
        <v>12</v>
      </c>
      <c r="I10" s="5">
        <v>61.1</v>
      </c>
      <c r="J10" s="5">
        <v>1.1000000000000001</v>
      </c>
      <c r="K10" s="5">
        <v>17.5</v>
      </c>
      <c r="L10" s="5">
        <v>113.2</v>
      </c>
    </row>
    <row r="11" spans="1:13" x14ac:dyDescent="0.4">
      <c r="A11" t="str">
        <f t="shared" si="0"/>
        <v>2019</v>
      </c>
      <c r="B11" t="str">
        <f t="shared" si="1"/>
        <v>02</v>
      </c>
      <c r="C11" t="str">
        <f t="shared" si="2"/>
        <v>하순</v>
      </c>
      <c r="D11" t="s">
        <v>50</v>
      </c>
      <c r="E11" s="5">
        <v>3.4</v>
      </c>
      <c r="F11" s="5">
        <v>6.1</v>
      </c>
      <c r="G11" s="5">
        <v>-6.4</v>
      </c>
      <c r="H11" s="5">
        <f t="shared" si="3"/>
        <v>12.5</v>
      </c>
      <c r="I11" s="5">
        <v>69.8</v>
      </c>
      <c r="J11" s="5">
        <v>0.7</v>
      </c>
      <c r="K11" s="5">
        <v>0</v>
      </c>
      <c r="L11" s="5">
        <v>113.2</v>
      </c>
    </row>
    <row r="12" spans="1:13" x14ac:dyDescent="0.4">
      <c r="A12" t="str">
        <f t="shared" si="0"/>
        <v>2019</v>
      </c>
      <c r="B12" t="str">
        <f t="shared" si="1"/>
        <v>03</v>
      </c>
      <c r="C12" t="str">
        <f t="shared" si="2"/>
        <v>상순</v>
      </c>
      <c r="D12" t="s">
        <v>51</v>
      </c>
      <c r="E12" s="5">
        <v>6.2</v>
      </c>
      <c r="F12" s="5">
        <v>9.6</v>
      </c>
      <c r="G12" s="5">
        <v>-5.5</v>
      </c>
      <c r="H12" s="5">
        <f t="shared" si="3"/>
        <v>15.1</v>
      </c>
      <c r="I12" s="5">
        <v>63</v>
      </c>
      <c r="J12" s="5">
        <v>0.8</v>
      </c>
      <c r="K12" s="5">
        <v>8</v>
      </c>
      <c r="L12" s="5">
        <v>137.4</v>
      </c>
    </row>
    <row r="13" spans="1:13" x14ac:dyDescent="0.4">
      <c r="A13" t="str">
        <f t="shared" si="0"/>
        <v>2019</v>
      </c>
      <c r="B13" t="str">
        <f t="shared" si="1"/>
        <v>03</v>
      </c>
      <c r="C13" t="str">
        <f t="shared" si="2"/>
        <v>중순</v>
      </c>
      <c r="D13" t="s">
        <v>52</v>
      </c>
      <c r="E13" s="5">
        <v>5.8</v>
      </c>
      <c r="F13" s="5">
        <v>9.9</v>
      </c>
      <c r="G13" s="5">
        <v>-6.2</v>
      </c>
      <c r="H13" s="5">
        <f t="shared" si="3"/>
        <v>16.100000000000001</v>
      </c>
      <c r="I13" s="5">
        <v>61.1</v>
      </c>
      <c r="J13" s="5">
        <v>1.2</v>
      </c>
      <c r="K13" s="5">
        <v>7.5</v>
      </c>
      <c r="L13" s="5">
        <v>155.69999999999999</v>
      </c>
    </row>
    <row r="14" spans="1:13" x14ac:dyDescent="0.4">
      <c r="A14" t="str">
        <f t="shared" si="0"/>
        <v>2019</v>
      </c>
      <c r="B14" t="str">
        <f t="shared" si="1"/>
        <v>03</v>
      </c>
      <c r="C14" t="str">
        <f t="shared" si="2"/>
        <v>하순</v>
      </c>
      <c r="D14" t="s">
        <v>53</v>
      </c>
      <c r="E14" s="5">
        <v>7.4</v>
      </c>
      <c r="F14" s="5">
        <v>11.6</v>
      </c>
      <c r="G14" s="5">
        <v>-5.0999999999999996</v>
      </c>
      <c r="H14" s="5">
        <f t="shared" si="3"/>
        <v>16.7</v>
      </c>
      <c r="I14" s="5">
        <v>60.1</v>
      </c>
      <c r="J14" s="5">
        <v>1.2</v>
      </c>
      <c r="K14" s="5">
        <v>8</v>
      </c>
      <c r="L14" s="5">
        <v>186.9</v>
      </c>
    </row>
    <row r="15" spans="1:13" x14ac:dyDescent="0.4">
      <c r="A15" t="str">
        <f t="shared" si="0"/>
        <v>2019</v>
      </c>
      <c r="B15" t="str">
        <f t="shared" si="1"/>
        <v>04</v>
      </c>
      <c r="C15" t="str">
        <f t="shared" si="2"/>
        <v>상순</v>
      </c>
      <c r="D15" t="s">
        <v>54</v>
      </c>
      <c r="E15" s="5">
        <v>8.1</v>
      </c>
      <c r="F15" s="5">
        <v>13.3</v>
      </c>
      <c r="G15" s="5">
        <v>-5.7</v>
      </c>
      <c r="H15" s="5">
        <f t="shared" si="3"/>
        <v>19</v>
      </c>
      <c r="I15" s="5">
        <v>52.8</v>
      </c>
      <c r="J15" s="5">
        <v>0.9</v>
      </c>
      <c r="K15" s="5">
        <v>37.5</v>
      </c>
      <c r="L15" s="5">
        <v>189</v>
      </c>
    </row>
    <row r="16" spans="1:13" x14ac:dyDescent="0.4">
      <c r="A16" t="str">
        <f t="shared" si="0"/>
        <v>2019</v>
      </c>
      <c r="B16" t="str">
        <f t="shared" si="1"/>
        <v>04</v>
      </c>
      <c r="C16" t="str">
        <f t="shared" si="2"/>
        <v>중순</v>
      </c>
      <c r="D16" t="s">
        <v>55</v>
      </c>
      <c r="E16" s="5">
        <v>11.7</v>
      </c>
      <c r="F16" s="5">
        <v>15.3</v>
      </c>
      <c r="G16" s="5">
        <v>-1.5</v>
      </c>
      <c r="H16" s="5">
        <f t="shared" si="3"/>
        <v>16.8</v>
      </c>
      <c r="I16" s="5">
        <v>59.7</v>
      </c>
      <c r="J16" s="5">
        <v>0.8</v>
      </c>
      <c r="K16" s="5">
        <v>0</v>
      </c>
      <c r="L16" s="5">
        <v>189.9</v>
      </c>
    </row>
    <row r="17" spans="1:12" x14ac:dyDescent="0.4">
      <c r="A17" t="str">
        <f t="shared" si="0"/>
        <v>2019</v>
      </c>
      <c r="B17" t="str">
        <f t="shared" si="1"/>
        <v>04</v>
      </c>
      <c r="C17" t="str">
        <f t="shared" si="2"/>
        <v>하순</v>
      </c>
      <c r="D17" t="s">
        <v>56</v>
      </c>
      <c r="E17" s="5">
        <v>13.6</v>
      </c>
      <c r="F17" s="5">
        <v>17.899999999999999</v>
      </c>
      <c r="G17" s="5">
        <v>4.8</v>
      </c>
      <c r="H17" s="5">
        <f t="shared" si="3"/>
        <v>13.099999999999998</v>
      </c>
      <c r="I17" s="5">
        <v>81.2</v>
      </c>
      <c r="J17" s="5">
        <v>0.3</v>
      </c>
      <c r="K17" s="5">
        <v>70</v>
      </c>
      <c r="L17" s="5">
        <v>120.1</v>
      </c>
    </row>
    <row r="18" spans="1:12" x14ac:dyDescent="0.4">
      <c r="A18" t="str">
        <f t="shared" si="0"/>
        <v>2019</v>
      </c>
      <c r="B18" t="str">
        <f t="shared" si="1"/>
        <v>05</v>
      </c>
      <c r="C18" t="str">
        <f t="shared" si="2"/>
        <v>상순</v>
      </c>
      <c r="D18" t="s">
        <v>57</v>
      </c>
      <c r="E18" s="5">
        <v>15.2</v>
      </c>
      <c r="F18" s="5">
        <v>18.600000000000001</v>
      </c>
      <c r="G18" s="5">
        <v>1.9</v>
      </c>
      <c r="H18" s="5">
        <f t="shared" si="3"/>
        <v>16.700000000000003</v>
      </c>
      <c r="I18" s="5">
        <v>58.8</v>
      </c>
      <c r="J18" s="5">
        <v>0.4</v>
      </c>
      <c r="K18" s="5">
        <v>0.5</v>
      </c>
      <c r="L18" s="5">
        <v>244.8</v>
      </c>
    </row>
    <row r="19" spans="1:12" x14ac:dyDescent="0.4">
      <c r="A19" t="str">
        <f t="shared" si="0"/>
        <v>2019</v>
      </c>
      <c r="B19" t="str">
        <f t="shared" si="1"/>
        <v>05</v>
      </c>
      <c r="C19" t="str">
        <f t="shared" si="2"/>
        <v>중순</v>
      </c>
      <c r="D19" t="s">
        <v>58</v>
      </c>
      <c r="E19" s="5">
        <v>19.100000000000001</v>
      </c>
      <c r="F19" s="5">
        <v>21.7</v>
      </c>
      <c r="G19" s="5">
        <v>6.2</v>
      </c>
      <c r="H19" s="5">
        <f t="shared" si="3"/>
        <v>15.5</v>
      </c>
      <c r="I19" s="5">
        <v>67.900000000000006</v>
      </c>
      <c r="J19" s="5">
        <v>0.5</v>
      </c>
      <c r="K19" s="5">
        <v>28.5</v>
      </c>
      <c r="L19" s="5">
        <v>189.5</v>
      </c>
    </row>
    <row r="20" spans="1:12" x14ac:dyDescent="0.4">
      <c r="A20" t="str">
        <f t="shared" si="0"/>
        <v>2019</v>
      </c>
      <c r="B20" t="str">
        <f t="shared" si="1"/>
        <v>05</v>
      </c>
      <c r="C20" t="str">
        <f t="shared" si="2"/>
        <v>하순</v>
      </c>
      <c r="D20" t="s">
        <v>59</v>
      </c>
      <c r="E20" s="5">
        <v>19</v>
      </c>
      <c r="F20" s="5">
        <v>22.8</v>
      </c>
      <c r="G20" s="5">
        <v>4.4000000000000004</v>
      </c>
      <c r="H20" s="5">
        <f t="shared" si="3"/>
        <v>18.399999999999999</v>
      </c>
      <c r="I20" s="5">
        <v>62.5</v>
      </c>
      <c r="J20" s="5">
        <v>0.7</v>
      </c>
      <c r="K20" s="5">
        <v>24.5</v>
      </c>
      <c r="L20" s="5">
        <v>263.39999999999998</v>
      </c>
    </row>
    <row r="21" spans="1:12" x14ac:dyDescent="0.4">
      <c r="A21" t="str">
        <f t="shared" si="0"/>
        <v>2019</v>
      </c>
      <c r="B21" t="str">
        <f t="shared" si="1"/>
        <v>06</v>
      </c>
      <c r="C21" t="str">
        <f t="shared" si="2"/>
        <v>상순</v>
      </c>
      <c r="D21" t="s">
        <v>60</v>
      </c>
      <c r="E21" s="5">
        <v>20.2</v>
      </c>
      <c r="F21" s="5">
        <v>23.6</v>
      </c>
      <c r="G21" s="5">
        <v>9.5</v>
      </c>
      <c r="H21" s="5">
        <f t="shared" si="3"/>
        <v>14.100000000000001</v>
      </c>
      <c r="I21" s="5">
        <v>73</v>
      </c>
      <c r="J21" s="5">
        <v>0.2</v>
      </c>
      <c r="K21" s="5">
        <v>42.5</v>
      </c>
      <c r="L21" s="5">
        <v>202.3</v>
      </c>
    </row>
    <row r="22" spans="1:12" x14ac:dyDescent="0.4">
      <c r="A22" t="str">
        <f t="shared" si="0"/>
        <v>2019</v>
      </c>
      <c r="B22" t="str">
        <f t="shared" si="1"/>
        <v>06</v>
      </c>
      <c r="C22" t="str">
        <f t="shared" si="2"/>
        <v>중순</v>
      </c>
      <c r="D22" t="s">
        <v>61</v>
      </c>
      <c r="E22" s="5">
        <v>20.5</v>
      </c>
      <c r="F22" s="5">
        <v>23.5</v>
      </c>
      <c r="G22" s="5">
        <v>11.3</v>
      </c>
      <c r="H22" s="5">
        <f t="shared" si="3"/>
        <v>12.2</v>
      </c>
      <c r="I22" s="5">
        <v>74.5</v>
      </c>
      <c r="J22" s="5">
        <v>0.2</v>
      </c>
      <c r="K22" s="5">
        <v>1.5</v>
      </c>
      <c r="L22" s="5">
        <v>202.7</v>
      </c>
    </row>
    <row r="23" spans="1:12" x14ac:dyDescent="0.4">
      <c r="A23" t="str">
        <f t="shared" si="0"/>
        <v>2019</v>
      </c>
      <c r="B23" t="str">
        <f t="shared" si="1"/>
        <v>06</v>
      </c>
      <c r="C23" t="str">
        <f t="shared" si="2"/>
        <v>하순</v>
      </c>
      <c r="D23" t="s">
        <v>62</v>
      </c>
      <c r="E23" s="5">
        <v>22.6</v>
      </c>
      <c r="F23" s="5">
        <v>24.7</v>
      </c>
      <c r="G23" s="5">
        <v>12.2</v>
      </c>
      <c r="H23" s="5">
        <f t="shared" si="3"/>
        <v>12.5</v>
      </c>
      <c r="I23" s="5">
        <v>78.2</v>
      </c>
      <c r="J23" s="5">
        <v>0.2</v>
      </c>
      <c r="K23" s="5">
        <v>83.5</v>
      </c>
      <c r="L23" s="5">
        <v>174.1</v>
      </c>
    </row>
    <row r="24" spans="1:12" x14ac:dyDescent="0.4">
      <c r="A24" t="str">
        <f t="shared" si="0"/>
        <v>2019</v>
      </c>
      <c r="B24" t="str">
        <f t="shared" si="1"/>
        <v>07</v>
      </c>
      <c r="C24" t="str">
        <f t="shared" si="2"/>
        <v>상순</v>
      </c>
      <c r="D24" t="s">
        <v>63</v>
      </c>
      <c r="E24" s="5">
        <v>21.9</v>
      </c>
      <c r="F24" s="5">
        <v>23.8</v>
      </c>
      <c r="G24" s="5">
        <v>14.3</v>
      </c>
      <c r="H24" s="5">
        <f t="shared" si="3"/>
        <v>9.5</v>
      </c>
      <c r="I24" s="5">
        <v>78.8</v>
      </c>
      <c r="J24" s="5">
        <v>0.3</v>
      </c>
      <c r="K24" s="5">
        <v>16</v>
      </c>
      <c r="L24" s="5">
        <v>179.4</v>
      </c>
    </row>
    <row r="25" spans="1:12" x14ac:dyDescent="0.4">
      <c r="A25" t="str">
        <f t="shared" si="0"/>
        <v>2019</v>
      </c>
      <c r="B25" t="str">
        <f t="shared" si="1"/>
        <v>07</v>
      </c>
      <c r="C25" t="str">
        <f t="shared" si="2"/>
        <v>중순</v>
      </c>
      <c r="D25" t="s">
        <v>64</v>
      </c>
      <c r="E25" s="5">
        <v>23.6</v>
      </c>
      <c r="F25" s="5">
        <v>24.3</v>
      </c>
      <c r="G25" s="5">
        <v>18.2</v>
      </c>
      <c r="H25" s="5">
        <f t="shared" si="3"/>
        <v>6.1000000000000014</v>
      </c>
      <c r="I25" s="5">
        <v>85.1</v>
      </c>
      <c r="J25" s="5">
        <v>0.1</v>
      </c>
      <c r="K25" s="5">
        <v>41</v>
      </c>
      <c r="L25" s="5">
        <v>139.30000000000001</v>
      </c>
    </row>
    <row r="26" spans="1:12" x14ac:dyDescent="0.4">
      <c r="A26" t="str">
        <f t="shared" si="0"/>
        <v>2019</v>
      </c>
      <c r="B26" t="str">
        <f t="shared" si="1"/>
        <v>07</v>
      </c>
      <c r="C26" t="str">
        <f t="shared" si="2"/>
        <v>하순</v>
      </c>
      <c r="D26" t="s">
        <v>65</v>
      </c>
      <c r="E26" s="5">
        <v>27.3</v>
      </c>
      <c r="F26" s="5">
        <v>29.1</v>
      </c>
      <c r="G26" s="5">
        <v>22.1</v>
      </c>
      <c r="H26" s="5">
        <f t="shared" si="3"/>
        <v>7</v>
      </c>
      <c r="I26" s="5">
        <v>83.9</v>
      </c>
      <c r="J26" s="5">
        <v>0.5</v>
      </c>
      <c r="K26" s="5">
        <v>75.5</v>
      </c>
      <c r="L26" s="5">
        <v>157.80000000000001</v>
      </c>
    </row>
    <row r="27" spans="1:12" x14ac:dyDescent="0.4">
      <c r="A27" t="str">
        <f t="shared" si="0"/>
        <v>2019</v>
      </c>
      <c r="B27" t="str">
        <f t="shared" si="1"/>
        <v>08</v>
      </c>
      <c r="C27" t="str">
        <f t="shared" si="2"/>
        <v>상순</v>
      </c>
      <c r="D27" t="s">
        <v>66</v>
      </c>
      <c r="E27" s="5">
        <v>27.7</v>
      </c>
      <c r="F27" s="5">
        <v>29</v>
      </c>
      <c r="G27" s="5">
        <v>20.6</v>
      </c>
      <c r="H27" s="5">
        <f t="shared" si="3"/>
        <v>8.3999999999999986</v>
      </c>
      <c r="I27" s="5">
        <v>81.900000000000006</v>
      </c>
      <c r="J27" s="5">
        <v>0.3</v>
      </c>
      <c r="K27" s="5">
        <v>22.5</v>
      </c>
      <c r="L27" s="5">
        <v>206.4</v>
      </c>
    </row>
    <row r="28" spans="1:12" x14ac:dyDescent="0.4">
      <c r="A28" t="str">
        <f t="shared" si="0"/>
        <v>2019</v>
      </c>
      <c r="B28" t="str">
        <f t="shared" si="1"/>
        <v>08</v>
      </c>
      <c r="C28" t="str">
        <f t="shared" si="2"/>
        <v>중순</v>
      </c>
      <c r="D28" t="s">
        <v>67</v>
      </c>
      <c r="E28" s="5">
        <v>26.3</v>
      </c>
      <c r="F28" s="5">
        <v>28.2</v>
      </c>
      <c r="G28" s="5">
        <v>17.899999999999999</v>
      </c>
      <c r="H28" s="5">
        <f t="shared" si="3"/>
        <v>10.3</v>
      </c>
      <c r="I28" s="5">
        <v>80.400000000000006</v>
      </c>
      <c r="J28" s="5">
        <v>0.4</v>
      </c>
      <c r="K28" s="5">
        <v>26.5</v>
      </c>
      <c r="L28" s="5">
        <v>172.7</v>
      </c>
    </row>
    <row r="29" spans="1:12" x14ac:dyDescent="0.4">
      <c r="A29" t="str">
        <f t="shared" si="0"/>
        <v>2019</v>
      </c>
      <c r="B29" t="str">
        <f t="shared" si="1"/>
        <v>08</v>
      </c>
      <c r="C29" t="str">
        <f t="shared" si="2"/>
        <v>하순</v>
      </c>
      <c r="D29" t="s">
        <v>68</v>
      </c>
      <c r="E29" s="5">
        <v>22.5</v>
      </c>
      <c r="F29" s="5">
        <v>25.1</v>
      </c>
      <c r="G29" s="5">
        <v>14.6</v>
      </c>
      <c r="H29" s="5">
        <f t="shared" si="3"/>
        <v>10.500000000000002</v>
      </c>
      <c r="I29" s="5">
        <v>86.8</v>
      </c>
      <c r="J29" s="5">
        <v>0.1</v>
      </c>
      <c r="K29" s="5">
        <v>92.5</v>
      </c>
      <c r="L29" s="5">
        <v>153.30000000000001</v>
      </c>
    </row>
    <row r="30" spans="1:12" x14ac:dyDescent="0.4">
      <c r="A30" t="str">
        <f t="shared" si="0"/>
        <v>2019</v>
      </c>
      <c r="B30" t="str">
        <f t="shared" si="1"/>
        <v>09</v>
      </c>
      <c r="C30" t="str">
        <f t="shared" si="2"/>
        <v>상순</v>
      </c>
      <c r="D30" t="s">
        <v>69</v>
      </c>
      <c r="E30" s="5">
        <v>23.6</v>
      </c>
      <c r="F30" s="5">
        <v>26.1</v>
      </c>
      <c r="G30" s="5">
        <v>16.7</v>
      </c>
      <c r="H30" s="5">
        <f t="shared" si="3"/>
        <v>9.4000000000000021</v>
      </c>
      <c r="I30" s="5">
        <v>89.7</v>
      </c>
      <c r="J30" s="5">
        <v>0.4</v>
      </c>
      <c r="K30" s="5">
        <v>43</v>
      </c>
      <c r="L30" s="5">
        <v>97.3</v>
      </c>
    </row>
    <row r="31" spans="1:12" x14ac:dyDescent="0.4">
      <c r="A31" t="str">
        <f t="shared" si="0"/>
        <v>2019</v>
      </c>
      <c r="B31" t="str">
        <f t="shared" si="1"/>
        <v>09</v>
      </c>
      <c r="C31" t="str">
        <f t="shared" si="2"/>
        <v>중순</v>
      </c>
      <c r="D31" t="s">
        <v>70</v>
      </c>
      <c r="E31" s="5">
        <v>20.100000000000001</v>
      </c>
      <c r="F31" s="5">
        <v>23.1</v>
      </c>
      <c r="G31" s="5">
        <v>12</v>
      </c>
      <c r="H31" s="5">
        <f t="shared" si="3"/>
        <v>11.100000000000001</v>
      </c>
      <c r="I31" s="5">
        <v>83.7</v>
      </c>
      <c r="J31" s="5">
        <v>0.1</v>
      </c>
      <c r="K31" s="5">
        <v>5.5</v>
      </c>
      <c r="L31" s="5">
        <v>153.69999999999999</v>
      </c>
    </row>
    <row r="32" spans="1:12" x14ac:dyDescent="0.4">
      <c r="A32" t="str">
        <f t="shared" si="0"/>
        <v>2019</v>
      </c>
      <c r="B32" t="str">
        <f t="shared" si="1"/>
        <v>09</v>
      </c>
      <c r="C32" t="str">
        <f t="shared" si="2"/>
        <v>하순</v>
      </c>
      <c r="D32" t="s">
        <v>71</v>
      </c>
      <c r="E32" s="5">
        <v>18.8</v>
      </c>
      <c r="F32" s="5">
        <v>22.4</v>
      </c>
      <c r="G32" s="5">
        <v>11.5</v>
      </c>
      <c r="H32" s="5">
        <f t="shared" si="3"/>
        <v>10.899999999999999</v>
      </c>
      <c r="I32" s="5">
        <v>88.2</v>
      </c>
      <c r="J32" s="5">
        <v>0.4</v>
      </c>
      <c r="K32" s="5">
        <v>121.5</v>
      </c>
      <c r="L32" s="5">
        <v>120.4</v>
      </c>
    </row>
    <row r="33" spans="1:12" x14ac:dyDescent="0.4">
      <c r="A33" t="str">
        <f t="shared" si="0"/>
        <v>2019</v>
      </c>
      <c r="B33" t="str">
        <f t="shared" si="1"/>
        <v>10</v>
      </c>
      <c r="C33" t="str">
        <f t="shared" si="2"/>
        <v>상순</v>
      </c>
      <c r="D33" t="s">
        <v>72</v>
      </c>
      <c r="E33" s="5">
        <v>17.3</v>
      </c>
      <c r="F33" s="5">
        <v>21.9</v>
      </c>
      <c r="G33" s="5">
        <v>4.0999999999999996</v>
      </c>
      <c r="H33" s="5">
        <f t="shared" si="3"/>
        <v>17.799999999999997</v>
      </c>
      <c r="I33" s="5">
        <v>85.6</v>
      </c>
      <c r="J33" s="5">
        <v>0.4</v>
      </c>
      <c r="K33" s="5">
        <v>173</v>
      </c>
      <c r="L33" s="5">
        <v>105.2</v>
      </c>
    </row>
    <row r="34" spans="1:12" x14ac:dyDescent="0.4">
      <c r="A34" t="str">
        <f t="shared" si="0"/>
        <v>2019</v>
      </c>
      <c r="B34" t="str">
        <f t="shared" si="1"/>
        <v>10</v>
      </c>
      <c r="C34" t="str">
        <f t="shared" si="2"/>
        <v>중순</v>
      </c>
      <c r="D34" t="s">
        <v>73</v>
      </c>
      <c r="E34" s="5">
        <v>13.4</v>
      </c>
      <c r="F34" s="5">
        <v>16.7</v>
      </c>
      <c r="G34" s="5">
        <v>5.9</v>
      </c>
      <c r="H34" s="5">
        <f t="shared" si="3"/>
        <v>10.799999999999999</v>
      </c>
      <c r="I34" s="5">
        <v>83.9</v>
      </c>
      <c r="J34" s="5">
        <v>0.3</v>
      </c>
      <c r="K34" s="5">
        <v>1.5</v>
      </c>
      <c r="L34" s="5">
        <v>128.9</v>
      </c>
    </row>
    <row r="35" spans="1:12" x14ac:dyDescent="0.4">
      <c r="A35" t="str">
        <f t="shared" si="0"/>
        <v>2019</v>
      </c>
      <c r="B35" t="str">
        <f t="shared" si="1"/>
        <v>10</v>
      </c>
      <c r="C35" t="str">
        <f t="shared" si="2"/>
        <v>하순</v>
      </c>
      <c r="D35" t="s">
        <v>74</v>
      </c>
      <c r="E35" s="5">
        <v>11.3</v>
      </c>
      <c r="F35" s="5">
        <v>15.7</v>
      </c>
      <c r="G35" s="5">
        <v>0.7</v>
      </c>
      <c r="H35" s="5">
        <f t="shared" si="3"/>
        <v>15</v>
      </c>
      <c r="I35" s="5">
        <v>81.5</v>
      </c>
      <c r="J35" s="5">
        <v>0.3</v>
      </c>
      <c r="K35" s="5">
        <v>1</v>
      </c>
      <c r="L35" s="5">
        <v>142.1</v>
      </c>
    </row>
    <row r="36" spans="1:12" x14ac:dyDescent="0.4">
      <c r="A36" t="str">
        <f t="shared" si="0"/>
        <v>2019</v>
      </c>
      <c r="B36" t="str">
        <f t="shared" si="1"/>
        <v>11</v>
      </c>
      <c r="C36" t="str">
        <f t="shared" si="2"/>
        <v>상순</v>
      </c>
      <c r="D36" t="s">
        <v>75</v>
      </c>
      <c r="E36" s="5">
        <v>8.6999999999999993</v>
      </c>
      <c r="F36" s="5">
        <v>12.9</v>
      </c>
      <c r="G36" s="5">
        <v>-3.4</v>
      </c>
      <c r="H36" s="5">
        <f t="shared" si="3"/>
        <v>16.3</v>
      </c>
      <c r="I36" s="5">
        <v>80.8</v>
      </c>
      <c r="J36" s="5">
        <v>0.2</v>
      </c>
      <c r="K36" s="5">
        <v>9</v>
      </c>
      <c r="L36" s="5">
        <v>118</v>
      </c>
    </row>
    <row r="37" spans="1:12" x14ac:dyDescent="0.4">
      <c r="A37" t="str">
        <f t="shared" si="0"/>
        <v>2019</v>
      </c>
      <c r="B37" t="str">
        <f t="shared" si="1"/>
        <v>11</v>
      </c>
      <c r="C37" t="str">
        <f t="shared" si="2"/>
        <v>중순</v>
      </c>
      <c r="D37" t="s">
        <v>76</v>
      </c>
      <c r="E37" s="5">
        <v>5.7</v>
      </c>
      <c r="F37" s="5">
        <v>11</v>
      </c>
      <c r="G37" s="5">
        <v>-6.4</v>
      </c>
      <c r="H37" s="5">
        <f t="shared" si="3"/>
        <v>17.399999999999999</v>
      </c>
      <c r="I37" s="5">
        <v>75.2</v>
      </c>
      <c r="J37" s="5">
        <v>0.7</v>
      </c>
      <c r="K37" s="5">
        <v>9</v>
      </c>
      <c r="L37" s="5">
        <v>84.3</v>
      </c>
    </row>
    <row r="38" spans="1:12" x14ac:dyDescent="0.4">
      <c r="A38" t="str">
        <f t="shared" si="0"/>
        <v>2019</v>
      </c>
      <c r="B38" t="str">
        <f t="shared" si="1"/>
        <v>11</v>
      </c>
      <c r="C38" t="str">
        <f t="shared" si="2"/>
        <v>하순</v>
      </c>
      <c r="D38" t="s">
        <v>77</v>
      </c>
      <c r="E38" s="5">
        <v>4.7</v>
      </c>
      <c r="F38" s="5">
        <v>10.4</v>
      </c>
      <c r="G38" s="5">
        <v>-7.2</v>
      </c>
      <c r="H38" s="5">
        <f t="shared" si="3"/>
        <v>17.600000000000001</v>
      </c>
      <c r="I38" s="5">
        <v>78.7</v>
      </c>
      <c r="J38" s="5">
        <v>0.3</v>
      </c>
      <c r="K38" s="5">
        <v>0</v>
      </c>
      <c r="L38" s="5">
        <v>82</v>
      </c>
    </row>
    <row r="39" spans="1:12" x14ac:dyDescent="0.4">
      <c r="A39" t="str">
        <f t="shared" si="0"/>
        <v>2019</v>
      </c>
      <c r="B39" t="str">
        <f t="shared" si="1"/>
        <v>12</v>
      </c>
      <c r="C39" t="str">
        <f t="shared" si="2"/>
        <v>상순</v>
      </c>
      <c r="D39" t="s">
        <v>78</v>
      </c>
      <c r="E39" s="5">
        <v>-0.1</v>
      </c>
      <c r="F39" s="5">
        <v>5.4</v>
      </c>
      <c r="G39" s="5">
        <v>-11.7</v>
      </c>
      <c r="H39" s="5">
        <f t="shared" si="3"/>
        <v>17.100000000000001</v>
      </c>
      <c r="I39" s="5">
        <v>72.7</v>
      </c>
      <c r="J39" s="5">
        <v>0.6</v>
      </c>
      <c r="K39" s="5">
        <v>11.5</v>
      </c>
      <c r="L39" s="5">
        <v>93.8</v>
      </c>
    </row>
    <row r="40" spans="1:12" x14ac:dyDescent="0.4">
      <c r="A40" t="str">
        <f t="shared" si="0"/>
        <v>2019</v>
      </c>
      <c r="B40" t="str">
        <f t="shared" si="1"/>
        <v>12</v>
      </c>
      <c r="C40" t="str">
        <f t="shared" si="2"/>
        <v>중순</v>
      </c>
      <c r="D40" t="s">
        <v>79</v>
      </c>
      <c r="E40" s="5">
        <v>1.4</v>
      </c>
      <c r="F40" s="5">
        <v>5.0999999999999996</v>
      </c>
      <c r="G40" s="5">
        <v>-9.8000000000000007</v>
      </c>
      <c r="H40" s="5">
        <f t="shared" si="3"/>
        <v>14.9</v>
      </c>
      <c r="I40" s="5">
        <v>70.599999999999994</v>
      </c>
      <c r="J40" s="5">
        <v>0.5</v>
      </c>
      <c r="K40" s="5">
        <v>1.5</v>
      </c>
      <c r="L40" s="5">
        <v>87.8</v>
      </c>
    </row>
    <row r="41" spans="1:12" x14ac:dyDescent="0.4">
      <c r="A41" t="str">
        <f t="shared" si="0"/>
        <v>2019</v>
      </c>
      <c r="B41" t="str">
        <f t="shared" si="1"/>
        <v>12</v>
      </c>
      <c r="C41" t="str">
        <f t="shared" si="2"/>
        <v>하순</v>
      </c>
      <c r="D41" t="s">
        <v>80</v>
      </c>
      <c r="E41" s="5">
        <v>-1.1000000000000001</v>
      </c>
      <c r="F41" s="5">
        <v>3.5</v>
      </c>
      <c r="G41" s="5">
        <v>-10.199999999999999</v>
      </c>
      <c r="H41" s="5">
        <f t="shared" si="3"/>
        <v>13.7</v>
      </c>
      <c r="I41" s="5">
        <v>73.5</v>
      </c>
      <c r="J41" s="5">
        <v>0.5</v>
      </c>
      <c r="K41" s="5">
        <v>9.5</v>
      </c>
      <c r="L41" s="5">
        <v>80.099999999999994</v>
      </c>
    </row>
    <row r="42" spans="1:12" x14ac:dyDescent="0.4">
      <c r="A42" t="str">
        <f t="shared" si="0"/>
        <v>2020</v>
      </c>
      <c r="B42" t="str">
        <f t="shared" si="1"/>
        <v>01</v>
      </c>
      <c r="C42" t="str">
        <f t="shared" si="2"/>
        <v>상순</v>
      </c>
      <c r="D42" t="s">
        <v>81</v>
      </c>
      <c r="E42" s="5">
        <v>0.2</v>
      </c>
      <c r="F42" s="5">
        <v>6.5</v>
      </c>
      <c r="G42" s="5">
        <v>-9.3000000000000007</v>
      </c>
      <c r="H42" s="5">
        <f t="shared" si="3"/>
        <v>15.8</v>
      </c>
      <c r="I42" s="5">
        <v>77.400000000000006</v>
      </c>
      <c r="J42" s="5">
        <v>0.6</v>
      </c>
      <c r="K42" s="5">
        <v>39</v>
      </c>
      <c r="L42" s="5">
        <v>67.7</v>
      </c>
    </row>
    <row r="43" spans="1:12" x14ac:dyDescent="0.4">
      <c r="A43" t="str">
        <f t="shared" si="0"/>
        <v>2020</v>
      </c>
      <c r="B43" t="str">
        <f t="shared" si="1"/>
        <v>01</v>
      </c>
      <c r="C43" t="str">
        <f t="shared" si="2"/>
        <v>중순</v>
      </c>
      <c r="D43" t="s">
        <v>82</v>
      </c>
      <c r="E43" s="5">
        <v>-0.7</v>
      </c>
      <c r="F43" s="5">
        <v>2.9</v>
      </c>
      <c r="G43" s="5">
        <v>-8.9</v>
      </c>
      <c r="H43" s="5">
        <f t="shared" si="3"/>
        <v>11.8</v>
      </c>
      <c r="I43" s="5">
        <v>63.2</v>
      </c>
      <c r="J43" s="5">
        <v>0.8</v>
      </c>
      <c r="K43" s="5">
        <v>0</v>
      </c>
      <c r="L43" s="5">
        <v>101.2</v>
      </c>
    </row>
    <row r="44" spans="1:12" x14ac:dyDescent="0.4">
      <c r="A44" t="str">
        <f t="shared" si="0"/>
        <v>2020</v>
      </c>
      <c r="B44" t="str">
        <f t="shared" si="1"/>
        <v>01</v>
      </c>
      <c r="C44" t="str">
        <f t="shared" si="2"/>
        <v>하순</v>
      </c>
      <c r="D44" t="s">
        <v>83</v>
      </c>
      <c r="E44" s="5">
        <v>3.2</v>
      </c>
      <c r="F44" s="5">
        <v>5.8</v>
      </c>
      <c r="G44" s="5">
        <v>-8.1</v>
      </c>
      <c r="H44" s="5">
        <f t="shared" si="3"/>
        <v>13.899999999999999</v>
      </c>
      <c r="I44" s="5">
        <v>79.5</v>
      </c>
      <c r="J44" s="5">
        <v>0.5</v>
      </c>
      <c r="K44" s="5">
        <v>16</v>
      </c>
      <c r="L44" s="5">
        <v>70.3</v>
      </c>
    </row>
    <row r="45" spans="1:12" x14ac:dyDescent="0.4">
      <c r="A45" t="str">
        <f t="shared" si="0"/>
        <v>2020</v>
      </c>
      <c r="B45" t="str">
        <f t="shared" si="1"/>
        <v>02</v>
      </c>
      <c r="C45" t="str">
        <f t="shared" si="2"/>
        <v>상순</v>
      </c>
      <c r="D45" t="s">
        <v>84</v>
      </c>
      <c r="E45" s="5">
        <v>-1.3</v>
      </c>
      <c r="F45" s="5">
        <v>2.4</v>
      </c>
      <c r="G45" s="5">
        <v>-13.2</v>
      </c>
      <c r="H45" s="5">
        <f t="shared" si="3"/>
        <v>15.6</v>
      </c>
      <c r="I45" s="5">
        <v>61.9</v>
      </c>
      <c r="J45" s="5">
        <v>0.7</v>
      </c>
      <c r="K45" s="5">
        <v>0</v>
      </c>
      <c r="L45" s="5">
        <v>136.9</v>
      </c>
    </row>
    <row r="46" spans="1:12" x14ac:dyDescent="0.4">
      <c r="A46" t="str">
        <f t="shared" si="0"/>
        <v>2020</v>
      </c>
      <c r="B46" t="str">
        <f t="shared" si="1"/>
        <v>02</v>
      </c>
      <c r="C46" t="str">
        <f t="shared" si="2"/>
        <v>중순</v>
      </c>
      <c r="D46" t="s">
        <v>85</v>
      </c>
      <c r="E46" s="5">
        <v>2.9</v>
      </c>
      <c r="F46" s="5">
        <v>7.8</v>
      </c>
      <c r="G46" s="5">
        <v>-8.1</v>
      </c>
      <c r="H46" s="5">
        <f t="shared" si="3"/>
        <v>15.899999999999999</v>
      </c>
      <c r="I46" s="5">
        <v>73.2</v>
      </c>
      <c r="J46" s="5">
        <v>0.7</v>
      </c>
      <c r="K46" s="5">
        <v>16.5</v>
      </c>
      <c r="L46" s="5">
        <v>117.1</v>
      </c>
    </row>
    <row r="47" spans="1:12" x14ac:dyDescent="0.4">
      <c r="A47" t="str">
        <f t="shared" si="0"/>
        <v>2020</v>
      </c>
      <c r="B47" t="str">
        <f t="shared" si="1"/>
        <v>02</v>
      </c>
      <c r="C47" t="str">
        <f t="shared" si="2"/>
        <v>하순</v>
      </c>
      <c r="D47" t="s">
        <v>86</v>
      </c>
      <c r="E47" s="5">
        <v>4.8</v>
      </c>
      <c r="F47" s="5">
        <v>7.2</v>
      </c>
      <c r="G47" s="5">
        <v>-6.7</v>
      </c>
      <c r="H47" s="5">
        <f t="shared" si="3"/>
        <v>13.9</v>
      </c>
      <c r="I47" s="5">
        <v>72.3</v>
      </c>
      <c r="J47" s="5">
        <v>0.7</v>
      </c>
      <c r="K47" s="5">
        <v>42.5</v>
      </c>
      <c r="L47" s="5">
        <v>95</v>
      </c>
    </row>
    <row r="48" spans="1:12" x14ac:dyDescent="0.4">
      <c r="A48" t="str">
        <f t="shared" si="0"/>
        <v>2020</v>
      </c>
      <c r="B48" t="str">
        <f t="shared" si="1"/>
        <v>03</v>
      </c>
      <c r="C48" t="str">
        <f t="shared" si="2"/>
        <v>상순</v>
      </c>
      <c r="D48" t="s">
        <v>87</v>
      </c>
      <c r="E48" s="5">
        <v>4.9000000000000004</v>
      </c>
      <c r="F48" s="5">
        <v>8.1</v>
      </c>
      <c r="G48" s="5">
        <v>-8</v>
      </c>
      <c r="H48" s="5">
        <f t="shared" si="3"/>
        <v>16.100000000000001</v>
      </c>
      <c r="I48" s="5">
        <v>69.400000000000006</v>
      </c>
      <c r="J48" s="5">
        <v>0.8</v>
      </c>
      <c r="K48" s="5">
        <v>10.5</v>
      </c>
      <c r="L48" s="5">
        <v>139.5</v>
      </c>
    </row>
    <row r="49" spans="1:12" x14ac:dyDescent="0.4">
      <c r="A49" t="str">
        <f t="shared" si="0"/>
        <v>2020</v>
      </c>
      <c r="B49" t="str">
        <f t="shared" si="1"/>
        <v>03</v>
      </c>
      <c r="C49" t="str">
        <f t="shared" si="2"/>
        <v>중순</v>
      </c>
      <c r="D49" t="s">
        <v>88</v>
      </c>
      <c r="E49" s="5">
        <v>6.1</v>
      </c>
      <c r="F49" s="5">
        <v>9.3000000000000007</v>
      </c>
      <c r="G49" s="5">
        <v>-5.3</v>
      </c>
      <c r="H49" s="5">
        <f t="shared" si="3"/>
        <v>14.600000000000001</v>
      </c>
      <c r="I49" s="5">
        <v>50</v>
      </c>
      <c r="J49" s="5">
        <v>1.3</v>
      </c>
      <c r="K49" s="5">
        <v>1</v>
      </c>
      <c r="L49" s="5">
        <v>198.5</v>
      </c>
    </row>
    <row r="50" spans="1:12" x14ac:dyDescent="0.4">
      <c r="A50" t="str">
        <f t="shared" si="0"/>
        <v>2020</v>
      </c>
      <c r="B50" t="str">
        <f t="shared" si="1"/>
        <v>03</v>
      </c>
      <c r="C50" t="str">
        <f t="shared" si="2"/>
        <v>하순</v>
      </c>
      <c r="D50" t="s">
        <v>89</v>
      </c>
      <c r="E50" s="5">
        <v>10</v>
      </c>
      <c r="F50" s="5">
        <v>14.5</v>
      </c>
      <c r="G50" s="5">
        <v>-1.8</v>
      </c>
      <c r="H50" s="5">
        <f t="shared" si="3"/>
        <v>16.3</v>
      </c>
      <c r="I50" s="5">
        <v>64.900000000000006</v>
      </c>
      <c r="J50" s="5">
        <v>0.7</v>
      </c>
      <c r="K50" s="5">
        <v>17.5</v>
      </c>
      <c r="L50" s="5">
        <v>199.9</v>
      </c>
    </row>
    <row r="51" spans="1:12" x14ac:dyDescent="0.4">
      <c r="A51" t="str">
        <f t="shared" si="0"/>
        <v>2020</v>
      </c>
      <c r="B51" t="str">
        <f t="shared" si="1"/>
        <v>04</v>
      </c>
      <c r="C51" t="str">
        <f t="shared" si="2"/>
        <v>상순</v>
      </c>
      <c r="D51" t="s">
        <v>90</v>
      </c>
      <c r="E51" s="5">
        <v>9.3000000000000007</v>
      </c>
      <c r="F51" s="5">
        <v>12.2</v>
      </c>
      <c r="G51" s="5">
        <v>-4.0999999999999996</v>
      </c>
      <c r="H51" s="5">
        <f t="shared" si="3"/>
        <v>16.299999999999997</v>
      </c>
      <c r="I51" s="5">
        <v>47.1</v>
      </c>
      <c r="J51" s="5">
        <v>0.9</v>
      </c>
      <c r="K51" s="5">
        <v>0</v>
      </c>
      <c r="L51" s="5">
        <v>217.4</v>
      </c>
    </row>
    <row r="52" spans="1:12" x14ac:dyDescent="0.4">
      <c r="A52" t="str">
        <f t="shared" si="0"/>
        <v>2020</v>
      </c>
      <c r="B52" t="str">
        <f t="shared" si="1"/>
        <v>04</v>
      </c>
      <c r="C52" t="str">
        <f t="shared" si="2"/>
        <v>중순</v>
      </c>
      <c r="D52" t="s">
        <v>91</v>
      </c>
      <c r="E52" s="5">
        <v>10.3</v>
      </c>
      <c r="F52" s="5">
        <v>12.4</v>
      </c>
      <c r="G52" s="5">
        <v>-3</v>
      </c>
      <c r="H52" s="5">
        <f t="shared" si="3"/>
        <v>15.4</v>
      </c>
      <c r="I52" s="5">
        <v>67</v>
      </c>
      <c r="J52" s="5">
        <v>0.8</v>
      </c>
      <c r="K52" s="5">
        <v>33</v>
      </c>
      <c r="L52" s="5">
        <v>165</v>
      </c>
    </row>
    <row r="53" spans="1:12" x14ac:dyDescent="0.4">
      <c r="A53" t="str">
        <f t="shared" si="0"/>
        <v>2020</v>
      </c>
      <c r="B53" t="str">
        <f t="shared" si="1"/>
        <v>04</v>
      </c>
      <c r="C53" t="str">
        <f t="shared" si="2"/>
        <v>하순</v>
      </c>
      <c r="D53" t="s">
        <v>92</v>
      </c>
      <c r="E53" s="5">
        <v>11.3</v>
      </c>
      <c r="F53" s="5">
        <v>16.2</v>
      </c>
      <c r="G53" s="5">
        <v>0.3</v>
      </c>
      <c r="H53" s="5">
        <f t="shared" si="3"/>
        <v>15.899999999999999</v>
      </c>
      <c r="I53" s="5">
        <v>49</v>
      </c>
      <c r="J53" s="5">
        <v>1.4</v>
      </c>
      <c r="K53" s="5">
        <v>0</v>
      </c>
      <c r="L53" s="5">
        <v>252.7</v>
      </c>
    </row>
    <row r="54" spans="1:12" x14ac:dyDescent="0.4">
      <c r="A54" t="str">
        <f t="shared" si="0"/>
        <v>2020</v>
      </c>
      <c r="B54" t="str">
        <f t="shared" si="1"/>
        <v>05</v>
      </c>
      <c r="C54" t="str">
        <f t="shared" si="2"/>
        <v>상순</v>
      </c>
      <c r="D54" t="s">
        <v>93</v>
      </c>
      <c r="E54" s="5">
        <v>17.5</v>
      </c>
      <c r="F54" s="5">
        <v>20.9</v>
      </c>
      <c r="G54" s="5">
        <v>3</v>
      </c>
      <c r="H54" s="5">
        <f t="shared" si="3"/>
        <v>17.899999999999999</v>
      </c>
      <c r="I54" s="5">
        <v>75.900000000000006</v>
      </c>
      <c r="J54" s="5">
        <v>0.7</v>
      </c>
      <c r="K54" s="5">
        <v>35</v>
      </c>
      <c r="L54" s="5">
        <v>166.9</v>
      </c>
    </row>
    <row r="55" spans="1:12" x14ac:dyDescent="0.4">
      <c r="A55" t="str">
        <f t="shared" si="0"/>
        <v>2020</v>
      </c>
      <c r="B55" t="str">
        <f t="shared" si="1"/>
        <v>05</v>
      </c>
      <c r="C55" t="str">
        <f t="shared" si="2"/>
        <v>중순</v>
      </c>
      <c r="D55" t="s">
        <v>94</v>
      </c>
      <c r="E55" s="5">
        <v>17</v>
      </c>
      <c r="F55" s="5">
        <v>21.7</v>
      </c>
      <c r="G55" s="5">
        <v>5.5</v>
      </c>
      <c r="H55" s="5">
        <f t="shared" si="3"/>
        <v>16.2</v>
      </c>
      <c r="I55" s="5">
        <v>70.2</v>
      </c>
      <c r="J55" s="5">
        <v>0.7</v>
      </c>
      <c r="K55" s="5">
        <v>43</v>
      </c>
      <c r="L55" s="5">
        <v>195.1</v>
      </c>
    </row>
    <row r="56" spans="1:12" x14ac:dyDescent="0.4">
      <c r="A56" t="str">
        <f t="shared" si="0"/>
        <v>2020</v>
      </c>
      <c r="B56" t="str">
        <f t="shared" si="1"/>
        <v>05</v>
      </c>
      <c r="C56" t="str">
        <f t="shared" si="2"/>
        <v>하순</v>
      </c>
      <c r="D56" t="s">
        <v>95</v>
      </c>
      <c r="E56" s="5">
        <v>18.399999999999999</v>
      </c>
      <c r="F56" s="5">
        <v>20.7</v>
      </c>
      <c r="G56" s="5">
        <v>8.1</v>
      </c>
      <c r="H56" s="5">
        <f t="shared" si="3"/>
        <v>12.6</v>
      </c>
      <c r="I56" s="5">
        <v>68.7</v>
      </c>
      <c r="J56" s="5">
        <v>0.5</v>
      </c>
      <c r="K56" s="5">
        <v>0</v>
      </c>
      <c r="L56" s="5">
        <v>252.3</v>
      </c>
    </row>
    <row r="57" spans="1:12" x14ac:dyDescent="0.4">
      <c r="A57" t="str">
        <f t="shared" si="0"/>
        <v>2020</v>
      </c>
      <c r="B57" t="str">
        <f t="shared" si="1"/>
        <v>06</v>
      </c>
      <c r="C57" t="str">
        <f t="shared" si="2"/>
        <v>상순</v>
      </c>
      <c r="D57" t="s">
        <v>96</v>
      </c>
      <c r="E57" s="5">
        <v>23.3</v>
      </c>
      <c r="F57" s="5">
        <v>27.1</v>
      </c>
      <c r="G57" s="5">
        <v>10.199999999999999</v>
      </c>
      <c r="H57" s="5">
        <f t="shared" si="3"/>
        <v>16.900000000000002</v>
      </c>
      <c r="I57" s="5">
        <v>63.3</v>
      </c>
      <c r="J57" s="5">
        <v>0.6</v>
      </c>
      <c r="K57" s="5">
        <v>4</v>
      </c>
      <c r="L57" s="5">
        <v>231.2</v>
      </c>
    </row>
    <row r="58" spans="1:12" x14ac:dyDescent="0.4">
      <c r="A58" t="str">
        <f t="shared" si="0"/>
        <v>2020</v>
      </c>
      <c r="B58" t="str">
        <f t="shared" si="1"/>
        <v>06</v>
      </c>
      <c r="C58" t="str">
        <f t="shared" si="2"/>
        <v>중순</v>
      </c>
      <c r="D58" t="s">
        <v>97</v>
      </c>
      <c r="E58" s="5">
        <v>22.8</v>
      </c>
      <c r="F58" s="5">
        <v>24.5</v>
      </c>
      <c r="G58" s="5">
        <v>14.1</v>
      </c>
      <c r="H58" s="5">
        <f t="shared" si="3"/>
        <v>10.4</v>
      </c>
      <c r="I58" s="5">
        <v>79</v>
      </c>
      <c r="J58" s="5">
        <v>0.4</v>
      </c>
      <c r="K58" s="5">
        <v>113</v>
      </c>
      <c r="L58" s="5">
        <v>182.7</v>
      </c>
    </row>
    <row r="59" spans="1:12" x14ac:dyDescent="0.4">
      <c r="A59" t="str">
        <f t="shared" si="0"/>
        <v>2020</v>
      </c>
      <c r="B59" t="str">
        <f t="shared" si="1"/>
        <v>06</v>
      </c>
      <c r="C59" t="str">
        <f t="shared" si="2"/>
        <v>하순</v>
      </c>
      <c r="D59" t="s">
        <v>98</v>
      </c>
      <c r="E59" s="5">
        <v>22.5</v>
      </c>
      <c r="F59" s="5">
        <v>24.6</v>
      </c>
      <c r="G59" s="5">
        <v>13.4</v>
      </c>
      <c r="H59" s="5">
        <f t="shared" si="3"/>
        <v>11.200000000000001</v>
      </c>
      <c r="I59" s="5">
        <v>81.599999999999994</v>
      </c>
      <c r="J59" s="5">
        <v>0.4</v>
      </c>
      <c r="K59" s="5">
        <v>66.5</v>
      </c>
      <c r="L59" s="5">
        <v>161</v>
      </c>
    </row>
    <row r="60" spans="1:12" x14ac:dyDescent="0.4">
      <c r="A60" t="str">
        <f t="shared" si="0"/>
        <v>2020</v>
      </c>
      <c r="B60" t="str">
        <f t="shared" si="1"/>
        <v>07</v>
      </c>
      <c r="C60" t="str">
        <f t="shared" si="2"/>
        <v>상순</v>
      </c>
      <c r="D60" t="s">
        <v>99</v>
      </c>
      <c r="E60" s="5">
        <v>22.4</v>
      </c>
      <c r="F60" s="5">
        <v>24.8</v>
      </c>
      <c r="G60" s="5">
        <v>16.8</v>
      </c>
      <c r="H60" s="5">
        <f t="shared" si="3"/>
        <v>8</v>
      </c>
      <c r="I60" s="5">
        <v>84</v>
      </c>
      <c r="J60" s="5">
        <v>0.3</v>
      </c>
      <c r="K60" s="5">
        <v>59</v>
      </c>
      <c r="L60" s="5">
        <v>161.5</v>
      </c>
    </row>
    <row r="61" spans="1:12" x14ac:dyDescent="0.4">
      <c r="A61" t="str">
        <f t="shared" si="0"/>
        <v>2020</v>
      </c>
      <c r="B61" t="str">
        <f t="shared" si="1"/>
        <v>07</v>
      </c>
      <c r="C61" t="str">
        <f t="shared" si="2"/>
        <v>중순</v>
      </c>
      <c r="D61" t="s">
        <v>100</v>
      </c>
      <c r="E61" s="5">
        <v>21.8</v>
      </c>
      <c r="F61" s="5">
        <v>27.3</v>
      </c>
      <c r="G61" s="5">
        <v>15.6</v>
      </c>
      <c r="H61" s="5">
        <f t="shared" si="3"/>
        <v>11.700000000000001</v>
      </c>
      <c r="I61" s="5">
        <v>86.5</v>
      </c>
      <c r="J61" s="5">
        <v>0.5</v>
      </c>
      <c r="K61" s="5">
        <v>137</v>
      </c>
      <c r="L61" s="5">
        <v>137.80000000000001</v>
      </c>
    </row>
    <row r="62" spans="1:12" x14ac:dyDescent="0.4">
      <c r="A62" t="str">
        <f t="shared" si="0"/>
        <v>2020</v>
      </c>
      <c r="B62" t="str">
        <f t="shared" si="1"/>
        <v>07</v>
      </c>
      <c r="C62" t="str">
        <f t="shared" si="2"/>
        <v>하순</v>
      </c>
      <c r="D62" t="s">
        <v>101</v>
      </c>
      <c r="E62" s="5">
        <v>23</v>
      </c>
      <c r="F62" s="5">
        <v>25.9</v>
      </c>
      <c r="G62" s="5">
        <v>19.600000000000001</v>
      </c>
      <c r="H62" s="5">
        <f t="shared" si="3"/>
        <v>6.2999999999999972</v>
      </c>
      <c r="I62" s="5">
        <v>92.4</v>
      </c>
      <c r="J62" s="5">
        <v>0.3</v>
      </c>
      <c r="K62" s="5">
        <v>252.5</v>
      </c>
      <c r="L62" s="5">
        <v>94.8</v>
      </c>
    </row>
    <row r="63" spans="1:12" x14ac:dyDescent="0.4">
      <c r="A63" t="str">
        <f t="shared" si="0"/>
        <v>2020</v>
      </c>
      <c r="B63" t="str">
        <f t="shared" si="1"/>
        <v>08</v>
      </c>
      <c r="C63" t="str">
        <f t="shared" si="2"/>
        <v>상순</v>
      </c>
      <c r="D63" t="s">
        <v>102</v>
      </c>
      <c r="E63" s="5">
        <v>26.2</v>
      </c>
      <c r="F63" s="5">
        <v>27.9</v>
      </c>
      <c r="G63" s="5">
        <v>21</v>
      </c>
      <c r="H63" s="5">
        <f t="shared" si="3"/>
        <v>6.8999999999999986</v>
      </c>
      <c r="I63" s="5">
        <v>87</v>
      </c>
      <c r="J63" s="5">
        <v>0.9</v>
      </c>
      <c r="K63" s="5">
        <v>275</v>
      </c>
      <c r="L63" s="5">
        <v>105.5</v>
      </c>
    </row>
    <row r="64" spans="1:12" x14ac:dyDescent="0.4">
      <c r="A64" t="str">
        <f t="shared" si="0"/>
        <v>2020</v>
      </c>
      <c r="B64" t="str">
        <f t="shared" si="1"/>
        <v>08</v>
      </c>
      <c r="C64" t="str">
        <f t="shared" si="2"/>
        <v>중순</v>
      </c>
      <c r="D64" t="s">
        <v>103</v>
      </c>
      <c r="E64" s="5">
        <v>27.5</v>
      </c>
      <c r="F64" s="5">
        <v>28.9</v>
      </c>
      <c r="G64" s="5">
        <v>21</v>
      </c>
      <c r="H64" s="5">
        <f t="shared" si="3"/>
        <v>7.8999999999999986</v>
      </c>
      <c r="I64" s="5">
        <v>83.8</v>
      </c>
      <c r="J64" s="5">
        <v>0.4</v>
      </c>
      <c r="K64" s="5">
        <v>12</v>
      </c>
      <c r="L64" s="5">
        <v>200.9</v>
      </c>
    </row>
    <row r="65" spans="1:12" x14ac:dyDescent="0.4">
      <c r="A65" t="str">
        <f t="shared" si="0"/>
        <v>2020</v>
      </c>
      <c r="B65" t="str">
        <f t="shared" si="1"/>
        <v>08</v>
      </c>
      <c r="C65" t="str">
        <f t="shared" si="2"/>
        <v>하순</v>
      </c>
      <c r="D65" t="s">
        <v>104</v>
      </c>
      <c r="E65" s="5">
        <v>26.8</v>
      </c>
      <c r="F65" s="5">
        <v>28</v>
      </c>
      <c r="G65" s="5">
        <v>20.8</v>
      </c>
      <c r="H65" s="5">
        <f t="shared" si="3"/>
        <v>7.1999999999999993</v>
      </c>
      <c r="I65" s="5">
        <v>84</v>
      </c>
      <c r="J65" s="5">
        <v>0.4</v>
      </c>
      <c r="K65" s="5">
        <v>107</v>
      </c>
      <c r="L65" s="5">
        <v>166.8</v>
      </c>
    </row>
    <row r="66" spans="1:12" x14ac:dyDescent="0.4">
      <c r="A66" t="str">
        <f t="shared" si="0"/>
        <v>2020</v>
      </c>
      <c r="B66" t="str">
        <f t="shared" si="1"/>
        <v>09</v>
      </c>
      <c r="C66" t="str">
        <f t="shared" si="2"/>
        <v>상순</v>
      </c>
      <c r="D66" t="s">
        <v>105</v>
      </c>
      <c r="E66" s="5">
        <v>22</v>
      </c>
      <c r="F66" s="5">
        <v>24.4</v>
      </c>
      <c r="G66" s="5">
        <v>15.4</v>
      </c>
      <c r="H66" s="5">
        <f t="shared" si="3"/>
        <v>8.9999999999999982</v>
      </c>
      <c r="I66" s="5">
        <v>85.8</v>
      </c>
      <c r="J66" s="5">
        <v>0.7</v>
      </c>
      <c r="K66" s="5">
        <v>136.5</v>
      </c>
      <c r="L66" s="5">
        <v>120.6</v>
      </c>
    </row>
    <row r="67" spans="1:12" x14ac:dyDescent="0.4">
      <c r="A67" t="str">
        <f t="shared" ref="A67:A130" si="4">LEFT($D67, 4)</f>
        <v>2020</v>
      </c>
      <c r="B67" t="str">
        <f t="shared" ref="B67:B130" si="5">MID($D67,FIND("-",$D67)+1,2)</f>
        <v>09</v>
      </c>
      <c r="C67" t="str">
        <f t="shared" ref="C67:C130" si="6">RIGHT($D67,2)</f>
        <v>중순</v>
      </c>
      <c r="D67" t="s">
        <v>106</v>
      </c>
      <c r="E67" s="5">
        <v>19.7</v>
      </c>
      <c r="F67" s="5">
        <v>21.1</v>
      </c>
      <c r="G67" s="5">
        <v>10.1</v>
      </c>
      <c r="H67" s="5">
        <f t="shared" ref="H67:H130" si="7">F67-G67</f>
        <v>11.000000000000002</v>
      </c>
      <c r="I67" s="5">
        <v>84.7</v>
      </c>
      <c r="J67" s="5">
        <v>0.3</v>
      </c>
      <c r="K67" s="5">
        <v>8.5</v>
      </c>
      <c r="L67" s="5">
        <v>130.19999999999999</v>
      </c>
    </row>
    <row r="68" spans="1:12" x14ac:dyDescent="0.4">
      <c r="A68" t="str">
        <f t="shared" si="4"/>
        <v>2020</v>
      </c>
      <c r="B68" t="str">
        <f t="shared" si="5"/>
        <v>09</v>
      </c>
      <c r="C68" t="str">
        <f t="shared" si="6"/>
        <v>하순</v>
      </c>
      <c r="D68" t="s">
        <v>107</v>
      </c>
      <c r="E68" s="5">
        <v>15.9</v>
      </c>
      <c r="F68" s="5">
        <v>17.8</v>
      </c>
      <c r="G68" s="5">
        <v>8.9</v>
      </c>
      <c r="H68" s="5">
        <f t="shared" si="7"/>
        <v>8.9</v>
      </c>
      <c r="I68" s="5">
        <v>83.3</v>
      </c>
      <c r="J68" s="5">
        <v>0.2</v>
      </c>
      <c r="K68" s="5">
        <v>0</v>
      </c>
      <c r="L68" s="5">
        <v>147.80000000000001</v>
      </c>
    </row>
    <row r="69" spans="1:12" x14ac:dyDescent="0.4">
      <c r="A69" t="str">
        <f t="shared" si="4"/>
        <v>2020</v>
      </c>
      <c r="B69" t="str">
        <f t="shared" si="5"/>
        <v>10</v>
      </c>
      <c r="C69" t="str">
        <f t="shared" si="6"/>
        <v>상순</v>
      </c>
      <c r="D69" t="s">
        <v>108</v>
      </c>
      <c r="E69" s="5">
        <v>15.9</v>
      </c>
      <c r="F69" s="5">
        <v>18.8</v>
      </c>
      <c r="G69" s="5">
        <v>4.5999999999999996</v>
      </c>
      <c r="H69" s="5">
        <f t="shared" si="7"/>
        <v>14.200000000000001</v>
      </c>
      <c r="I69" s="5">
        <v>75.900000000000006</v>
      </c>
      <c r="J69" s="5">
        <v>0.4</v>
      </c>
      <c r="K69" s="5">
        <v>1</v>
      </c>
      <c r="L69" s="5">
        <v>155.19999999999999</v>
      </c>
    </row>
    <row r="70" spans="1:12" x14ac:dyDescent="0.4">
      <c r="A70" t="str">
        <f t="shared" si="4"/>
        <v>2020</v>
      </c>
      <c r="B70" t="str">
        <f t="shared" si="5"/>
        <v>10</v>
      </c>
      <c r="C70" t="str">
        <f t="shared" si="6"/>
        <v>중순</v>
      </c>
      <c r="D70" t="s">
        <v>109</v>
      </c>
      <c r="E70" s="5">
        <v>10.7</v>
      </c>
      <c r="F70" s="5">
        <v>14.3</v>
      </c>
      <c r="G70" s="5">
        <v>0.9</v>
      </c>
      <c r="H70" s="5">
        <f t="shared" si="7"/>
        <v>13.4</v>
      </c>
      <c r="I70" s="5">
        <v>80.3</v>
      </c>
      <c r="J70" s="5">
        <v>0.2</v>
      </c>
      <c r="K70" s="5">
        <v>0</v>
      </c>
      <c r="L70" s="5">
        <v>136.30000000000001</v>
      </c>
    </row>
    <row r="71" spans="1:12" x14ac:dyDescent="0.4">
      <c r="A71" t="str">
        <f t="shared" si="4"/>
        <v>2020</v>
      </c>
      <c r="B71" t="str">
        <f t="shared" si="5"/>
        <v>10</v>
      </c>
      <c r="C71" t="str">
        <f t="shared" si="6"/>
        <v>하순</v>
      </c>
      <c r="D71" t="s">
        <v>110</v>
      </c>
      <c r="E71" s="5">
        <v>9.3000000000000007</v>
      </c>
      <c r="F71" s="5">
        <v>13</v>
      </c>
      <c r="G71" s="5">
        <v>-1.2</v>
      </c>
      <c r="H71" s="5">
        <f t="shared" si="7"/>
        <v>14.2</v>
      </c>
      <c r="I71" s="5">
        <v>74.900000000000006</v>
      </c>
      <c r="J71" s="5">
        <v>0.3</v>
      </c>
      <c r="K71" s="5">
        <v>3.5</v>
      </c>
      <c r="L71" s="5">
        <v>141.6</v>
      </c>
    </row>
    <row r="72" spans="1:12" x14ac:dyDescent="0.4">
      <c r="A72" t="str">
        <f t="shared" si="4"/>
        <v>2020</v>
      </c>
      <c r="B72" t="str">
        <f t="shared" si="5"/>
        <v>11</v>
      </c>
      <c r="C72" t="str">
        <f t="shared" si="6"/>
        <v>상순</v>
      </c>
      <c r="D72" t="s">
        <v>111</v>
      </c>
      <c r="E72" s="5">
        <v>7</v>
      </c>
      <c r="F72" s="5">
        <v>10.5</v>
      </c>
      <c r="G72" s="5">
        <v>-5.8</v>
      </c>
      <c r="H72" s="5">
        <f t="shared" si="7"/>
        <v>16.3</v>
      </c>
      <c r="I72" s="5">
        <v>65.400000000000006</v>
      </c>
      <c r="J72" s="5">
        <v>0.5</v>
      </c>
      <c r="K72" s="5">
        <v>2.5</v>
      </c>
      <c r="L72" s="5">
        <v>114.9</v>
      </c>
    </row>
    <row r="73" spans="1:12" x14ac:dyDescent="0.4">
      <c r="A73" t="str">
        <f t="shared" si="4"/>
        <v>2020</v>
      </c>
      <c r="B73" t="str">
        <f t="shared" si="5"/>
        <v>11</v>
      </c>
      <c r="C73" t="str">
        <f t="shared" si="6"/>
        <v>중순</v>
      </c>
      <c r="D73" t="s">
        <v>112</v>
      </c>
      <c r="E73" s="5">
        <v>9</v>
      </c>
      <c r="F73" s="5">
        <v>18.600000000000001</v>
      </c>
      <c r="G73" s="5">
        <v>-4</v>
      </c>
      <c r="H73" s="5">
        <f t="shared" si="7"/>
        <v>22.6</v>
      </c>
      <c r="I73" s="5">
        <v>78.599999999999994</v>
      </c>
      <c r="J73" s="5">
        <v>0.5</v>
      </c>
      <c r="K73" s="5">
        <v>43</v>
      </c>
      <c r="L73" s="5">
        <v>88.8</v>
      </c>
    </row>
    <row r="74" spans="1:12" x14ac:dyDescent="0.4">
      <c r="A74" t="str">
        <f t="shared" si="4"/>
        <v>2020</v>
      </c>
      <c r="B74" t="str">
        <f t="shared" si="5"/>
        <v>11</v>
      </c>
      <c r="C74" t="str">
        <f t="shared" si="6"/>
        <v>하순</v>
      </c>
      <c r="D74" t="s">
        <v>113</v>
      </c>
      <c r="E74" s="5">
        <v>3</v>
      </c>
      <c r="F74" s="5">
        <v>7.4</v>
      </c>
      <c r="G74" s="5">
        <v>-5.2</v>
      </c>
      <c r="H74" s="5">
        <f t="shared" si="7"/>
        <v>12.600000000000001</v>
      </c>
      <c r="I74" s="5">
        <v>71.400000000000006</v>
      </c>
      <c r="J74" s="5">
        <v>0.6</v>
      </c>
      <c r="K74" s="5">
        <v>1.5</v>
      </c>
      <c r="L74" s="5">
        <v>93.4</v>
      </c>
    </row>
    <row r="75" spans="1:12" x14ac:dyDescent="0.4">
      <c r="A75" t="str">
        <f t="shared" si="4"/>
        <v>2020</v>
      </c>
      <c r="B75" t="str">
        <f t="shared" si="5"/>
        <v>12</v>
      </c>
      <c r="C75" t="str">
        <f t="shared" si="6"/>
        <v>상순</v>
      </c>
      <c r="D75" t="s">
        <v>114</v>
      </c>
      <c r="E75" s="5">
        <v>-0.3</v>
      </c>
      <c r="F75" s="5">
        <v>3.4</v>
      </c>
      <c r="G75" s="5">
        <v>-10</v>
      </c>
      <c r="H75" s="5">
        <f t="shared" si="7"/>
        <v>13.4</v>
      </c>
      <c r="I75" s="5">
        <v>67.3</v>
      </c>
      <c r="J75" s="5">
        <v>0.4</v>
      </c>
      <c r="K75" s="5">
        <v>0</v>
      </c>
      <c r="L75" s="5">
        <v>100.5</v>
      </c>
    </row>
    <row r="76" spans="1:12" x14ac:dyDescent="0.4">
      <c r="A76" t="str">
        <f t="shared" si="4"/>
        <v>2020</v>
      </c>
      <c r="B76" t="str">
        <f t="shared" si="5"/>
        <v>12</v>
      </c>
      <c r="C76" t="str">
        <f t="shared" si="6"/>
        <v>중순</v>
      </c>
      <c r="D76" t="s">
        <v>115</v>
      </c>
      <c r="E76" s="5">
        <v>-3.2</v>
      </c>
      <c r="F76" s="5">
        <v>3.1</v>
      </c>
      <c r="G76" s="5">
        <v>-13.9</v>
      </c>
      <c r="H76" s="5">
        <f t="shared" si="7"/>
        <v>17</v>
      </c>
      <c r="I76" s="5">
        <v>54.6</v>
      </c>
      <c r="J76" s="5">
        <v>0.9</v>
      </c>
      <c r="K76" s="5">
        <v>0.5</v>
      </c>
      <c r="L76" s="5">
        <v>94.6</v>
      </c>
    </row>
    <row r="77" spans="1:12" x14ac:dyDescent="0.4">
      <c r="A77" t="str">
        <f t="shared" si="4"/>
        <v>2020</v>
      </c>
      <c r="B77" t="str">
        <f t="shared" si="5"/>
        <v>12</v>
      </c>
      <c r="C77" t="str">
        <f t="shared" si="6"/>
        <v>하순</v>
      </c>
      <c r="D77" t="s">
        <v>116</v>
      </c>
      <c r="E77" s="5">
        <v>-2.2000000000000002</v>
      </c>
      <c r="F77" s="5">
        <v>1.8</v>
      </c>
      <c r="G77" s="5">
        <v>-14.9</v>
      </c>
      <c r="H77" s="5">
        <f t="shared" si="7"/>
        <v>16.7</v>
      </c>
      <c r="I77" s="5">
        <v>70.400000000000006</v>
      </c>
      <c r="J77" s="5">
        <v>0.7</v>
      </c>
      <c r="K77" s="5">
        <v>0.5</v>
      </c>
      <c r="L77" s="5">
        <v>93.7</v>
      </c>
    </row>
    <row r="78" spans="1:12" x14ac:dyDescent="0.4">
      <c r="A78" t="str">
        <f t="shared" si="4"/>
        <v>2021</v>
      </c>
      <c r="B78" t="str">
        <f t="shared" si="5"/>
        <v>01</v>
      </c>
      <c r="C78" t="str">
        <f t="shared" si="6"/>
        <v>상순</v>
      </c>
      <c r="D78" t="s">
        <v>117</v>
      </c>
      <c r="E78" s="5">
        <v>-7.7</v>
      </c>
      <c r="F78" s="5">
        <v>-3.6</v>
      </c>
      <c r="G78" s="5">
        <v>-18.899999999999999</v>
      </c>
      <c r="H78" s="5">
        <f t="shared" si="7"/>
        <v>15.299999999999999</v>
      </c>
      <c r="I78" s="5">
        <v>60.2</v>
      </c>
      <c r="J78" s="5">
        <v>0.7</v>
      </c>
      <c r="K78" s="5">
        <v>1</v>
      </c>
      <c r="L78" s="5">
        <v>102.1</v>
      </c>
    </row>
    <row r="79" spans="1:12" x14ac:dyDescent="0.4">
      <c r="A79" t="str">
        <f t="shared" si="4"/>
        <v>2021</v>
      </c>
      <c r="B79" t="str">
        <f t="shared" si="5"/>
        <v>01</v>
      </c>
      <c r="C79" t="str">
        <f t="shared" si="6"/>
        <v>중순</v>
      </c>
      <c r="D79" t="s">
        <v>118</v>
      </c>
      <c r="E79" s="5">
        <v>-3.1</v>
      </c>
      <c r="F79" s="5">
        <v>3.8</v>
      </c>
      <c r="G79" s="5">
        <v>-14.3</v>
      </c>
      <c r="H79" s="5">
        <f t="shared" si="7"/>
        <v>18.100000000000001</v>
      </c>
      <c r="I79" s="5">
        <v>60.8</v>
      </c>
      <c r="J79" s="5">
        <v>0.7</v>
      </c>
      <c r="K79" s="5">
        <v>0</v>
      </c>
      <c r="L79" s="5">
        <v>102.8</v>
      </c>
    </row>
    <row r="80" spans="1:12" x14ac:dyDescent="0.4">
      <c r="A80" t="str">
        <f t="shared" si="4"/>
        <v>2021</v>
      </c>
      <c r="B80" t="str">
        <f t="shared" si="5"/>
        <v>01</v>
      </c>
      <c r="C80" t="str">
        <f t="shared" si="6"/>
        <v>하순</v>
      </c>
      <c r="D80" t="s">
        <v>119</v>
      </c>
      <c r="E80" s="5">
        <v>1.4</v>
      </c>
      <c r="F80" s="5">
        <v>6.9</v>
      </c>
      <c r="G80" s="5">
        <v>-12.1</v>
      </c>
      <c r="H80" s="5">
        <f t="shared" si="7"/>
        <v>19</v>
      </c>
      <c r="I80" s="5">
        <v>71</v>
      </c>
      <c r="J80" s="5">
        <v>0.7</v>
      </c>
      <c r="K80" s="5">
        <v>6.5</v>
      </c>
      <c r="L80" s="5">
        <v>97.4</v>
      </c>
    </row>
    <row r="81" spans="1:12" x14ac:dyDescent="0.4">
      <c r="A81" t="str">
        <f t="shared" si="4"/>
        <v>2021</v>
      </c>
      <c r="B81" t="str">
        <f t="shared" si="5"/>
        <v>02</v>
      </c>
      <c r="C81" t="str">
        <f t="shared" si="6"/>
        <v>상순</v>
      </c>
      <c r="D81" t="s">
        <v>120</v>
      </c>
      <c r="E81" s="5">
        <v>-0.2</v>
      </c>
      <c r="F81" s="5">
        <v>5</v>
      </c>
      <c r="G81" s="5">
        <v>-10.3</v>
      </c>
      <c r="H81" s="5">
        <f t="shared" si="7"/>
        <v>15.3</v>
      </c>
      <c r="I81" s="5">
        <v>57</v>
      </c>
      <c r="J81" s="5">
        <v>0.8</v>
      </c>
      <c r="K81" s="5">
        <v>11.5</v>
      </c>
      <c r="L81" s="5">
        <v>132.9</v>
      </c>
    </row>
    <row r="82" spans="1:12" x14ac:dyDescent="0.4">
      <c r="A82" t="str">
        <f t="shared" si="4"/>
        <v>2021</v>
      </c>
      <c r="B82" t="str">
        <f t="shared" si="5"/>
        <v>02</v>
      </c>
      <c r="C82" t="str">
        <f t="shared" si="6"/>
        <v>중순</v>
      </c>
      <c r="D82" t="s">
        <v>121</v>
      </c>
      <c r="E82" s="5">
        <v>1</v>
      </c>
      <c r="F82" s="5">
        <v>6.2</v>
      </c>
      <c r="G82" s="5">
        <v>-10.8</v>
      </c>
      <c r="H82" s="5">
        <f t="shared" si="7"/>
        <v>17</v>
      </c>
      <c r="I82" s="5">
        <v>60.7</v>
      </c>
      <c r="J82" s="5">
        <v>1.1000000000000001</v>
      </c>
      <c r="K82" s="5">
        <v>4.5</v>
      </c>
      <c r="L82" s="5">
        <v>138</v>
      </c>
    </row>
    <row r="83" spans="1:12" x14ac:dyDescent="0.4">
      <c r="A83" t="str">
        <f t="shared" si="4"/>
        <v>2021</v>
      </c>
      <c r="B83" t="str">
        <f t="shared" si="5"/>
        <v>02</v>
      </c>
      <c r="C83" t="str">
        <f t="shared" si="6"/>
        <v>하순</v>
      </c>
      <c r="D83" t="s">
        <v>122</v>
      </c>
      <c r="E83" s="5">
        <v>5.0999999999999996</v>
      </c>
      <c r="F83" s="5">
        <v>10</v>
      </c>
      <c r="G83" s="5">
        <v>-5.5</v>
      </c>
      <c r="H83" s="5">
        <f t="shared" si="7"/>
        <v>15.5</v>
      </c>
      <c r="I83" s="5">
        <v>61.2</v>
      </c>
      <c r="J83" s="5">
        <v>0.6</v>
      </c>
      <c r="K83" s="5">
        <v>0.5</v>
      </c>
      <c r="L83" s="5">
        <v>99.2</v>
      </c>
    </row>
    <row r="84" spans="1:12" x14ac:dyDescent="0.4">
      <c r="A84" t="str">
        <f t="shared" si="4"/>
        <v>2021</v>
      </c>
      <c r="B84" t="str">
        <f t="shared" si="5"/>
        <v>03</v>
      </c>
      <c r="C84" t="str">
        <f t="shared" si="6"/>
        <v>상순</v>
      </c>
      <c r="D84" t="s">
        <v>123</v>
      </c>
      <c r="E84" s="5">
        <v>4.5999999999999996</v>
      </c>
      <c r="F84" s="5">
        <v>6.9</v>
      </c>
      <c r="G84" s="5">
        <v>-3.6</v>
      </c>
      <c r="H84" s="5">
        <f t="shared" si="7"/>
        <v>10.5</v>
      </c>
      <c r="I84" s="5">
        <v>79.900000000000006</v>
      </c>
      <c r="J84" s="5">
        <v>0.3</v>
      </c>
      <c r="K84" s="5">
        <v>57</v>
      </c>
      <c r="L84" s="5">
        <v>110.1</v>
      </c>
    </row>
    <row r="85" spans="1:12" x14ac:dyDescent="0.4">
      <c r="A85" t="str">
        <f t="shared" si="4"/>
        <v>2021</v>
      </c>
      <c r="B85" t="str">
        <f t="shared" si="5"/>
        <v>03</v>
      </c>
      <c r="C85" t="str">
        <f t="shared" si="6"/>
        <v>중순</v>
      </c>
      <c r="D85" t="s">
        <v>124</v>
      </c>
      <c r="E85" s="5">
        <v>8.6999999999999993</v>
      </c>
      <c r="F85" s="5">
        <v>12.9</v>
      </c>
      <c r="G85" s="5">
        <v>-2.4</v>
      </c>
      <c r="H85" s="5">
        <f t="shared" si="7"/>
        <v>15.3</v>
      </c>
      <c r="I85" s="5">
        <v>72.8</v>
      </c>
      <c r="J85" s="5">
        <v>0.5</v>
      </c>
      <c r="K85" s="5">
        <v>20.5</v>
      </c>
      <c r="L85" s="5">
        <v>148</v>
      </c>
    </row>
    <row r="86" spans="1:12" x14ac:dyDescent="0.4">
      <c r="A86" t="str">
        <f t="shared" si="4"/>
        <v>2021</v>
      </c>
      <c r="B86" t="str">
        <f t="shared" si="5"/>
        <v>03</v>
      </c>
      <c r="C86" t="str">
        <f t="shared" si="6"/>
        <v>하순</v>
      </c>
      <c r="D86" t="s">
        <v>125</v>
      </c>
      <c r="E86" s="5">
        <v>9.8000000000000007</v>
      </c>
      <c r="F86" s="5">
        <v>12.3</v>
      </c>
      <c r="G86" s="5">
        <v>-3</v>
      </c>
      <c r="H86" s="5">
        <f t="shared" si="7"/>
        <v>15.3</v>
      </c>
      <c r="I86" s="5">
        <v>60.1</v>
      </c>
      <c r="J86" s="5">
        <v>0.7</v>
      </c>
      <c r="K86" s="5">
        <v>25.5</v>
      </c>
      <c r="L86" s="5">
        <v>194.3</v>
      </c>
    </row>
    <row r="87" spans="1:12" x14ac:dyDescent="0.4">
      <c r="A87" t="str">
        <f t="shared" si="4"/>
        <v>2021</v>
      </c>
      <c r="B87" t="str">
        <f t="shared" si="5"/>
        <v>04</v>
      </c>
      <c r="C87" t="str">
        <f t="shared" si="6"/>
        <v>상순</v>
      </c>
      <c r="D87" t="s">
        <v>126</v>
      </c>
      <c r="E87" s="5">
        <v>10.8</v>
      </c>
      <c r="F87" s="5">
        <v>14.2</v>
      </c>
      <c r="G87" s="5">
        <v>-0.4</v>
      </c>
      <c r="H87" s="5">
        <f t="shared" si="7"/>
        <v>14.6</v>
      </c>
      <c r="I87" s="5">
        <v>65.900000000000006</v>
      </c>
      <c r="J87" s="5">
        <v>0.6</v>
      </c>
      <c r="K87" s="5">
        <v>47.5</v>
      </c>
      <c r="L87" s="5">
        <v>184.5</v>
      </c>
    </row>
    <row r="88" spans="1:12" x14ac:dyDescent="0.4">
      <c r="A88" t="str">
        <f t="shared" si="4"/>
        <v>2021</v>
      </c>
      <c r="B88" t="str">
        <f t="shared" si="5"/>
        <v>04</v>
      </c>
      <c r="C88" t="str">
        <f t="shared" si="6"/>
        <v>중순</v>
      </c>
      <c r="D88" t="s">
        <v>127</v>
      </c>
      <c r="E88" s="5">
        <v>11.3</v>
      </c>
      <c r="F88" s="5">
        <v>14.5</v>
      </c>
      <c r="G88" s="5">
        <v>-1.1000000000000001</v>
      </c>
      <c r="H88" s="5">
        <f t="shared" si="7"/>
        <v>15.6</v>
      </c>
      <c r="I88" s="5">
        <v>59.9</v>
      </c>
      <c r="J88" s="5">
        <v>0.9</v>
      </c>
      <c r="K88" s="5">
        <v>19.5</v>
      </c>
      <c r="L88" s="5">
        <v>201.2</v>
      </c>
    </row>
    <row r="89" spans="1:12" x14ac:dyDescent="0.4">
      <c r="A89" t="str">
        <f t="shared" si="4"/>
        <v>2021</v>
      </c>
      <c r="B89" t="str">
        <f t="shared" si="5"/>
        <v>04</v>
      </c>
      <c r="C89" t="str">
        <f t="shared" si="6"/>
        <v>하순</v>
      </c>
      <c r="D89" t="s">
        <v>128</v>
      </c>
      <c r="E89" s="5">
        <v>15.1</v>
      </c>
      <c r="F89" s="5">
        <v>19.3</v>
      </c>
      <c r="G89" s="5">
        <v>1.5</v>
      </c>
      <c r="H89" s="5">
        <f t="shared" si="7"/>
        <v>17.8</v>
      </c>
      <c r="I89" s="5">
        <v>56.2</v>
      </c>
      <c r="J89" s="5">
        <v>0.7</v>
      </c>
      <c r="K89" s="5">
        <v>1</v>
      </c>
      <c r="L89" s="5">
        <v>197.6</v>
      </c>
    </row>
    <row r="90" spans="1:12" x14ac:dyDescent="0.4">
      <c r="A90" t="str">
        <f t="shared" si="4"/>
        <v>2021</v>
      </c>
      <c r="B90" t="str">
        <f t="shared" si="5"/>
        <v>05</v>
      </c>
      <c r="C90" t="str">
        <f t="shared" si="6"/>
        <v>상순</v>
      </c>
      <c r="D90" t="s">
        <v>129</v>
      </c>
      <c r="E90" s="5">
        <v>13.7</v>
      </c>
      <c r="F90" s="5">
        <v>16.2</v>
      </c>
      <c r="G90" s="5">
        <v>1.4</v>
      </c>
      <c r="H90" s="5">
        <f t="shared" si="7"/>
        <v>14.799999999999999</v>
      </c>
      <c r="I90" s="5">
        <v>65.599999999999994</v>
      </c>
      <c r="J90" s="5">
        <v>0.9</v>
      </c>
      <c r="K90" s="5">
        <v>34.5</v>
      </c>
      <c r="L90" s="5">
        <v>194.5</v>
      </c>
    </row>
    <row r="91" spans="1:12" x14ac:dyDescent="0.4">
      <c r="A91" t="str">
        <f t="shared" si="4"/>
        <v>2021</v>
      </c>
      <c r="B91" t="str">
        <f t="shared" si="5"/>
        <v>05</v>
      </c>
      <c r="C91" t="str">
        <f t="shared" si="6"/>
        <v>중순</v>
      </c>
      <c r="D91" t="s">
        <v>130</v>
      </c>
      <c r="E91" s="5">
        <v>17.5</v>
      </c>
      <c r="F91" s="5">
        <v>21.1</v>
      </c>
      <c r="G91" s="5">
        <v>7.7</v>
      </c>
      <c r="H91" s="5">
        <f t="shared" si="7"/>
        <v>13.400000000000002</v>
      </c>
      <c r="I91" s="5">
        <v>84.1</v>
      </c>
      <c r="J91" s="5">
        <v>0.3</v>
      </c>
      <c r="K91" s="5">
        <v>77.5</v>
      </c>
      <c r="L91" s="5">
        <v>144.9</v>
      </c>
    </row>
    <row r="92" spans="1:12" x14ac:dyDescent="0.4">
      <c r="A92" t="str">
        <f t="shared" si="4"/>
        <v>2021</v>
      </c>
      <c r="B92" t="str">
        <f t="shared" si="5"/>
        <v>05</v>
      </c>
      <c r="C92" t="str">
        <f t="shared" si="6"/>
        <v>하순</v>
      </c>
      <c r="D92" t="s">
        <v>131</v>
      </c>
      <c r="E92" s="5">
        <v>17.100000000000001</v>
      </c>
      <c r="F92" s="5">
        <v>19.600000000000001</v>
      </c>
      <c r="G92" s="5">
        <v>7</v>
      </c>
      <c r="H92" s="5">
        <f t="shared" si="7"/>
        <v>12.600000000000001</v>
      </c>
      <c r="I92" s="5">
        <v>74.2</v>
      </c>
      <c r="J92" s="5">
        <v>0.5</v>
      </c>
      <c r="K92" s="5">
        <v>29</v>
      </c>
      <c r="L92" s="5">
        <v>201.7</v>
      </c>
    </row>
    <row r="93" spans="1:12" x14ac:dyDescent="0.4">
      <c r="A93" t="str">
        <f t="shared" si="4"/>
        <v>2021</v>
      </c>
      <c r="B93" t="str">
        <f t="shared" si="5"/>
        <v>06</v>
      </c>
      <c r="C93" t="str">
        <f t="shared" si="6"/>
        <v>상순</v>
      </c>
      <c r="D93" t="s">
        <v>132</v>
      </c>
      <c r="E93" s="5">
        <v>21.2</v>
      </c>
      <c r="F93" s="5">
        <v>23.9</v>
      </c>
      <c r="G93" s="5">
        <v>9.1</v>
      </c>
      <c r="H93" s="5">
        <f t="shared" si="7"/>
        <v>14.799999999999999</v>
      </c>
      <c r="I93" s="5">
        <v>75.099999999999994</v>
      </c>
      <c r="J93" s="5">
        <v>0.3</v>
      </c>
      <c r="K93" s="5">
        <v>30</v>
      </c>
      <c r="L93" s="5">
        <v>205.4</v>
      </c>
    </row>
    <row r="94" spans="1:12" x14ac:dyDescent="0.4">
      <c r="A94" t="str">
        <f t="shared" si="4"/>
        <v>2021</v>
      </c>
      <c r="B94" t="str">
        <f t="shared" si="5"/>
        <v>06</v>
      </c>
      <c r="C94" t="str">
        <f t="shared" si="6"/>
        <v>중순</v>
      </c>
      <c r="D94" t="s">
        <v>133</v>
      </c>
      <c r="E94" s="5">
        <v>22.2</v>
      </c>
      <c r="F94" s="5">
        <v>24.6</v>
      </c>
      <c r="G94" s="5">
        <v>14.8</v>
      </c>
      <c r="H94" s="5">
        <f t="shared" si="7"/>
        <v>9.8000000000000007</v>
      </c>
      <c r="I94" s="5">
        <v>80.400000000000006</v>
      </c>
      <c r="J94" s="5">
        <v>0.4</v>
      </c>
      <c r="K94" s="5">
        <v>23.5</v>
      </c>
      <c r="L94" s="5">
        <v>160.30000000000001</v>
      </c>
    </row>
    <row r="95" spans="1:12" x14ac:dyDescent="0.4">
      <c r="A95" t="str">
        <f t="shared" si="4"/>
        <v>2021</v>
      </c>
      <c r="B95" t="str">
        <f t="shared" si="5"/>
        <v>06</v>
      </c>
      <c r="C95" t="str">
        <f t="shared" si="6"/>
        <v>하순</v>
      </c>
      <c r="D95" t="s">
        <v>134</v>
      </c>
      <c r="E95" s="5">
        <v>22.1</v>
      </c>
      <c r="F95" s="5">
        <v>23.4</v>
      </c>
      <c r="G95" s="5">
        <v>14.3</v>
      </c>
      <c r="H95" s="5">
        <f t="shared" si="7"/>
        <v>9.0999999999999979</v>
      </c>
      <c r="I95" s="5">
        <v>79.599999999999994</v>
      </c>
      <c r="J95" s="5">
        <v>0.3</v>
      </c>
      <c r="K95" s="5">
        <v>30</v>
      </c>
      <c r="L95" s="5">
        <v>181</v>
      </c>
    </row>
    <row r="96" spans="1:12" x14ac:dyDescent="0.4">
      <c r="A96" t="str">
        <f t="shared" si="4"/>
        <v>2021</v>
      </c>
      <c r="B96" t="str">
        <f t="shared" si="5"/>
        <v>07</v>
      </c>
      <c r="C96" t="str">
        <f t="shared" si="6"/>
        <v>상순</v>
      </c>
      <c r="D96" t="s">
        <v>135</v>
      </c>
      <c r="E96" s="5">
        <v>23.8</v>
      </c>
      <c r="F96" s="5">
        <v>26.6</v>
      </c>
      <c r="G96" s="5">
        <v>16.2</v>
      </c>
      <c r="H96" s="5">
        <f t="shared" si="7"/>
        <v>10.400000000000002</v>
      </c>
      <c r="I96" s="5">
        <v>85.5</v>
      </c>
      <c r="J96" s="5">
        <v>0.4</v>
      </c>
      <c r="K96" s="5">
        <v>186</v>
      </c>
      <c r="L96" s="5">
        <v>145.19999999999999</v>
      </c>
    </row>
    <row r="97" spans="1:12" x14ac:dyDescent="0.4">
      <c r="A97" t="str">
        <f t="shared" si="4"/>
        <v>2021</v>
      </c>
      <c r="B97" t="str">
        <f t="shared" si="5"/>
        <v>07</v>
      </c>
      <c r="C97" t="str">
        <f t="shared" si="6"/>
        <v>중순</v>
      </c>
      <c r="D97" t="s">
        <v>136</v>
      </c>
      <c r="E97" s="5">
        <v>26.3</v>
      </c>
      <c r="F97" s="5">
        <v>28.4</v>
      </c>
      <c r="G97" s="5">
        <v>20.3</v>
      </c>
      <c r="H97" s="5">
        <f t="shared" si="7"/>
        <v>8.0999999999999979</v>
      </c>
      <c r="I97" s="5">
        <v>83.1</v>
      </c>
      <c r="J97" s="5">
        <v>0.3</v>
      </c>
      <c r="K97" s="5">
        <v>21.5</v>
      </c>
      <c r="L97" s="5">
        <v>206.5</v>
      </c>
    </row>
    <row r="98" spans="1:12" x14ac:dyDescent="0.4">
      <c r="A98" t="str">
        <f t="shared" si="4"/>
        <v>2021</v>
      </c>
      <c r="B98" t="str">
        <f t="shared" si="5"/>
        <v>07</v>
      </c>
      <c r="C98" t="str">
        <f t="shared" si="6"/>
        <v>하순</v>
      </c>
      <c r="D98" t="s">
        <v>137</v>
      </c>
      <c r="E98" s="5">
        <v>27.1</v>
      </c>
      <c r="F98" s="5">
        <v>29</v>
      </c>
      <c r="G98" s="5">
        <v>19.600000000000001</v>
      </c>
      <c r="H98" s="5">
        <f t="shared" si="7"/>
        <v>9.3999999999999986</v>
      </c>
      <c r="I98" s="5">
        <v>78.099999999999994</v>
      </c>
      <c r="J98" s="5">
        <v>0.3</v>
      </c>
      <c r="K98" s="5">
        <v>0</v>
      </c>
      <c r="L98" s="5">
        <v>261.39999999999998</v>
      </c>
    </row>
    <row r="99" spans="1:12" x14ac:dyDescent="0.4">
      <c r="A99" t="str">
        <f t="shared" si="4"/>
        <v>2021</v>
      </c>
      <c r="B99" t="str">
        <f t="shared" si="5"/>
        <v>08</v>
      </c>
      <c r="C99" t="str">
        <f t="shared" si="6"/>
        <v>상순</v>
      </c>
      <c r="D99" t="s">
        <v>138</v>
      </c>
      <c r="E99" s="5">
        <v>26.8</v>
      </c>
      <c r="F99" s="5">
        <v>28.7</v>
      </c>
      <c r="G99" s="5">
        <v>21.3</v>
      </c>
      <c r="H99" s="5">
        <f t="shared" si="7"/>
        <v>7.3999999999999986</v>
      </c>
      <c r="I99" s="5">
        <v>84.9</v>
      </c>
      <c r="J99" s="5">
        <v>0.3</v>
      </c>
      <c r="K99" s="5">
        <v>66.5</v>
      </c>
      <c r="L99" s="5">
        <v>186.3</v>
      </c>
    </row>
    <row r="100" spans="1:12" x14ac:dyDescent="0.4">
      <c r="A100" t="str">
        <f t="shared" si="4"/>
        <v>2021</v>
      </c>
      <c r="B100" t="str">
        <f t="shared" si="5"/>
        <v>08</v>
      </c>
      <c r="C100" t="str">
        <f t="shared" si="6"/>
        <v>중순</v>
      </c>
      <c r="D100" t="s">
        <v>139</v>
      </c>
      <c r="E100" s="5">
        <v>23.6</v>
      </c>
      <c r="F100" s="5">
        <v>25.4</v>
      </c>
      <c r="G100" s="5">
        <v>18.8</v>
      </c>
      <c r="H100" s="5">
        <f t="shared" si="7"/>
        <v>6.5999999999999979</v>
      </c>
      <c r="I100" s="5">
        <v>85.8</v>
      </c>
      <c r="J100" s="5">
        <v>0.4</v>
      </c>
      <c r="K100" s="5">
        <v>11.5</v>
      </c>
      <c r="L100" s="5">
        <v>153.1</v>
      </c>
    </row>
    <row r="101" spans="1:12" x14ac:dyDescent="0.4">
      <c r="A101" t="str">
        <f t="shared" si="4"/>
        <v>2021</v>
      </c>
      <c r="B101" t="str">
        <f t="shared" si="5"/>
        <v>08</v>
      </c>
      <c r="C101" t="str">
        <f t="shared" si="6"/>
        <v>하순</v>
      </c>
      <c r="D101" t="s">
        <v>140</v>
      </c>
      <c r="E101" s="5">
        <v>22.7</v>
      </c>
      <c r="F101" s="5">
        <v>24.5</v>
      </c>
      <c r="G101" s="5">
        <v>18.3</v>
      </c>
      <c r="H101" s="5">
        <f t="shared" si="7"/>
        <v>6.1999999999999993</v>
      </c>
      <c r="I101" s="5">
        <v>91.8</v>
      </c>
      <c r="J101" s="5">
        <v>0.3</v>
      </c>
      <c r="K101" s="5">
        <v>149.5</v>
      </c>
      <c r="L101" s="5">
        <v>98.3</v>
      </c>
    </row>
    <row r="102" spans="1:12" x14ac:dyDescent="0.4">
      <c r="A102" t="str">
        <f t="shared" si="4"/>
        <v>2021</v>
      </c>
      <c r="B102" t="str">
        <f t="shared" si="5"/>
        <v>09</v>
      </c>
      <c r="C102" t="str">
        <f t="shared" si="6"/>
        <v>상순</v>
      </c>
      <c r="D102" t="s">
        <v>141</v>
      </c>
      <c r="E102" s="5">
        <v>20.7</v>
      </c>
      <c r="F102" s="5">
        <v>21.8</v>
      </c>
      <c r="G102" s="5">
        <v>14.9</v>
      </c>
      <c r="H102" s="5">
        <f t="shared" si="7"/>
        <v>6.9</v>
      </c>
      <c r="I102" s="5">
        <v>88.8</v>
      </c>
      <c r="J102" s="5">
        <v>0.2</v>
      </c>
      <c r="K102" s="5">
        <v>100</v>
      </c>
      <c r="L102" s="5">
        <v>104.9</v>
      </c>
    </row>
    <row r="103" spans="1:12" x14ac:dyDescent="0.4">
      <c r="A103" t="str">
        <f t="shared" si="4"/>
        <v>2021</v>
      </c>
      <c r="B103" t="str">
        <f t="shared" si="5"/>
        <v>09</v>
      </c>
      <c r="C103" t="str">
        <f t="shared" si="6"/>
        <v>중순</v>
      </c>
      <c r="D103" t="s">
        <v>142</v>
      </c>
      <c r="E103" s="5">
        <v>20.2</v>
      </c>
      <c r="F103" s="5">
        <v>21.9</v>
      </c>
      <c r="G103" s="5">
        <v>12.3</v>
      </c>
      <c r="H103" s="5">
        <f t="shared" si="7"/>
        <v>9.5999999999999979</v>
      </c>
      <c r="I103" s="5">
        <v>85</v>
      </c>
      <c r="J103" s="5">
        <v>0.3</v>
      </c>
      <c r="K103" s="5">
        <v>65</v>
      </c>
      <c r="L103" s="5">
        <v>144.1</v>
      </c>
    </row>
    <row r="104" spans="1:12" x14ac:dyDescent="0.4">
      <c r="A104" t="str">
        <f t="shared" si="4"/>
        <v>2021</v>
      </c>
      <c r="B104" t="str">
        <f t="shared" si="5"/>
        <v>09</v>
      </c>
      <c r="C104" t="str">
        <f t="shared" si="6"/>
        <v>하순</v>
      </c>
      <c r="D104" t="s">
        <v>143</v>
      </c>
      <c r="E104" s="5">
        <v>19.8</v>
      </c>
      <c r="F104" s="5">
        <v>21.5</v>
      </c>
      <c r="G104" s="5">
        <v>12.5</v>
      </c>
      <c r="H104" s="5">
        <f t="shared" si="7"/>
        <v>9</v>
      </c>
      <c r="I104" s="5">
        <v>86.4</v>
      </c>
      <c r="J104" s="5">
        <v>0.4</v>
      </c>
      <c r="K104" s="5">
        <v>27</v>
      </c>
      <c r="L104" s="5">
        <v>119.1</v>
      </c>
    </row>
    <row r="105" spans="1:12" x14ac:dyDescent="0.4">
      <c r="A105" t="str">
        <f t="shared" si="4"/>
        <v>2021</v>
      </c>
      <c r="B105" t="str">
        <f t="shared" si="5"/>
        <v>10</v>
      </c>
      <c r="C105" t="str">
        <f t="shared" si="6"/>
        <v>상순</v>
      </c>
      <c r="D105" t="s">
        <v>144</v>
      </c>
      <c r="E105" s="5">
        <v>20.2</v>
      </c>
      <c r="F105" s="5">
        <v>22.4</v>
      </c>
      <c r="G105" s="5">
        <v>13.8</v>
      </c>
      <c r="H105" s="5">
        <f t="shared" si="7"/>
        <v>8.5999999999999979</v>
      </c>
      <c r="I105" s="5">
        <v>87.6</v>
      </c>
      <c r="J105" s="5">
        <v>0.3</v>
      </c>
      <c r="K105" s="5">
        <v>1</v>
      </c>
      <c r="L105" s="5">
        <v>129.30000000000001</v>
      </c>
    </row>
    <row r="106" spans="1:12" x14ac:dyDescent="0.4">
      <c r="A106" t="str">
        <f t="shared" si="4"/>
        <v>2021</v>
      </c>
      <c r="B106" t="str">
        <f t="shared" si="5"/>
        <v>10</v>
      </c>
      <c r="C106" t="str">
        <f t="shared" si="6"/>
        <v>중순</v>
      </c>
      <c r="D106" t="s">
        <v>145</v>
      </c>
      <c r="E106" s="5">
        <v>12.2</v>
      </c>
      <c r="F106" s="5">
        <v>17.2</v>
      </c>
      <c r="G106" s="5">
        <v>-0.9</v>
      </c>
      <c r="H106" s="5">
        <f t="shared" si="7"/>
        <v>18.099999999999998</v>
      </c>
      <c r="I106" s="5">
        <v>83.9</v>
      </c>
      <c r="J106" s="5">
        <v>0.4</v>
      </c>
      <c r="K106" s="5">
        <v>59</v>
      </c>
      <c r="L106" s="5">
        <v>99.9</v>
      </c>
    </row>
    <row r="107" spans="1:12" x14ac:dyDescent="0.4">
      <c r="A107" t="str">
        <f t="shared" si="4"/>
        <v>2021</v>
      </c>
      <c r="B107" t="str">
        <f t="shared" si="5"/>
        <v>10</v>
      </c>
      <c r="C107" t="str">
        <f t="shared" si="6"/>
        <v>하순</v>
      </c>
      <c r="D107" t="s">
        <v>146</v>
      </c>
      <c r="E107" s="5">
        <v>8.6</v>
      </c>
      <c r="F107" s="5">
        <v>10.199999999999999</v>
      </c>
      <c r="G107" s="5">
        <v>0.7</v>
      </c>
      <c r="H107" s="5">
        <f t="shared" si="7"/>
        <v>9.5</v>
      </c>
      <c r="I107" s="5">
        <v>84.9</v>
      </c>
      <c r="J107" s="5">
        <v>0.2</v>
      </c>
      <c r="K107" s="5">
        <v>0</v>
      </c>
      <c r="L107" s="5">
        <v>143.4</v>
      </c>
    </row>
    <row r="108" spans="1:12" x14ac:dyDescent="0.4">
      <c r="A108" t="str">
        <f t="shared" si="4"/>
        <v>2021</v>
      </c>
      <c r="B108" t="str">
        <f t="shared" si="5"/>
        <v>11</v>
      </c>
      <c r="C108" t="str">
        <f t="shared" si="6"/>
        <v>상순</v>
      </c>
      <c r="D108" t="s">
        <v>147</v>
      </c>
      <c r="E108" s="5">
        <v>8.6999999999999993</v>
      </c>
      <c r="F108" s="5">
        <v>10.3</v>
      </c>
      <c r="G108" s="5">
        <v>1.8</v>
      </c>
      <c r="H108" s="5">
        <f t="shared" si="7"/>
        <v>8.5</v>
      </c>
      <c r="I108" s="5">
        <v>81.900000000000006</v>
      </c>
      <c r="J108" s="5">
        <v>0.4</v>
      </c>
      <c r="K108" s="5">
        <v>24</v>
      </c>
      <c r="L108" s="5">
        <v>99.7</v>
      </c>
    </row>
    <row r="109" spans="1:12" x14ac:dyDescent="0.4">
      <c r="A109" t="str">
        <f t="shared" si="4"/>
        <v>2021</v>
      </c>
      <c r="B109" t="str">
        <f t="shared" si="5"/>
        <v>11</v>
      </c>
      <c r="C109" t="str">
        <f t="shared" si="6"/>
        <v>중순</v>
      </c>
      <c r="D109" t="s">
        <v>148</v>
      </c>
      <c r="E109" s="5">
        <v>5.8</v>
      </c>
      <c r="F109" s="5">
        <v>7.6</v>
      </c>
      <c r="G109" s="5">
        <v>-3.3</v>
      </c>
      <c r="H109" s="5">
        <f t="shared" si="7"/>
        <v>10.899999999999999</v>
      </c>
      <c r="I109" s="5">
        <v>79.5</v>
      </c>
      <c r="J109" s="5">
        <v>0.4</v>
      </c>
      <c r="K109" s="5">
        <v>1</v>
      </c>
      <c r="L109" s="5">
        <v>111</v>
      </c>
    </row>
    <row r="110" spans="1:12" x14ac:dyDescent="0.4">
      <c r="A110" t="str">
        <f t="shared" si="4"/>
        <v>2021</v>
      </c>
      <c r="B110" t="str">
        <f t="shared" si="5"/>
        <v>11</v>
      </c>
      <c r="C110" t="str">
        <f t="shared" si="6"/>
        <v>하순</v>
      </c>
      <c r="D110" t="s">
        <v>149</v>
      </c>
      <c r="E110" s="5">
        <v>3.5</v>
      </c>
      <c r="F110" s="5">
        <v>7.1</v>
      </c>
      <c r="G110" s="5">
        <v>-7.1</v>
      </c>
      <c r="H110" s="5">
        <f t="shared" si="7"/>
        <v>14.2</v>
      </c>
      <c r="I110" s="5">
        <v>72.3</v>
      </c>
      <c r="J110" s="5">
        <v>0.7</v>
      </c>
      <c r="K110" s="5">
        <v>20.5</v>
      </c>
      <c r="L110" s="5">
        <v>92</v>
      </c>
    </row>
    <row r="111" spans="1:12" x14ac:dyDescent="0.4">
      <c r="A111" t="str">
        <f t="shared" si="4"/>
        <v>2021</v>
      </c>
      <c r="B111" t="str">
        <f t="shared" si="5"/>
        <v>12</v>
      </c>
      <c r="C111" t="str">
        <f t="shared" si="6"/>
        <v>상순</v>
      </c>
      <c r="D111" t="s">
        <v>150</v>
      </c>
      <c r="E111" s="5">
        <v>1.7</v>
      </c>
      <c r="F111" s="5">
        <v>3.6</v>
      </c>
      <c r="G111" s="5">
        <v>-6.8</v>
      </c>
      <c r="H111" s="5">
        <f t="shared" si="7"/>
        <v>10.4</v>
      </c>
      <c r="I111" s="5">
        <v>74.7</v>
      </c>
      <c r="J111" s="5">
        <v>0.6</v>
      </c>
      <c r="K111" s="5">
        <v>0.5</v>
      </c>
      <c r="L111" s="5">
        <v>98.7</v>
      </c>
    </row>
    <row r="112" spans="1:12" x14ac:dyDescent="0.4">
      <c r="A112" t="str">
        <f t="shared" si="4"/>
        <v>2021</v>
      </c>
      <c r="B112" t="str">
        <f t="shared" si="5"/>
        <v>12</v>
      </c>
      <c r="C112" t="str">
        <f t="shared" si="6"/>
        <v>중순</v>
      </c>
      <c r="D112" t="s">
        <v>151</v>
      </c>
      <c r="E112" s="5">
        <v>1</v>
      </c>
      <c r="F112" s="5">
        <v>5.3</v>
      </c>
      <c r="G112" s="5">
        <v>-13.4</v>
      </c>
      <c r="H112" s="5">
        <f t="shared" si="7"/>
        <v>18.7</v>
      </c>
      <c r="I112" s="5">
        <v>64.599999999999994</v>
      </c>
      <c r="J112" s="5">
        <v>1</v>
      </c>
      <c r="K112" s="5">
        <v>0</v>
      </c>
      <c r="L112" s="5">
        <v>88.6</v>
      </c>
    </row>
    <row r="113" spans="1:12" x14ac:dyDescent="0.4">
      <c r="A113" t="str">
        <f t="shared" si="4"/>
        <v>2021</v>
      </c>
      <c r="B113" t="str">
        <f t="shared" si="5"/>
        <v>12</v>
      </c>
      <c r="C113" t="str">
        <f t="shared" si="6"/>
        <v>하순</v>
      </c>
      <c r="D113" t="s">
        <v>152</v>
      </c>
      <c r="E113" s="5">
        <v>-2.2000000000000002</v>
      </c>
      <c r="F113" s="5">
        <v>2.4</v>
      </c>
      <c r="G113" s="5">
        <v>-15.2</v>
      </c>
      <c r="H113" s="5">
        <f t="shared" si="7"/>
        <v>17.599999999999998</v>
      </c>
      <c r="I113" s="5">
        <v>59.7</v>
      </c>
      <c r="J113" s="5">
        <v>1</v>
      </c>
      <c r="K113" s="5">
        <v>0</v>
      </c>
      <c r="L113" s="5">
        <v>104</v>
      </c>
    </row>
    <row r="114" spans="1:12" x14ac:dyDescent="0.4">
      <c r="A114" t="str">
        <f t="shared" si="4"/>
        <v>2022</v>
      </c>
      <c r="B114" t="str">
        <f t="shared" si="5"/>
        <v>01</v>
      </c>
      <c r="C114" t="str">
        <f t="shared" si="6"/>
        <v>상순</v>
      </c>
      <c r="D114" t="s">
        <v>153</v>
      </c>
      <c r="E114" s="5">
        <v>-3.4</v>
      </c>
      <c r="F114" s="5">
        <v>-0.7</v>
      </c>
      <c r="G114" s="5">
        <v>-14.6</v>
      </c>
      <c r="H114" s="5">
        <f t="shared" si="7"/>
        <v>13.9</v>
      </c>
      <c r="I114" s="5">
        <v>62.7</v>
      </c>
      <c r="J114" s="5">
        <v>0.2</v>
      </c>
      <c r="K114" s="5">
        <v>0</v>
      </c>
      <c r="L114" s="5">
        <v>98.5</v>
      </c>
    </row>
    <row r="115" spans="1:12" x14ac:dyDescent="0.4">
      <c r="A115" t="str">
        <f t="shared" si="4"/>
        <v>2022</v>
      </c>
      <c r="B115" t="str">
        <f t="shared" si="5"/>
        <v>01</v>
      </c>
      <c r="C115" t="str">
        <f t="shared" si="6"/>
        <v>중순</v>
      </c>
      <c r="D115" t="s">
        <v>154</v>
      </c>
      <c r="E115" s="5">
        <v>-4.0999999999999996</v>
      </c>
      <c r="F115" s="5">
        <v>0.3</v>
      </c>
      <c r="G115" s="5">
        <v>-14.4</v>
      </c>
      <c r="H115" s="5">
        <f t="shared" si="7"/>
        <v>14.700000000000001</v>
      </c>
      <c r="I115" s="5">
        <v>51.9</v>
      </c>
      <c r="J115" s="5">
        <v>1</v>
      </c>
      <c r="K115" s="5">
        <v>0</v>
      </c>
      <c r="L115" s="5">
        <v>116.3</v>
      </c>
    </row>
    <row r="116" spans="1:12" x14ac:dyDescent="0.4">
      <c r="A116" t="str">
        <f t="shared" si="4"/>
        <v>2022</v>
      </c>
      <c r="B116" t="str">
        <f t="shared" si="5"/>
        <v>01</v>
      </c>
      <c r="C116" t="str">
        <f t="shared" si="6"/>
        <v>하순</v>
      </c>
      <c r="D116" t="s">
        <v>155</v>
      </c>
      <c r="E116" s="5">
        <v>-0.7</v>
      </c>
      <c r="F116" s="5">
        <v>3.7</v>
      </c>
      <c r="G116" s="5">
        <v>-14.7</v>
      </c>
      <c r="H116" s="5">
        <f t="shared" si="7"/>
        <v>18.399999999999999</v>
      </c>
      <c r="I116" s="5">
        <v>59.6</v>
      </c>
      <c r="J116" s="5">
        <v>0.4</v>
      </c>
      <c r="K116" s="5">
        <v>0</v>
      </c>
      <c r="L116" s="5">
        <v>119.6</v>
      </c>
    </row>
    <row r="117" spans="1:12" x14ac:dyDescent="0.4">
      <c r="A117" t="str">
        <f t="shared" si="4"/>
        <v>2022</v>
      </c>
      <c r="B117" t="str">
        <f t="shared" si="5"/>
        <v>02</v>
      </c>
      <c r="C117" t="str">
        <f t="shared" si="6"/>
        <v>상순</v>
      </c>
      <c r="D117" t="s">
        <v>156</v>
      </c>
      <c r="E117" s="5">
        <v>-2.4</v>
      </c>
      <c r="F117" s="5">
        <v>1.1000000000000001</v>
      </c>
      <c r="G117" s="5">
        <v>-11.7</v>
      </c>
      <c r="H117" s="5">
        <f t="shared" si="7"/>
        <v>12.799999999999999</v>
      </c>
      <c r="I117" s="5">
        <v>54.1</v>
      </c>
      <c r="J117" s="5">
        <v>0.9</v>
      </c>
      <c r="K117" s="5">
        <v>0</v>
      </c>
      <c r="L117" s="5">
        <v>132.30000000000001</v>
      </c>
    </row>
    <row r="118" spans="1:12" x14ac:dyDescent="0.4">
      <c r="A118" t="str">
        <f t="shared" si="4"/>
        <v>2022</v>
      </c>
      <c r="B118" t="str">
        <f t="shared" si="5"/>
        <v>02</v>
      </c>
      <c r="C118" t="str">
        <f t="shared" si="6"/>
        <v>중순</v>
      </c>
      <c r="D118" t="s">
        <v>157</v>
      </c>
      <c r="E118" s="5">
        <v>-1.5</v>
      </c>
      <c r="F118" s="5">
        <v>4.3</v>
      </c>
      <c r="G118" s="5">
        <v>-15.1</v>
      </c>
      <c r="H118" s="5">
        <f t="shared" si="7"/>
        <v>19.399999999999999</v>
      </c>
      <c r="I118" s="5">
        <v>51.5</v>
      </c>
      <c r="J118" s="5">
        <v>1.1000000000000001</v>
      </c>
      <c r="K118" s="5">
        <v>0</v>
      </c>
      <c r="L118" s="5">
        <v>149.30000000000001</v>
      </c>
    </row>
    <row r="119" spans="1:12" x14ac:dyDescent="0.4">
      <c r="A119" t="str">
        <f t="shared" si="4"/>
        <v>2022</v>
      </c>
      <c r="B119" t="str">
        <f t="shared" si="5"/>
        <v>02</v>
      </c>
      <c r="C119" t="str">
        <f t="shared" si="6"/>
        <v>하순</v>
      </c>
      <c r="D119" t="s">
        <v>158</v>
      </c>
      <c r="E119" s="5">
        <v>0</v>
      </c>
      <c r="F119" s="5">
        <v>4.3</v>
      </c>
      <c r="G119" s="5">
        <v>-13.9</v>
      </c>
      <c r="H119" s="5">
        <f t="shared" si="7"/>
        <v>18.2</v>
      </c>
      <c r="I119" s="5">
        <v>46.9</v>
      </c>
      <c r="J119" s="5">
        <v>0.9</v>
      </c>
      <c r="K119" s="5">
        <v>0.5</v>
      </c>
      <c r="L119" s="5">
        <v>135.4</v>
      </c>
    </row>
    <row r="120" spans="1:12" x14ac:dyDescent="0.4">
      <c r="A120" t="str">
        <f t="shared" si="4"/>
        <v>2022</v>
      </c>
      <c r="B120" t="str">
        <f t="shared" si="5"/>
        <v>03</v>
      </c>
      <c r="C120" t="str">
        <f t="shared" si="6"/>
        <v>상순</v>
      </c>
      <c r="D120" t="s">
        <v>159</v>
      </c>
      <c r="E120" s="5">
        <v>4.0999999999999996</v>
      </c>
      <c r="F120" s="5">
        <v>6.8</v>
      </c>
      <c r="G120" s="5">
        <v>-7.9</v>
      </c>
      <c r="H120" s="5">
        <f t="shared" si="7"/>
        <v>14.7</v>
      </c>
      <c r="I120" s="5">
        <v>48.9</v>
      </c>
      <c r="J120" s="5">
        <v>0.9</v>
      </c>
      <c r="K120" s="5">
        <v>0</v>
      </c>
      <c r="L120" s="5">
        <v>173.9</v>
      </c>
    </row>
    <row r="121" spans="1:12" x14ac:dyDescent="0.4">
      <c r="A121" t="str">
        <f t="shared" si="4"/>
        <v>2022</v>
      </c>
      <c r="B121" t="str">
        <f t="shared" si="5"/>
        <v>03</v>
      </c>
      <c r="C121" t="str">
        <f t="shared" si="6"/>
        <v>중순</v>
      </c>
      <c r="D121" t="s">
        <v>160</v>
      </c>
      <c r="E121" s="5">
        <v>8.4</v>
      </c>
      <c r="F121" s="5">
        <v>14.6</v>
      </c>
      <c r="G121" s="5">
        <v>-2.6</v>
      </c>
      <c r="H121" s="5">
        <f t="shared" si="7"/>
        <v>17.2</v>
      </c>
      <c r="I121" s="5">
        <v>78.5</v>
      </c>
      <c r="J121" s="5">
        <v>0.6</v>
      </c>
      <c r="K121" s="5">
        <v>35.5</v>
      </c>
      <c r="L121" s="5">
        <v>92</v>
      </c>
    </row>
    <row r="122" spans="1:12" x14ac:dyDescent="0.4">
      <c r="A122" t="str">
        <f t="shared" si="4"/>
        <v>2022</v>
      </c>
      <c r="B122" t="str">
        <f t="shared" si="5"/>
        <v>03</v>
      </c>
      <c r="C122" t="str">
        <f t="shared" si="6"/>
        <v>하순</v>
      </c>
      <c r="D122" t="s">
        <v>161</v>
      </c>
      <c r="E122" s="5">
        <v>8</v>
      </c>
      <c r="F122" s="5">
        <v>12.8</v>
      </c>
      <c r="G122" s="5">
        <v>-3.2</v>
      </c>
      <c r="H122" s="5">
        <f t="shared" si="7"/>
        <v>16</v>
      </c>
      <c r="I122" s="5">
        <v>68.8</v>
      </c>
      <c r="J122" s="5">
        <v>0.8</v>
      </c>
      <c r="K122" s="5">
        <v>16</v>
      </c>
      <c r="L122" s="5">
        <v>175.1</v>
      </c>
    </row>
    <row r="123" spans="1:12" x14ac:dyDescent="0.4">
      <c r="A123" t="str">
        <f t="shared" si="4"/>
        <v>2022</v>
      </c>
      <c r="B123" t="str">
        <f t="shared" si="5"/>
        <v>04</v>
      </c>
      <c r="C123" t="str">
        <f t="shared" si="6"/>
        <v>상순</v>
      </c>
      <c r="D123" t="s">
        <v>162</v>
      </c>
      <c r="E123" s="5">
        <v>10.8</v>
      </c>
      <c r="F123" s="5">
        <v>18.3</v>
      </c>
      <c r="G123" s="5">
        <v>-2.8</v>
      </c>
      <c r="H123" s="5">
        <f t="shared" si="7"/>
        <v>21.1</v>
      </c>
      <c r="I123" s="5">
        <v>54.5</v>
      </c>
      <c r="J123" s="5">
        <v>0.8</v>
      </c>
      <c r="K123" s="5">
        <v>0</v>
      </c>
      <c r="L123" s="5">
        <v>228.8</v>
      </c>
    </row>
    <row r="124" spans="1:12" x14ac:dyDescent="0.4">
      <c r="A124" t="str">
        <f t="shared" si="4"/>
        <v>2022</v>
      </c>
      <c r="B124" t="str">
        <f t="shared" si="5"/>
        <v>04</v>
      </c>
      <c r="C124" t="str">
        <f t="shared" si="6"/>
        <v>중순</v>
      </c>
      <c r="D124" t="s">
        <v>163</v>
      </c>
      <c r="E124" s="5">
        <v>13.7</v>
      </c>
      <c r="F124" s="5">
        <v>20.8</v>
      </c>
      <c r="G124" s="5">
        <v>-0.1</v>
      </c>
      <c r="H124" s="5">
        <f t="shared" si="7"/>
        <v>20.900000000000002</v>
      </c>
      <c r="I124" s="5">
        <v>62.1</v>
      </c>
      <c r="J124" s="5">
        <v>0.8</v>
      </c>
      <c r="K124" s="5">
        <v>14.5</v>
      </c>
      <c r="L124" s="5">
        <v>204</v>
      </c>
    </row>
    <row r="125" spans="1:12" x14ac:dyDescent="0.4">
      <c r="A125" t="str">
        <f t="shared" si="4"/>
        <v>2022</v>
      </c>
      <c r="B125" t="str">
        <f t="shared" si="5"/>
        <v>04</v>
      </c>
      <c r="C125" t="str">
        <f t="shared" si="6"/>
        <v>하순</v>
      </c>
      <c r="D125" t="s">
        <v>164</v>
      </c>
      <c r="E125" s="5">
        <v>15.5</v>
      </c>
      <c r="F125" s="5">
        <v>18.899999999999999</v>
      </c>
      <c r="G125" s="5">
        <v>3.3</v>
      </c>
      <c r="H125" s="5">
        <f t="shared" si="7"/>
        <v>15.599999999999998</v>
      </c>
      <c r="I125" s="5">
        <v>69.8</v>
      </c>
      <c r="J125" s="5">
        <v>0.6</v>
      </c>
      <c r="K125" s="5">
        <v>26</v>
      </c>
      <c r="L125" s="5">
        <v>175.5</v>
      </c>
    </row>
    <row r="126" spans="1:12" x14ac:dyDescent="0.4">
      <c r="A126" t="str">
        <f t="shared" si="4"/>
        <v>2022</v>
      </c>
      <c r="B126" t="str">
        <f t="shared" si="5"/>
        <v>05</v>
      </c>
      <c r="C126" t="str">
        <f t="shared" si="6"/>
        <v>상순</v>
      </c>
      <c r="D126" t="s">
        <v>165</v>
      </c>
      <c r="E126" s="5">
        <v>15</v>
      </c>
      <c r="F126" s="5">
        <v>18.5</v>
      </c>
      <c r="G126" s="5">
        <v>2.5</v>
      </c>
      <c r="H126" s="5">
        <f t="shared" si="7"/>
        <v>16</v>
      </c>
      <c r="I126" s="5">
        <v>61.8</v>
      </c>
      <c r="J126" s="5">
        <v>0.6</v>
      </c>
      <c r="K126" s="5">
        <v>0</v>
      </c>
      <c r="L126" s="5">
        <v>247.3</v>
      </c>
    </row>
    <row r="127" spans="1:12" x14ac:dyDescent="0.4">
      <c r="A127" t="str">
        <f t="shared" si="4"/>
        <v>2022</v>
      </c>
      <c r="B127" t="str">
        <f t="shared" si="5"/>
        <v>05</v>
      </c>
      <c r="C127" t="str">
        <f t="shared" si="6"/>
        <v>중순</v>
      </c>
      <c r="D127" t="s">
        <v>166</v>
      </c>
      <c r="E127" s="5">
        <v>17.100000000000001</v>
      </c>
      <c r="F127" s="5">
        <v>20.100000000000001</v>
      </c>
      <c r="G127" s="5">
        <v>2.9</v>
      </c>
      <c r="H127" s="5">
        <f t="shared" si="7"/>
        <v>17.200000000000003</v>
      </c>
      <c r="I127" s="5">
        <v>58</v>
      </c>
      <c r="J127" s="5">
        <v>0.5</v>
      </c>
      <c r="K127" s="5">
        <v>6.5</v>
      </c>
      <c r="L127" s="5">
        <v>219.2</v>
      </c>
    </row>
    <row r="128" spans="1:12" x14ac:dyDescent="0.4">
      <c r="A128" t="str">
        <f t="shared" si="4"/>
        <v>2022</v>
      </c>
      <c r="B128" t="str">
        <f t="shared" si="5"/>
        <v>05</v>
      </c>
      <c r="C128" t="str">
        <f t="shared" si="6"/>
        <v>하순</v>
      </c>
      <c r="D128" t="s">
        <v>167</v>
      </c>
      <c r="E128" s="5">
        <v>21.7</v>
      </c>
      <c r="F128" s="5">
        <v>23</v>
      </c>
      <c r="G128" s="5">
        <v>9</v>
      </c>
      <c r="H128" s="5">
        <f t="shared" si="7"/>
        <v>14</v>
      </c>
      <c r="I128" s="5">
        <v>53.8</v>
      </c>
      <c r="J128" s="5">
        <v>0.7</v>
      </c>
      <c r="K128" s="5">
        <v>0</v>
      </c>
      <c r="L128" s="5">
        <v>280</v>
      </c>
    </row>
    <row r="129" spans="1:12" x14ac:dyDescent="0.4">
      <c r="A129" t="str">
        <f t="shared" si="4"/>
        <v>2022</v>
      </c>
      <c r="B129" t="str">
        <f t="shared" si="5"/>
        <v>06</v>
      </c>
      <c r="C129" t="str">
        <f t="shared" si="6"/>
        <v>상순</v>
      </c>
      <c r="D129" t="s">
        <v>168</v>
      </c>
      <c r="E129" s="5">
        <v>19.399999999999999</v>
      </c>
      <c r="F129" s="5">
        <v>22.7</v>
      </c>
      <c r="G129" s="5">
        <v>9.9</v>
      </c>
      <c r="H129" s="5">
        <f t="shared" si="7"/>
        <v>12.799999999999999</v>
      </c>
      <c r="I129" s="5">
        <v>71.099999999999994</v>
      </c>
      <c r="J129" s="5">
        <v>0.4</v>
      </c>
      <c r="K129" s="5">
        <v>31</v>
      </c>
      <c r="L129" s="5">
        <v>184.9</v>
      </c>
    </row>
    <row r="130" spans="1:12" x14ac:dyDescent="0.4">
      <c r="A130" t="str">
        <f t="shared" si="4"/>
        <v>2022</v>
      </c>
      <c r="B130" t="str">
        <f t="shared" si="5"/>
        <v>06</v>
      </c>
      <c r="C130" t="str">
        <f t="shared" si="6"/>
        <v>중순</v>
      </c>
      <c r="D130" t="s">
        <v>169</v>
      </c>
      <c r="E130" s="5">
        <v>22</v>
      </c>
      <c r="F130" s="5">
        <v>26.7</v>
      </c>
      <c r="G130" s="5">
        <v>12.9</v>
      </c>
      <c r="H130" s="5">
        <f t="shared" si="7"/>
        <v>13.799999999999999</v>
      </c>
      <c r="I130" s="5">
        <v>73.7</v>
      </c>
      <c r="J130" s="5">
        <v>0.7</v>
      </c>
      <c r="K130" s="5">
        <v>10</v>
      </c>
      <c r="L130" s="5">
        <v>196.8</v>
      </c>
    </row>
    <row r="131" spans="1:12" x14ac:dyDescent="0.4">
      <c r="A131" t="str">
        <f t="shared" ref="A131:A194" si="8">LEFT($D131, 4)</f>
        <v>2022</v>
      </c>
      <c r="B131" t="str">
        <f t="shared" ref="B131:B194" si="9">MID($D131,FIND("-",$D131)+1,2)</f>
        <v>06</v>
      </c>
      <c r="C131" t="str">
        <f t="shared" ref="C131:C194" si="10">RIGHT($D131,2)</f>
        <v>하순</v>
      </c>
      <c r="D131" t="s">
        <v>170</v>
      </c>
      <c r="E131" s="5">
        <v>27</v>
      </c>
      <c r="F131" s="5">
        <v>28.2</v>
      </c>
      <c r="G131" s="5">
        <v>19.2</v>
      </c>
      <c r="H131" s="5">
        <f t="shared" ref="H131:H194" si="11">F131-G131</f>
        <v>9</v>
      </c>
      <c r="I131" s="5">
        <v>75.8</v>
      </c>
      <c r="J131" s="5">
        <v>1.6</v>
      </c>
      <c r="K131" s="5">
        <v>104.5</v>
      </c>
      <c r="L131" s="5">
        <v>171.4</v>
      </c>
    </row>
    <row r="132" spans="1:12" x14ac:dyDescent="0.4">
      <c r="A132" t="str">
        <f t="shared" si="8"/>
        <v>2022</v>
      </c>
      <c r="B132" t="str">
        <f t="shared" si="9"/>
        <v>07</v>
      </c>
      <c r="C132" t="str">
        <f t="shared" si="10"/>
        <v>상순</v>
      </c>
      <c r="D132" t="s">
        <v>171</v>
      </c>
      <c r="E132" s="5">
        <v>27.9</v>
      </c>
      <c r="F132" s="5">
        <v>29.1</v>
      </c>
      <c r="G132" s="5">
        <v>20.2</v>
      </c>
      <c r="H132" s="5">
        <f t="shared" si="11"/>
        <v>8.9000000000000021</v>
      </c>
      <c r="I132" s="5">
        <v>75.599999999999994</v>
      </c>
      <c r="J132" s="5">
        <v>0.6</v>
      </c>
      <c r="K132" s="5">
        <v>0</v>
      </c>
      <c r="L132" s="5">
        <v>201.4</v>
      </c>
    </row>
    <row r="133" spans="1:12" x14ac:dyDescent="0.4">
      <c r="A133" t="str">
        <f t="shared" si="8"/>
        <v>2022</v>
      </c>
      <c r="B133" t="str">
        <f t="shared" si="9"/>
        <v>07</v>
      </c>
      <c r="C133" t="str">
        <f t="shared" si="10"/>
        <v>중순</v>
      </c>
      <c r="D133" t="s">
        <v>172</v>
      </c>
      <c r="E133" s="5">
        <v>24.9</v>
      </c>
      <c r="F133" s="5">
        <v>26.4</v>
      </c>
      <c r="G133" s="5">
        <v>18.2</v>
      </c>
      <c r="H133" s="5">
        <f t="shared" si="11"/>
        <v>8.1999999999999993</v>
      </c>
      <c r="I133" s="5">
        <v>83.1</v>
      </c>
      <c r="J133" s="5">
        <v>0.5</v>
      </c>
      <c r="K133" s="5">
        <v>76</v>
      </c>
      <c r="L133" s="5">
        <v>152.30000000000001</v>
      </c>
    </row>
    <row r="134" spans="1:12" x14ac:dyDescent="0.4">
      <c r="A134" t="str">
        <f t="shared" si="8"/>
        <v>2022</v>
      </c>
      <c r="B134" t="str">
        <f t="shared" si="9"/>
        <v>07</v>
      </c>
      <c r="C134" t="str">
        <f t="shared" si="10"/>
        <v>하순</v>
      </c>
      <c r="D134" t="s">
        <v>173</v>
      </c>
      <c r="E134" s="5">
        <v>25.5</v>
      </c>
      <c r="F134" s="5">
        <v>27.8</v>
      </c>
      <c r="G134" s="5">
        <v>18.5</v>
      </c>
      <c r="H134" s="5">
        <f t="shared" si="11"/>
        <v>9.3000000000000007</v>
      </c>
      <c r="I134" s="5">
        <v>84.4</v>
      </c>
      <c r="J134" s="5">
        <v>0.4</v>
      </c>
      <c r="K134" s="5">
        <v>34.5</v>
      </c>
      <c r="L134" s="5">
        <v>171.5</v>
      </c>
    </row>
    <row r="135" spans="1:12" x14ac:dyDescent="0.4">
      <c r="A135" t="str">
        <f t="shared" si="8"/>
        <v>2022</v>
      </c>
      <c r="B135" t="str">
        <f t="shared" si="9"/>
        <v>08</v>
      </c>
      <c r="C135" t="str">
        <f t="shared" si="10"/>
        <v>상순</v>
      </c>
      <c r="D135" t="s">
        <v>174</v>
      </c>
      <c r="E135" s="5">
        <v>27.7</v>
      </c>
      <c r="F135" s="5">
        <v>28.6</v>
      </c>
      <c r="G135" s="5">
        <v>22.8</v>
      </c>
      <c r="H135" s="5">
        <f t="shared" si="11"/>
        <v>5.8000000000000007</v>
      </c>
      <c r="I135" s="5">
        <v>84.3</v>
      </c>
      <c r="J135" s="5">
        <v>0.5</v>
      </c>
      <c r="K135" s="5">
        <v>26.5</v>
      </c>
      <c r="L135" s="5">
        <v>145</v>
      </c>
    </row>
    <row r="136" spans="1:12" x14ac:dyDescent="0.4">
      <c r="A136" t="str">
        <f t="shared" si="8"/>
        <v>2022</v>
      </c>
      <c r="B136" t="str">
        <f t="shared" si="9"/>
        <v>08</v>
      </c>
      <c r="C136" t="str">
        <f t="shared" si="10"/>
        <v>중순</v>
      </c>
      <c r="D136" t="s">
        <v>175</v>
      </c>
      <c r="E136" s="5">
        <v>25.9</v>
      </c>
      <c r="F136" s="5">
        <v>29</v>
      </c>
      <c r="G136" s="5">
        <v>20.100000000000001</v>
      </c>
      <c r="H136" s="5">
        <f t="shared" si="11"/>
        <v>8.8999999999999986</v>
      </c>
      <c r="I136" s="5">
        <v>88.3</v>
      </c>
      <c r="J136" s="5">
        <v>0.4</v>
      </c>
      <c r="K136" s="5">
        <v>117</v>
      </c>
      <c r="L136" s="5">
        <v>133.80000000000001</v>
      </c>
    </row>
    <row r="137" spans="1:12" x14ac:dyDescent="0.4">
      <c r="A137" t="str">
        <f t="shared" si="8"/>
        <v>2022</v>
      </c>
      <c r="B137" t="str">
        <f t="shared" si="9"/>
        <v>08</v>
      </c>
      <c r="C137" t="str">
        <f t="shared" si="10"/>
        <v>하순</v>
      </c>
      <c r="D137" t="s">
        <v>176</v>
      </c>
      <c r="E137" s="5">
        <v>21.6</v>
      </c>
      <c r="F137" s="5">
        <v>25.3</v>
      </c>
      <c r="G137" s="5">
        <v>12.1</v>
      </c>
      <c r="H137" s="5">
        <f t="shared" si="11"/>
        <v>13.200000000000001</v>
      </c>
      <c r="I137" s="5">
        <v>86.7</v>
      </c>
      <c r="J137" s="5">
        <v>0.2</v>
      </c>
      <c r="K137" s="5">
        <v>59</v>
      </c>
      <c r="L137" s="5">
        <v>154.69999999999999</v>
      </c>
    </row>
    <row r="138" spans="1:12" x14ac:dyDescent="0.4">
      <c r="A138" t="str">
        <f t="shared" si="8"/>
        <v>2022</v>
      </c>
      <c r="B138" t="str">
        <f t="shared" si="9"/>
        <v>09</v>
      </c>
      <c r="C138" t="str">
        <f t="shared" si="10"/>
        <v>상순</v>
      </c>
      <c r="D138" t="s">
        <v>177</v>
      </c>
      <c r="E138" s="5">
        <v>20.8</v>
      </c>
      <c r="F138" s="5">
        <v>23.8</v>
      </c>
      <c r="G138" s="5">
        <v>12.4</v>
      </c>
      <c r="H138" s="5">
        <f t="shared" si="11"/>
        <v>11.4</v>
      </c>
      <c r="I138" s="5">
        <v>86.1</v>
      </c>
      <c r="J138" s="5">
        <v>0.4</v>
      </c>
      <c r="K138" s="5">
        <v>61</v>
      </c>
      <c r="L138" s="5">
        <v>131.5</v>
      </c>
    </row>
    <row r="139" spans="1:12" x14ac:dyDescent="0.4">
      <c r="A139" t="str">
        <f t="shared" si="8"/>
        <v>2022</v>
      </c>
      <c r="B139" t="str">
        <f t="shared" si="9"/>
        <v>09</v>
      </c>
      <c r="C139" t="str">
        <f t="shared" si="10"/>
        <v>중순</v>
      </c>
      <c r="D139" t="s">
        <v>178</v>
      </c>
      <c r="E139" s="5">
        <v>22.2</v>
      </c>
      <c r="F139" s="5">
        <v>25.7</v>
      </c>
      <c r="G139" s="5">
        <v>11.1</v>
      </c>
      <c r="H139" s="5">
        <f t="shared" si="11"/>
        <v>14.6</v>
      </c>
      <c r="I139" s="5">
        <v>81.5</v>
      </c>
      <c r="J139" s="5">
        <v>0.5</v>
      </c>
      <c r="K139" s="5">
        <v>3.5</v>
      </c>
      <c r="L139" s="5">
        <v>143.6</v>
      </c>
    </row>
    <row r="140" spans="1:12" x14ac:dyDescent="0.4">
      <c r="A140" t="str">
        <f t="shared" si="8"/>
        <v>2022</v>
      </c>
      <c r="B140" t="str">
        <f t="shared" si="9"/>
        <v>09</v>
      </c>
      <c r="C140" t="str">
        <f t="shared" si="10"/>
        <v>하순</v>
      </c>
      <c r="D140" t="s">
        <v>179</v>
      </c>
      <c r="E140" s="5">
        <v>16.3</v>
      </c>
      <c r="F140" s="5">
        <v>17.8</v>
      </c>
      <c r="G140" s="5">
        <v>7.2</v>
      </c>
      <c r="H140" s="5">
        <f t="shared" si="11"/>
        <v>10.600000000000001</v>
      </c>
      <c r="I140" s="5">
        <v>82.4</v>
      </c>
      <c r="J140" s="5">
        <v>0.3</v>
      </c>
      <c r="K140" s="5">
        <v>0</v>
      </c>
      <c r="L140" s="5">
        <v>164.5</v>
      </c>
    </row>
    <row r="141" spans="1:12" x14ac:dyDescent="0.4">
      <c r="A141" t="str">
        <f t="shared" si="8"/>
        <v>2022</v>
      </c>
      <c r="B141" t="str">
        <f t="shared" si="9"/>
        <v>10</v>
      </c>
      <c r="C141" t="str">
        <f t="shared" si="10"/>
        <v>상순</v>
      </c>
      <c r="D141" t="s">
        <v>180</v>
      </c>
      <c r="E141" s="5">
        <v>16.2</v>
      </c>
      <c r="F141" s="5">
        <v>23</v>
      </c>
      <c r="G141" s="5">
        <v>7</v>
      </c>
      <c r="H141" s="5">
        <f t="shared" si="11"/>
        <v>16</v>
      </c>
      <c r="I141" s="5">
        <v>82.4</v>
      </c>
      <c r="J141" s="5">
        <v>0.5</v>
      </c>
      <c r="K141" s="5">
        <v>36.5</v>
      </c>
      <c r="L141" s="5">
        <v>113.4</v>
      </c>
    </row>
    <row r="142" spans="1:12" x14ac:dyDescent="0.4">
      <c r="A142" t="str">
        <f t="shared" si="8"/>
        <v>2022</v>
      </c>
      <c r="B142" t="str">
        <f t="shared" si="9"/>
        <v>10</v>
      </c>
      <c r="C142" t="str">
        <f t="shared" si="10"/>
        <v>중순</v>
      </c>
      <c r="D142" t="s">
        <v>181</v>
      </c>
      <c r="E142" s="5">
        <v>11.2</v>
      </c>
      <c r="F142" s="5">
        <v>16.7</v>
      </c>
      <c r="G142" s="5">
        <v>-2.2999999999999998</v>
      </c>
      <c r="H142" s="5">
        <f t="shared" si="11"/>
        <v>19</v>
      </c>
      <c r="I142" s="5">
        <v>78.400000000000006</v>
      </c>
      <c r="J142" s="5">
        <v>0.5</v>
      </c>
      <c r="K142" s="5">
        <v>0</v>
      </c>
      <c r="L142" s="5">
        <v>170.5</v>
      </c>
    </row>
    <row r="143" spans="1:12" x14ac:dyDescent="0.4">
      <c r="A143" t="str">
        <f t="shared" si="8"/>
        <v>2022</v>
      </c>
      <c r="B143" t="str">
        <f t="shared" si="9"/>
        <v>10</v>
      </c>
      <c r="C143" t="str">
        <f t="shared" si="10"/>
        <v>하순</v>
      </c>
      <c r="D143" t="s">
        <v>182</v>
      </c>
      <c r="E143" s="5">
        <v>9.8000000000000007</v>
      </c>
      <c r="F143" s="5">
        <v>12.1</v>
      </c>
      <c r="G143" s="5">
        <v>-1</v>
      </c>
      <c r="H143" s="5">
        <f t="shared" si="11"/>
        <v>13.1</v>
      </c>
      <c r="I143" s="5">
        <v>79.5</v>
      </c>
      <c r="J143" s="5">
        <v>0.4</v>
      </c>
      <c r="K143" s="5">
        <v>0</v>
      </c>
      <c r="L143" s="5">
        <v>154.69999999999999</v>
      </c>
    </row>
    <row r="144" spans="1:12" x14ac:dyDescent="0.4">
      <c r="A144" t="str">
        <f t="shared" si="8"/>
        <v>2022</v>
      </c>
      <c r="B144" t="str">
        <f t="shared" si="9"/>
        <v>11</v>
      </c>
      <c r="C144" t="str">
        <f t="shared" si="10"/>
        <v>상순</v>
      </c>
      <c r="D144" t="s">
        <v>183</v>
      </c>
      <c r="E144" s="5">
        <v>6.6</v>
      </c>
      <c r="F144" s="5">
        <v>9.6</v>
      </c>
      <c r="G144" s="5">
        <v>-5.9</v>
      </c>
      <c r="H144" s="5">
        <f t="shared" si="11"/>
        <v>15.5</v>
      </c>
      <c r="I144" s="5">
        <v>71.900000000000006</v>
      </c>
      <c r="J144" s="5">
        <v>0.4</v>
      </c>
      <c r="K144" s="5">
        <v>0</v>
      </c>
      <c r="L144" s="5">
        <v>136.9</v>
      </c>
    </row>
    <row r="145" spans="1:12" x14ac:dyDescent="0.4">
      <c r="A145" t="str">
        <f t="shared" si="8"/>
        <v>2022</v>
      </c>
      <c r="B145" t="str">
        <f t="shared" si="9"/>
        <v>11</v>
      </c>
      <c r="C145" t="str">
        <f t="shared" si="10"/>
        <v>중순</v>
      </c>
      <c r="D145" t="s">
        <v>184</v>
      </c>
      <c r="E145" s="5">
        <v>8.5</v>
      </c>
      <c r="F145" s="5">
        <v>15</v>
      </c>
      <c r="G145" s="5">
        <v>-3.1</v>
      </c>
      <c r="H145" s="5">
        <f t="shared" si="11"/>
        <v>18.100000000000001</v>
      </c>
      <c r="I145" s="5">
        <v>79.599999999999994</v>
      </c>
      <c r="J145" s="5">
        <v>0.5</v>
      </c>
      <c r="K145" s="5">
        <v>15.5</v>
      </c>
      <c r="L145" s="5">
        <v>105.3</v>
      </c>
    </row>
    <row r="146" spans="1:12" x14ac:dyDescent="0.4">
      <c r="A146" t="str">
        <f t="shared" si="8"/>
        <v>2022</v>
      </c>
      <c r="B146" t="str">
        <f t="shared" si="9"/>
        <v>11</v>
      </c>
      <c r="C146" t="str">
        <f t="shared" si="10"/>
        <v>하순</v>
      </c>
      <c r="D146" t="s">
        <v>185</v>
      </c>
      <c r="E146" s="5">
        <v>5.6</v>
      </c>
      <c r="F146" s="5">
        <v>10.7</v>
      </c>
      <c r="G146" s="5">
        <v>-6.6</v>
      </c>
      <c r="H146" s="5">
        <f t="shared" si="11"/>
        <v>17.299999999999997</v>
      </c>
      <c r="I146" s="5">
        <v>73.900000000000006</v>
      </c>
      <c r="J146" s="5">
        <v>0.5</v>
      </c>
      <c r="K146" s="5">
        <v>42</v>
      </c>
      <c r="L146" s="5">
        <v>83.4</v>
      </c>
    </row>
    <row r="147" spans="1:12" x14ac:dyDescent="0.4">
      <c r="A147" t="str">
        <f t="shared" si="8"/>
        <v>2022</v>
      </c>
      <c r="B147" t="str">
        <f t="shared" si="9"/>
        <v>12</v>
      </c>
      <c r="C147" t="str">
        <f t="shared" si="10"/>
        <v>상순</v>
      </c>
      <c r="D147" t="s">
        <v>186</v>
      </c>
      <c r="E147" s="5">
        <v>-1</v>
      </c>
      <c r="F147" s="5">
        <v>1.6</v>
      </c>
      <c r="G147" s="5">
        <v>-10.4</v>
      </c>
      <c r="H147" s="5">
        <f t="shared" si="11"/>
        <v>12</v>
      </c>
      <c r="I147" s="5">
        <v>65.8</v>
      </c>
      <c r="J147" s="5">
        <v>0.5</v>
      </c>
      <c r="K147" s="5">
        <v>0</v>
      </c>
      <c r="L147" s="5">
        <v>87</v>
      </c>
    </row>
    <row r="148" spans="1:12" x14ac:dyDescent="0.4">
      <c r="A148" t="str">
        <f t="shared" si="8"/>
        <v>2022</v>
      </c>
      <c r="B148" t="str">
        <f t="shared" si="9"/>
        <v>12</v>
      </c>
      <c r="C148" t="str">
        <f t="shared" si="10"/>
        <v>중순</v>
      </c>
      <c r="D148" t="s">
        <v>187</v>
      </c>
      <c r="E148" s="5">
        <v>-3.7</v>
      </c>
      <c r="F148" s="5">
        <v>2.8</v>
      </c>
      <c r="G148" s="5">
        <v>-14.7</v>
      </c>
      <c r="H148" s="5">
        <f t="shared" si="11"/>
        <v>17.5</v>
      </c>
      <c r="I148" s="5">
        <v>64.5</v>
      </c>
      <c r="J148" s="5">
        <v>0.8</v>
      </c>
      <c r="K148" s="5">
        <v>0.5</v>
      </c>
      <c r="L148" s="5">
        <v>91.9</v>
      </c>
    </row>
    <row r="149" spans="1:12" x14ac:dyDescent="0.4">
      <c r="A149" t="str">
        <f t="shared" si="8"/>
        <v>2022</v>
      </c>
      <c r="B149" t="str">
        <f t="shared" si="9"/>
        <v>12</v>
      </c>
      <c r="C149" t="str">
        <f t="shared" si="10"/>
        <v>하순</v>
      </c>
      <c r="D149" t="s">
        <v>188</v>
      </c>
      <c r="E149" s="5">
        <v>-5.0999999999999996</v>
      </c>
      <c r="F149" s="5">
        <v>-2.7</v>
      </c>
      <c r="G149" s="5">
        <v>-15.9</v>
      </c>
      <c r="H149" s="5">
        <f t="shared" si="11"/>
        <v>13.2</v>
      </c>
      <c r="I149" s="5">
        <v>68.599999999999994</v>
      </c>
      <c r="J149" s="5">
        <v>1</v>
      </c>
      <c r="K149" s="5">
        <v>2</v>
      </c>
      <c r="L149" s="5">
        <v>100.9</v>
      </c>
    </row>
    <row r="150" spans="1:12" x14ac:dyDescent="0.4">
      <c r="A150" t="str">
        <f t="shared" si="8"/>
        <v>2023</v>
      </c>
      <c r="B150" t="str">
        <f t="shared" si="9"/>
        <v>01</v>
      </c>
      <c r="C150" t="str">
        <f t="shared" si="10"/>
        <v>상순</v>
      </c>
      <c r="D150" t="s">
        <v>189</v>
      </c>
      <c r="E150" s="5">
        <v>-3.1</v>
      </c>
      <c r="F150" s="5">
        <v>-0.2</v>
      </c>
      <c r="G150" s="5">
        <v>-13.5</v>
      </c>
      <c r="H150" s="5">
        <f t="shared" si="11"/>
        <v>13.3</v>
      </c>
      <c r="I150" s="5">
        <v>68.2</v>
      </c>
      <c r="J150" s="5">
        <v>0.5</v>
      </c>
      <c r="K150" s="5">
        <v>1.5</v>
      </c>
      <c r="L150" s="5">
        <v>100.1</v>
      </c>
    </row>
    <row r="151" spans="1:12" x14ac:dyDescent="0.4">
      <c r="A151" t="str">
        <f t="shared" si="8"/>
        <v>2023</v>
      </c>
      <c r="B151" t="str">
        <f t="shared" si="9"/>
        <v>01</v>
      </c>
      <c r="C151" t="str">
        <f t="shared" si="10"/>
        <v>중순</v>
      </c>
      <c r="D151" t="s">
        <v>190</v>
      </c>
      <c r="E151" s="5">
        <v>-0.1</v>
      </c>
      <c r="F151" s="5">
        <v>6.4</v>
      </c>
      <c r="G151" s="5">
        <v>-10.5</v>
      </c>
      <c r="H151" s="5">
        <f t="shared" si="11"/>
        <v>16.899999999999999</v>
      </c>
      <c r="I151" s="5">
        <v>74.599999999999994</v>
      </c>
      <c r="J151" s="5">
        <v>0.4</v>
      </c>
      <c r="K151" s="5">
        <v>21.5</v>
      </c>
      <c r="L151" s="5">
        <v>83.4</v>
      </c>
    </row>
    <row r="152" spans="1:12" x14ac:dyDescent="0.4">
      <c r="A152" t="str">
        <f t="shared" si="8"/>
        <v>2023</v>
      </c>
      <c r="B152" t="str">
        <f t="shared" si="9"/>
        <v>01</v>
      </c>
      <c r="C152" t="str">
        <f t="shared" si="10"/>
        <v>하순</v>
      </c>
      <c r="D152" t="s">
        <v>191</v>
      </c>
      <c r="E152" s="5">
        <v>-5.4</v>
      </c>
      <c r="F152" s="5">
        <v>0.4</v>
      </c>
      <c r="G152" s="5">
        <v>-18.399999999999999</v>
      </c>
      <c r="H152" s="5">
        <f t="shared" si="11"/>
        <v>18.799999999999997</v>
      </c>
      <c r="I152" s="5">
        <v>55.8</v>
      </c>
      <c r="J152" s="5">
        <v>0.8</v>
      </c>
      <c r="K152" s="5">
        <v>0</v>
      </c>
      <c r="L152" s="5">
        <v>135</v>
      </c>
    </row>
    <row r="153" spans="1:12" x14ac:dyDescent="0.4">
      <c r="A153" t="str">
        <f t="shared" si="8"/>
        <v>2023</v>
      </c>
      <c r="B153" t="str">
        <f t="shared" si="9"/>
        <v>02</v>
      </c>
      <c r="C153" t="str">
        <f t="shared" si="10"/>
        <v>상순</v>
      </c>
      <c r="D153" t="s">
        <v>192</v>
      </c>
      <c r="E153" s="5">
        <v>-0.9</v>
      </c>
      <c r="F153" s="5">
        <v>2.4</v>
      </c>
      <c r="G153" s="5">
        <v>-12.1</v>
      </c>
      <c r="H153" s="5">
        <f t="shared" si="11"/>
        <v>14.5</v>
      </c>
      <c r="I153" s="5">
        <v>62.6</v>
      </c>
      <c r="J153" s="5">
        <v>0.7</v>
      </c>
      <c r="K153" s="5">
        <v>5.5</v>
      </c>
      <c r="L153" s="5">
        <v>121.4</v>
      </c>
    </row>
    <row r="154" spans="1:12" x14ac:dyDescent="0.4">
      <c r="A154" t="str">
        <f t="shared" si="8"/>
        <v>2023</v>
      </c>
      <c r="B154" t="str">
        <f t="shared" si="9"/>
        <v>02</v>
      </c>
      <c r="C154" t="str">
        <f t="shared" si="10"/>
        <v>중순</v>
      </c>
      <c r="D154" t="s">
        <v>193</v>
      </c>
      <c r="E154" s="5">
        <v>2.2999999999999998</v>
      </c>
      <c r="F154" s="5">
        <v>5.5</v>
      </c>
      <c r="G154" s="5">
        <v>-6.3</v>
      </c>
      <c r="H154" s="5">
        <f t="shared" si="11"/>
        <v>11.8</v>
      </c>
      <c r="I154" s="5">
        <v>70.2</v>
      </c>
      <c r="J154" s="5">
        <v>0.7</v>
      </c>
      <c r="K154" s="5">
        <v>0</v>
      </c>
      <c r="L154" s="5">
        <v>83.8</v>
      </c>
    </row>
    <row r="155" spans="1:12" x14ac:dyDescent="0.4">
      <c r="A155" t="str">
        <f t="shared" si="8"/>
        <v>2023</v>
      </c>
      <c r="B155" t="str">
        <f t="shared" si="9"/>
        <v>02</v>
      </c>
      <c r="C155" t="str">
        <f t="shared" si="10"/>
        <v>하순</v>
      </c>
      <c r="D155" t="s">
        <v>194</v>
      </c>
      <c r="E155" s="5">
        <v>1.1000000000000001</v>
      </c>
      <c r="F155" s="5">
        <v>4.2</v>
      </c>
      <c r="G155" s="5">
        <v>-10.199999999999999</v>
      </c>
      <c r="H155" s="5">
        <f t="shared" si="11"/>
        <v>14.399999999999999</v>
      </c>
      <c r="I155" s="5">
        <v>54.5</v>
      </c>
      <c r="J155" s="5">
        <v>0.7</v>
      </c>
      <c r="K155" s="5">
        <v>0</v>
      </c>
      <c r="L155" s="5">
        <v>145.69999999999999</v>
      </c>
    </row>
    <row r="156" spans="1:12" x14ac:dyDescent="0.4">
      <c r="A156" t="str">
        <f t="shared" si="8"/>
        <v>2023</v>
      </c>
      <c r="B156" t="str">
        <f t="shared" si="9"/>
        <v>03</v>
      </c>
      <c r="C156" t="str">
        <f t="shared" si="10"/>
        <v>상순</v>
      </c>
      <c r="D156" t="s">
        <v>195</v>
      </c>
      <c r="E156" s="5">
        <v>6.7</v>
      </c>
      <c r="F156" s="5">
        <v>12.3</v>
      </c>
      <c r="G156" s="5">
        <v>-8.1999999999999993</v>
      </c>
      <c r="H156" s="5">
        <f t="shared" si="11"/>
        <v>20.5</v>
      </c>
      <c r="I156" s="5">
        <v>54.3</v>
      </c>
      <c r="J156" s="5">
        <v>0.9</v>
      </c>
      <c r="K156" s="5">
        <v>0</v>
      </c>
      <c r="L156" s="5">
        <v>166.1</v>
      </c>
    </row>
    <row r="157" spans="1:12" x14ac:dyDescent="0.4">
      <c r="A157" t="str">
        <f t="shared" si="8"/>
        <v>2023</v>
      </c>
      <c r="B157" t="str">
        <f t="shared" si="9"/>
        <v>03</v>
      </c>
      <c r="C157" t="str">
        <f t="shared" si="10"/>
        <v>중순</v>
      </c>
      <c r="D157" t="s">
        <v>196</v>
      </c>
      <c r="E157" s="5">
        <v>8.6</v>
      </c>
      <c r="F157" s="5">
        <v>14.2</v>
      </c>
      <c r="G157" s="5">
        <v>-3.1</v>
      </c>
      <c r="H157" s="5">
        <f t="shared" si="11"/>
        <v>17.3</v>
      </c>
      <c r="I157" s="5">
        <v>50</v>
      </c>
      <c r="J157" s="5">
        <v>1</v>
      </c>
      <c r="K157" s="5">
        <v>4.5</v>
      </c>
      <c r="L157" s="5">
        <v>171.1</v>
      </c>
    </row>
    <row r="158" spans="1:12" x14ac:dyDescent="0.4">
      <c r="A158" t="str">
        <f t="shared" si="8"/>
        <v>2023</v>
      </c>
      <c r="B158" t="str">
        <f t="shared" si="9"/>
        <v>03</v>
      </c>
      <c r="C158" t="str">
        <f t="shared" si="10"/>
        <v>하순</v>
      </c>
      <c r="D158" t="s">
        <v>197</v>
      </c>
      <c r="E158" s="5">
        <v>10.6</v>
      </c>
      <c r="F158" s="5">
        <v>14.8</v>
      </c>
      <c r="G158" s="5">
        <v>-3.5</v>
      </c>
      <c r="H158" s="5">
        <f t="shared" si="11"/>
        <v>18.3</v>
      </c>
      <c r="I158" s="5">
        <v>65.3</v>
      </c>
      <c r="J158" s="5">
        <v>0.3</v>
      </c>
      <c r="K158" s="5">
        <v>28</v>
      </c>
      <c r="L158" s="5">
        <v>174.6</v>
      </c>
    </row>
    <row r="159" spans="1:12" x14ac:dyDescent="0.4">
      <c r="A159" t="str">
        <f t="shared" si="8"/>
        <v>2023</v>
      </c>
      <c r="B159" t="str">
        <f t="shared" si="9"/>
        <v>04</v>
      </c>
      <c r="C159" t="str">
        <f t="shared" si="10"/>
        <v>상순</v>
      </c>
      <c r="D159" t="s">
        <v>198</v>
      </c>
      <c r="E159" s="5">
        <v>11.2</v>
      </c>
      <c r="F159" s="5">
        <v>14.4</v>
      </c>
      <c r="G159" s="5">
        <v>-2.1</v>
      </c>
      <c r="H159" s="5">
        <f t="shared" si="11"/>
        <v>16.5</v>
      </c>
      <c r="I159" s="5">
        <v>62.2</v>
      </c>
      <c r="J159" s="5">
        <v>0.9</v>
      </c>
      <c r="K159" s="5">
        <v>29.5</v>
      </c>
      <c r="L159" s="5">
        <v>193.2</v>
      </c>
    </row>
    <row r="160" spans="1:12" x14ac:dyDescent="0.4">
      <c r="A160" t="str">
        <f t="shared" si="8"/>
        <v>2023</v>
      </c>
      <c r="B160" t="str">
        <f t="shared" si="9"/>
        <v>04</v>
      </c>
      <c r="C160" t="str">
        <f t="shared" si="10"/>
        <v>중순</v>
      </c>
      <c r="D160" t="s">
        <v>199</v>
      </c>
      <c r="E160" s="5">
        <v>13.4</v>
      </c>
      <c r="F160" s="5">
        <v>19.899999999999999</v>
      </c>
      <c r="G160" s="5">
        <v>-0.9</v>
      </c>
      <c r="H160" s="5">
        <f t="shared" si="11"/>
        <v>20.799999999999997</v>
      </c>
      <c r="I160" s="5">
        <v>67.3</v>
      </c>
      <c r="J160" s="5">
        <v>0.8</v>
      </c>
      <c r="K160" s="5">
        <v>7</v>
      </c>
      <c r="L160" s="5">
        <v>159.19999999999999</v>
      </c>
    </row>
    <row r="161" spans="1:12" x14ac:dyDescent="0.4">
      <c r="A161" t="str">
        <f t="shared" si="8"/>
        <v>2023</v>
      </c>
      <c r="B161" t="str">
        <f t="shared" si="9"/>
        <v>04</v>
      </c>
      <c r="C161" t="str">
        <f t="shared" si="10"/>
        <v>하순</v>
      </c>
      <c r="D161" t="s">
        <v>200</v>
      </c>
      <c r="E161" s="5">
        <v>12.7</v>
      </c>
      <c r="F161" s="5">
        <v>17.2</v>
      </c>
      <c r="G161" s="5">
        <v>-0.9</v>
      </c>
      <c r="H161" s="5">
        <f t="shared" si="11"/>
        <v>18.099999999999998</v>
      </c>
      <c r="I161" s="5">
        <v>67.3</v>
      </c>
      <c r="J161" s="5">
        <v>0.9</v>
      </c>
      <c r="K161" s="5">
        <v>11</v>
      </c>
      <c r="L161" s="5">
        <v>181.2</v>
      </c>
    </row>
    <row r="162" spans="1:12" x14ac:dyDescent="0.4">
      <c r="A162" t="str">
        <f t="shared" si="8"/>
        <v>2023</v>
      </c>
      <c r="B162" t="str">
        <f t="shared" si="9"/>
        <v>05</v>
      </c>
      <c r="C162" t="str">
        <f t="shared" si="10"/>
        <v>상순</v>
      </c>
      <c r="D162" t="s">
        <v>201</v>
      </c>
      <c r="E162" s="5">
        <v>15.1</v>
      </c>
      <c r="F162" s="5">
        <v>18.8</v>
      </c>
      <c r="G162" s="5">
        <v>1</v>
      </c>
      <c r="H162" s="5">
        <f t="shared" si="11"/>
        <v>17.8</v>
      </c>
      <c r="I162" s="5">
        <v>70.599999999999994</v>
      </c>
      <c r="J162" s="5">
        <v>0.7</v>
      </c>
      <c r="K162" s="5">
        <v>63</v>
      </c>
      <c r="L162" s="5">
        <v>188.9</v>
      </c>
    </row>
    <row r="163" spans="1:12" x14ac:dyDescent="0.4">
      <c r="A163" t="str">
        <f t="shared" si="8"/>
        <v>2023</v>
      </c>
      <c r="B163" t="str">
        <f t="shared" si="9"/>
        <v>05</v>
      </c>
      <c r="C163" t="str">
        <f t="shared" si="10"/>
        <v>중순</v>
      </c>
      <c r="D163" t="s">
        <v>202</v>
      </c>
      <c r="E163" s="5">
        <v>18.600000000000001</v>
      </c>
      <c r="F163" s="5">
        <v>22.3</v>
      </c>
      <c r="G163" s="5">
        <v>5.5</v>
      </c>
      <c r="H163" s="5">
        <f t="shared" si="11"/>
        <v>16.8</v>
      </c>
      <c r="I163" s="5">
        <v>69.900000000000006</v>
      </c>
      <c r="J163" s="5">
        <v>0.3</v>
      </c>
      <c r="K163" s="5">
        <v>2</v>
      </c>
      <c r="L163" s="5">
        <v>228.2</v>
      </c>
    </row>
    <row r="164" spans="1:12" x14ac:dyDescent="0.4">
      <c r="A164" t="str">
        <f t="shared" si="8"/>
        <v>2023</v>
      </c>
      <c r="B164" t="str">
        <f t="shared" si="9"/>
        <v>05</v>
      </c>
      <c r="C164" t="str">
        <f t="shared" si="10"/>
        <v>하순</v>
      </c>
      <c r="D164" t="s">
        <v>203</v>
      </c>
      <c r="E164" s="5">
        <v>19.600000000000001</v>
      </c>
      <c r="F164" s="5">
        <v>22.8</v>
      </c>
      <c r="G164" s="5">
        <v>7.4</v>
      </c>
      <c r="H164" s="5">
        <f t="shared" si="11"/>
        <v>15.4</v>
      </c>
      <c r="I164" s="5">
        <v>71.900000000000006</v>
      </c>
      <c r="J164" s="5">
        <v>0.6</v>
      </c>
      <c r="K164" s="5">
        <v>75</v>
      </c>
      <c r="L164" s="5">
        <v>180.3</v>
      </c>
    </row>
    <row r="165" spans="1:12" x14ac:dyDescent="0.4">
      <c r="A165" t="str">
        <f t="shared" si="8"/>
        <v>2023</v>
      </c>
      <c r="B165" t="str">
        <f t="shared" si="9"/>
        <v>06</v>
      </c>
      <c r="C165" t="str">
        <f t="shared" si="10"/>
        <v>상순</v>
      </c>
      <c r="D165" t="s">
        <v>204</v>
      </c>
      <c r="E165" s="5">
        <v>21.3</v>
      </c>
      <c r="F165" s="5">
        <v>22.8</v>
      </c>
      <c r="G165" s="5">
        <v>11.9</v>
      </c>
      <c r="H165" s="5">
        <f t="shared" si="11"/>
        <v>10.9</v>
      </c>
      <c r="I165" s="5">
        <v>69</v>
      </c>
      <c r="J165" s="5">
        <v>0.5</v>
      </c>
      <c r="K165" s="5">
        <v>1</v>
      </c>
      <c r="L165" s="5">
        <v>224.4</v>
      </c>
    </row>
    <row r="166" spans="1:12" x14ac:dyDescent="0.4">
      <c r="A166" t="str">
        <f t="shared" si="8"/>
        <v>2023</v>
      </c>
      <c r="B166" t="str">
        <f t="shared" si="9"/>
        <v>06</v>
      </c>
      <c r="C166" t="str">
        <f t="shared" si="10"/>
        <v>중순</v>
      </c>
      <c r="D166" t="s">
        <v>205</v>
      </c>
      <c r="E166" s="5">
        <v>22.4</v>
      </c>
      <c r="F166" s="5">
        <v>24.6</v>
      </c>
      <c r="G166" s="5">
        <v>14</v>
      </c>
      <c r="H166" s="5">
        <f t="shared" si="11"/>
        <v>10.600000000000001</v>
      </c>
      <c r="I166" s="5">
        <v>75.8</v>
      </c>
      <c r="J166" s="5">
        <v>0.2</v>
      </c>
      <c r="K166" s="5">
        <v>17.5</v>
      </c>
      <c r="L166" s="5">
        <v>208.2</v>
      </c>
    </row>
    <row r="167" spans="1:12" x14ac:dyDescent="0.4">
      <c r="A167" t="str">
        <f t="shared" si="8"/>
        <v>2023</v>
      </c>
      <c r="B167" t="str">
        <f t="shared" si="9"/>
        <v>06</v>
      </c>
      <c r="C167" t="str">
        <f t="shared" si="10"/>
        <v>하순</v>
      </c>
      <c r="D167" t="s">
        <v>206</v>
      </c>
      <c r="E167" s="5">
        <v>23.8</v>
      </c>
      <c r="F167" s="5">
        <v>26.9</v>
      </c>
      <c r="G167" s="5">
        <v>16.8</v>
      </c>
      <c r="H167" s="5">
        <f t="shared" si="11"/>
        <v>10.099999999999998</v>
      </c>
      <c r="I167" s="5">
        <v>84</v>
      </c>
      <c r="J167" s="5">
        <v>0.4</v>
      </c>
      <c r="K167" s="5">
        <v>190</v>
      </c>
      <c r="L167" s="5">
        <v>149.69999999999999</v>
      </c>
    </row>
    <row r="168" spans="1:12" x14ac:dyDescent="0.4">
      <c r="A168" t="str">
        <f t="shared" si="8"/>
        <v>2023</v>
      </c>
      <c r="B168" t="str">
        <f t="shared" si="9"/>
        <v>07</v>
      </c>
      <c r="C168" t="str">
        <f t="shared" si="10"/>
        <v>상순</v>
      </c>
      <c r="D168" t="s">
        <v>207</v>
      </c>
      <c r="E168" s="5">
        <v>24.8</v>
      </c>
      <c r="F168" s="5">
        <v>26.4</v>
      </c>
      <c r="G168" s="5">
        <v>17.7</v>
      </c>
      <c r="H168" s="5">
        <f t="shared" si="11"/>
        <v>8.6999999999999993</v>
      </c>
      <c r="I168" s="5">
        <v>85.1</v>
      </c>
      <c r="J168" s="5">
        <v>0.2</v>
      </c>
      <c r="K168" s="5">
        <v>88</v>
      </c>
      <c r="L168" s="5">
        <v>170.4</v>
      </c>
    </row>
    <row r="169" spans="1:12" x14ac:dyDescent="0.4">
      <c r="A169" t="str">
        <f t="shared" si="8"/>
        <v>2023</v>
      </c>
      <c r="B169" t="str">
        <f t="shared" si="9"/>
        <v>07</v>
      </c>
      <c r="C169" t="str">
        <f t="shared" si="10"/>
        <v>중순</v>
      </c>
      <c r="D169" t="s">
        <v>208</v>
      </c>
      <c r="E169" s="5">
        <v>25.1</v>
      </c>
      <c r="F169" s="5">
        <v>26.3</v>
      </c>
      <c r="G169" s="5">
        <v>20.7</v>
      </c>
      <c r="H169" s="5">
        <f t="shared" si="11"/>
        <v>5.6000000000000014</v>
      </c>
      <c r="I169" s="5">
        <v>91.1</v>
      </c>
      <c r="J169" s="5">
        <v>0.4</v>
      </c>
      <c r="K169" s="5">
        <v>346</v>
      </c>
      <c r="L169" s="5">
        <v>114.6</v>
      </c>
    </row>
    <row r="170" spans="1:12" x14ac:dyDescent="0.4">
      <c r="A170" t="str">
        <f t="shared" si="8"/>
        <v>2023</v>
      </c>
      <c r="B170" t="str">
        <f t="shared" si="9"/>
        <v>07</v>
      </c>
      <c r="C170" t="str">
        <f t="shared" si="10"/>
        <v>하순</v>
      </c>
      <c r="D170" t="s">
        <v>209</v>
      </c>
      <c r="E170" s="5">
        <v>26.5</v>
      </c>
      <c r="F170" s="5">
        <v>28.6</v>
      </c>
      <c r="G170" s="5">
        <v>19.7</v>
      </c>
      <c r="H170" s="5">
        <f t="shared" si="11"/>
        <v>8.9000000000000021</v>
      </c>
      <c r="I170" s="5">
        <v>85.6</v>
      </c>
      <c r="J170" s="5">
        <v>0.2</v>
      </c>
      <c r="K170" s="5">
        <v>51.5</v>
      </c>
      <c r="L170" s="5">
        <v>201.4</v>
      </c>
    </row>
    <row r="171" spans="1:12" x14ac:dyDescent="0.4">
      <c r="A171" t="str">
        <f t="shared" si="8"/>
        <v>2023</v>
      </c>
      <c r="B171" t="str">
        <f t="shared" si="9"/>
        <v>08</v>
      </c>
      <c r="C171" t="str">
        <f t="shared" si="10"/>
        <v>상순</v>
      </c>
      <c r="D171" t="s">
        <v>210</v>
      </c>
      <c r="E171" s="5">
        <v>28</v>
      </c>
      <c r="F171" s="5">
        <v>29.3</v>
      </c>
      <c r="G171" s="5">
        <v>21.5</v>
      </c>
      <c r="H171" s="5">
        <f t="shared" si="11"/>
        <v>7.8000000000000007</v>
      </c>
      <c r="I171" s="5">
        <v>82</v>
      </c>
      <c r="J171" s="5">
        <v>0.2</v>
      </c>
      <c r="K171" s="5">
        <v>154.5</v>
      </c>
      <c r="L171" s="5">
        <v>191</v>
      </c>
    </row>
    <row r="172" spans="1:12" x14ac:dyDescent="0.4">
      <c r="A172" t="str">
        <f t="shared" si="8"/>
        <v>2023</v>
      </c>
      <c r="B172" t="str">
        <f t="shared" si="9"/>
        <v>08</v>
      </c>
      <c r="C172" t="str">
        <f t="shared" si="10"/>
        <v>중순</v>
      </c>
      <c r="D172" t="s">
        <v>211</v>
      </c>
      <c r="E172" s="5">
        <v>26.3</v>
      </c>
      <c r="F172" s="5">
        <v>27.5</v>
      </c>
      <c r="G172" s="5">
        <v>21.2</v>
      </c>
      <c r="H172" s="5">
        <f t="shared" si="11"/>
        <v>6.3000000000000007</v>
      </c>
      <c r="I172" s="5">
        <v>85.6</v>
      </c>
      <c r="J172" s="5">
        <v>0.1</v>
      </c>
      <c r="K172" s="5">
        <v>29.5</v>
      </c>
      <c r="L172" s="5">
        <v>178.4</v>
      </c>
    </row>
    <row r="173" spans="1:12" x14ac:dyDescent="0.4">
      <c r="A173" t="str">
        <f t="shared" si="8"/>
        <v>2023</v>
      </c>
      <c r="B173" t="str">
        <f t="shared" si="9"/>
        <v>08</v>
      </c>
      <c r="C173" t="str">
        <f t="shared" si="10"/>
        <v>하순</v>
      </c>
      <c r="D173" t="s">
        <v>212</v>
      </c>
      <c r="E173" s="5">
        <v>25.6</v>
      </c>
      <c r="F173" s="5">
        <v>28</v>
      </c>
      <c r="G173" s="5">
        <v>19.600000000000001</v>
      </c>
      <c r="H173" s="5">
        <f t="shared" si="11"/>
        <v>8.3999999999999986</v>
      </c>
      <c r="I173" s="5">
        <v>85.8</v>
      </c>
      <c r="J173" s="5">
        <v>0.2</v>
      </c>
      <c r="K173" s="5">
        <v>258</v>
      </c>
      <c r="L173" s="5">
        <v>167.8</v>
      </c>
    </row>
    <row r="174" spans="1:12" x14ac:dyDescent="0.4">
      <c r="A174" t="str">
        <f t="shared" si="8"/>
        <v>2023</v>
      </c>
      <c r="B174" t="str">
        <f t="shared" si="9"/>
        <v>09</v>
      </c>
      <c r="C174" t="str">
        <f t="shared" si="10"/>
        <v>상순</v>
      </c>
      <c r="D174" t="s">
        <v>213</v>
      </c>
      <c r="E174" s="5">
        <v>23.3</v>
      </c>
      <c r="F174" s="5">
        <v>25.7</v>
      </c>
      <c r="G174" s="5">
        <v>10.7</v>
      </c>
      <c r="H174" s="5">
        <f t="shared" si="11"/>
        <v>15</v>
      </c>
      <c r="I174" s="5">
        <v>83.4</v>
      </c>
      <c r="J174" s="5">
        <v>0.1</v>
      </c>
      <c r="K174" s="5">
        <v>0.5</v>
      </c>
      <c r="L174" s="5">
        <v>179.6</v>
      </c>
    </row>
    <row r="175" spans="1:12" x14ac:dyDescent="0.4">
      <c r="A175" t="str">
        <f t="shared" si="8"/>
        <v>2023</v>
      </c>
      <c r="B175" t="str">
        <f t="shared" si="9"/>
        <v>09</v>
      </c>
      <c r="C175" t="str">
        <f t="shared" si="10"/>
        <v>중순</v>
      </c>
      <c r="D175" t="s">
        <v>214</v>
      </c>
      <c r="E175" s="5">
        <v>23.1</v>
      </c>
      <c r="F175" s="5">
        <v>25</v>
      </c>
      <c r="G175" s="5">
        <v>17.7</v>
      </c>
      <c r="H175" s="5">
        <f t="shared" si="11"/>
        <v>7.3000000000000007</v>
      </c>
      <c r="I175" s="5">
        <v>91.9</v>
      </c>
      <c r="J175" s="5">
        <v>0</v>
      </c>
      <c r="K175" s="5">
        <v>182.5</v>
      </c>
      <c r="L175" s="5">
        <v>105</v>
      </c>
    </row>
    <row r="176" spans="1:12" x14ac:dyDescent="0.4">
      <c r="A176" t="str">
        <f t="shared" si="8"/>
        <v>2023</v>
      </c>
      <c r="B176" t="str">
        <f t="shared" si="9"/>
        <v>09</v>
      </c>
      <c r="C176" t="str">
        <f t="shared" si="10"/>
        <v>하순</v>
      </c>
      <c r="D176" t="s">
        <v>215</v>
      </c>
      <c r="E176" s="5">
        <v>19.7</v>
      </c>
      <c r="F176" s="5">
        <v>21.9</v>
      </c>
      <c r="G176" s="5">
        <v>13.1</v>
      </c>
      <c r="H176" s="5">
        <f t="shared" si="11"/>
        <v>8.7999999999999989</v>
      </c>
      <c r="I176" s="5">
        <v>87.9</v>
      </c>
      <c r="J176" s="5">
        <v>0</v>
      </c>
      <c r="K176" s="5">
        <v>43</v>
      </c>
      <c r="L176" s="5">
        <v>122.9</v>
      </c>
    </row>
    <row r="177" spans="1:13" x14ac:dyDescent="0.4">
      <c r="A177" t="str">
        <f t="shared" si="8"/>
        <v>2023</v>
      </c>
      <c r="B177" t="str">
        <f t="shared" si="9"/>
        <v>10</v>
      </c>
      <c r="C177" t="str">
        <f t="shared" si="10"/>
        <v>상순</v>
      </c>
      <c r="D177" t="s">
        <v>216</v>
      </c>
      <c r="E177" s="5">
        <v>15</v>
      </c>
      <c r="F177" s="5">
        <v>16.600000000000001</v>
      </c>
      <c r="G177" s="5">
        <v>6.5</v>
      </c>
      <c r="H177" s="5">
        <f t="shared" si="11"/>
        <v>10.100000000000001</v>
      </c>
      <c r="I177" s="5">
        <v>79.400000000000006</v>
      </c>
      <c r="J177" s="5">
        <v>0.3</v>
      </c>
      <c r="K177" s="5">
        <v>0.5</v>
      </c>
      <c r="L177" s="5">
        <v>149.30000000000001</v>
      </c>
    </row>
    <row r="178" spans="1:13" x14ac:dyDescent="0.4">
      <c r="A178" t="str">
        <f t="shared" si="8"/>
        <v>2023</v>
      </c>
      <c r="B178" t="str">
        <f t="shared" si="9"/>
        <v>10</v>
      </c>
      <c r="C178" t="str">
        <f t="shared" si="10"/>
        <v>중순</v>
      </c>
      <c r="D178" t="s">
        <v>217</v>
      </c>
      <c r="E178" s="5">
        <v>12.9</v>
      </c>
      <c r="F178" s="5">
        <v>15.1</v>
      </c>
      <c r="G178" s="5">
        <v>2.6</v>
      </c>
      <c r="H178" s="5">
        <f t="shared" si="11"/>
        <v>12.5</v>
      </c>
      <c r="I178" s="5">
        <v>81.5</v>
      </c>
      <c r="J178" s="5">
        <v>0.4</v>
      </c>
      <c r="K178" s="5">
        <v>2</v>
      </c>
      <c r="L178" s="5">
        <v>138.30000000000001</v>
      </c>
    </row>
    <row r="179" spans="1:13" x14ac:dyDescent="0.4">
      <c r="A179" t="str">
        <f t="shared" si="8"/>
        <v>2023</v>
      </c>
      <c r="B179" t="str">
        <f t="shared" si="9"/>
        <v>10</v>
      </c>
      <c r="C179" t="str">
        <f t="shared" si="10"/>
        <v>하순</v>
      </c>
      <c r="D179" t="s">
        <v>218</v>
      </c>
      <c r="E179" s="5">
        <v>10.8</v>
      </c>
      <c r="F179" s="5">
        <v>13.2</v>
      </c>
      <c r="G179" s="5">
        <v>-0.2</v>
      </c>
      <c r="H179" s="5">
        <f t="shared" si="11"/>
        <v>13.399999999999999</v>
      </c>
      <c r="I179" s="5">
        <v>82.7</v>
      </c>
      <c r="J179" s="5">
        <v>0.3</v>
      </c>
      <c r="K179" s="5">
        <v>0</v>
      </c>
      <c r="L179" s="5">
        <v>146</v>
      </c>
    </row>
    <row r="180" spans="1:13" x14ac:dyDescent="0.4">
      <c r="A180" t="str">
        <f t="shared" si="8"/>
        <v>2023</v>
      </c>
      <c r="B180" t="str">
        <f t="shared" si="9"/>
        <v>11</v>
      </c>
      <c r="C180" t="str">
        <f t="shared" si="10"/>
        <v>상순</v>
      </c>
      <c r="D180" t="s">
        <v>219</v>
      </c>
      <c r="E180" s="5">
        <v>12.5</v>
      </c>
      <c r="F180" s="5">
        <v>17.8</v>
      </c>
      <c r="G180" s="5">
        <v>-2.5</v>
      </c>
      <c r="H180" s="5">
        <f t="shared" si="11"/>
        <v>20.3</v>
      </c>
      <c r="I180" s="5">
        <v>75.599999999999994</v>
      </c>
      <c r="J180" s="5">
        <v>0.8</v>
      </c>
      <c r="K180" s="5">
        <v>25.5</v>
      </c>
      <c r="L180" s="5">
        <v>106.1</v>
      </c>
    </row>
    <row r="181" spans="1:13" x14ac:dyDescent="0.4">
      <c r="A181" t="str">
        <f t="shared" si="8"/>
        <v>2023</v>
      </c>
      <c r="B181" t="str">
        <f t="shared" si="9"/>
        <v>11</v>
      </c>
      <c r="C181" t="str">
        <f t="shared" si="10"/>
        <v>중순</v>
      </c>
      <c r="D181" t="s">
        <v>220</v>
      </c>
      <c r="E181" s="5">
        <v>3.1</v>
      </c>
      <c r="F181" s="5">
        <v>6.5</v>
      </c>
      <c r="G181" s="5">
        <v>-5.6</v>
      </c>
      <c r="H181" s="5">
        <f t="shared" si="11"/>
        <v>12.1</v>
      </c>
      <c r="I181" s="5">
        <v>70.099999999999994</v>
      </c>
      <c r="J181" s="5">
        <v>0.8</v>
      </c>
      <c r="K181" s="5">
        <v>6.5</v>
      </c>
      <c r="L181" s="5">
        <v>112.7</v>
      </c>
    </row>
    <row r="182" spans="1:13" x14ac:dyDescent="0.4">
      <c r="A182" t="str">
        <f t="shared" si="8"/>
        <v>2023</v>
      </c>
      <c r="B182" t="str">
        <f t="shared" si="9"/>
        <v>11</v>
      </c>
      <c r="C182" t="str">
        <f t="shared" si="10"/>
        <v>하순</v>
      </c>
      <c r="D182" t="s">
        <v>221</v>
      </c>
      <c r="E182" s="5">
        <v>2.7</v>
      </c>
      <c r="F182" s="5">
        <v>10.3</v>
      </c>
      <c r="G182" s="5">
        <v>-8.4</v>
      </c>
      <c r="H182" s="5">
        <f t="shared" si="11"/>
        <v>18.700000000000003</v>
      </c>
      <c r="I182" s="5">
        <v>64.599999999999994</v>
      </c>
      <c r="J182" s="5">
        <v>0.8</v>
      </c>
      <c r="K182" s="5">
        <v>2.5</v>
      </c>
      <c r="L182" s="5">
        <v>108.8</v>
      </c>
    </row>
    <row r="183" spans="1:13" x14ac:dyDescent="0.4">
      <c r="A183" t="str">
        <f t="shared" si="8"/>
        <v>2023</v>
      </c>
      <c r="B183" t="str">
        <f t="shared" si="9"/>
        <v>12</v>
      </c>
      <c r="C183" t="str">
        <f t="shared" si="10"/>
        <v>상순</v>
      </c>
      <c r="D183" t="s">
        <v>222</v>
      </c>
      <c r="E183" s="5">
        <v>2.9</v>
      </c>
      <c r="F183" s="5">
        <v>8.6999999999999993</v>
      </c>
      <c r="G183" s="5">
        <v>-8.5</v>
      </c>
      <c r="H183" s="5">
        <f t="shared" si="11"/>
        <v>17.2</v>
      </c>
      <c r="I183" s="5">
        <v>72</v>
      </c>
      <c r="J183" s="5">
        <v>0.5</v>
      </c>
      <c r="K183" s="5">
        <v>1.5</v>
      </c>
      <c r="L183" s="5">
        <v>98.9</v>
      </c>
    </row>
    <row r="184" spans="1:13" x14ac:dyDescent="0.4">
      <c r="A184" t="str">
        <f t="shared" si="8"/>
        <v>2023</v>
      </c>
      <c r="B184" t="str">
        <f t="shared" si="9"/>
        <v>12</v>
      </c>
      <c r="C184" t="str">
        <f t="shared" si="10"/>
        <v>중순</v>
      </c>
      <c r="D184" t="s">
        <v>223</v>
      </c>
      <c r="E184" s="5">
        <v>2.1</v>
      </c>
      <c r="F184" s="5">
        <v>10.4</v>
      </c>
      <c r="G184" s="5">
        <v>-11.2</v>
      </c>
      <c r="H184" s="5">
        <f t="shared" si="11"/>
        <v>21.6</v>
      </c>
      <c r="I184" s="5">
        <v>74.7</v>
      </c>
      <c r="J184" s="5">
        <v>0.6</v>
      </c>
      <c r="K184" s="5">
        <v>88</v>
      </c>
      <c r="L184" s="5">
        <v>55.3</v>
      </c>
    </row>
    <row r="185" spans="1:13" x14ac:dyDescent="0.4">
      <c r="A185" t="str">
        <f t="shared" si="8"/>
        <v>2023</v>
      </c>
      <c r="B185" t="str">
        <f t="shared" si="9"/>
        <v>12</v>
      </c>
      <c r="C185" t="str">
        <f t="shared" si="10"/>
        <v>하순</v>
      </c>
      <c r="D185" t="s">
        <v>224</v>
      </c>
      <c r="E185" s="5">
        <v>-3.1</v>
      </c>
      <c r="F185" s="5">
        <v>2.4</v>
      </c>
      <c r="G185" s="5">
        <v>-14.1</v>
      </c>
      <c r="H185" s="5">
        <f t="shared" si="11"/>
        <v>16.5</v>
      </c>
      <c r="I185" s="5">
        <v>75.099999999999994</v>
      </c>
      <c r="J185" s="5">
        <v>0.3</v>
      </c>
      <c r="K185" s="5">
        <v>2.5</v>
      </c>
      <c r="L185" s="5">
        <v>98.8</v>
      </c>
    </row>
    <row r="186" spans="1:13" x14ac:dyDescent="0.4">
      <c r="A186" t="str">
        <f t="shared" si="8"/>
        <v>2017</v>
      </c>
      <c r="B186" t="str">
        <f t="shared" si="9"/>
        <v>01</v>
      </c>
      <c r="C186" t="str">
        <f t="shared" si="10"/>
        <v>상순</v>
      </c>
      <c r="D186" t="s">
        <v>225</v>
      </c>
      <c r="E186" s="5">
        <v>1.5</v>
      </c>
      <c r="F186" s="5">
        <v>5.0999999999999996</v>
      </c>
      <c r="G186" s="5">
        <v>-7.4</v>
      </c>
      <c r="H186" s="5">
        <f t="shared" si="11"/>
        <v>12.5</v>
      </c>
      <c r="I186" s="5">
        <v>80.5</v>
      </c>
      <c r="J186" s="5">
        <v>1.2</v>
      </c>
      <c r="K186" s="5">
        <v>0</v>
      </c>
      <c r="L186" s="5"/>
      <c r="M186" s="12">
        <v>1.754861111111111</v>
      </c>
    </row>
    <row r="187" spans="1:13" x14ac:dyDescent="0.4">
      <c r="A187" t="str">
        <f t="shared" si="8"/>
        <v>2017</v>
      </c>
      <c r="B187" t="str">
        <f t="shared" si="9"/>
        <v>01</v>
      </c>
      <c r="C187" t="str">
        <f t="shared" si="10"/>
        <v>중순</v>
      </c>
      <c r="D187" t="s">
        <v>226</v>
      </c>
      <c r="E187" s="5">
        <v>-4.0999999999999996</v>
      </c>
      <c r="F187" s="5">
        <v>-1.1000000000000001</v>
      </c>
      <c r="G187" s="5">
        <v>-15.3</v>
      </c>
      <c r="H187" s="5">
        <f t="shared" si="11"/>
        <v>14.200000000000001</v>
      </c>
      <c r="I187" s="5">
        <v>63.6</v>
      </c>
      <c r="J187" s="5">
        <v>2</v>
      </c>
      <c r="K187" s="5">
        <v>0.5</v>
      </c>
      <c r="L187" s="5"/>
      <c r="M187" s="12">
        <v>2.615277777777778</v>
      </c>
    </row>
    <row r="188" spans="1:13" x14ac:dyDescent="0.4">
      <c r="A188" t="str">
        <f t="shared" si="8"/>
        <v>2017</v>
      </c>
      <c r="B188" t="str">
        <f t="shared" si="9"/>
        <v>01</v>
      </c>
      <c r="C188" t="str">
        <f t="shared" si="10"/>
        <v>하순</v>
      </c>
      <c r="D188" t="s">
        <v>227</v>
      </c>
      <c r="E188" s="5">
        <v>-4.2</v>
      </c>
      <c r="F188" s="5">
        <v>1.8</v>
      </c>
      <c r="G188" s="5">
        <v>-17.899999999999999</v>
      </c>
      <c r="H188" s="5">
        <f t="shared" si="11"/>
        <v>19.7</v>
      </c>
      <c r="I188" s="5">
        <v>65.599999999999994</v>
      </c>
      <c r="J188" s="5">
        <v>1.8</v>
      </c>
      <c r="K188" s="5">
        <v>4.5</v>
      </c>
      <c r="L188" s="5"/>
      <c r="M188" s="12">
        <v>3.4354166666666668</v>
      </c>
    </row>
    <row r="189" spans="1:13" x14ac:dyDescent="0.4">
      <c r="A189" t="str">
        <f t="shared" si="8"/>
        <v>2017</v>
      </c>
      <c r="B189" t="str">
        <f t="shared" si="9"/>
        <v>02</v>
      </c>
      <c r="C189" t="str">
        <f t="shared" si="10"/>
        <v>상순</v>
      </c>
      <c r="D189" t="s">
        <v>228</v>
      </c>
      <c r="E189" s="5">
        <v>-0.9</v>
      </c>
      <c r="F189" s="5">
        <v>4</v>
      </c>
      <c r="G189" s="5">
        <v>-12.1</v>
      </c>
      <c r="H189" s="5">
        <f t="shared" si="11"/>
        <v>16.100000000000001</v>
      </c>
      <c r="I189" s="5">
        <v>59.2</v>
      </c>
      <c r="J189" s="5">
        <v>2.5</v>
      </c>
      <c r="K189" s="5">
        <v>0.5</v>
      </c>
      <c r="L189" s="5"/>
      <c r="M189" s="12">
        <v>2.9576388888888889</v>
      </c>
    </row>
    <row r="190" spans="1:13" x14ac:dyDescent="0.4">
      <c r="A190" t="str">
        <f t="shared" si="8"/>
        <v>2017</v>
      </c>
      <c r="B190" t="str">
        <f t="shared" si="9"/>
        <v>02</v>
      </c>
      <c r="C190" t="str">
        <f t="shared" si="10"/>
        <v>중순</v>
      </c>
      <c r="D190" t="s">
        <v>229</v>
      </c>
      <c r="E190" s="5">
        <v>0.4</v>
      </c>
      <c r="F190" s="5">
        <v>6.8</v>
      </c>
      <c r="G190" s="5">
        <v>-11.3</v>
      </c>
      <c r="H190" s="5">
        <f t="shared" si="11"/>
        <v>18.100000000000001</v>
      </c>
      <c r="I190" s="5">
        <v>63.4</v>
      </c>
      <c r="J190" s="5">
        <v>2.2999999999999998</v>
      </c>
      <c r="K190" s="5">
        <v>14</v>
      </c>
      <c r="L190" s="5"/>
      <c r="M190" s="12">
        <v>3.625</v>
      </c>
    </row>
    <row r="191" spans="1:13" x14ac:dyDescent="0.4">
      <c r="A191" t="str">
        <f t="shared" si="8"/>
        <v>2017</v>
      </c>
      <c r="B191" t="str">
        <f t="shared" si="9"/>
        <v>02</v>
      </c>
      <c r="C191" t="str">
        <f t="shared" si="10"/>
        <v>하순</v>
      </c>
      <c r="D191" t="s">
        <v>230</v>
      </c>
      <c r="E191" s="5">
        <v>1.2</v>
      </c>
      <c r="F191" s="5">
        <v>2.9</v>
      </c>
      <c r="G191" s="5">
        <v>-8.9</v>
      </c>
      <c r="H191" s="5">
        <f t="shared" si="11"/>
        <v>11.8</v>
      </c>
      <c r="I191" s="5">
        <v>69.400000000000006</v>
      </c>
      <c r="J191" s="5">
        <v>1.6</v>
      </c>
      <c r="K191" s="5">
        <v>17</v>
      </c>
      <c r="L191" s="5"/>
      <c r="M191" s="12">
        <v>2.6687500000000002</v>
      </c>
    </row>
    <row r="192" spans="1:13" x14ac:dyDescent="0.4">
      <c r="A192" t="str">
        <f t="shared" si="8"/>
        <v>2017</v>
      </c>
      <c r="B192" t="str">
        <f t="shared" si="9"/>
        <v>03</v>
      </c>
      <c r="C192" t="str">
        <f t="shared" si="10"/>
        <v>상순</v>
      </c>
      <c r="D192" t="s">
        <v>231</v>
      </c>
      <c r="E192" s="5">
        <v>3</v>
      </c>
      <c r="F192" s="5">
        <v>4.8</v>
      </c>
      <c r="G192" s="5">
        <v>-6.9</v>
      </c>
      <c r="H192" s="5">
        <f t="shared" si="11"/>
        <v>11.7</v>
      </c>
      <c r="I192" s="5">
        <v>57</v>
      </c>
      <c r="J192" s="5">
        <v>2.7</v>
      </c>
      <c r="K192" s="5">
        <v>0</v>
      </c>
      <c r="L192" s="5"/>
      <c r="M192" s="12">
        <v>3.5020833333333332</v>
      </c>
    </row>
    <row r="193" spans="1:13" x14ac:dyDescent="0.4">
      <c r="A193" t="str">
        <f t="shared" si="8"/>
        <v>2017</v>
      </c>
      <c r="B193" t="str">
        <f t="shared" si="9"/>
        <v>03</v>
      </c>
      <c r="C193" t="str">
        <f t="shared" si="10"/>
        <v>중순</v>
      </c>
      <c r="D193" t="s">
        <v>232</v>
      </c>
      <c r="E193" s="5">
        <v>6.1</v>
      </c>
      <c r="F193" s="5">
        <v>7.9</v>
      </c>
      <c r="G193" s="5">
        <v>-7.1</v>
      </c>
      <c r="H193" s="5">
        <f t="shared" si="11"/>
        <v>15</v>
      </c>
      <c r="I193" s="5">
        <v>58.2</v>
      </c>
      <c r="J193" s="5">
        <v>1.5</v>
      </c>
      <c r="K193" s="5">
        <v>2.5</v>
      </c>
      <c r="L193" s="5"/>
      <c r="M193" s="12">
        <v>3.6</v>
      </c>
    </row>
    <row r="194" spans="1:13" x14ac:dyDescent="0.4">
      <c r="A194" t="str">
        <f t="shared" si="8"/>
        <v>2017</v>
      </c>
      <c r="B194" t="str">
        <f t="shared" si="9"/>
        <v>03</v>
      </c>
      <c r="C194" t="str">
        <f t="shared" si="10"/>
        <v>하순</v>
      </c>
      <c r="D194" t="s">
        <v>233</v>
      </c>
      <c r="E194" s="5">
        <v>6.9</v>
      </c>
      <c r="F194" s="5">
        <v>10</v>
      </c>
      <c r="G194" s="5">
        <v>-3.2</v>
      </c>
      <c r="H194" s="5">
        <f t="shared" si="11"/>
        <v>13.2</v>
      </c>
      <c r="I194" s="5">
        <v>74.7</v>
      </c>
      <c r="J194" s="5">
        <v>1.4</v>
      </c>
      <c r="K194" s="5">
        <v>23</v>
      </c>
      <c r="L194" s="5"/>
      <c r="M194" s="12">
        <v>2.557638888888889</v>
      </c>
    </row>
    <row r="195" spans="1:13" x14ac:dyDescent="0.4">
      <c r="A195" t="str">
        <f t="shared" ref="A195:A258" si="12">LEFT($D195, 4)</f>
        <v>2017</v>
      </c>
      <c r="B195" t="str">
        <f t="shared" ref="B195:B258" si="13">MID($D195,FIND("-",$D195)+1,2)</f>
        <v>04</v>
      </c>
      <c r="C195" t="str">
        <f t="shared" ref="C195:C258" si="14">RIGHT($D195,2)</f>
        <v>상순</v>
      </c>
      <c r="D195" t="s">
        <v>234</v>
      </c>
      <c r="E195" s="5">
        <v>11.5</v>
      </c>
      <c r="F195" s="5">
        <v>15.6</v>
      </c>
      <c r="G195" s="5">
        <v>-1.6</v>
      </c>
      <c r="H195" s="5">
        <f t="shared" ref="H195:H258" si="15">F195-G195</f>
        <v>17.2</v>
      </c>
      <c r="I195" s="5">
        <v>71.2</v>
      </c>
      <c r="J195" s="5">
        <v>1.7</v>
      </c>
      <c r="K195" s="5">
        <v>27.5</v>
      </c>
      <c r="L195" s="5"/>
      <c r="M195" s="12">
        <v>2.468055555555555</v>
      </c>
    </row>
    <row r="196" spans="1:13" x14ac:dyDescent="0.4">
      <c r="A196" t="str">
        <f t="shared" si="12"/>
        <v>2017</v>
      </c>
      <c r="B196" t="str">
        <f t="shared" si="13"/>
        <v>04</v>
      </c>
      <c r="C196" t="str">
        <f t="shared" si="14"/>
        <v>중순</v>
      </c>
      <c r="D196" t="s">
        <v>235</v>
      </c>
      <c r="E196" s="5">
        <v>13.1</v>
      </c>
      <c r="F196" s="5">
        <v>16.5</v>
      </c>
      <c r="G196" s="5">
        <v>0.3</v>
      </c>
      <c r="H196" s="5">
        <f t="shared" si="15"/>
        <v>16.2</v>
      </c>
      <c r="I196" s="5">
        <v>63.8</v>
      </c>
      <c r="J196" s="5">
        <v>2.4</v>
      </c>
      <c r="K196" s="5">
        <v>47</v>
      </c>
      <c r="L196" s="5"/>
      <c r="M196" s="12">
        <v>2.9548611111111112</v>
      </c>
    </row>
    <row r="197" spans="1:13" x14ac:dyDescent="0.4">
      <c r="A197" t="str">
        <f t="shared" si="12"/>
        <v>2017</v>
      </c>
      <c r="B197" t="str">
        <f t="shared" si="13"/>
        <v>04</v>
      </c>
      <c r="C197" t="str">
        <f t="shared" si="14"/>
        <v>하순</v>
      </c>
      <c r="D197" t="s">
        <v>236</v>
      </c>
      <c r="E197" s="5">
        <v>14.6</v>
      </c>
      <c r="F197" s="5">
        <v>18.100000000000001</v>
      </c>
      <c r="G197" s="5">
        <v>0.9</v>
      </c>
      <c r="H197" s="5">
        <f t="shared" si="15"/>
        <v>17.200000000000003</v>
      </c>
      <c r="I197" s="5">
        <v>59.2</v>
      </c>
      <c r="J197" s="5">
        <v>2.2999999999999998</v>
      </c>
      <c r="K197" s="5">
        <v>2</v>
      </c>
      <c r="L197" s="5"/>
      <c r="M197" s="12">
        <v>3.8659722222222221</v>
      </c>
    </row>
    <row r="198" spans="1:13" x14ac:dyDescent="0.4">
      <c r="A198" t="str">
        <f t="shared" si="12"/>
        <v>2017</v>
      </c>
      <c r="B198" t="str">
        <f t="shared" si="13"/>
        <v>05</v>
      </c>
      <c r="C198" t="str">
        <f t="shared" si="14"/>
        <v>상순</v>
      </c>
      <c r="D198" t="s">
        <v>237</v>
      </c>
      <c r="E198" s="5">
        <v>16.899999999999999</v>
      </c>
      <c r="F198" s="5">
        <v>20</v>
      </c>
      <c r="G198" s="5">
        <v>4.3</v>
      </c>
      <c r="H198" s="5">
        <f t="shared" si="15"/>
        <v>15.7</v>
      </c>
      <c r="I198" s="5">
        <v>59.5</v>
      </c>
      <c r="J198" s="5">
        <v>2.2000000000000002</v>
      </c>
      <c r="K198" s="5">
        <v>12.5</v>
      </c>
      <c r="L198" s="5"/>
      <c r="M198" s="12">
        <v>3.2250000000000001</v>
      </c>
    </row>
    <row r="199" spans="1:13" x14ac:dyDescent="0.4">
      <c r="A199" t="str">
        <f t="shared" si="12"/>
        <v>2017</v>
      </c>
      <c r="B199" t="str">
        <f t="shared" si="13"/>
        <v>05</v>
      </c>
      <c r="C199" t="str">
        <f t="shared" si="14"/>
        <v>중순</v>
      </c>
      <c r="D199" t="s">
        <v>238</v>
      </c>
      <c r="E199" s="5">
        <v>17.7</v>
      </c>
      <c r="F199" s="5">
        <v>20.5</v>
      </c>
      <c r="G199" s="5">
        <v>6.2</v>
      </c>
      <c r="H199" s="5">
        <f t="shared" si="15"/>
        <v>14.3</v>
      </c>
      <c r="I199" s="5">
        <v>66.3</v>
      </c>
      <c r="J199" s="5">
        <v>2.1</v>
      </c>
      <c r="K199" s="5">
        <v>0</v>
      </c>
      <c r="L199" s="5"/>
      <c r="M199" s="12">
        <v>3.4291666666666671</v>
      </c>
    </row>
    <row r="200" spans="1:13" x14ac:dyDescent="0.4">
      <c r="A200" t="str">
        <f t="shared" si="12"/>
        <v>2017</v>
      </c>
      <c r="B200" t="str">
        <f t="shared" si="13"/>
        <v>05</v>
      </c>
      <c r="C200" t="str">
        <f t="shared" si="14"/>
        <v>하순</v>
      </c>
      <c r="D200" t="s">
        <v>239</v>
      </c>
      <c r="E200" s="5">
        <v>20</v>
      </c>
      <c r="F200" s="5">
        <v>23.6</v>
      </c>
      <c r="G200" s="5">
        <v>6.9</v>
      </c>
      <c r="H200" s="5">
        <f t="shared" si="15"/>
        <v>16.700000000000003</v>
      </c>
      <c r="I200" s="5"/>
      <c r="J200" s="5">
        <v>0</v>
      </c>
      <c r="K200" s="5">
        <v>0.5</v>
      </c>
      <c r="L200" s="5"/>
      <c r="M200" s="12">
        <v>3.8423611111111109</v>
      </c>
    </row>
    <row r="201" spans="1:13" x14ac:dyDescent="0.4">
      <c r="A201" t="str">
        <f t="shared" si="12"/>
        <v>2017</v>
      </c>
      <c r="B201" t="str">
        <f t="shared" si="13"/>
        <v>06</v>
      </c>
      <c r="C201" t="str">
        <f t="shared" si="14"/>
        <v>상순</v>
      </c>
      <c r="D201" t="s">
        <v>240</v>
      </c>
      <c r="E201" s="5">
        <v>19.399999999999999</v>
      </c>
      <c r="F201" s="5">
        <v>21.6</v>
      </c>
      <c r="G201" s="5">
        <v>7.7</v>
      </c>
      <c r="H201" s="5">
        <f t="shared" si="15"/>
        <v>13.900000000000002</v>
      </c>
      <c r="I201" s="5"/>
      <c r="J201" s="5">
        <v>2.2000000000000002</v>
      </c>
      <c r="K201" s="5">
        <v>6.5</v>
      </c>
      <c r="L201" s="5"/>
      <c r="M201" s="12">
        <v>3.0076388888888892</v>
      </c>
    </row>
    <row r="202" spans="1:13" x14ac:dyDescent="0.4">
      <c r="A202" t="str">
        <f t="shared" si="12"/>
        <v>2017</v>
      </c>
      <c r="B202" t="str">
        <f t="shared" si="13"/>
        <v>06</v>
      </c>
      <c r="C202" t="str">
        <f t="shared" si="14"/>
        <v>중순</v>
      </c>
      <c r="D202" t="s">
        <v>241</v>
      </c>
      <c r="E202" s="5">
        <v>22</v>
      </c>
      <c r="F202" s="5">
        <v>25.8</v>
      </c>
      <c r="G202" s="5">
        <v>10.7</v>
      </c>
      <c r="H202" s="5">
        <f t="shared" si="15"/>
        <v>15.100000000000001</v>
      </c>
      <c r="I202" s="5">
        <v>60.5</v>
      </c>
      <c r="J202" s="5">
        <v>1.8</v>
      </c>
      <c r="K202" s="5">
        <v>0.5</v>
      </c>
      <c r="L202" s="5"/>
      <c r="M202" s="12">
        <v>3.8041666666666671</v>
      </c>
    </row>
    <row r="203" spans="1:13" x14ac:dyDescent="0.4">
      <c r="A203" t="str">
        <f t="shared" si="12"/>
        <v>2017</v>
      </c>
      <c r="B203" t="str">
        <f t="shared" si="13"/>
        <v>06</v>
      </c>
      <c r="C203" t="str">
        <f t="shared" si="14"/>
        <v>하순</v>
      </c>
      <c r="D203" t="s">
        <v>242</v>
      </c>
      <c r="E203" s="5">
        <v>24.1</v>
      </c>
      <c r="F203" s="5">
        <v>26</v>
      </c>
      <c r="G203" s="5">
        <v>15.9</v>
      </c>
      <c r="H203" s="5">
        <f t="shared" si="15"/>
        <v>10.1</v>
      </c>
      <c r="I203" s="5">
        <v>71.400000000000006</v>
      </c>
      <c r="J203" s="5">
        <v>1.5</v>
      </c>
      <c r="K203" s="5">
        <v>14.5</v>
      </c>
      <c r="L203" s="5"/>
      <c r="M203" s="12">
        <v>2.7201388888888891</v>
      </c>
    </row>
    <row r="204" spans="1:13" x14ac:dyDescent="0.4">
      <c r="A204" t="str">
        <f t="shared" si="12"/>
        <v>2017</v>
      </c>
      <c r="B204" t="str">
        <f t="shared" si="13"/>
        <v>07</v>
      </c>
      <c r="C204" t="str">
        <f t="shared" si="14"/>
        <v>상순</v>
      </c>
      <c r="D204" t="s">
        <v>243</v>
      </c>
      <c r="E204" s="5">
        <v>26.5</v>
      </c>
      <c r="F204" s="5">
        <v>28.4</v>
      </c>
      <c r="G204" s="5">
        <v>20.6</v>
      </c>
      <c r="H204" s="5">
        <f t="shared" si="15"/>
        <v>7.7999999999999972</v>
      </c>
      <c r="I204" s="5">
        <v>81.400000000000006</v>
      </c>
      <c r="J204" s="5">
        <v>2.2000000000000002</v>
      </c>
      <c r="K204" s="5">
        <v>28</v>
      </c>
      <c r="L204" s="5"/>
      <c r="M204" s="12">
        <v>1.3972222222222219</v>
      </c>
    </row>
    <row r="205" spans="1:13" x14ac:dyDescent="0.4">
      <c r="A205" t="str">
        <f t="shared" si="12"/>
        <v>2017</v>
      </c>
      <c r="B205" t="str">
        <f t="shared" si="13"/>
        <v>07</v>
      </c>
      <c r="C205" t="str">
        <f t="shared" si="14"/>
        <v>중순</v>
      </c>
      <c r="D205" t="s">
        <v>244</v>
      </c>
      <c r="E205" s="5">
        <v>26.4</v>
      </c>
      <c r="F205" s="5">
        <v>28.7</v>
      </c>
      <c r="G205" s="5">
        <v>19.7</v>
      </c>
      <c r="H205" s="5">
        <f t="shared" si="15"/>
        <v>9</v>
      </c>
      <c r="I205" s="5">
        <v>79.599999999999994</v>
      </c>
      <c r="J205" s="5">
        <v>1.4</v>
      </c>
      <c r="K205" s="5">
        <v>23.5</v>
      </c>
      <c r="L205" s="5"/>
      <c r="M205" s="12">
        <v>2.759722222222222</v>
      </c>
    </row>
    <row r="206" spans="1:13" x14ac:dyDescent="0.4">
      <c r="A206" t="str">
        <f t="shared" si="12"/>
        <v>2017</v>
      </c>
      <c r="B206" t="str">
        <f t="shared" si="13"/>
        <v>07</v>
      </c>
      <c r="C206" t="str">
        <f t="shared" si="14"/>
        <v>하순</v>
      </c>
      <c r="D206" t="s">
        <v>245</v>
      </c>
      <c r="E206" s="5">
        <v>25.5</v>
      </c>
      <c r="F206" s="5">
        <v>28.8</v>
      </c>
      <c r="G206" s="5">
        <v>15.3</v>
      </c>
      <c r="H206" s="5">
        <f t="shared" si="15"/>
        <v>13.5</v>
      </c>
      <c r="I206" s="5">
        <v>83.9</v>
      </c>
      <c r="J206" s="5">
        <v>0.9</v>
      </c>
      <c r="K206" s="5">
        <v>78</v>
      </c>
      <c r="L206" s="5"/>
      <c r="M206" s="12">
        <v>1.680555555555556</v>
      </c>
    </row>
    <row r="207" spans="1:13" x14ac:dyDescent="0.4">
      <c r="A207" t="str">
        <f t="shared" si="12"/>
        <v>2017</v>
      </c>
      <c r="B207" t="str">
        <f t="shared" si="13"/>
        <v>08</v>
      </c>
      <c r="C207" t="str">
        <f t="shared" si="14"/>
        <v>상순</v>
      </c>
      <c r="D207" t="s">
        <v>246</v>
      </c>
      <c r="E207" s="5">
        <v>26.7</v>
      </c>
      <c r="F207" s="5">
        <v>29.1</v>
      </c>
      <c r="G207" s="5">
        <v>19.7</v>
      </c>
      <c r="H207" s="5">
        <f t="shared" si="15"/>
        <v>9.4000000000000021</v>
      </c>
      <c r="I207" s="5">
        <v>81.2</v>
      </c>
      <c r="J207" s="5">
        <v>1.1000000000000001</v>
      </c>
      <c r="K207" s="5">
        <v>25.5</v>
      </c>
      <c r="L207" s="5"/>
      <c r="M207" s="12">
        <v>2.776388888888889</v>
      </c>
    </row>
    <row r="208" spans="1:13" x14ac:dyDescent="0.4">
      <c r="A208" t="str">
        <f t="shared" si="12"/>
        <v>2017</v>
      </c>
      <c r="B208" t="str">
        <f t="shared" si="13"/>
        <v>08</v>
      </c>
      <c r="C208" t="str">
        <f t="shared" si="14"/>
        <v>중순</v>
      </c>
      <c r="D208" t="s">
        <v>247</v>
      </c>
      <c r="E208" s="5">
        <v>23.9</v>
      </c>
      <c r="F208" s="5">
        <v>25.3</v>
      </c>
      <c r="G208" s="5">
        <v>18.2</v>
      </c>
      <c r="H208" s="5">
        <f t="shared" si="15"/>
        <v>7.1000000000000014</v>
      </c>
      <c r="I208" s="5">
        <v>85.8</v>
      </c>
      <c r="J208" s="5">
        <v>1</v>
      </c>
      <c r="K208" s="5">
        <v>113</v>
      </c>
      <c r="L208" s="5"/>
      <c r="M208" s="12">
        <v>1.3708333333333329</v>
      </c>
    </row>
    <row r="209" spans="1:13" x14ac:dyDescent="0.4">
      <c r="A209" t="str">
        <f t="shared" si="12"/>
        <v>2017</v>
      </c>
      <c r="B209" t="str">
        <f t="shared" si="13"/>
        <v>08</v>
      </c>
      <c r="C209" t="str">
        <f t="shared" si="14"/>
        <v>하순</v>
      </c>
      <c r="D209" t="s">
        <v>248</v>
      </c>
      <c r="E209" s="5">
        <v>23.6</v>
      </c>
      <c r="F209" s="5">
        <v>27.8</v>
      </c>
      <c r="G209" s="5">
        <v>11.8</v>
      </c>
      <c r="H209" s="5">
        <f t="shared" si="15"/>
        <v>16</v>
      </c>
      <c r="I209" s="5">
        <v>79.400000000000006</v>
      </c>
      <c r="J209" s="5">
        <v>1.3</v>
      </c>
      <c r="K209" s="5">
        <v>21</v>
      </c>
      <c r="L209" s="5"/>
      <c r="M209" s="12">
        <v>3.4347222222222218</v>
      </c>
    </row>
    <row r="210" spans="1:13" x14ac:dyDescent="0.4">
      <c r="A210" t="str">
        <f t="shared" si="12"/>
        <v>2017</v>
      </c>
      <c r="B210" t="str">
        <f t="shared" si="13"/>
        <v>09</v>
      </c>
      <c r="C210" t="str">
        <f t="shared" si="14"/>
        <v>상순</v>
      </c>
      <c r="D210" t="s">
        <v>249</v>
      </c>
      <c r="E210" s="5">
        <v>20</v>
      </c>
      <c r="F210" s="5">
        <v>21.4</v>
      </c>
      <c r="G210" s="5">
        <v>11.1</v>
      </c>
      <c r="H210" s="5">
        <f t="shared" si="15"/>
        <v>10.299999999999999</v>
      </c>
      <c r="I210" s="5">
        <v>82.7</v>
      </c>
      <c r="J210" s="5">
        <v>0.9</v>
      </c>
      <c r="K210" s="5">
        <v>3</v>
      </c>
      <c r="L210" s="5"/>
      <c r="M210" s="12">
        <v>2.4402777777777782</v>
      </c>
    </row>
    <row r="211" spans="1:13" x14ac:dyDescent="0.4">
      <c r="A211" t="str">
        <f t="shared" si="12"/>
        <v>2017</v>
      </c>
      <c r="B211" t="str">
        <f t="shared" si="13"/>
        <v>09</v>
      </c>
      <c r="C211" t="str">
        <f t="shared" si="14"/>
        <v>중순</v>
      </c>
      <c r="D211" t="s">
        <v>250</v>
      </c>
      <c r="E211" s="5">
        <v>19.100000000000001</v>
      </c>
      <c r="F211" s="5">
        <v>21.5</v>
      </c>
      <c r="G211" s="5">
        <v>10.5</v>
      </c>
      <c r="H211" s="5">
        <f t="shared" si="15"/>
        <v>11</v>
      </c>
      <c r="I211" s="5">
        <v>81.3</v>
      </c>
      <c r="J211" s="5">
        <v>1.4</v>
      </c>
      <c r="K211" s="5">
        <v>43.5</v>
      </c>
      <c r="L211" s="5"/>
      <c r="M211" s="12">
        <v>2.5555555555555549</v>
      </c>
    </row>
    <row r="212" spans="1:13" x14ac:dyDescent="0.4">
      <c r="A212" t="str">
        <f t="shared" si="12"/>
        <v>2017</v>
      </c>
      <c r="B212" t="str">
        <f t="shared" si="13"/>
        <v>09</v>
      </c>
      <c r="C212" t="str">
        <f t="shared" si="14"/>
        <v>하순</v>
      </c>
      <c r="D212" t="s">
        <v>251</v>
      </c>
      <c r="E212" s="5">
        <v>17.600000000000001</v>
      </c>
      <c r="F212" s="5">
        <v>20.7</v>
      </c>
      <c r="G212" s="5">
        <v>4.5999999999999996</v>
      </c>
      <c r="H212" s="5">
        <f t="shared" si="15"/>
        <v>16.100000000000001</v>
      </c>
      <c r="I212" s="5">
        <v>80.900000000000006</v>
      </c>
      <c r="J212" s="5">
        <v>1.2</v>
      </c>
      <c r="K212" s="5">
        <v>34.5</v>
      </c>
      <c r="L212" s="5"/>
      <c r="M212" s="12">
        <v>3.35</v>
      </c>
    </row>
    <row r="213" spans="1:13" x14ac:dyDescent="0.4">
      <c r="A213" t="str">
        <f t="shared" si="12"/>
        <v>2017</v>
      </c>
      <c r="B213" t="str">
        <f t="shared" si="13"/>
        <v>10</v>
      </c>
      <c r="C213" t="str">
        <f t="shared" si="14"/>
        <v>상순</v>
      </c>
      <c r="D213" t="s">
        <v>252</v>
      </c>
      <c r="E213" s="5">
        <v>17.5</v>
      </c>
      <c r="F213" s="5">
        <v>20.2</v>
      </c>
      <c r="G213" s="5">
        <v>8.5</v>
      </c>
      <c r="H213" s="5">
        <f t="shared" si="15"/>
        <v>11.7</v>
      </c>
      <c r="I213" s="5">
        <v>87.7</v>
      </c>
      <c r="J213" s="5">
        <v>1</v>
      </c>
      <c r="K213" s="5">
        <v>20</v>
      </c>
      <c r="L213" s="5"/>
      <c r="M213" s="12">
        <v>1.711111111111111</v>
      </c>
    </row>
    <row r="214" spans="1:13" x14ac:dyDescent="0.4">
      <c r="A214" t="str">
        <f t="shared" si="12"/>
        <v>2017</v>
      </c>
      <c r="B214" t="str">
        <f t="shared" si="13"/>
        <v>10</v>
      </c>
      <c r="C214" t="str">
        <f t="shared" si="14"/>
        <v>중순</v>
      </c>
      <c r="D214" t="s">
        <v>253</v>
      </c>
      <c r="E214" s="5">
        <v>13.7</v>
      </c>
      <c r="F214" s="5">
        <v>18.7</v>
      </c>
      <c r="G214" s="5">
        <v>5.8</v>
      </c>
      <c r="H214" s="5">
        <f t="shared" si="15"/>
        <v>12.899999999999999</v>
      </c>
      <c r="I214" s="5">
        <v>86.9</v>
      </c>
      <c r="J214" s="5">
        <v>0.9</v>
      </c>
      <c r="K214" s="5">
        <v>27.5</v>
      </c>
      <c r="L214" s="5"/>
      <c r="M214" s="12">
        <v>1.5451388888888891</v>
      </c>
    </row>
    <row r="215" spans="1:13" x14ac:dyDescent="0.4">
      <c r="A215" t="str">
        <f t="shared" si="12"/>
        <v>2017</v>
      </c>
      <c r="B215" t="str">
        <f t="shared" si="13"/>
        <v>10</v>
      </c>
      <c r="C215" t="str">
        <f t="shared" si="14"/>
        <v>하순</v>
      </c>
      <c r="D215" t="s">
        <v>254</v>
      </c>
      <c r="E215" s="5">
        <v>10.5</v>
      </c>
      <c r="F215" s="5">
        <v>13.8</v>
      </c>
      <c r="G215" s="5">
        <v>-3.8</v>
      </c>
      <c r="H215" s="5">
        <f t="shared" si="15"/>
        <v>17.600000000000001</v>
      </c>
      <c r="I215" s="5">
        <v>78</v>
      </c>
      <c r="J215" s="5">
        <v>1.2</v>
      </c>
      <c r="K215" s="5">
        <v>0</v>
      </c>
      <c r="L215" s="5"/>
      <c r="M215" s="12">
        <v>2.9979166666666668</v>
      </c>
    </row>
    <row r="216" spans="1:13" x14ac:dyDescent="0.4">
      <c r="A216" t="str">
        <f t="shared" si="12"/>
        <v>2017</v>
      </c>
      <c r="B216" t="str">
        <f t="shared" si="13"/>
        <v>11</v>
      </c>
      <c r="C216" t="str">
        <f t="shared" si="14"/>
        <v>상순</v>
      </c>
      <c r="D216" t="s">
        <v>255</v>
      </c>
      <c r="E216" s="5">
        <v>8.4</v>
      </c>
      <c r="F216" s="5">
        <v>12.1</v>
      </c>
      <c r="G216" s="5">
        <v>-3</v>
      </c>
      <c r="H216" s="5">
        <f t="shared" si="15"/>
        <v>15.1</v>
      </c>
      <c r="I216" s="5">
        <v>75.599999999999994</v>
      </c>
      <c r="J216" s="5">
        <v>1.5</v>
      </c>
      <c r="K216" s="5">
        <v>0</v>
      </c>
      <c r="L216" s="5"/>
      <c r="M216" s="12">
        <v>3.2951388888888888</v>
      </c>
    </row>
    <row r="217" spans="1:13" x14ac:dyDescent="0.4">
      <c r="A217" t="str">
        <f t="shared" si="12"/>
        <v>2017</v>
      </c>
      <c r="B217" t="str">
        <f t="shared" si="13"/>
        <v>11</v>
      </c>
      <c r="C217" t="str">
        <f t="shared" si="14"/>
        <v>중순</v>
      </c>
      <c r="D217" t="s">
        <v>256</v>
      </c>
      <c r="E217" s="5">
        <v>2.8</v>
      </c>
      <c r="F217" s="5">
        <v>6.8</v>
      </c>
      <c r="G217" s="5">
        <v>-7.2</v>
      </c>
      <c r="H217" s="5">
        <f t="shared" si="15"/>
        <v>14</v>
      </c>
      <c r="I217" s="5">
        <v>60.5</v>
      </c>
      <c r="J217" s="5">
        <v>1.9</v>
      </c>
      <c r="K217" s="5">
        <v>0</v>
      </c>
      <c r="L217" s="5"/>
      <c r="M217" s="12">
        <v>3.3013888888888889</v>
      </c>
    </row>
    <row r="218" spans="1:13" x14ac:dyDescent="0.4">
      <c r="A218" t="str">
        <f t="shared" si="12"/>
        <v>2017</v>
      </c>
      <c r="B218" t="str">
        <f t="shared" si="13"/>
        <v>11</v>
      </c>
      <c r="C218" t="str">
        <f t="shared" si="14"/>
        <v>하순</v>
      </c>
      <c r="D218" t="s">
        <v>257</v>
      </c>
      <c r="E218" s="5">
        <v>2.1</v>
      </c>
      <c r="F218" s="5">
        <v>5.7</v>
      </c>
      <c r="G218" s="5">
        <v>-8.1999999999999993</v>
      </c>
      <c r="H218" s="5">
        <f t="shared" si="15"/>
        <v>13.899999999999999</v>
      </c>
      <c r="I218" s="5">
        <v>72</v>
      </c>
      <c r="J218" s="5">
        <v>1.7</v>
      </c>
      <c r="K218" s="5">
        <v>0.5</v>
      </c>
      <c r="L218" s="5"/>
      <c r="M218" s="12">
        <v>2.1840277777777781</v>
      </c>
    </row>
    <row r="219" spans="1:13" x14ac:dyDescent="0.4">
      <c r="A219" t="str">
        <f t="shared" si="12"/>
        <v>2017</v>
      </c>
      <c r="B219" t="str">
        <f t="shared" si="13"/>
        <v>12</v>
      </c>
      <c r="C219" t="str">
        <f t="shared" si="14"/>
        <v>상순</v>
      </c>
      <c r="D219" t="s">
        <v>258</v>
      </c>
      <c r="E219" s="5">
        <v>-1.2</v>
      </c>
      <c r="F219" s="5">
        <v>2.2999999999999998</v>
      </c>
      <c r="G219" s="5">
        <v>-10.7</v>
      </c>
      <c r="H219" s="5">
        <f t="shared" si="15"/>
        <v>13</v>
      </c>
      <c r="I219" s="5">
        <v>63.8</v>
      </c>
      <c r="J219" s="5">
        <v>2.1</v>
      </c>
      <c r="K219" s="5">
        <v>0.5</v>
      </c>
      <c r="L219" s="5"/>
      <c r="M219" s="12">
        <v>2.6076388888888888</v>
      </c>
    </row>
    <row r="220" spans="1:13" x14ac:dyDescent="0.4">
      <c r="A220" t="str">
        <f t="shared" si="12"/>
        <v>2017</v>
      </c>
      <c r="B220" t="str">
        <f t="shared" si="13"/>
        <v>12</v>
      </c>
      <c r="C220" t="str">
        <f t="shared" si="14"/>
        <v>중순</v>
      </c>
      <c r="D220" t="s">
        <v>259</v>
      </c>
      <c r="E220" s="5">
        <v>-4.8</v>
      </c>
      <c r="F220" s="5">
        <v>-1.7</v>
      </c>
      <c r="G220" s="5">
        <v>-16</v>
      </c>
      <c r="H220" s="5">
        <f t="shared" si="15"/>
        <v>14.3</v>
      </c>
      <c r="I220" s="5">
        <v>53</v>
      </c>
      <c r="J220" s="5">
        <v>2.5</v>
      </c>
      <c r="K220" s="5">
        <v>0</v>
      </c>
      <c r="L220" s="5"/>
      <c r="M220" s="12">
        <v>3.2222222222222219</v>
      </c>
    </row>
    <row r="221" spans="1:13" x14ac:dyDescent="0.4">
      <c r="A221" t="str">
        <f t="shared" si="12"/>
        <v>2017</v>
      </c>
      <c r="B221" t="str">
        <f t="shared" si="13"/>
        <v>12</v>
      </c>
      <c r="C221" t="str">
        <f t="shared" si="14"/>
        <v>하순</v>
      </c>
      <c r="D221" t="s">
        <v>260</v>
      </c>
      <c r="E221" s="5">
        <v>-1.3</v>
      </c>
      <c r="F221" s="5">
        <v>1.3</v>
      </c>
      <c r="G221" s="5">
        <v>-10.7</v>
      </c>
      <c r="H221" s="5">
        <f t="shared" si="15"/>
        <v>12</v>
      </c>
      <c r="I221" s="5">
        <v>66.2</v>
      </c>
      <c r="J221" s="5">
        <v>2.2000000000000002</v>
      </c>
      <c r="K221" s="5">
        <v>9</v>
      </c>
      <c r="L221" s="5"/>
      <c r="M221" s="12">
        <v>2.6111111111111112</v>
      </c>
    </row>
    <row r="222" spans="1:13" x14ac:dyDescent="0.4">
      <c r="A222" t="str">
        <f t="shared" si="12"/>
        <v>2018</v>
      </c>
      <c r="B222" t="str">
        <f t="shared" si="13"/>
        <v>01</v>
      </c>
      <c r="C222" t="str">
        <f t="shared" si="14"/>
        <v>상순</v>
      </c>
      <c r="D222" t="s">
        <v>9</v>
      </c>
      <c r="E222" s="5">
        <v>-2.8</v>
      </c>
      <c r="F222" s="5">
        <v>0</v>
      </c>
      <c r="G222" s="5">
        <v>-11.6</v>
      </c>
      <c r="H222" s="5">
        <f t="shared" si="15"/>
        <v>11.6</v>
      </c>
      <c r="I222" s="5">
        <v>64.900000000000006</v>
      </c>
      <c r="J222" s="5">
        <v>2</v>
      </c>
      <c r="K222" s="5">
        <v>1.5</v>
      </c>
      <c r="L222" s="5"/>
      <c r="M222" s="12">
        <v>2.369444444444444</v>
      </c>
    </row>
    <row r="223" spans="1:13" x14ac:dyDescent="0.4">
      <c r="A223" t="str">
        <f t="shared" si="12"/>
        <v>2018</v>
      </c>
      <c r="B223" t="str">
        <f t="shared" si="13"/>
        <v>01</v>
      </c>
      <c r="C223" t="str">
        <f t="shared" si="14"/>
        <v>중순</v>
      </c>
      <c r="D223" t="s">
        <v>10</v>
      </c>
      <c r="E223" s="5">
        <v>-2.4</v>
      </c>
      <c r="F223" s="5">
        <v>2.7</v>
      </c>
      <c r="G223" s="5">
        <v>-13.2</v>
      </c>
      <c r="H223" s="5">
        <f t="shared" si="15"/>
        <v>15.899999999999999</v>
      </c>
      <c r="I223" s="5">
        <v>75.5</v>
      </c>
      <c r="J223" s="5">
        <v>1.4</v>
      </c>
      <c r="K223" s="5">
        <v>15</v>
      </c>
      <c r="L223" s="5"/>
      <c r="M223" s="12">
        <v>2.186805555555555</v>
      </c>
    </row>
    <row r="224" spans="1:13" x14ac:dyDescent="0.4">
      <c r="A224" t="str">
        <f t="shared" si="12"/>
        <v>2018</v>
      </c>
      <c r="B224" t="str">
        <f t="shared" si="13"/>
        <v>01</v>
      </c>
      <c r="C224" t="str">
        <f t="shared" si="14"/>
        <v>하순</v>
      </c>
      <c r="D224" t="s">
        <v>11</v>
      </c>
      <c r="E224" s="5">
        <v>-6.2</v>
      </c>
      <c r="F224" s="5">
        <v>2.7</v>
      </c>
      <c r="G224" s="5">
        <v>-19.3</v>
      </c>
      <c r="H224" s="5">
        <f t="shared" si="15"/>
        <v>22</v>
      </c>
      <c r="I224" s="5">
        <v>53.1</v>
      </c>
      <c r="J224" s="5">
        <v>2.8</v>
      </c>
      <c r="K224" s="5">
        <v>0</v>
      </c>
      <c r="L224" s="5"/>
      <c r="M224" s="12">
        <v>3.552083333333333</v>
      </c>
    </row>
    <row r="225" spans="1:13" x14ac:dyDescent="0.4">
      <c r="A225" t="str">
        <f t="shared" si="12"/>
        <v>2018</v>
      </c>
      <c r="B225" t="str">
        <f t="shared" si="13"/>
        <v>02</v>
      </c>
      <c r="C225" t="str">
        <f t="shared" si="14"/>
        <v>상순</v>
      </c>
      <c r="D225" t="s">
        <v>12</v>
      </c>
      <c r="E225" s="5">
        <v>-6.3</v>
      </c>
      <c r="F225" s="5">
        <v>0.5</v>
      </c>
      <c r="G225" s="5">
        <v>-17.7</v>
      </c>
      <c r="H225" s="5">
        <f t="shared" si="15"/>
        <v>18.2</v>
      </c>
      <c r="I225" s="5">
        <v>53.1</v>
      </c>
      <c r="J225" s="5">
        <v>2.2999999999999998</v>
      </c>
      <c r="K225" s="5">
        <v>0</v>
      </c>
      <c r="L225" s="5"/>
      <c r="M225" s="12">
        <v>3.572916666666667</v>
      </c>
    </row>
    <row r="226" spans="1:13" x14ac:dyDescent="0.4">
      <c r="A226" t="str">
        <f t="shared" si="12"/>
        <v>2018</v>
      </c>
      <c r="B226" t="str">
        <f t="shared" si="13"/>
        <v>02</v>
      </c>
      <c r="C226" t="str">
        <f t="shared" si="14"/>
        <v>중순</v>
      </c>
      <c r="D226" t="s">
        <v>13</v>
      </c>
      <c r="E226" s="5">
        <v>-1.1000000000000001</v>
      </c>
      <c r="F226" s="5">
        <v>1.9</v>
      </c>
      <c r="G226" s="5">
        <v>-13.6</v>
      </c>
      <c r="H226" s="5">
        <f t="shared" si="15"/>
        <v>15.5</v>
      </c>
      <c r="I226" s="5">
        <v>51</v>
      </c>
      <c r="J226" s="5">
        <v>2.5</v>
      </c>
      <c r="K226" s="5">
        <v>1</v>
      </c>
      <c r="L226" s="5"/>
      <c r="M226" s="12">
        <v>3.509722222222222</v>
      </c>
    </row>
    <row r="227" spans="1:13" x14ac:dyDescent="0.4">
      <c r="A227" t="str">
        <f t="shared" si="12"/>
        <v>2018</v>
      </c>
      <c r="B227" t="str">
        <f t="shared" si="13"/>
        <v>02</v>
      </c>
      <c r="C227" t="str">
        <f t="shared" si="14"/>
        <v>하순</v>
      </c>
      <c r="D227" t="s">
        <v>14</v>
      </c>
      <c r="E227" s="5">
        <v>1.5</v>
      </c>
      <c r="F227" s="5">
        <v>3.9</v>
      </c>
      <c r="G227" s="5">
        <v>-12.1</v>
      </c>
      <c r="H227" s="5">
        <f t="shared" si="15"/>
        <v>16</v>
      </c>
      <c r="I227" s="5">
        <v>60.1</v>
      </c>
      <c r="J227" s="5">
        <v>1.7</v>
      </c>
      <c r="K227" s="5">
        <v>27</v>
      </c>
      <c r="L227" s="5"/>
      <c r="M227" s="12">
        <v>2.2166666666666668</v>
      </c>
    </row>
    <row r="228" spans="1:13" x14ac:dyDescent="0.4">
      <c r="A228" t="str">
        <f t="shared" si="12"/>
        <v>2018</v>
      </c>
      <c r="B228" t="str">
        <f t="shared" si="13"/>
        <v>03</v>
      </c>
      <c r="C228" t="str">
        <f t="shared" si="14"/>
        <v>상순</v>
      </c>
      <c r="D228" t="s">
        <v>15</v>
      </c>
      <c r="E228" s="5">
        <v>3.7</v>
      </c>
      <c r="F228" s="5">
        <v>10.4</v>
      </c>
      <c r="G228" s="5">
        <v>-7.1</v>
      </c>
      <c r="H228" s="5">
        <f t="shared" si="15"/>
        <v>17.5</v>
      </c>
      <c r="I228" s="5">
        <v>74.7</v>
      </c>
      <c r="J228" s="5">
        <v>2</v>
      </c>
      <c r="K228" s="5">
        <v>69</v>
      </c>
      <c r="L228" s="5"/>
      <c r="M228" s="12" t="s">
        <v>261</v>
      </c>
    </row>
    <row r="229" spans="1:13" x14ac:dyDescent="0.4">
      <c r="A229" t="str">
        <f t="shared" si="12"/>
        <v>2018</v>
      </c>
      <c r="B229" t="str">
        <f t="shared" si="13"/>
        <v>03</v>
      </c>
      <c r="C229" t="str">
        <f t="shared" si="14"/>
        <v>중순</v>
      </c>
      <c r="D229" t="s">
        <v>16</v>
      </c>
      <c r="E229" s="5">
        <v>7.4</v>
      </c>
      <c r="F229" s="5">
        <v>15.4</v>
      </c>
      <c r="G229" s="5">
        <v>-5.9</v>
      </c>
      <c r="H229" s="5">
        <f t="shared" si="15"/>
        <v>21.3</v>
      </c>
      <c r="I229" s="5">
        <v>75.099999999999994</v>
      </c>
      <c r="J229" s="5">
        <v>1.8</v>
      </c>
      <c r="K229" s="5">
        <v>35</v>
      </c>
      <c r="L229" s="5"/>
    </row>
    <row r="230" spans="1:13" x14ac:dyDescent="0.4">
      <c r="A230" t="str">
        <f t="shared" si="12"/>
        <v>2018</v>
      </c>
      <c r="B230" t="str">
        <f t="shared" si="13"/>
        <v>03</v>
      </c>
      <c r="C230" t="str">
        <f t="shared" si="14"/>
        <v>하순</v>
      </c>
      <c r="D230" t="s">
        <v>17</v>
      </c>
      <c r="E230" s="5">
        <v>9</v>
      </c>
      <c r="F230" s="5">
        <v>13.3</v>
      </c>
      <c r="G230" s="5">
        <v>-3.5</v>
      </c>
      <c r="H230" s="5">
        <f t="shared" si="15"/>
        <v>16.8</v>
      </c>
      <c r="I230" s="5">
        <v>69.3</v>
      </c>
      <c r="J230" s="5">
        <v>1.6</v>
      </c>
      <c r="K230" s="5">
        <v>17.5</v>
      </c>
      <c r="L230" s="5"/>
      <c r="M230" s="12">
        <v>4.0284722222222218</v>
      </c>
    </row>
    <row r="231" spans="1:13" x14ac:dyDescent="0.4">
      <c r="A231" t="str">
        <f t="shared" si="12"/>
        <v>2018</v>
      </c>
      <c r="B231" t="str">
        <f t="shared" si="13"/>
        <v>04</v>
      </c>
      <c r="C231" t="str">
        <f t="shared" si="14"/>
        <v>상순</v>
      </c>
      <c r="D231" t="s">
        <v>18</v>
      </c>
      <c r="E231" s="5">
        <v>10.7</v>
      </c>
      <c r="F231" s="5">
        <v>17.7</v>
      </c>
      <c r="G231" s="5">
        <v>-2.2999999999999998</v>
      </c>
      <c r="H231" s="5">
        <f t="shared" si="15"/>
        <v>20</v>
      </c>
      <c r="I231" s="5">
        <v>69.400000000000006</v>
      </c>
      <c r="J231" s="5">
        <v>2.8</v>
      </c>
      <c r="K231" s="5">
        <v>52</v>
      </c>
      <c r="L231" s="5"/>
      <c r="M231" s="12">
        <v>2.4375</v>
      </c>
    </row>
    <row r="232" spans="1:13" x14ac:dyDescent="0.4">
      <c r="A232" t="str">
        <f t="shared" si="12"/>
        <v>2018</v>
      </c>
      <c r="B232" t="str">
        <f t="shared" si="13"/>
        <v>04</v>
      </c>
      <c r="C232" t="str">
        <f t="shared" si="14"/>
        <v>중순</v>
      </c>
      <c r="D232" t="s">
        <v>19</v>
      </c>
      <c r="E232" s="5">
        <v>12.8</v>
      </c>
      <c r="F232" s="5">
        <v>17.2</v>
      </c>
      <c r="G232" s="5">
        <v>1.6</v>
      </c>
      <c r="H232" s="5">
        <f t="shared" si="15"/>
        <v>15.6</v>
      </c>
      <c r="I232" s="5">
        <v>60.6</v>
      </c>
      <c r="J232" s="5">
        <v>2.2000000000000002</v>
      </c>
      <c r="K232" s="5">
        <v>18.5</v>
      </c>
      <c r="L232" s="5"/>
      <c r="M232" s="12">
        <v>3.7111111111111108</v>
      </c>
    </row>
    <row r="233" spans="1:13" x14ac:dyDescent="0.4">
      <c r="A233" t="str">
        <f t="shared" si="12"/>
        <v>2018</v>
      </c>
      <c r="B233" t="str">
        <f t="shared" si="13"/>
        <v>04</v>
      </c>
      <c r="C233" t="str">
        <f t="shared" si="14"/>
        <v>하순</v>
      </c>
      <c r="D233" t="s">
        <v>20</v>
      </c>
      <c r="E233" s="5">
        <v>14.3</v>
      </c>
      <c r="F233" s="5">
        <v>19.600000000000001</v>
      </c>
      <c r="G233" s="5">
        <v>1.2</v>
      </c>
      <c r="H233" s="5">
        <f t="shared" si="15"/>
        <v>18.400000000000002</v>
      </c>
      <c r="I233" s="5">
        <v>68.2</v>
      </c>
      <c r="J233" s="5">
        <v>1.4</v>
      </c>
      <c r="K233" s="5">
        <v>37</v>
      </c>
      <c r="L233" s="5"/>
      <c r="M233" s="12">
        <v>3.0715277777777779</v>
      </c>
    </row>
    <row r="234" spans="1:13" x14ac:dyDescent="0.4">
      <c r="A234" t="str">
        <f t="shared" si="12"/>
        <v>2018</v>
      </c>
      <c r="B234" t="str">
        <f t="shared" si="13"/>
        <v>05</v>
      </c>
      <c r="C234" t="str">
        <f t="shared" si="14"/>
        <v>상순</v>
      </c>
      <c r="D234" t="s">
        <v>21</v>
      </c>
      <c r="E234" s="5">
        <v>14.8</v>
      </c>
      <c r="F234" s="5">
        <v>19.2</v>
      </c>
      <c r="G234" s="5">
        <v>2.7</v>
      </c>
      <c r="H234" s="5">
        <f t="shared" si="15"/>
        <v>16.5</v>
      </c>
      <c r="I234" s="5">
        <v>73.900000000000006</v>
      </c>
      <c r="J234" s="5">
        <v>2.4</v>
      </c>
      <c r="K234" s="5">
        <v>44</v>
      </c>
      <c r="L234" s="5"/>
      <c r="M234" s="12">
        <v>2.2000000000000002</v>
      </c>
    </row>
    <row r="235" spans="1:13" x14ac:dyDescent="0.4">
      <c r="A235" t="str">
        <f t="shared" si="12"/>
        <v>2018</v>
      </c>
      <c r="B235" t="str">
        <f t="shared" si="13"/>
        <v>05</v>
      </c>
      <c r="C235" t="str">
        <f t="shared" si="14"/>
        <v>중순</v>
      </c>
      <c r="D235" t="s">
        <v>22</v>
      </c>
      <c r="E235" s="5">
        <v>18.7</v>
      </c>
      <c r="F235" s="5">
        <v>26</v>
      </c>
      <c r="G235" s="5">
        <v>4.8</v>
      </c>
      <c r="H235" s="5">
        <f t="shared" si="15"/>
        <v>21.2</v>
      </c>
      <c r="I235" s="5">
        <v>78</v>
      </c>
      <c r="J235" s="5">
        <v>2.6</v>
      </c>
      <c r="K235" s="5">
        <v>20.5</v>
      </c>
      <c r="L235" s="5"/>
      <c r="M235" s="12">
        <v>2.4861111111111112</v>
      </c>
    </row>
    <row r="236" spans="1:13" x14ac:dyDescent="0.4">
      <c r="A236" t="str">
        <f t="shared" si="12"/>
        <v>2018</v>
      </c>
      <c r="B236" t="str">
        <f t="shared" si="13"/>
        <v>05</v>
      </c>
      <c r="C236" t="str">
        <f t="shared" si="14"/>
        <v>하순</v>
      </c>
      <c r="D236" t="s">
        <v>23</v>
      </c>
      <c r="E236" s="5">
        <v>19</v>
      </c>
      <c r="F236" s="5">
        <v>21.7</v>
      </c>
      <c r="G236" s="5">
        <v>6.7</v>
      </c>
      <c r="H236" s="5">
        <f t="shared" si="15"/>
        <v>15</v>
      </c>
      <c r="I236" s="5">
        <v>74.900000000000006</v>
      </c>
      <c r="J236" s="5">
        <v>1.3</v>
      </c>
      <c r="K236" s="5">
        <v>28.5</v>
      </c>
      <c r="L236" s="5"/>
      <c r="M236" s="12">
        <v>3.438194444444445</v>
      </c>
    </row>
    <row r="237" spans="1:13" x14ac:dyDescent="0.4">
      <c r="A237" t="str">
        <f t="shared" si="12"/>
        <v>2018</v>
      </c>
      <c r="B237" t="str">
        <f t="shared" si="13"/>
        <v>06</v>
      </c>
      <c r="C237" t="str">
        <f t="shared" si="14"/>
        <v>상순</v>
      </c>
      <c r="D237" t="s">
        <v>24</v>
      </c>
      <c r="E237" s="5">
        <v>21.7</v>
      </c>
      <c r="F237" s="5">
        <v>23.7</v>
      </c>
      <c r="G237" s="5">
        <v>11.7</v>
      </c>
      <c r="H237" s="5">
        <f t="shared" si="15"/>
        <v>12</v>
      </c>
      <c r="I237" s="5">
        <v>71.599999999999994</v>
      </c>
      <c r="J237" s="5">
        <v>1.6</v>
      </c>
      <c r="K237" s="5">
        <v>0.5</v>
      </c>
      <c r="L237" s="5"/>
      <c r="M237" s="12">
        <v>3.115277777777778</v>
      </c>
    </row>
    <row r="238" spans="1:13" x14ac:dyDescent="0.4">
      <c r="A238" t="str">
        <f t="shared" si="12"/>
        <v>2018</v>
      </c>
      <c r="B238" t="str">
        <f t="shared" si="13"/>
        <v>06</v>
      </c>
      <c r="C238" t="str">
        <f t="shared" si="14"/>
        <v>중순</v>
      </c>
      <c r="D238" t="s">
        <v>25</v>
      </c>
      <c r="E238" s="5">
        <v>19.899999999999999</v>
      </c>
      <c r="F238" s="5">
        <v>24</v>
      </c>
      <c r="G238" s="5">
        <v>10.6</v>
      </c>
      <c r="H238" s="5">
        <f t="shared" si="15"/>
        <v>13.4</v>
      </c>
      <c r="I238" s="5">
        <v>76.400000000000006</v>
      </c>
      <c r="J238" s="5">
        <v>1.7</v>
      </c>
      <c r="K238" s="5">
        <v>8</v>
      </c>
      <c r="L238" s="5"/>
      <c r="M238" s="12">
        <v>1.9819444444444441</v>
      </c>
    </row>
    <row r="239" spans="1:13" x14ac:dyDescent="0.4">
      <c r="A239" t="str">
        <f t="shared" si="12"/>
        <v>2018</v>
      </c>
      <c r="B239" t="str">
        <f t="shared" si="13"/>
        <v>06</v>
      </c>
      <c r="C239" t="str">
        <f t="shared" si="14"/>
        <v>하순</v>
      </c>
      <c r="D239" t="s">
        <v>26</v>
      </c>
      <c r="E239" s="5">
        <v>23.8</v>
      </c>
      <c r="F239" s="5">
        <v>25.3</v>
      </c>
      <c r="G239" s="5">
        <v>12.1</v>
      </c>
      <c r="H239" s="5">
        <f t="shared" si="15"/>
        <v>13.200000000000001</v>
      </c>
      <c r="I239" s="5">
        <v>74.900000000000006</v>
      </c>
      <c r="J239" s="5">
        <v>2</v>
      </c>
      <c r="K239" s="5">
        <v>146.5</v>
      </c>
      <c r="L239" s="5"/>
      <c r="M239" s="12">
        <v>2.255555555555556</v>
      </c>
    </row>
    <row r="240" spans="1:13" x14ac:dyDescent="0.4">
      <c r="A240" t="str">
        <f t="shared" si="12"/>
        <v>2018</v>
      </c>
      <c r="B240" t="str">
        <f t="shared" si="13"/>
        <v>07</v>
      </c>
      <c r="C240" t="str">
        <f t="shared" si="14"/>
        <v>상순</v>
      </c>
      <c r="D240" t="s">
        <v>27</v>
      </c>
      <c r="E240" s="5">
        <v>22</v>
      </c>
      <c r="F240" s="5">
        <v>25.8</v>
      </c>
      <c r="G240" s="5">
        <v>14.4</v>
      </c>
      <c r="H240" s="5">
        <f t="shared" si="15"/>
        <v>11.4</v>
      </c>
      <c r="I240" s="5">
        <v>89.3</v>
      </c>
      <c r="J240" s="5">
        <v>1.5</v>
      </c>
      <c r="K240" s="5">
        <v>218</v>
      </c>
      <c r="L240" s="5"/>
      <c r="M240" s="12">
        <v>1.033333333333333</v>
      </c>
    </row>
    <row r="241" spans="1:13" x14ac:dyDescent="0.4">
      <c r="A241" t="str">
        <f t="shared" si="12"/>
        <v>2018</v>
      </c>
      <c r="B241" t="str">
        <f t="shared" si="13"/>
        <v>07</v>
      </c>
      <c r="C241" t="str">
        <f t="shared" si="14"/>
        <v>중순</v>
      </c>
      <c r="D241" t="s">
        <v>28</v>
      </c>
      <c r="E241" s="5">
        <v>27.9</v>
      </c>
      <c r="F241" s="5">
        <v>28.4</v>
      </c>
      <c r="G241" s="5">
        <v>21.4</v>
      </c>
      <c r="H241" s="5">
        <f t="shared" si="15"/>
        <v>7</v>
      </c>
      <c r="I241" s="5">
        <v>80.900000000000006</v>
      </c>
      <c r="J241" s="5">
        <v>0.7</v>
      </c>
      <c r="K241" s="5">
        <v>0</v>
      </c>
      <c r="L241" s="5"/>
      <c r="M241" s="12">
        <v>3.9847222222222221</v>
      </c>
    </row>
    <row r="242" spans="1:13" x14ac:dyDescent="0.4">
      <c r="A242" t="str">
        <f t="shared" si="12"/>
        <v>2018</v>
      </c>
      <c r="B242" t="str">
        <f t="shared" si="13"/>
        <v>07</v>
      </c>
      <c r="C242" t="str">
        <f t="shared" si="14"/>
        <v>하순</v>
      </c>
      <c r="D242" t="s">
        <v>29</v>
      </c>
      <c r="E242" s="5">
        <v>29.4</v>
      </c>
      <c r="F242" s="5">
        <v>31</v>
      </c>
      <c r="G242" s="5">
        <v>20.7</v>
      </c>
      <c r="H242" s="5">
        <f t="shared" si="15"/>
        <v>10.3</v>
      </c>
      <c r="I242" s="5">
        <v>74.900000000000006</v>
      </c>
      <c r="J242" s="5">
        <v>1</v>
      </c>
      <c r="K242" s="5">
        <v>0</v>
      </c>
      <c r="L242" s="5"/>
      <c r="M242" s="12">
        <v>4.3006944444444448</v>
      </c>
    </row>
    <row r="243" spans="1:13" x14ac:dyDescent="0.4">
      <c r="A243" t="str">
        <f t="shared" si="12"/>
        <v>2018</v>
      </c>
      <c r="B243" t="str">
        <f t="shared" si="13"/>
        <v>08</v>
      </c>
      <c r="C243" t="str">
        <f t="shared" si="14"/>
        <v>상순</v>
      </c>
      <c r="D243" t="s">
        <v>30</v>
      </c>
      <c r="E243" s="5">
        <v>28.8</v>
      </c>
      <c r="F243" s="5">
        <v>30.1</v>
      </c>
      <c r="G243" s="5">
        <v>21</v>
      </c>
      <c r="H243" s="5">
        <f t="shared" si="15"/>
        <v>9.1000000000000014</v>
      </c>
      <c r="I243" s="5">
        <v>75.599999999999994</v>
      </c>
      <c r="J243" s="5">
        <v>1.7</v>
      </c>
      <c r="K243" s="5">
        <v>33</v>
      </c>
      <c r="L243" s="5"/>
      <c r="M243" s="12">
        <v>3.5201388888888889</v>
      </c>
    </row>
    <row r="244" spans="1:13" x14ac:dyDescent="0.4">
      <c r="A244" t="str">
        <f t="shared" si="12"/>
        <v>2018</v>
      </c>
      <c r="B244" t="str">
        <f t="shared" si="13"/>
        <v>08</v>
      </c>
      <c r="C244" t="str">
        <f t="shared" si="14"/>
        <v>중순</v>
      </c>
      <c r="D244" t="s">
        <v>31</v>
      </c>
      <c r="E244" s="5">
        <v>26.3</v>
      </c>
      <c r="F244" s="5">
        <v>29.8</v>
      </c>
      <c r="G244" s="5">
        <v>15</v>
      </c>
      <c r="H244" s="5">
        <f t="shared" si="15"/>
        <v>14.8</v>
      </c>
      <c r="I244" s="5">
        <v>74.599999999999994</v>
      </c>
      <c r="J244" s="5">
        <v>1.4</v>
      </c>
      <c r="K244" s="5">
        <v>0</v>
      </c>
      <c r="L244" s="5"/>
      <c r="M244" s="12">
        <v>2.9402777777777782</v>
      </c>
    </row>
    <row r="245" spans="1:13" x14ac:dyDescent="0.4">
      <c r="A245" t="str">
        <f t="shared" si="12"/>
        <v>2018</v>
      </c>
      <c r="B245" t="str">
        <f t="shared" si="13"/>
        <v>08</v>
      </c>
      <c r="C245" t="str">
        <f t="shared" si="14"/>
        <v>하순</v>
      </c>
      <c r="D245" t="s">
        <v>32</v>
      </c>
      <c r="E245" s="5">
        <v>25.1</v>
      </c>
      <c r="F245" s="5">
        <v>28.1</v>
      </c>
      <c r="G245" s="5">
        <v>18.7</v>
      </c>
      <c r="H245" s="5">
        <f t="shared" si="15"/>
        <v>9.4000000000000021</v>
      </c>
      <c r="I245" s="5">
        <v>84.9</v>
      </c>
      <c r="J245" s="5">
        <v>1.7</v>
      </c>
      <c r="K245" s="5">
        <v>192.5</v>
      </c>
      <c r="L245" s="5"/>
      <c r="M245" s="12">
        <v>1.8451388888888891</v>
      </c>
    </row>
    <row r="246" spans="1:13" x14ac:dyDescent="0.4">
      <c r="A246" t="str">
        <f t="shared" si="12"/>
        <v>2018</v>
      </c>
      <c r="B246" t="str">
        <f t="shared" si="13"/>
        <v>09</v>
      </c>
      <c r="C246" t="str">
        <f t="shared" si="14"/>
        <v>상순</v>
      </c>
      <c r="D246" t="s">
        <v>33</v>
      </c>
      <c r="E246" s="5">
        <v>21</v>
      </c>
      <c r="F246" s="5">
        <v>23.5</v>
      </c>
      <c r="G246" s="5">
        <v>12.8</v>
      </c>
      <c r="H246" s="5">
        <f t="shared" si="15"/>
        <v>10.7</v>
      </c>
      <c r="I246" s="5">
        <v>82.3</v>
      </c>
      <c r="J246" s="5">
        <v>1.5</v>
      </c>
      <c r="K246" s="5">
        <v>49.5</v>
      </c>
      <c r="L246" s="5"/>
      <c r="M246" s="12">
        <v>2.0819444444444439</v>
      </c>
    </row>
    <row r="247" spans="1:13" x14ac:dyDescent="0.4">
      <c r="A247" t="str">
        <f t="shared" si="12"/>
        <v>2018</v>
      </c>
      <c r="B247" t="str">
        <f t="shared" si="13"/>
        <v>09</v>
      </c>
      <c r="C247" t="str">
        <f t="shared" si="14"/>
        <v>중순</v>
      </c>
      <c r="D247" t="s">
        <v>34</v>
      </c>
      <c r="E247" s="5">
        <v>20</v>
      </c>
      <c r="F247" s="5">
        <v>22.6</v>
      </c>
      <c r="G247" s="5">
        <v>10.8</v>
      </c>
      <c r="H247" s="5">
        <f t="shared" si="15"/>
        <v>11.8</v>
      </c>
      <c r="I247" s="5">
        <v>88.5</v>
      </c>
      <c r="J247" s="5">
        <v>0.5</v>
      </c>
      <c r="K247" s="5">
        <v>17.5</v>
      </c>
      <c r="L247" s="5"/>
      <c r="M247" s="12">
        <v>1.4881944444444439</v>
      </c>
    </row>
    <row r="248" spans="1:13" x14ac:dyDescent="0.4">
      <c r="A248" t="str">
        <f t="shared" si="12"/>
        <v>2018</v>
      </c>
      <c r="B248" t="str">
        <f t="shared" si="13"/>
        <v>09</v>
      </c>
      <c r="C248" t="str">
        <f t="shared" si="14"/>
        <v>하순</v>
      </c>
      <c r="D248" t="s">
        <v>35</v>
      </c>
      <c r="E248" s="5">
        <v>16.399999999999999</v>
      </c>
      <c r="F248" s="5">
        <v>19.399999999999999</v>
      </c>
      <c r="G248" s="5">
        <v>7.4</v>
      </c>
      <c r="H248" s="5">
        <f t="shared" si="15"/>
        <v>11.999999999999998</v>
      </c>
      <c r="I248" s="5">
        <v>84.3</v>
      </c>
      <c r="J248" s="5">
        <v>1</v>
      </c>
      <c r="K248" s="5">
        <v>32.5</v>
      </c>
      <c r="L248" s="5"/>
      <c r="M248" s="12">
        <v>2.2694444444444439</v>
      </c>
    </row>
    <row r="249" spans="1:13" x14ac:dyDescent="0.4">
      <c r="A249" t="str">
        <f t="shared" si="12"/>
        <v>2018</v>
      </c>
      <c r="B249" t="str">
        <f t="shared" si="13"/>
        <v>10</v>
      </c>
      <c r="C249" t="str">
        <f t="shared" si="14"/>
        <v>상순</v>
      </c>
      <c r="D249" t="s">
        <v>36</v>
      </c>
      <c r="E249" s="5">
        <v>14.9</v>
      </c>
      <c r="F249" s="5">
        <v>18.7</v>
      </c>
      <c r="G249" s="5">
        <v>5.5</v>
      </c>
      <c r="H249" s="5">
        <f t="shared" si="15"/>
        <v>13.2</v>
      </c>
      <c r="I249" s="5">
        <v>82.8</v>
      </c>
      <c r="J249" s="5">
        <v>1.6</v>
      </c>
      <c r="K249" s="5">
        <v>151</v>
      </c>
      <c r="L249" s="5"/>
      <c r="M249" s="12">
        <v>2.6277777777777782</v>
      </c>
    </row>
    <row r="250" spans="1:13" x14ac:dyDescent="0.4">
      <c r="A250" t="str">
        <f t="shared" si="12"/>
        <v>2018</v>
      </c>
      <c r="B250" t="str">
        <f t="shared" si="13"/>
        <v>10</v>
      </c>
      <c r="C250" t="str">
        <f t="shared" si="14"/>
        <v>중순</v>
      </c>
      <c r="D250" t="s">
        <v>37</v>
      </c>
      <c r="E250" s="5">
        <v>10.199999999999999</v>
      </c>
      <c r="F250" s="5">
        <v>12.3</v>
      </c>
      <c r="G250" s="5">
        <v>0.8</v>
      </c>
      <c r="H250" s="5">
        <f t="shared" si="15"/>
        <v>11.5</v>
      </c>
      <c r="I250" s="5">
        <v>82.9</v>
      </c>
      <c r="J250" s="5">
        <v>1.1000000000000001</v>
      </c>
      <c r="K250" s="5">
        <v>0.5</v>
      </c>
      <c r="L250" s="5"/>
      <c r="M250" s="12">
        <v>3.0777777777777779</v>
      </c>
    </row>
    <row r="251" spans="1:13" x14ac:dyDescent="0.4">
      <c r="A251" t="str">
        <f t="shared" si="12"/>
        <v>2018</v>
      </c>
      <c r="B251" t="str">
        <f t="shared" si="13"/>
        <v>10</v>
      </c>
      <c r="C251" t="str">
        <f t="shared" si="14"/>
        <v>하순</v>
      </c>
      <c r="D251" t="s">
        <v>38</v>
      </c>
      <c r="E251" s="5">
        <v>8.8000000000000007</v>
      </c>
      <c r="F251" s="5">
        <v>12.1</v>
      </c>
      <c r="G251" s="5">
        <v>-1.1000000000000001</v>
      </c>
      <c r="H251" s="5">
        <f t="shared" si="15"/>
        <v>13.2</v>
      </c>
      <c r="I251" s="5">
        <v>81.2</v>
      </c>
      <c r="J251" s="5">
        <v>1.4</v>
      </c>
      <c r="K251" s="5">
        <v>7</v>
      </c>
      <c r="L251" s="5"/>
      <c r="M251" s="12">
        <v>3.1527777777777781</v>
      </c>
    </row>
    <row r="252" spans="1:13" x14ac:dyDescent="0.4">
      <c r="A252" t="str">
        <f t="shared" si="12"/>
        <v>2018</v>
      </c>
      <c r="B252" t="str">
        <f t="shared" si="13"/>
        <v>11</v>
      </c>
      <c r="C252" t="str">
        <f t="shared" si="14"/>
        <v>상순</v>
      </c>
      <c r="D252" t="s">
        <v>39</v>
      </c>
      <c r="E252" s="5">
        <v>8.6999999999999993</v>
      </c>
      <c r="F252" s="5">
        <v>14</v>
      </c>
      <c r="G252" s="5">
        <v>-2.8</v>
      </c>
      <c r="H252" s="5">
        <f t="shared" si="15"/>
        <v>16.8</v>
      </c>
      <c r="I252" s="5">
        <v>82.3</v>
      </c>
      <c r="J252" s="5">
        <v>1</v>
      </c>
      <c r="K252" s="5">
        <v>13</v>
      </c>
      <c r="L252" s="5"/>
      <c r="M252" s="12">
        <v>2.7680555555555562</v>
      </c>
    </row>
    <row r="253" spans="1:13" x14ac:dyDescent="0.4">
      <c r="A253" t="str">
        <f t="shared" si="12"/>
        <v>2018</v>
      </c>
      <c r="B253" t="str">
        <f t="shared" si="13"/>
        <v>11</v>
      </c>
      <c r="C253" t="str">
        <f t="shared" si="14"/>
        <v>중순</v>
      </c>
      <c r="D253" t="s">
        <v>40</v>
      </c>
      <c r="E253" s="5">
        <v>6</v>
      </c>
      <c r="F253" s="5">
        <v>8.8000000000000007</v>
      </c>
      <c r="G253" s="5">
        <v>-2.7</v>
      </c>
      <c r="H253" s="5">
        <f t="shared" si="15"/>
        <v>11.5</v>
      </c>
      <c r="I253" s="5">
        <v>83.8</v>
      </c>
      <c r="J253" s="5">
        <v>0.4</v>
      </c>
      <c r="K253" s="5">
        <v>0.5</v>
      </c>
      <c r="L253" s="5"/>
      <c r="M253" s="12">
        <v>2.0541666666666671</v>
      </c>
    </row>
    <row r="254" spans="1:13" x14ac:dyDescent="0.4">
      <c r="A254" t="str">
        <f t="shared" si="12"/>
        <v>2018</v>
      </c>
      <c r="B254" t="str">
        <f t="shared" si="13"/>
        <v>11</v>
      </c>
      <c r="C254" t="str">
        <f t="shared" si="14"/>
        <v>하순</v>
      </c>
      <c r="D254" t="s">
        <v>41</v>
      </c>
      <c r="E254" s="5">
        <v>2</v>
      </c>
      <c r="F254" s="5">
        <v>4.0999999999999996</v>
      </c>
      <c r="G254" s="5">
        <v>-7.1</v>
      </c>
      <c r="H254" s="5">
        <f t="shared" si="15"/>
        <v>11.2</v>
      </c>
      <c r="I254" s="5">
        <v>77.8</v>
      </c>
      <c r="J254" s="5">
        <v>0.7</v>
      </c>
      <c r="K254" s="5">
        <v>1.5</v>
      </c>
      <c r="L254" s="5"/>
      <c r="M254" s="12">
        <v>2.135416666666667</v>
      </c>
    </row>
    <row r="255" spans="1:13" x14ac:dyDescent="0.4">
      <c r="A255" t="str">
        <f t="shared" si="12"/>
        <v>2018</v>
      </c>
      <c r="B255" t="str">
        <f t="shared" si="13"/>
        <v>12</v>
      </c>
      <c r="C255" t="str">
        <f t="shared" si="14"/>
        <v>상순</v>
      </c>
      <c r="D255" t="s">
        <v>42</v>
      </c>
      <c r="E255" s="5">
        <v>1.4</v>
      </c>
      <c r="F255" s="5">
        <v>11.1</v>
      </c>
      <c r="G255" s="5">
        <v>-13</v>
      </c>
      <c r="H255" s="5">
        <f t="shared" si="15"/>
        <v>24.1</v>
      </c>
      <c r="I255" s="5">
        <v>72.2</v>
      </c>
      <c r="J255" s="5">
        <v>1.6</v>
      </c>
      <c r="K255" s="5">
        <v>16.5</v>
      </c>
      <c r="L255" s="5"/>
      <c r="M255" s="12">
        <v>2.0902777777777781</v>
      </c>
    </row>
    <row r="256" spans="1:13" x14ac:dyDescent="0.4">
      <c r="A256" t="str">
        <f t="shared" si="12"/>
        <v>2018</v>
      </c>
      <c r="B256" t="str">
        <f t="shared" si="13"/>
        <v>12</v>
      </c>
      <c r="C256" t="str">
        <f t="shared" si="14"/>
        <v>중순</v>
      </c>
      <c r="D256" t="s">
        <v>43</v>
      </c>
      <c r="E256" s="5">
        <v>-2.2999999999999998</v>
      </c>
      <c r="F256" s="5">
        <v>1.6</v>
      </c>
      <c r="G256" s="5">
        <v>-13.1</v>
      </c>
      <c r="H256" s="5">
        <f t="shared" si="15"/>
        <v>14.7</v>
      </c>
      <c r="I256" s="5">
        <v>80.3</v>
      </c>
      <c r="J256" s="5">
        <v>1</v>
      </c>
      <c r="K256" s="5">
        <v>5</v>
      </c>
      <c r="L256" s="5"/>
      <c r="M256" s="12">
        <v>2.2472222222222218</v>
      </c>
    </row>
    <row r="257" spans="1:13" x14ac:dyDescent="0.4">
      <c r="A257" t="str">
        <f t="shared" si="12"/>
        <v>2018</v>
      </c>
      <c r="B257" t="str">
        <f t="shared" si="13"/>
        <v>12</v>
      </c>
      <c r="C257" t="str">
        <f t="shared" si="14"/>
        <v>하순</v>
      </c>
      <c r="D257" t="s">
        <v>44</v>
      </c>
      <c r="E257" s="5">
        <v>-2.5</v>
      </c>
      <c r="F257" s="5">
        <v>5.5</v>
      </c>
      <c r="G257" s="5">
        <v>-15.1</v>
      </c>
      <c r="H257" s="5">
        <f t="shared" si="15"/>
        <v>20.6</v>
      </c>
      <c r="I257" s="5">
        <v>61.3</v>
      </c>
      <c r="J257" s="5">
        <v>1.6</v>
      </c>
      <c r="K257" s="5">
        <v>1</v>
      </c>
      <c r="L257" s="5"/>
      <c r="M257" s="12">
        <v>3.34375</v>
      </c>
    </row>
    <row r="258" spans="1:13" x14ac:dyDescent="0.4">
      <c r="A258" t="str">
        <f t="shared" si="12"/>
        <v>2019</v>
      </c>
      <c r="B258" t="str">
        <f t="shared" si="13"/>
        <v>01</v>
      </c>
      <c r="C258" t="str">
        <f t="shared" si="14"/>
        <v>상순</v>
      </c>
      <c r="D258" t="s">
        <v>45</v>
      </c>
      <c r="E258" s="5">
        <v>-4</v>
      </c>
      <c r="F258" s="5">
        <v>-1.8</v>
      </c>
      <c r="G258" s="5">
        <v>-13</v>
      </c>
      <c r="H258" s="5">
        <f t="shared" si="15"/>
        <v>11.2</v>
      </c>
      <c r="I258" s="5">
        <v>62</v>
      </c>
      <c r="J258" s="5">
        <v>1.7</v>
      </c>
      <c r="K258" s="5">
        <v>0</v>
      </c>
      <c r="L258" s="5"/>
      <c r="M258" s="12">
        <v>2.905555555555555</v>
      </c>
    </row>
    <row r="259" spans="1:13" x14ac:dyDescent="0.4">
      <c r="A259" t="str">
        <f t="shared" ref="A259:A322" si="16">LEFT($D259, 4)</f>
        <v>2019</v>
      </c>
      <c r="B259" t="str">
        <f t="shared" ref="B259:B322" si="17">MID($D259,FIND("-",$D259)+1,2)</f>
        <v>01</v>
      </c>
      <c r="C259" t="str">
        <f t="shared" ref="C259:C322" si="18">RIGHT($D259,2)</f>
        <v>중순</v>
      </c>
      <c r="D259" t="s">
        <v>46</v>
      </c>
      <c r="E259" s="5">
        <v>-0.7</v>
      </c>
      <c r="F259" s="5">
        <v>2.2000000000000002</v>
      </c>
      <c r="G259" s="5">
        <v>-10.199999999999999</v>
      </c>
      <c r="H259" s="5">
        <f t="shared" ref="H259:H322" si="19">F259-G259</f>
        <v>12.399999999999999</v>
      </c>
      <c r="I259" s="5">
        <v>74.400000000000006</v>
      </c>
      <c r="J259" s="5">
        <v>1.7</v>
      </c>
      <c r="K259" s="5">
        <v>3.5</v>
      </c>
      <c r="L259" s="5"/>
      <c r="M259" s="12">
        <v>2.1756944444444439</v>
      </c>
    </row>
    <row r="260" spans="1:13" x14ac:dyDescent="0.4">
      <c r="A260" t="str">
        <f t="shared" si="16"/>
        <v>2019</v>
      </c>
      <c r="B260" t="str">
        <f t="shared" si="17"/>
        <v>01</v>
      </c>
      <c r="C260" t="str">
        <f t="shared" si="18"/>
        <v>하순</v>
      </c>
      <c r="D260" t="s">
        <v>47</v>
      </c>
      <c r="E260" s="5">
        <v>-1.4</v>
      </c>
      <c r="F260" s="5">
        <v>0.6</v>
      </c>
      <c r="G260" s="5">
        <v>-13.2</v>
      </c>
      <c r="H260" s="5">
        <f t="shared" si="19"/>
        <v>13.799999999999999</v>
      </c>
      <c r="I260" s="5">
        <v>60.9</v>
      </c>
      <c r="J260" s="5">
        <v>1.8</v>
      </c>
      <c r="K260" s="5">
        <v>3.5</v>
      </c>
      <c r="L260" s="5"/>
      <c r="M260" s="12">
        <v>3.6215277777777781</v>
      </c>
    </row>
    <row r="261" spans="1:13" x14ac:dyDescent="0.4">
      <c r="A261" t="str">
        <f t="shared" si="16"/>
        <v>2019</v>
      </c>
      <c r="B261" t="str">
        <f t="shared" si="17"/>
        <v>02</v>
      </c>
      <c r="C261" t="str">
        <f t="shared" si="18"/>
        <v>상순</v>
      </c>
      <c r="D261" t="s">
        <v>48</v>
      </c>
      <c r="E261" s="5">
        <v>-0.3</v>
      </c>
      <c r="F261" s="5">
        <v>3.1</v>
      </c>
      <c r="G261" s="5">
        <v>-11.9</v>
      </c>
      <c r="H261" s="5">
        <f t="shared" si="19"/>
        <v>15</v>
      </c>
      <c r="I261" s="5">
        <v>62.7</v>
      </c>
      <c r="J261" s="5">
        <v>1.9</v>
      </c>
      <c r="K261" s="5">
        <v>7</v>
      </c>
      <c r="L261" s="5"/>
      <c r="M261" s="12">
        <v>2.9263888888888889</v>
      </c>
    </row>
    <row r="262" spans="1:13" x14ac:dyDescent="0.4">
      <c r="A262" t="str">
        <f t="shared" si="16"/>
        <v>2019</v>
      </c>
      <c r="B262" t="str">
        <f t="shared" si="17"/>
        <v>02</v>
      </c>
      <c r="C262" t="str">
        <f t="shared" si="18"/>
        <v>중순</v>
      </c>
      <c r="D262" t="s">
        <v>49</v>
      </c>
      <c r="E262" s="5">
        <v>-0.1</v>
      </c>
      <c r="F262" s="5">
        <v>2.2999999999999998</v>
      </c>
      <c r="G262" s="5">
        <v>-10.199999999999999</v>
      </c>
      <c r="H262" s="5">
        <f t="shared" si="19"/>
        <v>12.5</v>
      </c>
      <c r="I262" s="5">
        <v>64.900000000000006</v>
      </c>
      <c r="J262" s="5">
        <v>1.9</v>
      </c>
      <c r="K262" s="5">
        <v>16.5</v>
      </c>
      <c r="L262" s="5"/>
      <c r="M262" s="12">
        <v>2.661805555555556</v>
      </c>
    </row>
    <row r="263" spans="1:13" x14ac:dyDescent="0.4">
      <c r="A263" t="str">
        <f t="shared" si="16"/>
        <v>2019</v>
      </c>
      <c r="B263" t="str">
        <f t="shared" si="17"/>
        <v>02</v>
      </c>
      <c r="C263" t="str">
        <f t="shared" si="18"/>
        <v>하순</v>
      </c>
      <c r="D263" t="s">
        <v>50</v>
      </c>
      <c r="E263" s="5">
        <v>3.7</v>
      </c>
      <c r="F263" s="5">
        <v>6.6</v>
      </c>
      <c r="G263" s="5">
        <v>-5.9</v>
      </c>
      <c r="H263" s="5">
        <f t="shared" si="19"/>
        <v>12.5</v>
      </c>
      <c r="I263" s="5">
        <v>71.599999999999994</v>
      </c>
      <c r="J263" s="5">
        <v>1</v>
      </c>
      <c r="K263" s="5">
        <v>0</v>
      </c>
      <c r="L263" s="5"/>
      <c r="M263" s="12">
        <v>2.348611111111111</v>
      </c>
    </row>
    <row r="264" spans="1:13" x14ac:dyDescent="0.4">
      <c r="A264" t="str">
        <f t="shared" si="16"/>
        <v>2019</v>
      </c>
      <c r="B264" t="str">
        <f t="shared" si="17"/>
        <v>03</v>
      </c>
      <c r="C264" t="str">
        <f t="shared" si="18"/>
        <v>상순</v>
      </c>
      <c r="D264" t="s">
        <v>51</v>
      </c>
      <c r="E264" s="5">
        <v>6.4</v>
      </c>
      <c r="F264" s="5">
        <v>9.4</v>
      </c>
      <c r="G264" s="5">
        <v>-5.3</v>
      </c>
      <c r="H264" s="5">
        <f t="shared" si="19"/>
        <v>14.7</v>
      </c>
      <c r="I264" s="5">
        <v>65.900000000000006</v>
      </c>
      <c r="J264" s="5">
        <v>1.2</v>
      </c>
      <c r="K264" s="5">
        <v>7.5</v>
      </c>
      <c r="L264" s="5"/>
      <c r="M264" s="12">
        <v>2.9708333333333332</v>
      </c>
    </row>
    <row r="265" spans="1:13" x14ac:dyDescent="0.4">
      <c r="A265" t="str">
        <f t="shared" si="16"/>
        <v>2019</v>
      </c>
      <c r="B265" t="str">
        <f t="shared" si="17"/>
        <v>03</v>
      </c>
      <c r="C265" t="str">
        <f t="shared" si="18"/>
        <v>중순</v>
      </c>
      <c r="D265" t="s">
        <v>52</v>
      </c>
      <c r="E265" s="5">
        <v>5.8</v>
      </c>
      <c r="F265" s="5">
        <v>10</v>
      </c>
      <c r="G265" s="5">
        <v>-6.4</v>
      </c>
      <c r="H265" s="5">
        <f t="shared" si="19"/>
        <v>16.399999999999999</v>
      </c>
      <c r="I265" s="5">
        <v>63.8</v>
      </c>
      <c r="J265" s="5">
        <v>2.5</v>
      </c>
      <c r="K265" s="5">
        <v>6</v>
      </c>
      <c r="L265" s="5"/>
      <c r="M265" s="12">
        <v>3.2409722222222221</v>
      </c>
    </row>
    <row r="266" spans="1:13" x14ac:dyDescent="0.4">
      <c r="A266" t="str">
        <f t="shared" si="16"/>
        <v>2019</v>
      </c>
      <c r="B266" t="str">
        <f t="shared" si="17"/>
        <v>03</v>
      </c>
      <c r="C266" t="str">
        <f t="shared" si="18"/>
        <v>하순</v>
      </c>
      <c r="D266" t="s">
        <v>53</v>
      </c>
      <c r="E266" s="5">
        <v>7.5</v>
      </c>
      <c r="F266" s="5">
        <v>12.1</v>
      </c>
      <c r="G266" s="5">
        <v>-5.5</v>
      </c>
      <c r="H266" s="5">
        <f t="shared" si="19"/>
        <v>17.600000000000001</v>
      </c>
      <c r="I266" s="5">
        <v>64</v>
      </c>
      <c r="J266" s="5">
        <v>3</v>
      </c>
      <c r="K266" s="5">
        <v>11</v>
      </c>
      <c r="L266" s="5"/>
      <c r="M266" s="12">
        <v>3.3138888888888891</v>
      </c>
    </row>
    <row r="267" spans="1:13" x14ac:dyDescent="0.4">
      <c r="A267" t="str">
        <f t="shared" si="16"/>
        <v>2019</v>
      </c>
      <c r="B267" t="str">
        <f t="shared" si="17"/>
        <v>04</v>
      </c>
      <c r="C267" t="str">
        <f t="shared" si="18"/>
        <v>상순</v>
      </c>
      <c r="D267" t="s">
        <v>54</v>
      </c>
      <c r="E267" s="5">
        <v>8.1</v>
      </c>
      <c r="F267" s="5">
        <v>12.6</v>
      </c>
      <c r="G267" s="5">
        <v>-5.5</v>
      </c>
      <c r="H267" s="5">
        <f t="shared" si="19"/>
        <v>18.100000000000001</v>
      </c>
      <c r="I267" s="5">
        <v>55.9</v>
      </c>
      <c r="J267" s="5">
        <v>2.5</v>
      </c>
      <c r="K267" s="5">
        <v>34.5</v>
      </c>
      <c r="L267" s="5"/>
      <c r="M267" s="12">
        <v>3.2791666666666668</v>
      </c>
    </row>
    <row r="268" spans="1:13" x14ac:dyDescent="0.4">
      <c r="A268" t="str">
        <f t="shared" si="16"/>
        <v>2019</v>
      </c>
      <c r="B268" t="str">
        <f t="shared" si="17"/>
        <v>04</v>
      </c>
      <c r="C268" t="str">
        <f t="shared" si="18"/>
        <v>중순</v>
      </c>
      <c r="D268" t="s">
        <v>55</v>
      </c>
      <c r="E268" s="5">
        <v>11.8</v>
      </c>
      <c r="F268" s="5">
        <v>15.3</v>
      </c>
      <c r="G268" s="5">
        <v>-1.1000000000000001</v>
      </c>
      <c r="H268" s="5">
        <f t="shared" si="19"/>
        <v>16.400000000000002</v>
      </c>
      <c r="I268" s="5">
        <v>61.8</v>
      </c>
      <c r="J268" s="5">
        <v>1.9</v>
      </c>
      <c r="K268" s="5">
        <v>0</v>
      </c>
      <c r="L268" s="5"/>
      <c r="M268" s="12">
        <v>3.1687500000000002</v>
      </c>
    </row>
    <row r="269" spans="1:13" x14ac:dyDescent="0.4">
      <c r="A269" t="str">
        <f t="shared" si="16"/>
        <v>2019</v>
      </c>
      <c r="B269" t="str">
        <f t="shared" si="17"/>
        <v>04</v>
      </c>
      <c r="C269" t="str">
        <f t="shared" si="18"/>
        <v>하순</v>
      </c>
      <c r="D269" t="s">
        <v>56</v>
      </c>
      <c r="E269" s="5">
        <v>13.6</v>
      </c>
      <c r="F269" s="5">
        <v>17.7</v>
      </c>
      <c r="G269" s="5">
        <v>4.5</v>
      </c>
      <c r="H269" s="5">
        <f t="shared" si="19"/>
        <v>13.2</v>
      </c>
      <c r="I269" s="5">
        <v>82.1</v>
      </c>
      <c r="J269" s="5">
        <v>1.2</v>
      </c>
      <c r="K269" s="5">
        <v>49</v>
      </c>
      <c r="L269" s="5"/>
      <c r="M269" s="12">
        <v>1.4375</v>
      </c>
    </row>
    <row r="270" spans="1:13" x14ac:dyDescent="0.4">
      <c r="A270" t="str">
        <f t="shared" si="16"/>
        <v>2019</v>
      </c>
      <c r="B270" t="str">
        <f t="shared" si="17"/>
        <v>05</v>
      </c>
      <c r="C270" t="str">
        <f t="shared" si="18"/>
        <v>상순</v>
      </c>
      <c r="D270" t="s">
        <v>57</v>
      </c>
      <c r="E270" s="5">
        <v>15.3</v>
      </c>
      <c r="F270" s="5">
        <v>18.3</v>
      </c>
      <c r="G270" s="5">
        <v>2</v>
      </c>
      <c r="H270" s="5">
        <f t="shared" si="19"/>
        <v>16.3</v>
      </c>
      <c r="I270" s="5">
        <v>59.4</v>
      </c>
      <c r="J270" s="5">
        <v>1.8</v>
      </c>
      <c r="K270" s="5">
        <v>0</v>
      </c>
      <c r="L270" s="5"/>
      <c r="M270" s="12">
        <v>4.270833333333333</v>
      </c>
    </row>
    <row r="271" spans="1:13" x14ac:dyDescent="0.4">
      <c r="A271" t="str">
        <f t="shared" si="16"/>
        <v>2019</v>
      </c>
      <c r="B271" t="str">
        <f t="shared" si="17"/>
        <v>05</v>
      </c>
      <c r="C271" t="str">
        <f t="shared" si="18"/>
        <v>중순</v>
      </c>
      <c r="D271" t="s">
        <v>58</v>
      </c>
      <c r="E271" s="5">
        <v>19.2</v>
      </c>
      <c r="F271" s="5">
        <v>21.2</v>
      </c>
      <c r="G271" s="5">
        <v>7.2</v>
      </c>
      <c r="H271" s="5">
        <f t="shared" si="19"/>
        <v>14</v>
      </c>
      <c r="I271" s="5">
        <v>69.2</v>
      </c>
      <c r="J271" s="5">
        <v>2</v>
      </c>
      <c r="K271" s="5">
        <v>26</v>
      </c>
      <c r="L271" s="5"/>
      <c r="M271" s="12">
        <v>3.020833333333333</v>
      </c>
    </row>
    <row r="272" spans="1:13" x14ac:dyDescent="0.4">
      <c r="A272" t="str">
        <f t="shared" si="16"/>
        <v>2019</v>
      </c>
      <c r="B272" t="str">
        <f t="shared" si="17"/>
        <v>05</v>
      </c>
      <c r="C272" t="str">
        <f t="shared" si="18"/>
        <v>하순</v>
      </c>
      <c r="D272" t="s">
        <v>59</v>
      </c>
      <c r="E272" s="5">
        <v>19.100000000000001</v>
      </c>
      <c r="F272" s="5">
        <v>22.9</v>
      </c>
      <c r="G272" s="5">
        <v>4</v>
      </c>
      <c r="H272" s="5">
        <f t="shared" si="19"/>
        <v>18.899999999999999</v>
      </c>
      <c r="I272" s="5">
        <v>63.6</v>
      </c>
      <c r="J272" s="5">
        <v>2.6</v>
      </c>
      <c r="K272" s="5">
        <v>9.5</v>
      </c>
      <c r="L272" s="5"/>
      <c r="M272" s="12">
        <v>4.0451388888888893</v>
      </c>
    </row>
    <row r="273" spans="1:13" x14ac:dyDescent="0.4">
      <c r="A273" t="str">
        <f t="shared" si="16"/>
        <v>2019</v>
      </c>
      <c r="B273" t="str">
        <f t="shared" si="17"/>
        <v>06</v>
      </c>
      <c r="C273" t="str">
        <f t="shared" si="18"/>
        <v>상순</v>
      </c>
      <c r="D273" t="s">
        <v>60</v>
      </c>
      <c r="E273" s="5">
        <v>20.3</v>
      </c>
      <c r="F273" s="5">
        <v>24.2</v>
      </c>
      <c r="G273" s="5">
        <v>9.6</v>
      </c>
      <c r="H273" s="5">
        <f t="shared" si="19"/>
        <v>14.6</v>
      </c>
      <c r="I273" s="5">
        <v>73.2</v>
      </c>
      <c r="J273" s="5">
        <v>1.7</v>
      </c>
      <c r="K273" s="5">
        <v>23</v>
      </c>
      <c r="L273" s="5"/>
      <c r="M273" s="12">
        <v>3.1375000000000002</v>
      </c>
    </row>
    <row r="274" spans="1:13" x14ac:dyDescent="0.4">
      <c r="A274" t="str">
        <f t="shared" si="16"/>
        <v>2019</v>
      </c>
      <c r="B274" t="str">
        <f t="shared" si="17"/>
        <v>06</v>
      </c>
      <c r="C274" t="str">
        <f t="shared" si="18"/>
        <v>중순</v>
      </c>
      <c r="D274" t="s">
        <v>61</v>
      </c>
      <c r="E274" s="5">
        <v>20.8</v>
      </c>
      <c r="F274" s="5">
        <v>23.6</v>
      </c>
      <c r="G274" s="5">
        <v>11.8</v>
      </c>
      <c r="H274" s="5">
        <f t="shared" si="19"/>
        <v>11.8</v>
      </c>
      <c r="I274" s="5">
        <v>74</v>
      </c>
      <c r="J274" s="5">
        <v>1.8</v>
      </c>
      <c r="K274" s="5">
        <v>0</v>
      </c>
      <c r="L274" s="5"/>
      <c r="M274" s="12">
        <v>2.7618055555555561</v>
      </c>
    </row>
    <row r="275" spans="1:13" x14ac:dyDescent="0.4">
      <c r="A275" t="str">
        <f t="shared" si="16"/>
        <v>2019</v>
      </c>
      <c r="B275" t="str">
        <f t="shared" si="17"/>
        <v>06</v>
      </c>
      <c r="C275" t="str">
        <f t="shared" si="18"/>
        <v>하순</v>
      </c>
      <c r="D275" t="s">
        <v>62</v>
      </c>
      <c r="E275" s="5">
        <v>22.4</v>
      </c>
      <c r="F275" s="5">
        <v>24.1</v>
      </c>
      <c r="G275" s="5">
        <v>12.4</v>
      </c>
      <c r="H275" s="5">
        <f t="shared" si="19"/>
        <v>11.700000000000001</v>
      </c>
      <c r="I275" s="5">
        <v>80</v>
      </c>
      <c r="J275" s="5">
        <v>1.9</v>
      </c>
      <c r="K275" s="5">
        <v>100.5</v>
      </c>
      <c r="L275" s="5"/>
      <c r="M275" s="12">
        <v>2.302777777777778</v>
      </c>
    </row>
    <row r="276" spans="1:13" x14ac:dyDescent="0.4">
      <c r="A276" t="str">
        <f t="shared" si="16"/>
        <v>2019</v>
      </c>
      <c r="B276" t="str">
        <f t="shared" si="17"/>
        <v>07</v>
      </c>
      <c r="C276" t="str">
        <f t="shared" si="18"/>
        <v>상순</v>
      </c>
      <c r="D276" t="s">
        <v>63</v>
      </c>
      <c r="E276" s="5">
        <v>22</v>
      </c>
      <c r="F276" s="5">
        <v>24.2</v>
      </c>
      <c r="G276" s="5">
        <v>14.8</v>
      </c>
      <c r="H276" s="5">
        <f t="shared" si="19"/>
        <v>9.3999999999999986</v>
      </c>
      <c r="I276" s="5">
        <v>79.400000000000006</v>
      </c>
      <c r="J276" s="5">
        <v>1.6</v>
      </c>
      <c r="K276" s="5">
        <v>19.5</v>
      </c>
      <c r="L276" s="5"/>
      <c r="M276" s="12">
        <v>2.2680555555555562</v>
      </c>
    </row>
    <row r="277" spans="1:13" x14ac:dyDescent="0.4">
      <c r="A277" t="str">
        <f t="shared" si="16"/>
        <v>2019</v>
      </c>
      <c r="B277" t="str">
        <f t="shared" si="17"/>
        <v>07</v>
      </c>
      <c r="C277" t="str">
        <f t="shared" si="18"/>
        <v>중순</v>
      </c>
      <c r="D277" t="s">
        <v>64</v>
      </c>
      <c r="E277" s="5">
        <v>23.5</v>
      </c>
      <c r="F277" s="5">
        <v>24.4</v>
      </c>
      <c r="G277" s="5">
        <v>18</v>
      </c>
      <c r="H277" s="5">
        <f t="shared" si="19"/>
        <v>6.3999999999999986</v>
      </c>
      <c r="I277" s="5">
        <v>86.5</v>
      </c>
      <c r="J277" s="5">
        <v>1.8</v>
      </c>
      <c r="K277" s="5">
        <v>40.5</v>
      </c>
      <c r="L277" s="5"/>
      <c r="M277" s="12">
        <v>1.3138888888888891</v>
      </c>
    </row>
    <row r="278" spans="1:13" x14ac:dyDescent="0.4">
      <c r="A278" t="str">
        <f t="shared" si="16"/>
        <v>2019</v>
      </c>
      <c r="B278" t="str">
        <f t="shared" si="17"/>
        <v>07</v>
      </c>
      <c r="C278" t="str">
        <f t="shared" si="18"/>
        <v>하순</v>
      </c>
      <c r="D278" t="s">
        <v>65</v>
      </c>
      <c r="E278" s="5">
        <v>27.2</v>
      </c>
      <c r="F278" s="5">
        <v>28.8</v>
      </c>
      <c r="G278" s="5">
        <v>21.9</v>
      </c>
      <c r="H278" s="5">
        <f t="shared" si="19"/>
        <v>6.9000000000000021</v>
      </c>
      <c r="I278" s="5">
        <v>85.9</v>
      </c>
      <c r="J278" s="5">
        <v>2.2000000000000002</v>
      </c>
      <c r="K278" s="5">
        <v>53</v>
      </c>
      <c r="L278" s="5"/>
      <c r="M278" s="12">
        <v>2.318055555555556</v>
      </c>
    </row>
    <row r="279" spans="1:13" x14ac:dyDescent="0.4">
      <c r="A279" t="str">
        <f t="shared" si="16"/>
        <v>2019</v>
      </c>
      <c r="B279" t="str">
        <f t="shared" si="17"/>
        <v>08</v>
      </c>
      <c r="C279" t="str">
        <f t="shared" si="18"/>
        <v>상순</v>
      </c>
      <c r="D279" t="s">
        <v>66</v>
      </c>
      <c r="E279" s="5">
        <v>27.7</v>
      </c>
      <c r="F279" s="5">
        <v>29</v>
      </c>
      <c r="G279" s="5">
        <v>20.2</v>
      </c>
      <c r="H279" s="5">
        <f t="shared" si="19"/>
        <v>8.8000000000000007</v>
      </c>
      <c r="I279" s="5">
        <v>82.5</v>
      </c>
      <c r="J279" s="5">
        <v>1.4</v>
      </c>
      <c r="K279" s="5">
        <v>24</v>
      </c>
      <c r="L279" s="5"/>
      <c r="M279" s="12">
        <v>3.5326388888888891</v>
      </c>
    </row>
    <row r="280" spans="1:13" x14ac:dyDescent="0.4">
      <c r="A280" t="str">
        <f t="shared" si="16"/>
        <v>2019</v>
      </c>
      <c r="B280" t="str">
        <f t="shared" si="17"/>
        <v>08</v>
      </c>
      <c r="C280" t="str">
        <f t="shared" si="18"/>
        <v>중순</v>
      </c>
      <c r="D280" t="s">
        <v>67</v>
      </c>
      <c r="E280" s="5">
        <v>26.5</v>
      </c>
      <c r="F280" s="5">
        <v>28.9</v>
      </c>
      <c r="G280" s="5">
        <v>17.899999999999999</v>
      </c>
      <c r="H280" s="5">
        <f t="shared" si="19"/>
        <v>11</v>
      </c>
      <c r="I280" s="5">
        <v>80.8</v>
      </c>
      <c r="J280" s="5">
        <v>1.8</v>
      </c>
      <c r="K280" s="5">
        <v>18.5</v>
      </c>
      <c r="L280" s="5"/>
      <c r="M280" s="12">
        <v>3.0958333333333332</v>
      </c>
    </row>
    <row r="281" spans="1:13" x14ac:dyDescent="0.4">
      <c r="A281" t="str">
        <f t="shared" si="16"/>
        <v>2019</v>
      </c>
      <c r="B281" t="str">
        <f t="shared" si="17"/>
        <v>08</v>
      </c>
      <c r="C281" t="str">
        <f t="shared" si="18"/>
        <v>하순</v>
      </c>
      <c r="D281" t="s">
        <v>68</v>
      </c>
      <c r="E281" s="5">
        <v>22.5</v>
      </c>
      <c r="F281" s="5">
        <v>25</v>
      </c>
      <c r="G281" s="5">
        <v>14.3</v>
      </c>
      <c r="H281" s="5">
        <f t="shared" si="19"/>
        <v>10.7</v>
      </c>
      <c r="I281" s="5">
        <v>86.9</v>
      </c>
      <c r="J281" s="5">
        <v>0.9</v>
      </c>
      <c r="K281" s="5">
        <v>67</v>
      </c>
      <c r="L281" s="5"/>
      <c r="M281" s="12">
        <v>2.0458333333333329</v>
      </c>
    </row>
    <row r="282" spans="1:13" x14ac:dyDescent="0.4">
      <c r="A282" t="str">
        <f t="shared" si="16"/>
        <v>2019</v>
      </c>
      <c r="B282" t="str">
        <f t="shared" si="17"/>
        <v>09</v>
      </c>
      <c r="C282" t="str">
        <f t="shared" si="18"/>
        <v>상순</v>
      </c>
      <c r="D282" t="s">
        <v>69</v>
      </c>
      <c r="E282" s="5">
        <v>23.6</v>
      </c>
      <c r="F282" s="5">
        <v>26.4</v>
      </c>
      <c r="G282" s="5">
        <v>-10.7</v>
      </c>
      <c r="H282" s="5">
        <f t="shared" si="19"/>
        <v>37.099999999999994</v>
      </c>
      <c r="I282" s="5">
        <v>90</v>
      </c>
      <c r="J282" s="5">
        <v>0.9</v>
      </c>
      <c r="K282" s="5">
        <v>71.5</v>
      </c>
      <c r="L282" s="5"/>
      <c r="M282" s="12">
        <v>1.14375</v>
      </c>
    </row>
    <row r="283" spans="1:13" x14ac:dyDescent="0.4">
      <c r="A283" t="str">
        <f t="shared" si="16"/>
        <v>2019</v>
      </c>
      <c r="B283" t="str">
        <f t="shared" si="17"/>
        <v>09</v>
      </c>
      <c r="C283" t="str">
        <f t="shared" si="18"/>
        <v>중순</v>
      </c>
      <c r="D283" t="s">
        <v>70</v>
      </c>
      <c r="E283" s="5">
        <v>20.3</v>
      </c>
      <c r="F283" s="5">
        <v>23.8</v>
      </c>
      <c r="G283" s="5">
        <v>11.5</v>
      </c>
      <c r="H283" s="5">
        <f t="shared" si="19"/>
        <v>12.3</v>
      </c>
      <c r="I283" s="5">
        <v>82.3</v>
      </c>
      <c r="J283" s="5">
        <v>1.1000000000000001</v>
      </c>
      <c r="K283" s="5">
        <v>9</v>
      </c>
      <c r="L283" s="5"/>
      <c r="M283" s="12">
        <v>2.4930555555555549</v>
      </c>
    </row>
    <row r="284" spans="1:13" x14ac:dyDescent="0.4">
      <c r="A284" t="str">
        <f t="shared" si="16"/>
        <v>2019</v>
      </c>
      <c r="B284" t="str">
        <f t="shared" si="17"/>
        <v>09</v>
      </c>
      <c r="C284" t="str">
        <f t="shared" si="18"/>
        <v>하순</v>
      </c>
      <c r="D284" t="s">
        <v>71</v>
      </c>
      <c r="E284" s="5">
        <v>18.899999999999999</v>
      </c>
      <c r="F284" s="5">
        <v>22.3</v>
      </c>
      <c r="G284" s="5">
        <v>10.5</v>
      </c>
      <c r="H284" s="5">
        <f t="shared" si="19"/>
        <v>11.8</v>
      </c>
      <c r="I284" s="5">
        <v>88.5</v>
      </c>
      <c r="J284" s="5">
        <v>0.8</v>
      </c>
      <c r="K284" s="5">
        <v>129.5</v>
      </c>
      <c r="L284" s="5"/>
      <c r="M284" s="12">
        <v>2.0715277777777779</v>
      </c>
    </row>
    <row r="285" spans="1:13" x14ac:dyDescent="0.4">
      <c r="A285" t="str">
        <f t="shared" si="16"/>
        <v>2019</v>
      </c>
      <c r="B285" t="str">
        <f t="shared" si="17"/>
        <v>10</v>
      </c>
      <c r="C285" t="str">
        <f t="shared" si="18"/>
        <v>상순</v>
      </c>
      <c r="D285" t="s">
        <v>72</v>
      </c>
      <c r="E285" s="5">
        <v>17.5</v>
      </c>
      <c r="F285" s="5">
        <v>22.1</v>
      </c>
      <c r="G285" s="5">
        <v>4</v>
      </c>
      <c r="H285" s="5">
        <f t="shared" si="19"/>
        <v>18.100000000000001</v>
      </c>
      <c r="I285" s="5">
        <v>85.1</v>
      </c>
      <c r="J285" s="5">
        <v>1.3</v>
      </c>
      <c r="K285" s="5">
        <v>170</v>
      </c>
      <c r="L285" s="5"/>
      <c r="M285" s="12">
        <v>1.8916666666666671</v>
      </c>
    </row>
    <row r="286" spans="1:13" x14ac:dyDescent="0.4">
      <c r="A286" t="str">
        <f t="shared" si="16"/>
        <v>2019</v>
      </c>
      <c r="B286" t="str">
        <f t="shared" si="17"/>
        <v>10</v>
      </c>
      <c r="C286" t="str">
        <f t="shared" si="18"/>
        <v>중순</v>
      </c>
      <c r="D286" t="s">
        <v>73</v>
      </c>
      <c r="E286" s="5">
        <v>13.4</v>
      </c>
      <c r="F286" s="5">
        <v>16.899999999999999</v>
      </c>
      <c r="G286" s="5">
        <v>5.3</v>
      </c>
      <c r="H286" s="5">
        <f t="shared" si="19"/>
        <v>11.599999999999998</v>
      </c>
      <c r="I286" s="5">
        <v>82.2</v>
      </c>
      <c r="J286" s="5">
        <v>1</v>
      </c>
      <c r="K286" s="5">
        <v>3</v>
      </c>
      <c r="L286" s="5"/>
      <c r="M286" s="12">
        <v>2.839583333333334</v>
      </c>
    </row>
    <row r="287" spans="1:13" x14ac:dyDescent="0.4">
      <c r="A287" t="str">
        <f t="shared" si="16"/>
        <v>2019</v>
      </c>
      <c r="B287" t="str">
        <f t="shared" si="17"/>
        <v>10</v>
      </c>
      <c r="C287" t="str">
        <f t="shared" si="18"/>
        <v>하순</v>
      </c>
      <c r="D287" t="s">
        <v>74</v>
      </c>
      <c r="E287" s="5">
        <v>11.6</v>
      </c>
      <c r="F287" s="5">
        <v>15.5</v>
      </c>
      <c r="G287" s="5">
        <v>-0.3</v>
      </c>
      <c r="H287" s="5">
        <f t="shared" si="19"/>
        <v>15.8</v>
      </c>
      <c r="I287" s="5">
        <v>79.2</v>
      </c>
      <c r="J287" s="5">
        <v>1.4</v>
      </c>
      <c r="K287" s="5">
        <v>1</v>
      </c>
      <c r="L287" s="5"/>
      <c r="M287" s="12">
        <v>3.353472222222222</v>
      </c>
    </row>
    <row r="288" spans="1:13" x14ac:dyDescent="0.4">
      <c r="A288" t="str">
        <f t="shared" si="16"/>
        <v>2019</v>
      </c>
      <c r="B288" t="str">
        <f t="shared" si="17"/>
        <v>11</v>
      </c>
      <c r="C288" t="str">
        <f t="shared" si="18"/>
        <v>상순</v>
      </c>
      <c r="D288" t="s">
        <v>75</v>
      </c>
      <c r="E288" s="5">
        <v>9</v>
      </c>
      <c r="F288" s="5">
        <v>12.7</v>
      </c>
      <c r="G288" s="5">
        <v>-3.5</v>
      </c>
      <c r="H288" s="5">
        <f t="shared" si="19"/>
        <v>16.2</v>
      </c>
      <c r="I288" s="5">
        <v>77.900000000000006</v>
      </c>
      <c r="J288" s="5">
        <v>1.2</v>
      </c>
      <c r="K288" s="5">
        <v>8.5</v>
      </c>
      <c r="L288" s="5"/>
      <c r="M288" s="12">
        <v>2.849305555555556</v>
      </c>
    </row>
    <row r="289" spans="1:13" x14ac:dyDescent="0.4">
      <c r="A289" t="str">
        <f t="shared" si="16"/>
        <v>2019</v>
      </c>
      <c r="B289" t="str">
        <f t="shared" si="17"/>
        <v>11</v>
      </c>
      <c r="C289" t="str">
        <f t="shared" si="18"/>
        <v>중순</v>
      </c>
      <c r="D289" t="s">
        <v>76</v>
      </c>
      <c r="E289" s="5">
        <v>5.8</v>
      </c>
      <c r="F289" s="5">
        <v>10.1</v>
      </c>
      <c r="G289" s="5">
        <v>-6.1</v>
      </c>
      <c r="H289" s="5">
        <f t="shared" si="19"/>
        <v>16.2</v>
      </c>
      <c r="I289" s="5">
        <v>75.3</v>
      </c>
      <c r="J289" s="5">
        <v>2.1</v>
      </c>
      <c r="K289" s="5">
        <v>10.5</v>
      </c>
      <c r="L289" s="5"/>
      <c r="M289" s="12">
        <v>2.030555555555555</v>
      </c>
    </row>
    <row r="290" spans="1:13" x14ac:dyDescent="0.4">
      <c r="A290" t="str">
        <f t="shared" si="16"/>
        <v>2019</v>
      </c>
      <c r="B290" t="str">
        <f t="shared" si="17"/>
        <v>11</v>
      </c>
      <c r="C290" t="str">
        <f t="shared" si="18"/>
        <v>하순</v>
      </c>
      <c r="D290" t="s">
        <v>77</v>
      </c>
      <c r="E290" s="5">
        <v>5.3</v>
      </c>
      <c r="F290" s="5">
        <v>11</v>
      </c>
      <c r="G290" s="5">
        <v>-6.8</v>
      </c>
      <c r="H290" s="5">
        <f t="shared" si="19"/>
        <v>17.8</v>
      </c>
      <c r="I290" s="5">
        <v>76.5</v>
      </c>
      <c r="J290" s="5">
        <v>1.3</v>
      </c>
      <c r="K290" s="5">
        <v>0</v>
      </c>
      <c r="L290" s="5"/>
      <c r="M290" s="12">
        <v>2.1236111111111109</v>
      </c>
    </row>
    <row r="291" spans="1:13" x14ac:dyDescent="0.4">
      <c r="A291" t="str">
        <f t="shared" si="16"/>
        <v>2019</v>
      </c>
      <c r="B291" t="str">
        <f t="shared" si="17"/>
        <v>12</v>
      </c>
      <c r="C291" t="str">
        <f t="shared" si="18"/>
        <v>상순</v>
      </c>
      <c r="D291" t="s">
        <v>78</v>
      </c>
      <c r="E291" s="5">
        <v>0.1</v>
      </c>
      <c r="F291" s="5">
        <v>5.4</v>
      </c>
      <c r="G291" s="5">
        <v>-11.4</v>
      </c>
      <c r="H291" s="5">
        <f t="shared" si="19"/>
        <v>16.8</v>
      </c>
      <c r="I291" s="5">
        <v>71.900000000000006</v>
      </c>
      <c r="J291" s="5">
        <v>1.8</v>
      </c>
      <c r="K291" s="5">
        <v>12</v>
      </c>
      <c r="L291" s="5"/>
      <c r="M291" s="12">
        <v>2.7340277777777779</v>
      </c>
    </row>
    <row r="292" spans="1:13" x14ac:dyDescent="0.4">
      <c r="A292" t="str">
        <f t="shared" si="16"/>
        <v>2019</v>
      </c>
      <c r="B292" t="str">
        <f t="shared" si="17"/>
        <v>12</v>
      </c>
      <c r="C292" t="str">
        <f t="shared" si="18"/>
        <v>중순</v>
      </c>
      <c r="D292" t="s">
        <v>79</v>
      </c>
      <c r="E292" s="5">
        <v>1.8</v>
      </c>
      <c r="F292" s="5">
        <v>5.5</v>
      </c>
      <c r="G292" s="5">
        <v>-9.5</v>
      </c>
      <c r="H292" s="5">
        <f t="shared" si="19"/>
        <v>15</v>
      </c>
      <c r="I292" s="5">
        <v>69.599999999999994</v>
      </c>
      <c r="J292" s="5">
        <v>1.8</v>
      </c>
      <c r="K292" s="5">
        <v>1.5</v>
      </c>
      <c r="L292" s="5"/>
      <c r="M292" s="12">
        <v>2.5854166666666671</v>
      </c>
    </row>
    <row r="293" spans="1:13" x14ac:dyDescent="0.4">
      <c r="A293" t="str">
        <f t="shared" si="16"/>
        <v>2019</v>
      </c>
      <c r="B293" t="str">
        <f t="shared" si="17"/>
        <v>12</v>
      </c>
      <c r="C293" t="str">
        <f t="shared" si="18"/>
        <v>하순</v>
      </c>
      <c r="D293" t="s">
        <v>80</v>
      </c>
      <c r="E293" s="5">
        <v>-0.8</v>
      </c>
      <c r="F293" s="5">
        <v>3.8</v>
      </c>
      <c r="G293" s="5">
        <v>-9.8000000000000007</v>
      </c>
      <c r="H293" s="5">
        <f t="shared" si="19"/>
        <v>13.600000000000001</v>
      </c>
      <c r="I293" s="5">
        <v>72.5</v>
      </c>
      <c r="J293" s="5">
        <v>1.6</v>
      </c>
      <c r="K293" s="5">
        <v>6</v>
      </c>
      <c r="L293" s="5"/>
      <c r="M293" s="12">
        <v>2.010416666666667</v>
      </c>
    </row>
    <row r="294" spans="1:13" x14ac:dyDescent="0.4">
      <c r="A294" t="str">
        <f t="shared" si="16"/>
        <v>2020</v>
      </c>
      <c r="B294" t="str">
        <f t="shared" si="17"/>
        <v>01</v>
      </c>
      <c r="C294" t="str">
        <f t="shared" si="18"/>
        <v>상순</v>
      </c>
      <c r="D294" t="s">
        <v>81</v>
      </c>
      <c r="E294" s="5">
        <v>0.4</v>
      </c>
      <c r="F294" s="5">
        <v>6.6</v>
      </c>
      <c r="G294" s="5">
        <v>-10.7</v>
      </c>
      <c r="H294" s="5">
        <f t="shared" si="19"/>
        <v>17.299999999999997</v>
      </c>
      <c r="I294" s="5">
        <v>75.8</v>
      </c>
      <c r="J294" s="5">
        <v>2.1</v>
      </c>
      <c r="K294" s="5">
        <v>45.5</v>
      </c>
      <c r="L294" s="5"/>
      <c r="M294" s="12">
        <v>2.115277777777778</v>
      </c>
    </row>
    <row r="295" spans="1:13" x14ac:dyDescent="0.4">
      <c r="A295" t="str">
        <f t="shared" si="16"/>
        <v>2020</v>
      </c>
      <c r="B295" t="str">
        <f t="shared" si="17"/>
        <v>01</v>
      </c>
      <c r="C295" t="str">
        <f t="shared" si="18"/>
        <v>중순</v>
      </c>
      <c r="D295" t="s">
        <v>82</v>
      </c>
      <c r="E295" s="5">
        <v>-1</v>
      </c>
      <c r="F295" s="5">
        <v>2.5</v>
      </c>
      <c r="G295" s="5">
        <v>-9.3000000000000007</v>
      </c>
      <c r="H295" s="5">
        <f t="shared" si="19"/>
        <v>11.8</v>
      </c>
      <c r="I295" s="5">
        <v>65.2</v>
      </c>
      <c r="J295" s="5">
        <v>1.8</v>
      </c>
      <c r="K295" s="5">
        <v>0</v>
      </c>
      <c r="L295" s="5"/>
      <c r="M295" s="12">
        <v>2.8111111111111109</v>
      </c>
    </row>
    <row r="296" spans="1:13" x14ac:dyDescent="0.4">
      <c r="A296" t="str">
        <f t="shared" si="16"/>
        <v>2020</v>
      </c>
      <c r="B296" t="str">
        <f t="shared" si="17"/>
        <v>01</v>
      </c>
      <c r="C296" t="str">
        <f t="shared" si="18"/>
        <v>하순</v>
      </c>
      <c r="D296" t="s">
        <v>83</v>
      </c>
      <c r="E296" s="5">
        <v>3.3</v>
      </c>
      <c r="F296" s="5">
        <v>5.7</v>
      </c>
      <c r="G296" s="5">
        <v>-8.4</v>
      </c>
      <c r="H296" s="5">
        <f t="shared" si="19"/>
        <v>14.100000000000001</v>
      </c>
      <c r="I296" s="5">
        <v>78.8</v>
      </c>
      <c r="J296" s="5">
        <v>1.3</v>
      </c>
      <c r="K296" s="5">
        <v>21.5</v>
      </c>
      <c r="L296" s="5"/>
      <c r="M296" s="12">
        <v>1.030555555555555</v>
      </c>
    </row>
    <row r="297" spans="1:13" x14ac:dyDescent="0.4">
      <c r="A297" t="str">
        <f t="shared" si="16"/>
        <v>2020</v>
      </c>
      <c r="B297" t="str">
        <f t="shared" si="17"/>
        <v>02</v>
      </c>
      <c r="C297" t="str">
        <f t="shared" si="18"/>
        <v>상순</v>
      </c>
      <c r="D297" t="s">
        <v>84</v>
      </c>
      <c r="E297" s="5">
        <v>-1.4</v>
      </c>
      <c r="F297" s="5">
        <v>2</v>
      </c>
      <c r="G297" s="5">
        <v>-13.3</v>
      </c>
      <c r="H297" s="5">
        <f t="shared" si="19"/>
        <v>15.3</v>
      </c>
      <c r="I297" s="5">
        <v>61.9</v>
      </c>
      <c r="J297" s="5">
        <v>2.1</v>
      </c>
      <c r="K297" s="5">
        <v>0.5</v>
      </c>
      <c r="L297" s="5"/>
      <c r="M297" s="12">
        <v>3.432638888888889</v>
      </c>
    </row>
    <row r="298" spans="1:13" x14ac:dyDescent="0.4">
      <c r="A298" t="str">
        <f t="shared" si="16"/>
        <v>2020</v>
      </c>
      <c r="B298" t="str">
        <f t="shared" si="17"/>
        <v>02</v>
      </c>
      <c r="C298" t="str">
        <f t="shared" si="18"/>
        <v>중순</v>
      </c>
      <c r="D298" t="s">
        <v>85</v>
      </c>
      <c r="E298" s="5">
        <v>3.5</v>
      </c>
      <c r="F298" s="5">
        <v>8.8000000000000007</v>
      </c>
      <c r="G298" s="5">
        <v>-8.6</v>
      </c>
      <c r="H298" s="5">
        <f t="shared" si="19"/>
        <v>17.399999999999999</v>
      </c>
      <c r="I298" s="5">
        <v>72.599999999999994</v>
      </c>
      <c r="J298" s="5">
        <v>2.4</v>
      </c>
      <c r="K298" s="5">
        <v>11</v>
      </c>
      <c r="L298" s="5"/>
      <c r="M298" s="12">
        <v>2.656944444444445</v>
      </c>
    </row>
    <row r="299" spans="1:13" x14ac:dyDescent="0.4">
      <c r="A299" t="str">
        <f t="shared" si="16"/>
        <v>2020</v>
      </c>
      <c r="B299" t="str">
        <f t="shared" si="17"/>
        <v>02</v>
      </c>
      <c r="C299" t="str">
        <f t="shared" si="18"/>
        <v>하순</v>
      </c>
      <c r="D299" t="s">
        <v>86</v>
      </c>
      <c r="E299" s="5">
        <v>5.0999999999999996</v>
      </c>
      <c r="F299" s="5">
        <v>7.4</v>
      </c>
      <c r="G299" s="5">
        <v>-6.6</v>
      </c>
      <c r="H299" s="5">
        <f t="shared" si="19"/>
        <v>14</v>
      </c>
      <c r="I299" s="5">
        <v>69.900000000000006</v>
      </c>
      <c r="J299" s="5">
        <v>2.2999999999999998</v>
      </c>
      <c r="K299" s="5">
        <v>44.5</v>
      </c>
      <c r="L299" s="5"/>
      <c r="M299" s="12">
        <v>1.9340277777777779</v>
      </c>
    </row>
    <row r="300" spans="1:13" x14ac:dyDescent="0.4">
      <c r="A300" t="str">
        <f t="shared" si="16"/>
        <v>2020</v>
      </c>
      <c r="B300" t="str">
        <f t="shared" si="17"/>
        <v>03</v>
      </c>
      <c r="C300" t="str">
        <f t="shared" si="18"/>
        <v>상순</v>
      </c>
      <c r="D300" t="s">
        <v>87</v>
      </c>
      <c r="E300" s="5">
        <v>5.2</v>
      </c>
      <c r="F300" s="5">
        <v>8</v>
      </c>
      <c r="G300" s="5">
        <v>-8</v>
      </c>
      <c r="H300" s="5">
        <f t="shared" si="19"/>
        <v>16</v>
      </c>
      <c r="I300" s="5">
        <v>66.8</v>
      </c>
      <c r="J300" s="5">
        <v>2.5</v>
      </c>
      <c r="K300" s="5">
        <v>14</v>
      </c>
      <c r="L300" s="5"/>
      <c r="M300" s="12">
        <v>2.619444444444444</v>
      </c>
    </row>
    <row r="301" spans="1:13" x14ac:dyDescent="0.4">
      <c r="A301" t="str">
        <f t="shared" si="16"/>
        <v>2020</v>
      </c>
      <c r="B301" t="str">
        <f t="shared" si="17"/>
        <v>03</v>
      </c>
      <c r="C301" t="str">
        <f t="shared" si="18"/>
        <v>중순</v>
      </c>
      <c r="D301" t="s">
        <v>88</v>
      </c>
      <c r="E301" s="5">
        <v>5.9</v>
      </c>
      <c r="F301" s="5">
        <v>9.1999999999999993</v>
      </c>
      <c r="G301" s="5">
        <v>-5.6</v>
      </c>
      <c r="H301" s="5">
        <f t="shared" si="19"/>
        <v>14.799999999999999</v>
      </c>
      <c r="I301" s="5">
        <v>50.5</v>
      </c>
      <c r="J301" s="5">
        <v>3.4</v>
      </c>
      <c r="K301" s="5">
        <v>0</v>
      </c>
      <c r="L301" s="5"/>
      <c r="M301" s="12">
        <v>4.0555555555555554</v>
      </c>
    </row>
    <row r="302" spans="1:13" x14ac:dyDescent="0.4">
      <c r="A302" t="str">
        <f t="shared" si="16"/>
        <v>2020</v>
      </c>
      <c r="B302" t="str">
        <f t="shared" si="17"/>
        <v>03</v>
      </c>
      <c r="C302" t="str">
        <f t="shared" si="18"/>
        <v>하순</v>
      </c>
      <c r="D302" t="s">
        <v>89</v>
      </c>
      <c r="E302" s="5">
        <v>10.199999999999999</v>
      </c>
      <c r="F302" s="5">
        <v>13.1</v>
      </c>
      <c r="G302" s="5">
        <v>-1.9</v>
      </c>
      <c r="H302" s="5">
        <f t="shared" si="19"/>
        <v>15</v>
      </c>
      <c r="I302" s="5">
        <v>64.900000000000006</v>
      </c>
      <c r="J302" s="5">
        <v>2.1</v>
      </c>
      <c r="K302" s="5">
        <v>5</v>
      </c>
      <c r="L302" s="5"/>
      <c r="M302" s="12">
        <v>3.4145833333333329</v>
      </c>
    </row>
    <row r="303" spans="1:13" x14ac:dyDescent="0.4">
      <c r="A303" t="str">
        <f t="shared" si="16"/>
        <v>2020</v>
      </c>
      <c r="B303" t="str">
        <f t="shared" si="17"/>
        <v>04</v>
      </c>
      <c r="C303" t="str">
        <f t="shared" si="18"/>
        <v>상순</v>
      </c>
      <c r="D303" t="s">
        <v>90</v>
      </c>
      <c r="E303" s="5">
        <v>9.1999999999999993</v>
      </c>
      <c r="F303" s="5">
        <v>12.1</v>
      </c>
      <c r="G303" s="5">
        <v>-3.9</v>
      </c>
      <c r="H303" s="5">
        <f t="shared" si="19"/>
        <v>16</v>
      </c>
      <c r="I303" s="5">
        <v>47</v>
      </c>
      <c r="J303" s="5">
        <v>2.7</v>
      </c>
      <c r="K303" s="5">
        <v>0</v>
      </c>
      <c r="L303" s="5"/>
      <c r="M303" s="12">
        <v>3.7791666666666668</v>
      </c>
    </row>
    <row r="304" spans="1:13" x14ac:dyDescent="0.4">
      <c r="A304" t="str">
        <f t="shared" si="16"/>
        <v>2020</v>
      </c>
      <c r="B304" t="str">
        <f t="shared" si="17"/>
        <v>04</v>
      </c>
      <c r="C304" t="str">
        <f t="shared" si="18"/>
        <v>중순</v>
      </c>
      <c r="D304" t="s">
        <v>91</v>
      </c>
      <c r="E304" s="5">
        <v>10.5</v>
      </c>
      <c r="F304" s="5">
        <v>12.7</v>
      </c>
      <c r="G304" s="5">
        <v>-2.6</v>
      </c>
      <c r="H304" s="5">
        <f t="shared" si="19"/>
        <v>15.299999999999999</v>
      </c>
      <c r="I304" s="5">
        <v>66.400000000000006</v>
      </c>
      <c r="J304" s="5">
        <v>2.5</v>
      </c>
      <c r="K304" s="5">
        <v>23.5</v>
      </c>
      <c r="L304" s="5"/>
      <c r="M304" s="12">
        <v>2.3680555555555549</v>
      </c>
    </row>
    <row r="305" spans="1:13" x14ac:dyDescent="0.4">
      <c r="A305" t="str">
        <f t="shared" si="16"/>
        <v>2020</v>
      </c>
      <c r="B305" t="str">
        <f t="shared" si="17"/>
        <v>04</v>
      </c>
      <c r="C305" t="str">
        <f t="shared" si="18"/>
        <v>하순</v>
      </c>
      <c r="D305" t="s">
        <v>92</v>
      </c>
      <c r="E305" s="5">
        <v>11.5</v>
      </c>
      <c r="F305" s="5">
        <v>15.8</v>
      </c>
      <c r="G305" s="5">
        <v>-0.3</v>
      </c>
      <c r="H305" s="5">
        <f t="shared" si="19"/>
        <v>16.100000000000001</v>
      </c>
      <c r="I305" s="5">
        <v>47.7</v>
      </c>
      <c r="J305" s="5">
        <v>4</v>
      </c>
      <c r="K305" s="5">
        <v>0</v>
      </c>
      <c r="L305" s="5"/>
      <c r="M305" s="12">
        <v>4.3145833333333332</v>
      </c>
    </row>
    <row r="306" spans="1:13" x14ac:dyDescent="0.4">
      <c r="A306" t="str">
        <f t="shared" si="16"/>
        <v>2020</v>
      </c>
      <c r="B306" t="str">
        <f t="shared" si="17"/>
        <v>05</v>
      </c>
      <c r="C306" t="str">
        <f t="shared" si="18"/>
        <v>상순</v>
      </c>
      <c r="D306" t="s">
        <v>93</v>
      </c>
      <c r="E306" s="5">
        <v>17.5</v>
      </c>
      <c r="F306" s="5">
        <v>20.7</v>
      </c>
      <c r="G306" s="5">
        <v>3.6</v>
      </c>
      <c r="H306" s="5">
        <f t="shared" si="19"/>
        <v>17.099999999999998</v>
      </c>
      <c r="I306" s="5">
        <v>73.099999999999994</v>
      </c>
      <c r="J306" s="5">
        <v>2.4</v>
      </c>
      <c r="K306" s="5">
        <v>28.5</v>
      </c>
      <c r="L306" s="5"/>
      <c r="M306" s="12">
        <v>2.427083333333333</v>
      </c>
    </row>
    <row r="307" spans="1:13" x14ac:dyDescent="0.4">
      <c r="A307" t="str">
        <f t="shared" si="16"/>
        <v>2020</v>
      </c>
      <c r="B307" t="str">
        <f t="shared" si="17"/>
        <v>05</v>
      </c>
      <c r="C307" t="str">
        <f t="shared" si="18"/>
        <v>중순</v>
      </c>
      <c r="D307" t="s">
        <v>94</v>
      </c>
      <c r="E307" s="5">
        <v>16.8</v>
      </c>
      <c r="F307" s="5">
        <v>21.2</v>
      </c>
      <c r="G307" s="5">
        <v>5.0999999999999996</v>
      </c>
      <c r="H307" s="5">
        <f t="shared" si="19"/>
        <v>16.100000000000001</v>
      </c>
      <c r="I307" s="5">
        <v>66.900000000000006</v>
      </c>
      <c r="J307" s="5">
        <v>2.5</v>
      </c>
      <c r="K307" s="5">
        <v>21</v>
      </c>
      <c r="L307" s="5"/>
      <c r="M307" s="12">
        <v>3.1756944444444439</v>
      </c>
    </row>
    <row r="308" spans="1:13" x14ac:dyDescent="0.4">
      <c r="A308" t="str">
        <f t="shared" si="16"/>
        <v>2020</v>
      </c>
      <c r="B308" t="str">
        <f t="shared" si="17"/>
        <v>05</v>
      </c>
      <c r="C308" t="str">
        <f t="shared" si="18"/>
        <v>하순</v>
      </c>
      <c r="D308" t="s">
        <v>95</v>
      </c>
      <c r="E308" s="5">
        <v>18.5</v>
      </c>
      <c r="F308" s="5">
        <v>21</v>
      </c>
      <c r="G308" s="5">
        <v>7</v>
      </c>
      <c r="H308" s="5">
        <f t="shared" si="19"/>
        <v>14</v>
      </c>
      <c r="I308" s="5">
        <v>63.4</v>
      </c>
      <c r="J308" s="5">
        <v>2.1</v>
      </c>
      <c r="K308" s="5">
        <v>0</v>
      </c>
      <c r="L308" s="5"/>
      <c r="M308" s="12">
        <v>3.723611111111111</v>
      </c>
    </row>
    <row r="309" spans="1:13" x14ac:dyDescent="0.4">
      <c r="A309" t="str">
        <f t="shared" si="16"/>
        <v>2020</v>
      </c>
      <c r="B309" t="str">
        <f t="shared" si="17"/>
        <v>06</v>
      </c>
      <c r="C309" t="str">
        <f t="shared" si="18"/>
        <v>상순</v>
      </c>
      <c r="D309" t="s">
        <v>96</v>
      </c>
      <c r="E309" s="5">
        <v>23.1</v>
      </c>
      <c r="F309" s="5">
        <v>26.2</v>
      </c>
      <c r="G309" s="5">
        <v>9.9</v>
      </c>
      <c r="H309" s="5">
        <f t="shared" si="19"/>
        <v>16.299999999999997</v>
      </c>
      <c r="I309" s="5">
        <v>64.400000000000006</v>
      </c>
      <c r="J309" s="5">
        <v>2.2000000000000002</v>
      </c>
      <c r="K309" s="5">
        <v>1.5</v>
      </c>
      <c r="L309" s="5"/>
      <c r="M309" s="12">
        <v>3.9451388888888892</v>
      </c>
    </row>
    <row r="310" spans="1:13" x14ac:dyDescent="0.4">
      <c r="A310" t="str">
        <f t="shared" si="16"/>
        <v>2020</v>
      </c>
      <c r="B310" t="str">
        <f t="shared" si="17"/>
        <v>06</v>
      </c>
      <c r="C310" t="str">
        <f t="shared" si="18"/>
        <v>중순</v>
      </c>
      <c r="D310" t="s">
        <v>97</v>
      </c>
      <c r="E310" s="5">
        <v>22.6</v>
      </c>
      <c r="F310" s="5">
        <v>24.4</v>
      </c>
      <c r="G310" s="5">
        <v>14</v>
      </c>
      <c r="H310" s="5">
        <f t="shared" si="19"/>
        <v>10.399999999999999</v>
      </c>
      <c r="I310" s="5"/>
      <c r="J310" s="5">
        <v>1.8</v>
      </c>
      <c r="K310" s="5">
        <v>114</v>
      </c>
      <c r="L310" s="5"/>
      <c r="M310" s="12">
        <v>2.427083333333333</v>
      </c>
    </row>
    <row r="311" spans="1:13" x14ac:dyDescent="0.4">
      <c r="A311" t="str">
        <f t="shared" si="16"/>
        <v>2020</v>
      </c>
      <c r="B311" t="str">
        <f t="shared" si="17"/>
        <v>06</v>
      </c>
      <c r="C311" t="str">
        <f t="shared" si="18"/>
        <v>하순</v>
      </c>
      <c r="D311" t="s">
        <v>98</v>
      </c>
      <c r="E311" s="5">
        <v>22.8</v>
      </c>
      <c r="F311" s="5">
        <v>25</v>
      </c>
      <c r="G311" s="5">
        <v>13.5</v>
      </c>
      <c r="H311" s="5">
        <f t="shared" si="19"/>
        <v>11.5</v>
      </c>
      <c r="I311" s="5"/>
      <c r="J311" s="5">
        <v>2</v>
      </c>
      <c r="K311" s="5">
        <v>43.5</v>
      </c>
      <c r="L311" s="5"/>
      <c r="M311" s="12">
        <v>2.1597222222222219</v>
      </c>
    </row>
    <row r="312" spans="1:13" x14ac:dyDescent="0.4">
      <c r="A312" t="str">
        <f t="shared" si="16"/>
        <v>2020</v>
      </c>
      <c r="B312" t="str">
        <f t="shared" si="17"/>
        <v>07</v>
      </c>
      <c r="C312" t="str">
        <f t="shared" si="18"/>
        <v>상순</v>
      </c>
      <c r="D312" t="s">
        <v>99</v>
      </c>
      <c r="E312" s="5">
        <v>22.4</v>
      </c>
      <c r="F312" s="5">
        <v>24.8</v>
      </c>
      <c r="G312" s="5">
        <v>16</v>
      </c>
      <c r="H312" s="5">
        <f t="shared" si="19"/>
        <v>8.8000000000000007</v>
      </c>
      <c r="I312" s="5"/>
      <c r="J312" s="5">
        <v>1.7</v>
      </c>
      <c r="K312" s="5">
        <v>30.5</v>
      </c>
      <c r="L312" s="5"/>
      <c r="M312" s="12">
        <v>1.915972222222222</v>
      </c>
    </row>
    <row r="313" spans="1:13" x14ac:dyDescent="0.4">
      <c r="A313" t="str">
        <f t="shared" si="16"/>
        <v>2020</v>
      </c>
      <c r="B313" t="str">
        <f t="shared" si="17"/>
        <v>07</v>
      </c>
      <c r="C313" t="str">
        <f t="shared" si="18"/>
        <v>중순</v>
      </c>
      <c r="D313" t="s">
        <v>100</v>
      </c>
      <c r="E313" s="5">
        <v>21.8</v>
      </c>
      <c r="F313" s="5">
        <v>27.3</v>
      </c>
      <c r="G313" s="5">
        <v>15.1</v>
      </c>
      <c r="H313" s="5">
        <f t="shared" si="19"/>
        <v>12.200000000000001</v>
      </c>
      <c r="I313" s="5">
        <v>72.8</v>
      </c>
      <c r="J313" s="5">
        <v>1.7</v>
      </c>
      <c r="K313" s="5">
        <v>109</v>
      </c>
      <c r="L313" s="5"/>
      <c r="M313" s="12">
        <v>1.463888888888889</v>
      </c>
    </row>
    <row r="314" spans="1:13" x14ac:dyDescent="0.4">
      <c r="A314" t="str">
        <f t="shared" si="16"/>
        <v>2020</v>
      </c>
      <c r="B314" t="str">
        <f t="shared" si="17"/>
        <v>07</v>
      </c>
      <c r="C314" t="str">
        <f t="shared" si="18"/>
        <v>하순</v>
      </c>
      <c r="D314" t="s">
        <v>101</v>
      </c>
      <c r="E314" s="5">
        <v>22.9</v>
      </c>
      <c r="F314" s="5">
        <v>26.1</v>
      </c>
      <c r="G314" s="5">
        <v>19.899999999999999</v>
      </c>
      <c r="H314" s="5">
        <f t="shared" si="19"/>
        <v>6.2000000000000028</v>
      </c>
      <c r="I314" s="5">
        <v>88.5</v>
      </c>
      <c r="J314" s="5">
        <v>1.3</v>
      </c>
      <c r="K314" s="5">
        <v>185</v>
      </c>
      <c r="L314" s="5"/>
      <c r="M314" s="12" t="s">
        <v>262</v>
      </c>
    </row>
    <row r="315" spans="1:13" x14ac:dyDescent="0.4">
      <c r="A315" t="str">
        <f t="shared" si="16"/>
        <v>2020</v>
      </c>
      <c r="B315" t="str">
        <f t="shared" si="17"/>
        <v>08</v>
      </c>
      <c r="C315" t="str">
        <f t="shared" si="18"/>
        <v>상순</v>
      </c>
      <c r="D315" t="s">
        <v>102</v>
      </c>
      <c r="E315" s="5">
        <v>26.4</v>
      </c>
      <c r="F315" s="5">
        <v>28.1</v>
      </c>
      <c r="G315" s="5">
        <v>21.6</v>
      </c>
      <c r="H315" s="5">
        <f t="shared" si="19"/>
        <v>6.5</v>
      </c>
      <c r="I315" s="5">
        <v>81.599999999999994</v>
      </c>
      <c r="J315" s="5">
        <v>2.6</v>
      </c>
      <c r="K315" s="5">
        <v>210</v>
      </c>
      <c r="L315" s="5"/>
      <c r="M315" s="12">
        <v>1.4569444444444439</v>
      </c>
    </row>
    <row r="316" spans="1:13" x14ac:dyDescent="0.4">
      <c r="A316" t="str">
        <f t="shared" si="16"/>
        <v>2020</v>
      </c>
      <c r="B316" t="str">
        <f t="shared" si="17"/>
        <v>08</v>
      </c>
      <c r="C316" t="str">
        <f t="shared" si="18"/>
        <v>중순</v>
      </c>
      <c r="D316" t="s">
        <v>103</v>
      </c>
      <c r="E316" s="5">
        <v>27.4</v>
      </c>
      <c r="F316" s="5">
        <v>28.7</v>
      </c>
      <c r="G316" s="5">
        <v>21.3</v>
      </c>
      <c r="H316" s="5">
        <f t="shared" si="19"/>
        <v>7.3999999999999986</v>
      </c>
      <c r="I316" s="5">
        <v>79.400000000000006</v>
      </c>
      <c r="J316" s="5">
        <v>1.6</v>
      </c>
      <c r="K316" s="5">
        <v>17.5</v>
      </c>
      <c r="L316" s="5"/>
      <c r="M316" s="12">
        <v>3.34375</v>
      </c>
    </row>
    <row r="317" spans="1:13" x14ac:dyDescent="0.4">
      <c r="A317" t="str">
        <f t="shared" si="16"/>
        <v>2020</v>
      </c>
      <c r="B317" t="str">
        <f t="shared" si="17"/>
        <v>08</v>
      </c>
      <c r="C317" t="str">
        <f t="shared" si="18"/>
        <v>하순</v>
      </c>
      <c r="D317" t="s">
        <v>104</v>
      </c>
      <c r="E317" s="5">
        <v>26.8</v>
      </c>
      <c r="F317" s="5">
        <v>28</v>
      </c>
      <c r="G317" s="5">
        <v>21.1</v>
      </c>
      <c r="H317" s="5">
        <f t="shared" si="19"/>
        <v>6.8999999999999986</v>
      </c>
      <c r="I317" s="5">
        <v>78.2</v>
      </c>
      <c r="J317" s="5">
        <v>1.8</v>
      </c>
      <c r="K317" s="5">
        <v>21</v>
      </c>
      <c r="L317" s="5"/>
      <c r="M317" s="12">
        <v>2.603472222222222</v>
      </c>
    </row>
    <row r="318" spans="1:13" x14ac:dyDescent="0.4">
      <c r="A318" t="str">
        <f t="shared" si="16"/>
        <v>2020</v>
      </c>
      <c r="B318" t="str">
        <f t="shared" si="17"/>
        <v>09</v>
      </c>
      <c r="C318" t="str">
        <f t="shared" si="18"/>
        <v>상순</v>
      </c>
      <c r="D318" t="s">
        <v>105</v>
      </c>
      <c r="E318" s="5">
        <v>22</v>
      </c>
      <c r="F318" s="5">
        <v>24.5</v>
      </c>
      <c r="G318" s="5">
        <v>15</v>
      </c>
      <c r="H318" s="5">
        <f t="shared" si="19"/>
        <v>9.5</v>
      </c>
      <c r="I318" s="5">
        <v>82.2</v>
      </c>
      <c r="J318" s="5">
        <v>2.2999999999999998</v>
      </c>
      <c r="K318" s="5">
        <v>151.5</v>
      </c>
      <c r="L318" s="5"/>
      <c r="M318" s="12">
        <v>1.492361111111111</v>
      </c>
    </row>
    <row r="319" spans="1:13" x14ac:dyDescent="0.4">
      <c r="A319" t="str">
        <f t="shared" si="16"/>
        <v>2020</v>
      </c>
      <c r="B319" t="str">
        <f t="shared" si="17"/>
        <v>09</v>
      </c>
      <c r="C319" t="str">
        <f t="shared" si="18"/>
        <v>중순</v>
      </c>
      <c r="D319" t="s">
        <v>106</v>
      </c>
      <c r="E319" s="5">
        <v>19.600000000000001</v>
      </c>
      <c r="F319" s="5">
        <v>21.5</v>
      </c>
      <c r="G319" s="5">
        <v>10.199999999999999</v>
      </c>
      <c r="H319" s="5">
        <f t="shared" si="19"/>
        <v>11.3</v>
      </c>
      <c r="I319" s="5">
        <v>80</v>
      </c>
      <c r="J319" s="5">
        <v>1.5</v>
      </c>
      <c r="K319" s="5">
        <v>8.5</v>
      </c>
      <c r="L319" s="5"/>
      <c r="M319" s="12">
        <v>2.0479166666666671</v>
      </c>
    </row>
    <row r="320" spans="1:13" x14ac:dyDescent="0.4">
      <c r="A320" t="str">
        <f t="shared" si="16"/>
        <v>2020</v>
      </c>
      <c r="B320" t="str">
        <f t="shared" si="17"/>
        <v>09</v>
      </c>
      <c r="C320" t="str">
        <f t="shared" si="18"/>
        <v>하순</v>
      </c>
      <c r="D320" t="s">
        <v>107</v>
      </c>
      <c r="E320" s="5">
        <v>16</v>
      </c>
      <c r="F320" s="5">
        <v>17.399999999999999</v>
      </c>
      <c r="G320" s="5">
        <v>8.1999999999999993</v>
      </c>
      <c r="H320" s="5">
        <f t="shared" si="19"/>
        <v>9.1999999999999993</v>
      </c>
      <c r="I320" s="5">
        <v>78</v>
      </c>
      <c r="J320" s="5">
        <v>1.4</v>
      </c>
      <c r="K320" s="5">
        <v>0</v>
      </c>
      <c r="L320" s="5"/>
      <c r="M320" s="12">
        <v>2.818055555555556</v>
      </c>
    </row>
    <row r="321" spans="1:13" x14ac:dyDescent="0.4">
      <c r="A321" t="str">
        <f t="shared" si="16"/>
        <v>2020</v>
      </c>
      <c r="B321" t="str">
        <f t="shared" si="17"/>
        <v>10</v>
      </c>
      <c r="C321" t="str">
        <f t="shared" si="18"/>
        <v>상순</v>
      </c>
      <c r="D321" t="s">
        <v>108</v>
      </c>
      <c r="E321" s="5">
        <v>16</v>
      </c>
      <c r="F321" s="5">
        <v>19.100000000000001</v>
      </c>
      <c r="G321" s="5">
        <v>4.8</v>
      </c>
      <c r="H321" s="5">
        <f t="shared" si="19"/>
        <v>14.3</v>
      </c>
      <c r="I321" s="5">
        <v>70.8</v>
      </c>
      <c r="J321" s="5">
        <v>1.7</v>
      </c>
      <c r="K321" s="5">
        <v>4.5</v>
      </c>
      <c r="L321" s="5"/>
      <c r="M321" s="12">
        <v>3.598611111111111</v>
      </c>
    </row>
    <row r="322" spans="1:13" x14ac:dyDescent="0.4">
      <c r="A322" t="str">
        <f t="shared" si="16"/>
        <v>2020</v>
      </c>
      <c r="B322" t="str">
        <f t="shared" si="17"/>
        <v>10</v>
      </c>
      <c r="C322" t="str">
        <f t="shared" si="18"/>
        <v>중순</v>
      </c>
      <c r="D322" t="s">
        <v>109</v>
      </c>
      <c r="E322" s="5">
        <v>10.9</v>
      </c>
      <c r="F322" s="5">
        <v>14.6</v>
      </c>
      <c r="G322" s="5">
        <v>1.4</v>
      </c>
      <c r="H322" s="5">
        <f t="shared" si="19"/>
        <v>13.2</v>
      </c>
      <c r="I322" s="5">
        <v>72</v>
      </c>
      <c r="J322" s="5">
        <v>1.4</v>
      </c>
      <c r="K322" s="5">
        <v>0</v>
      </c>
      <c r="L322" s="5"/>
      <c r="M322" s="12">
        <v>3.6722222222222221</v>
      </c>
    </row>
    <row r="323" spans="1:13" x14ac:dyDescent="0.4">
      <c r="A323" t="str">
        <f t="shared" ref="A323:A386" si="20">LEFT($D323, 4)</f>
        <v>2020</v>
      </c>
      <c r="B323" t="str">
        <f t="shared" ref="B323:B386" si="21">MID($D323,FIND("-",$D323)+1,2)</f>
        <v>10</v>
      </c>
      <c r="C323" t="str">
        <f t="shared" ref="C323:C386" si="22">RIGHT($D323,2)</f>
        <v>하순</v>
      </c>
      <c r="D323" t="s">
        <v>110</v>
      </c>
      <c r="E323" s="5">
        <v>9.1999999999999993</v>
      </c>
      <c r="F323" s="5">
        <v>13.7</v>
      </c>
      <c r="G323" s="5">
        <v>-35.5</v>
      </c>
      <c r="H323" s="5">
        <f t="shared" ref="H323:H386" si="23">F323-G323</f>
        <v>49.2</v>
      </c>
      <c r="I323" s="5">
        <v>67.099999999999994</v>
      </c>
      <c r="J323" s="5">
        <v>1.8</v>
      </c>
      <c r="K323" s="5">
        <v>6.5</v>
      </c>
      <c r="L323" s="5"/>
      <c r="M323" s="12">
        <v>4.7944444444444443</v>
      </c>
    </row>
    <row r="324" spans="1:13" x14ac:dyDescent="0.4">
      <c r="A324" t="str">
        <f t="shared" si="20"/>
        <v>2020</v>
      </c>
      <c r="B324" t="str">
        <f t="shared" si="21"/>
        <v>11</v>
      </c>
      <c r="C324" t="str">
        <f t="shared" si="22"/>
        <v>상순</v>
      </c>
      <c r="D324" t="s">
        <v>111</v>
      </c>
      <c r="E324" s="5">
        <v>7.2</v>
      </c>
      <c r="F324" s="5">
        <v>10.9</v>
      </c>
      <c r="G324" s="5">
        <v>-5.5</v>
      </c>
      <c r="H324" s="5">
        <f t="shared" si="23"/>
        <v>16.399999999999999</v>
      </c>
      <c r="I324" s="5">
        <v>55.6</v>
      </c>
      <c r="J324" s="5">
        <v>2</v>
      </c>
      <c r="K324" s="5">
        <v>1.5</v>
      </c>
      <c r="L324" s="5"/>
      <c r="M324" s="12">
        <v>3.021527777777778</v>
      </c>
    </row>
    <row r="325" spans="1:13" x14ac:dyDescent="0.4">
      <c r="A325" t="str">
        <f t="shared" si="20"/>
        <v>2020</v>
      </c>
      <c r="B325" t="str">
        <f t="shared" si="21"/>
        <v>11</v>
      </c>
      <c r="C325" t="str">
        <f t="shared" si="22"/>
        <v>중순</v>
      </c>
      <c r="D325" t="s">
        <v>112</v>
      </c>
      <c r="E325" s="5">
        <v>9.4</v>
      </c>
      <c r="F325" s="5">
        <v>18.399999999999999</v>
      </c>
      <c r="G325" s="5">
        <v>-3.1</v>
      </c>
      <c r="H325" s="5">
        <f t="shared" si="23"/>
        <v>21.5</v>
      </c>
      <c r="I325" s="5">
        <v>70.8</v>
      </c>
      <c r="J325" s="5">
        <v>2</v>
      </c>
      <c r="K325" s="5">
        <v>39.5</v>
      </c>
      <c r="L325" s="5"/>
      <c r="M325" s="12">
        <v>2.2666666666666671</v>
      </c>
    </row>
    <row r="326" spans="1:13" x14ac:dyDescent="0.4">
      <c r="A326" t="str">
        <f t="shared" si="20"/>
        <v>2020</v>
      </c>
      <c r="B326" t="str">
        <f t="shared" si="21"/>
        <v>11</v>
      </c>
      <c r="C326" t="str">
        <f t="shared" si="22"/>
        <v>하순</v>
      </c>
      <c r="D326" t="s">
        <v>113</v>
      </c>
      <c r="E326" s="5">
        <v>3.3</v>
      </c>
      <c r="F326" s="5">
        <v>7.5</v>
      </c>
      <c r="G326" s="5">
        <v>-5.3</v>
      </c>
      <c r="H326" s="5">
        <f t="shared" si="23"/>
        <v>12.8</v>
      </c>
      <c r="I326" s="5">
        <v>63.1</v>
      </c>
      <c r="J326" s="5">
        <v>1.9</v>
      </c>
      <c r="K326" s="5">
        <v>1</v>
      </c>
      <c r="L326" s="5"/>
      <c r="M326" s="12">
        <v>2.5826388888888889</v>
      </c>
    </row>
    <row r="327" spans="1:13" x14ac:dyDescent="0.4">
      <c r="A327" t="str">
        <f t="shared" si="20"/>
        <v>2020</v>
      </c>
      <c r="B327" t="str">
        <f t="shared" si="21"/>
        <v>12</v>
      </c>
      <c r="C327" t="str">
        <f t="shared" si="22"/>
        <v>상순</v>
      </c>
      <c r="D327" t="s">
        <v>114</v>
      </c>
      <c r="E327" s="5">
        <v>-0.1</v>
      </c>
      <c r="F327" s="5">
        <v>3.3</v>
      </c>
      <c r="G327" s="5">
        <v>-10</v>
      </c>
      <c r="H327" s="5">
        <f t="shared" si="23"/>
        <v>13.3</v>
      </c>
      <c r="I327" s="5">
        <v>57.1</v>
      </c>
      <c r="J327" s="5">
        <v>1.7</v>
      </c>
      <c r="K327" s="5">
        <v>0</v>
      </c>
      <c r="L327" s="5"/>
      <c r="M327" s="12">
        <v>3.5298611111111109</v>
      </c>
    </row>
    <row r="328" spans="1:13" x14ac:dyDescent="0.4">
      <c r="A328" t="str">
        <f t="shared" si="20"/>
        <v>2020</v>
      </c>
      <c r="B328" t="str">
        <f t="shared" si="21"/>
        <v>12</v>
      </c>
      <c r="C328" t="str">
        <f t="shared" si="22"/>
        <v>중순</v>
      </c>
      <c r="D328" t="s">
        <v>115</v>
      </c>
      <c r="E328" s="5">
        <v>-3.2</v>
      </c>
      <c r="F328" s="5">
        <v>3.3</v>
      </c>
      <c r="G328" s="5">
        <v>-13.8</v>
      </c>
      <c r="H328" s="5">
        <f t="shared" si="23"/>
        <v>17.100000000000001</v>
      </c>
      <c r="I328" s="5">
        <v>46.9</v>
      </c>
      <c r="J328" s="5">
        <v>2.4</v>
      </c>
      <c r="K328" s="5">
        <v>2</v>
      </c>
      <c r="L328" s="5"/>
      <c r="M328" s="12">
        <v>2.790972222222222</v>
      </c>
    </row>
    <row r="329" spans="1:13" x14ac:dyDescent="0.4">
      <c r="A329" t="str">
        <f t="shared" si="20"/>
        <v>2020</v>
      </c>
      <c r="B329" t="str">
        <f t="shared" si="21"/>
        <v>12</v>
      </c>
      <c r="C329" t="str">
        <f t="shared" si="22"/>
        <v>하순</v>
      </c>
      <c r="D329" t="s">
        <v>116</v>
      </c>
      <c r="E329" s="5">
        <v>-1.9</v>
      </c>
      <c r="F329" s="5">
        <v>1.4</v>
      </c>
      <c r="G329" s="5">
        <v>-15.2</v>
      </c>
      <c r="H329" s="5">
        <f t="shared" si="23"/>
        <v>16.599999999999998</v>
      </c>
      <c r="I329" s="5">
        <v>62.7</v>
      </c>
      <c r="J329" s="5">
        <v>2.4</v>
      </c>
      <c r="K329" s="5">
        <v>1</v>
      </c>
      <c r="L329" s="5"/>
      <c r="M329" s="12">
        <v>2.927083333333333</v>
      </c>
    </row>
    <row r="330" spans="1:13" x14ac:dyDescent="0.4">
      <c r="A330" t="str">
        <f t="shared" si="20"/>
        <v>2020</v>
      </c>
      <c r="B330" t="str">
        <f t="shared" si="21"/>
        <v>01</v>
      </c>
      <c r="C330" t="str">
        <f t="shared" si="22"/>
        <v>상순</v>
      </c>
      <c r="D330" t="s">
        <v>81</v>
      </c>
      <c r="E330" s="5">
        <v>0.4</v>
      </c>
      <c r="F330" s="5">
        <v>6.6</v>
      </c>
      <c r="G330" s="5">
        <v>-10.7</v>
      </c>
      <c r="H330" s="5">
        <f t="shared" si="23"/>
        <v>17.299999999999997</v>
      </c>
      <c r="I330" s="5">
        <v>75.8</v>
      </c>
      <c r="J330" s="5">
        <v>2.1</v>
      </c>
      <c r="K330" s="5">
        <v>45.5</v>
      </c>
      <c r="L330" s="5"/>
      <c r="M330" s="12">
        <v>2.115277777777778</v>
      </c>
    </row>
    <row r="331" spans="1:13" x14ac:dyDescent="0.4">
      <c r="A331" t="str">
        <f t="shared" si="20"/>
        <v>2020</v>
      </c>
      <c r="B331" t="str">
        <f t="shared" si="21"/>
        <v>01</v>
      </c>
      <c r="C331" t="str">
        <f t="shared" si="22"/>
        <v>중순</v>
      </c>
      <c r="D331" t="s">
        <v>82</v>
      </c>
      <c r="E331" s="5">
        <v>-1</v>
      </c>
      <c r="F331" s="5">
        <v>2.5</v>
      </c>
      <c r="G331" s="5">
        <v>-9.3000000000000007</v>
      </c>
      <c r="H331" s="5">
        <f t="shared" si="23"/>
        <v>11.8</v>
      </c>
      <c r="I331" s="5">
        <v>65.2</v>
      </c>
      <c r="J331" s="5">
        <v>1.8</v>
      </c>
      <c r="K331" s="5">
        <v>0</v>
      </c>
      <c r="L331" s="5"/>
      <c r="M331" s="12">
        <v>2.8111111111111109</v>
      </c>
    </row>
    <row r="332" spans="1:13" x14ac:dyDescent="0.4">
      <c r="A332" t="str">
        <f t="shared" si="20"/>
        <v>2020</v>
      </c>
      <c r="B332" t="str">
        <f t="shared" si="21"/>
        <v>01</v>
      </c>
      <c r="C332" t="str">
        <f t="shared" si="22"/>
        <v>하순</v>
      </c>
      <c r="D332" t="s">
        <v>83</v>
      </c>
      <c r="E332" s="5">
        <v>3.3</v>
      </c>
      <c r="F332" s="5">
        <v>5.7</v>
      </c>
      <c r="G332" s="5">
        <v>-8.4</v>
      </c>
      <c r="H332" s="5">
        <f t="shared" si="23"/>
        <v>14.100000000000001</v>
      </c>
      <c r="I332" s="5">
        <v>78.8</v>
      </c>
      <c r="J332" s="5">
        <v>1.3</v>
      </c>
      <c r="K332" s="5">
        <v>21.5</v>
      </c>
      <c r="L332" s="5"/>
      <c r="M332" s="12">
        <v>1.030555555555555</v>
      </c>
    </row>
    <row r="333" spans="1:13" x14ac:dyDescent="0.4">
      <c r="A333" t="str">
        <f t="shared" si="20"/>
        <v>2020</v>
      </c>
      <c r="B333" t="str">
        <f t="shared" si="21"/>
        <v>02</v>
      </c>
      <c r="C333" t="str">
        <f t="shared" si="22"/>
        <v>상순</v>
      </c>
      <c r="D333" t="s">
        <v>84</v>
      </c>
      <c r="E333" s="5">
        <v>-1.4</v>
      </c>
      <c r="F333" s="5">
        <v>2</v>
      </c>
      <c r="G333" s="5">
        <v>-13.3</v>
      </c>
      <c r="H333" s="5">
        <f t="shared" si="23"/>
        <v>15.3</v>
      </c>
      <c r="I333" s="5">
        <v>61.9</v>
      </c>
      <c r="J333" s="5">
        <v>2.1</v>
      </c>
      <c r="K333" s="5">
        <v>0.5</v>
      </c>
      <c r="L333" s="5"/>
      <c r="M333" s="12">
        <v>3.432638888888889</v>
      </c>
    </row>
    <row r="334" spans="1:13" x14ac:dyDescent="0.4">
      <c r="A334" t="str">
        <f t="shared" si="20"/>
        <v>2020</v>
      </c>
      <c r="B334" t="str">
        <f t="shared" si="21"/>
        <v>02</v>
      </c>
      <c r="C334" t="str">
        <f t="shared" si="22"/>
        <v>중순</v>
      </c>
      <c r="D334" t="s">
        <v>85</v>
      </c>
      <c r="E334" s="5">
        <v>3.5</v>
      </c>
      <c r="F334" s="5">
        <v>8.8000000000000007</v>
      </c>
      <c r="G334" s="5">
        <v>-8.6</v>
      </c>
      <c r="H334" s="5">
        <f t="shared" si="23"/>
        <v>17.399999999999999</v>
      </c>
      <c r="I334" s="5">
        <v>72.599999999999994</v>
      </c>
      <c r="J334" s="5">
        <v>2.4</v>
      </c>
      <c r="K334" s="5">
        <v>11</v>
      </c>
      <c r="L334" s="5"/>
      <c r="M334" s="12">
        <v>2.656944444444445</v>
      </c>
    </row>
    <row r="335" spans="1:13" x14ac:dyDescent="0.4">
      <c r="A335" t="str">
        <f t="shared" si="20"/>
        <v>2020</v>
      </c>
      <c r="B335" t="str">
        <f t="shared" si="21"/>
        <v>02</v>
      </c>
      <c r="C335" t="str">
        <f t="shared" si="22"/>
        <v>하순</v>
      </c>
      <c r="D335" t="s">
        <v>86</v>
      </c>
      <c r="E335" s="5">
        <v>5.0999999999999996</v>
      </c>
      <c r="F335" s="5">
        <v>7.4</v>
      </c>
      <c r="G335" s="5">
        <v>-6.6</v>
      </c>
      <c r="H335" s="5">
        <f t="shared" si="23"/>
        <v>14</v>
      </c>
      <c r="I335" s="5">
        <v>69.900000000000006</v>
      </c>
      <c r="J335" s="5">
        <v>2.2999999999999998</v>
      </c>
      <c r="K335" s="5">
        <v>44.5</v>
      </c>
      <c r="L335" s="5"/>
      <c r="M335" s="12">
        <v>1.9340277777777779</v>
      </c>
    </row>
    <row r="336" spans="1:13" x14ac:dyDescent="0.4">
      <c r="A336" t="str">
        <f t="shared" si="20"/>
        <v>2020</v>
      </c>
      <c r="B336" t="str">
        <f t="shared" si="21"/>
        <v>03</v>
      </c>
      <c r="C336" t="str">
        <f t="shared" si="22"/>
        <v>상순</v>
      </c>
      <c r="D336" t="s">
        <v>87</v>
      </c>
      <c r="E336" s="5">
        <v>5.2</v>
      </c>
      <c r="F336" s="5">
        <v>8</v>
      </c>
      <c r="G336" s="5">
        <v>-8</v>
      </c>
      <c r="H336" s="5">
        <f t="shared" si="23"/>
        <v>16</v>
      </c>
      <c r="I336" s="5">
        <v>66.8</v>
      </c>
      <c r="J336" s="5">
        <v>2.5</v>
      </c>
      <c r="K336" s="5">
        <v>14</v>
      </c>
      <c r="L336" s="5"/>
      <c r="M336" s="12">
        <v>2.619444444444444</v>
      </c>
    </row>
    <row r="337" spans="1:13" x14ac:dyDescent="0.4">
      <c r="A337" t="str">
        <f t="shared" si="20"/>
        <v>2020</v>
      </c>
      <c r="B337" t="str">
        <f t="shared" si="21"/>
        <v>03</v>
      </c>
      <c r="C337" t="str">
        <f t="shared" si="22"/>
        <v>중순</v>
      </c>
      <c r="D337" t="s">
        <v>88</v>
      </c>
      <c r="E337" s="5">
        <v>5.9</v>
      </c>
      <c r="F337" s="5">
        <v>9.1999999999999993</v>
      </c>
      <c r="G337" s="5">
        <v>-5.6</v>
      </c>
      <c r="H337" s="5">
        <f t="shared" si="23"/>
        <v>14.799999999999999</v>
      </c>
      <c r="I337" s="5">
        <v>50.5</v>
      </c>
      <c r="J337" s="5">
        <v>3.4</v>
      </c>
      <c r="K337" s="5">
        <v>0</v>
      </c>
      <c r="L337" s="5"/>
      <c r="M337" s="12">
        <v>4.0555555555555554</v>
      </c>
    </row>
    <row r="338" spans="1:13" x14ac:dyDescent="0.4">
      <c r="A338" t="str">
        <f t="shared" si="20"/>
        <v>2020</v>
      </c>
      <c r="B338" t="str">
        <f t="shared" si="21"/>
        <v>03</v>
      </c>
      <c r="C338" t="str">
        <f t="shared" si="22"/>
        <v>하순</v>
      </c>
      <c r="D338" t="s">
        <v>89</v>
      </c>
      <c r="E338" s="5">
        <v>10.199999999999999</v>
      </c>
      <c r="F338" s="5">
        <v>13.1</v>
      </c>
      <c r="G338" s="5">
        <v>-1.9</v>
      </c>
      <c r="H338" s="5">
        <f t="shared" si="23"/>
        <v>15</v>
      </c>
      <c r="I338" s="5">
        <v>64.900000000000006</v>
      </c>
      <c r="J338" s="5">
        <v>2.1</v>
      </c>
      <c r="K338" s="5">
        <v>5</v>
      </c>
      <c r="L338" s="5"/>
      <c r="M338" s="12">
        <v>3.4145833333333329</v>
      </c>
    </row>
    <row r="339" spans="1:13" x14ac:dyDescent="0.4">
      <c r="A339" t="str">
        <f t="shared" si="20"/>
        <v>2020</v>
      </c>
      <c r="B339" t="str">
        <f t="shared" si="21"/>
        <v>04</v>
      </c>
      <c r="C339" t="str">
        <f t="shared" si="22"/>
        <v>상순</v>
      </c>
      <c r="D339" t="s">
        <v>90</v>
      </c>
      <c r="E339" s="5">
        <v>9.1999999999999993</v>
      </c>
      <c r="F339" s="5">
        <v>12.1</v>
      </c>
      <c r="G339" s="5">
        <v>-3.9</v>
      </c>
      <c r="H339" s="5">
        <f t="shared" si="23"/>
        <v>16</v>
      </c>
      <c r="I339" s="5">
        <v>47</v>
      </c>
      <c r="J339" s="5">
        <v>2.7</v>
      </c>
      <c r="K339" s="5">
        <v>0</v>
      </c>
      <c r="L339" s="5"/>
      <c r="M339" s="12">
        <v>3.7791666666666668</v>
      </c>
    </row>
    <row r="340" spans="1:13" x14ac:dyDescent="0.4">
      <c r="A340" t="str">
        <f t="shared" si="20"/>
        <v>2020</v>
      </c>
      <c r="B340" t="str">
        <f t="shared" si="21"/>
        <v>04</v>
      </c>
      <c r="C340" t="str">
        <f t="shared" si="22"/>
        <v>중순</v>
      </c>
      <c r="D340" t="s">
        <v>91</v>
      </c>
      <c r="E340" s="5">
        <v>10.5</v>
      </c>
      <c r="F340" s="5">
        <v>12.7</v>
      </c>
      <c r="G340" s="5">
        <v>-2.6</v>
      </c>
      <c r="H340" s="5">
        <f t="shared" si="23"/>
        <v>15.299999999999999</v>
      </c>
      <c r="I340" s="5">
        <v>66.400000000000006</v>
      </c>
      <c r="J340" s="5">
        <v>2.5</v>
      </c>
      <c r="K340" s="5">
        <v>23.5</v>
      </c>
      <c r="L340" s="5"/>
      <c r="M340" s="12">
        <v>2.3680555555555549</v>
      </c>
    </row>
    <row r="341" spans="1:13" x14ac:dyDescent="0.4">
      <c r="A341" t="str">
        <f t="shared" si="20"/>
        <v>2020</v>
      </c>
      <c r="B341" t="str">
        <f t="shared" si="21"/>
        <v>04</v>
      </c>
      <c r="C341" t="str">
        <f t="shared" si="22"/>
        <v>하순</v>
      </c>
      <c r="D341" t="s">
        <v>92</v>
      </c>
      <c r="E341" s="5">
        <v>11.5</v>
      </c>
      <c r="F341" s="5">
        <v>15.8</v>
      </c>
      <c r="G341" s="5">
        <v>-0.3</v>
      </c>
      <c r="H341" s="5">
        <f t="shared" si="23"/>
        <v>16.100000000000001</v>
      </c>
      <c r="I341" s="5">
        <v>47.7</v>
      </c>
      <c r="J341" s="5">
        <v>4</v>
      </c>
      <c r="K341" s="5">
        <v>0</v>
      </c>
      <c r="L341" s="5"/>
      <c r="M341" s="12">
        <v>4.3145833333333332</v>
      </c>
    </row>
    <row r="342" spans="1:13" x14ac:dyDescent="0.4">
      <c r="A342" t="str">
        <f t="shared" si="20"/>
        <v>2020</v>
      </c>
      <c r="B342" t="str">
        <f t="shared" si="21"/>
        <v>05</v>
      </c>
      <c r="C342" t="str">
        <f t="shared" si="22"/>
        <v>상순</v>
      </c>
      <c r="D342" t="s">
        <v>93</v>
      </c>
      <c r="E342" s="5">
        <v>17.5</v>
      </c>
      <c r="F342" s="5">
        <v>20.7</v>
      </c>
      <c r="G342" s="5">
        <v>3.6</v>
      </c>
      <c r="H342" s="5">
        <f t="shared" si="23"/>
        <v>17.099999999999998</v>
      </c>
      <c r="I342" s="5">
        <v>73.099999999999994</v>
      </c>
      <c r="J342" s="5">
        <v>2.4</v>
      </c>
      <c r="K342" s="5">
        <v>28.5</v>
      </c>
      <c r="L342" s="5"/>
      <c r="M342" s="12">
        <v>2.427083333333333</v>
      </c>
    </row>
    <row r="343" spans="1:13" x14ac:dyDescent="0.4">
      <c r="A343" t="str">
        <f t="shared" si="20"/>
        <v>2020</v>
      </c>
      <c r="B343" t="str">
        <f t="shared" si="21"/>
        <v>05</v>
      </c>
      <c r="C343" t="str">
        <f t="shared" si="22"/>
        <v>중순</v>
      </c>
      <c r="D343" t="s">
        <v>94</v>
      </c>
      <c r="E343" s="5">
        <v>16.8</v>
      </c>
      <c r="F343" s="5">
        <v>21.2</v>
      </c>
      <c r="G343" s="5">
        <v>5.0999999999999996</v>
      </c>
      <c r="H343" s="5">
        <f t="shared" si="23"/>
        <v>16.100000000000001</v>
      </c>
      <c r="I343" s="5">
        <v>66.900000000000006</v>
      </c>
      <c r="J343" s="5">
        <v>2.5</v>
      </c>
      <c r="K343" s="5">
        <v>21</v>
      </c>
      <c r="L343" s="5"/>
      <c r="M343" s="12">
        <v>3.1756944444444439</v>
      </c>
    </row>
    <row r="344" spans="1:13" x14ac:dyDescent="0.4">
      <c r="A344" t="str">
        <f t="shared" si="20"/>
        <v>2020</v>
      </c>
      <c r="B344" t="str">
        <f t="shared" si="21"/>
        <v>05</v>
      </c>
      <c r="C344" t="str">
        <f t="shared" si="22"/>
        <v>하순</v>
      </c>
      <c r="D344" t="s">
        <v>95</v>
      </c>
      <c r="E344" s="5">
        <v>18.5</v>
      </c>
      <c r="F344" s="5">
        <v>21</v>
      </c>
      <c r="G344" s="5">
        <v>7</v>
      </c>
      <c r="H344" s="5">
        <f t="shared" si="23"/>
        <v>14</v>
      </c>
      <c r="I344" s="5">
        <v>63.4</v>
      </c>
      <c r="J344" s="5">
        <v>2.1</v>
      </c>
      <c r="K344" s="5">
        <v>0</v>
      </c>
      <c r="L344" s="5"/>
      <c r="M344" s="12">
        <v>3.723611111111111</v>
      </c>
    </row>
    <row r="345" spans="1:13" x14ac:dyDescent="0.4">
      <c r="A345" t="str">
        <f t="shared" si="20"/>
        <v>2020</v>
      </c>
      <c r="B345" t="str">
        <f t="shared" si="21"/>
        <v>06</v>
      </c>
      <c r="C345" t="str">
        <f t="shared" si="22"/>
        <v>상순</v>
      </c>
      <c r="D345" t="s">
        <v>96</v>
      </c>
      <c r="E345" s="5">
        <v>23.1</v>
      </c>
      <c r="F345" s="5">
        <v>26.2</v>
      </c>
      <c r="G345" s="5">
        <v>9.9</v>
      </c>
      <c r="H345" s="5">
        <f t="shared" si="23"/>
        <v>16.299999999999997</v>
      </c>
      <c r="I345" s="5">
        <v>64.400000000000006</v>
      </c>
      <c r="J345" s="5">
        <v>2.2000000000000002</v>
      </c>
      <c r="K345" s="5">
        <v>1.5</v>
      </c>
      <c r="L345" s="5"/>
      <c r="M345" s="12">
        <v>3.9451388888888892</v>
      </c>
    </row>
    <row r="346" spans="1:13" x14ac:dyDescent="0.4">
      <c r="A346" t="str">
        <f t="shared" si="20"/>
        <v>2020</v>
      </c>
      <c r="B346" t="str">
        <f t="shared" si="21"/>
        <v>06</v>
      </c>
      <c r="C346" t="str">
        <f t="shared" si="22"/>
        <v>중순</v>
      </c>
      <c r="D346" t="s">
        <v>97</v>
      </c>
      <c r="E346" s="5">
        <v>22.6</v>
      </c>
      <c r="F346" s="5">
        <v>24.4</v>
      </c>
      <c r="G346" s="5">
        <v>14</v>
      </c>
      <c r="H346" s="5">
        <f t="shared" si="23"/>
        <v>10.399999999999999</v>
      </c>
      <c r="I346" s="5"/>
      <c r="J346" s="5">
        <v>1.8</v>
      </c>
      <c r="K346" s="5">
        <v>114</v>
      </c>
      <c r="L346" s="5"/>
      <c r="M346" s="12">
        <v>2.427083333333333</v>
      </c>
    </row>
    <row r="347" spans="1:13" x14ac:dyDescent="0.4">
      <c r="A347" t="str">
        <f t="shared" si="20"/>
        <v>2020</v>
      </c>
      <c r="B347" t="str">
        <f t="shared" si="21"/>
        <v>06</v>
      </c>
      <c r="C347" t="str">
        <f t="shared" si="22"/>
        <v>하순</v>
      </c>
      <c r="D347" t="s">
        <v>98</v>
      </c>
      <c r="E347" s="5">
        <v>22.8</v>
      </c>
      <c r="F347" s="5">
        <v>25</v>
      </c>
      <c r="G347" s="5">
        <v>13.5</v>
      </c>
      <c r="H347" s="5">
        <f t="shared" si="23"/>
        <v>11.5</v>
      </c>
      <c r="I347" s="5"/>
      <c r="J347" s="5">
        <v>2</v>
      </c>
      <c r="K347" s="5">
        <v>43.5</v>
      </c>
      <c r="L347" s="5"/>
      <c r="M347" s="12">
        <v>2.1597222222222219</v>
      </c>
    </row>
    <row r="348" spans="1:13" x14ac:dyDescent="0.4">
      <c r="A348" t="str">
        <f t="shared" si="20"/>
        <v>2020</v>
      </c>
      <c r="B348" t="str">
        <f t="shared" si="21"/>
        <v>07</v>
      </c>
      <c r="C348" t="str">
        <f t="shared" si="22"/>
        <v>상순</v>
      </c>
      <c r="D348" t="s">
        <v>99</v>
      </c>
      <c r="E348" s="5">
        <v>22.4</v>
      </c>
      <c r="F348" s="5">
        <v>24.8</v>
      </c>
      <c r="G348" s="5">
        <v>16</v>
      </c>
      <c r="H348" s="5">
        <f t="shared" si="23"/>
        <v>8.8000000000000007</v>
      </c>
      <c r="I348" s="5"/>
      <c r="J348" s="5">
        <v>1.7</v>
      </c>
      <c r="K348" s="5">
        <v>30.5</v>
      </c>
      <c r="L348" s="5"/>
      <c r="M348" s="12">
        <v>1.915972222222222</v>
      </c>
    </row>
    <row r="349" spans="1:13" x14ac:dyDescent="0.4">
      <c r="A349" t="str">
        <f t="shared" si="20"/>
        <v>2020</v>
      </c>
      <c r="B349" t="str">
        <f t="shared" si="21"/>
        <v>07</v>
      </c>
      <c r="C349" t="str">
        <f t="shared" si="22"/>
        <v>중순</v>
      </c>
      <c r="D349" t="s">
        <v>100</v>
      </c>
      <c r="E349" s="5">
        <v>21.8</v>
      </c>
      <c r="F349" s="5">
        <v>27.3</v>
      </c>
      <c r="G349" s="5">
        <v>15.1</v>
      </c>
      <c r="H349" s="5">
        <f t="shared" si="23"/>
        <v>12.200000000000001</v>
      </c>
      <c r="I349" s="5">
        <v>72.8</v>
      </c>
      <c r="J349" s="5">
        <v>1.7</v>
      </c>
      <c r="K349" s="5">
        <v>109</v>
      </c>
      <c r="L349" s="5"/>
      <c r="M349" s="12">
        <v>1.463888888888889</v>
      </c>
    </row>
    <row r="350" spans="1:13" x14ac:dyDescent="0.4">
      <c r="A350" t="str">
        <f t="shared" si="20"/>
        <v>2020</v>
      </c>
      <c r="B350" t="str">
        <f t="shared" si="21"/>
        <v>07</v>
      </c>
      <c r="C350" t="str">
        <f t="shared" si="22"/>
        <v>하순</v>
      </c>
      <c r="D350" t="s">
        <v>101</v>
      </c>
      <c r="E350" s="5">
        <v>22.9</v>
      </c>
      <c r="F350" s="5">
        <v>26.1</v>
      </c>
      <c r="G350" s="5">
        <v>19.899999999999999</v>
      </c>
      <c r="H350" s="5">
        <f t="shared" si="23"/>
        <v>6.2000000000000028</v>
      </c>
      <c r="I350" s="5">
        <v>88.5</v>
      </c>
      <c r="J350" s="5">
        <v>1.3</v>
      </c>
      <c r="K350" s="5">
        <v>185</v>
      </c>
      <c r="L350" s="5"/>
      <c r="M350" s="12" t="s">
        <v>262</v>
      </c>
    </row>
    <row r="351" spans="1:13" x14ac:dyDescent="0.4">
      <c r="A351" t="str">
        <f t="shared" si="20"/>
        <v>2020</v>
      </c>
      <c r="B351" t="str">
        <f t="shared" si="21"/>
        <v>08</v>
      </c>
      <c r="C351" t="str">
        <f t="shared" si="22"/>
        <v>상순</v>
      </c>
      <c r="D351" t="s">
        <v>102</v>
      </c>
      <c r="E351" s="5">
        <v>26.4</v>
      </c>
      <c r="F351" s="5">
        <v>28.1</v>
      </c>
      <c r="G351" s="5">
        <v>21.6</v>
      </c>
      <c r="H351" s="5">
        <f t="shared" si="23"/>
        <v>6.5</v>
      </c>
      <c r="I351" s="5">
        <v>81.599999999999994</v>
      </c>
      <c r="J351" s="5">
        <v>2.6</v>
      </c>
      <c r="K351" s="5">
        <v>210</v>
      </c>
      <c r="L351" s="5"/>
      <c r="M351" s="12">
        <v>1.4569444444444439</v>
      </c>
    </row>
    <row r="352" spans="1:13" x14ac:dyDescent="0.4">
      <c r="A352" t="str">
        <f t="shared" si="20"/>
        <v>2020</v>
      </c>
      <c r="B352" t="str">
        <f t="shared" si="21"/>
        <v>08</v>
      </c>
      <c r="C352" t="str">
        <f t="shared" si="22"/>
        <v>중순</v>
      </c>
      <c r="D352" t="s">
        <v>103</v>
      </c>
      <c r="E352" s="5">
        <v>27.4</v>
      </c>
      <c r="F352" s="5">
        <v>28.7</v>
      </c>
      <c r="G352" s="5">
        <v>21.3</v>
      </c>
      <c r="H352" s="5">
        <f t="shared" si="23"/>
        <v>7.3999999999999986</v>
      </c>
      <c r="I352" s="5">
        <v>79.400000000000006</v>
      </c>
      <c r="J352" s="5">
        <v>1.6</v>
      </c>
      <c r="K352" s="5">
        <v>17.5</v>
      </c>
      <c r="L352" s="5"/>
      <c r="M352" s="12">
        <v>3.34375</v>
      </c>
    </row>
    <row r="353" spans="1:13" x14ac:dyDescent="0.4">
      <c r="A353" t="str">
        <f t="shared" si="20"/>
        <v>2020</v>
      </c>
      <c r="B353" t="str">
        <f t="shared" si="21"/>
        <v>08</v>
      </c>
      <c r="C353" t="str">
        <f t="shared" si="22"/>
        <v>하순</v>
      </c>
      <c r="D353" t="s">
        <v>104</v>
      </c>
      <c r="E353" s="5">
        <v>26.8</v>
      </c>
      <c r="F353" s="5">
        <v>28</v>
      </c>
      <c r="G353" s="5">
        <v>21.1</v>
      </c>
      <c r="H353" s="5">
        <f t="shared" si="23"/>
        <v>6.8999999999999986</v>
      </c>
      <c r="I353" s="5">
        <v>78.2</v>
      </c>
      <c r="J353" s="5">
        <v>1.8</v>
      </c>
      <c r="K353" s="5">
        <v>21</v>
      </c>
      <c r="L353" s="5"/>
      <c r="M353" s="12">
        <v>2.603472222222222</v>
      </c>
    </row>
    <row r="354" spans="1:13" x14ac:dyDescent="0.4">
      <c r="A354" t="str">
        <f t="shared" si="20"/>
        <v>2020</v>
      </c>
      <c r="B354" t="str">
        <f t="shared" si="21"/>
        <v>09</v>
      </c>
      <c r="C354" t="str">
        <f t="shared" si="22"/>
        <v>상순</v>
      </c>
      <c r="D354" t="s">
        <v>105</v>
      </c>
      <c r="E354" s="5">
        <v>22</v>
      </c>
      <c r="F354" s="5">
        <v>24.5</v>
      </c>
      <c r="G354" s="5">
        <v>15</v>
      </c>
      <c r="H354" s="5">
        <f t="shared" si="23"/>
        <v>9.5</v>
      </c>
      <c r="I354" s="5">
        <v>82.2</v>
      </c>
      <c r="J354" s="5">
        <v>2.2999999999999998</v>
      </c>
      <c r="K354" s="5">
        <v>151.5</v>
      </c>
      <c r="L354" s="5"/>
      <c r="M354" s="12">
        <v>1.492361111111111</v>
      </c>
    </row>
    <row r="355" spans="1:13" x14ac:dyDescent="0.4">
      <c r="A355" t="str">
        <f t="shared" si="20"/>
        <v>2020</v>
      </c>
      <c r="B355" t="str">
        <f t="shared" si="21"/>
        <v>09</v>
      </c>
      <c r="C355" t="str">
        <f t="shared" si="22"/>
        <v>중순</v>
      </c>
      <c r="D355" t="s">
        <v>106</v>
      </c>
      <c r="E355" s="5">
        <v>19.600000000000001</v>
      </c>
      <c r="F355" s="5">
        <v>21.5</v>
      </c>
      <c r="G355" s="5">
        <v>10.199999999999999</v>
      </c>
      <c r="H355" s="5">
        <f t="shared" si="23"/>
        <v>11.3</v>
      </c>
      <c r="I355" s="5">
        <v>80</v>
      </c>
      <c r="J355" s="5">
        <v>1.5</v>
      </c>
      <c r="K355" s="5">
        <v>8.5</v>
      </c>
      <c r="L355" s="5"/>
      <c r="M355" s="12">
        <v>2.0479166666666671</v>
      </c>
    </row>
    <row r="356" spans="1:13" x14ac:dyDescent="0.4">
      <c r="A356" t="str">
        <f t="shared" si="20"/>
        <v>2020</v>
      </c>
      <c r="B356" t="str">
        <f t="shared" si="21"/>
        <v>09</v>
      </c>
      <c r="C356" t="str">
        <f t="shared" si="22"/>
        <v>하순</v>
      </c>
      <c r="D356" t="s">
        <v>107</v>
      </c>
      <c r="E356" s="5">
        <v>16</v>
      </c>
      <c r="F356" s="5">
        <v>17.399999999999999</v>
      </c>
      <c r="G356" s="5">
        <v>8.1999999999999993</v>
      </c>
      <c r="H356" s="5">
        <f t="shared" si="23"/>
        <v>9.1999999999999993</v>
      </c>
      <c r="I356" s="5">
        <v>78</v>
      </c>
      <c r="J356" s="5">
        <v>1.4</v>
      </c>
      <c r="K356" s="5">
        <v>0</v>
      </c>
      <c r="L356" s="5"/>
      <c r="M356" s="12">
        <v>2.818055555555556</v>
      </c>
    </row>
    <row r="357" spans="1:13" x14ac:dyDescent="0.4">
      <c r="A357" t="str">
        <f t="shared" si="20"/>
        <v>2020</v>
      </c>
      <c r="B357" t="str">
        <f t="shared" si="21"/>
        <v>10</v>
      </c>
      <c r="C357" t="str">
        <f t="shared" si="22"/>
        <v>상순</v>
      </c>
      <c r="D357" t="s">
        <v>108</v>
      </c>
      <c r="E357" s="5">
        <v>16</v>
      </c>
      <c r="F357" s="5">
        <v>19.100000000000001</v>
      </c>
      <c r="G357" s="5">
        <v>4.8</v>
      </c>
      <c r="H357" s="5">
        <f t="shared" si="23"/>
        <v>14.3</v>
      </c>
      <c r="I357" s="5">
        <v>70.8</v>
      </c>
      <c r="J357" s="5">
        <v>1.7</v>
      </c>
      <c r="K357" s="5">
        <v>4.5</v>
      </c>
      <c r="L357" s="5"/>
      <c r="M357" s="12">
        <v>3.598611111111111</v>
      </c>
    </row>
    <row r="358" spans="1:13" x14ac:dyDescent="0.4">
      <c r="A358" t="str">
        <f t="shared" si="20"/>
        <v>2020</v>
      </c>
      <c r="B358" t="str">
        <f t="shared" si="21"/>
        <v>10</v>
      </c>
      <c r="C358" t="str">
        <f t="shared" si="22"/>
        <v>중순</v>
      </c>
      <c r="D358" t="s">
        <v>109</v>
      </c>
      <c r="E358" s="5">
        <v>10.9</v>
      </c>
      <c r="F358" s="5">
        <v>14.6</v>
      </c>
      <c r="G358" s="5">
        <v>1.4</v>
      </c>
      <c r="H358" s="5">
        <f t="shared" si="23"/>
        <v>13.2</v>
      </c>
      <c r="I358" s="5">
        <v>72</v>
      </c>
      <c r="J358" s="5">
        <v>1.4</v>
      </c>
      <c r="K358" s="5">
        <v>0</v>
      </c>
      <c r="L358" s="5"/>
      <c r="M358" s="12">
        <v>3.6722222222222221</v>
      </c>
    </row>
    <row r="359" spans="1:13" x14ac:dyDescent="0.4">
      <c r="A359" t="str">
        <f t="shared" si="20"/>
        <v>2020</v>
      </c>
      <c r="B359" t="str">
        <f t="shared" si="21"/>
        <v>10</v>
      </c>
      <c r="C359" t="str">
        <f t="shared" si="22"/>
        <v>하순</v>
      </c>
      <c r="D359" t="s">
        <v>110</v>
      </c>
      <c r="E359" s="5">
        <v>9.1999999999999993</v>
      </c>
      <c r="F359" s="5">
        <v>13.7</v>
      </c>
      <c r="G359" s="5">
        <v>-35.5</v>
      </c>
      <c r="H359" s="5">
        <f t="shared" si="23"/>
        <v>49.2</v>
      </c>
      <c r="I359" s="5">
        <v>67.099999999999994</v>
      </c>
      <c r="J359" s="5">
        <v>1.8</v>
      </c>
      <c r="K359" s="5">
        <v>6.5</v>
      </c>
      <c r="L359" s="5"/>
      <c r="M359" s="12">
        <v>4.7944444444444443</v>
      </c>
    </row>
    <row r="360" spans="1:13" x14ac:dyDescent="0.4">
      <c r="A360" t="str">
        <f t="shared" si="20"/>
        <v>2020</v>
      </c>
      <c r="B360" t="str">
        <f t="shared" si="21"/>
        <v>11</v>
      </c>
      <c r="C360" t="str">
        <f t="shared" si="22"/>
        <v>상순</v>
      </c>
      <c r="D360" t="s">
        <v>111</v>
      </c>
      <c r="E360" s="5">
        <v>7.2</v>
      </c>
      <c r="F360" s="5">
        <v>10.9</v>
      </c>
      <c r="G360" s="5">
        <v>-5.5</v>
      </c>
      <c r="H360" s="5">
        <f t="shared" si="23"/>
        <v>16.399999999999999</v>
      </c>
      <c r="I360" s="5">
        <v>55.6</v>
      </c>
      <c r="J360" s="5">
        <v>2</v>
      </c>
      <c r="K360" s="5">
        <v>1.5</v>
      </c>
      <c r="L360" s="5"/>
      <c r="M360" s="12">
        <v>3.021527777777778</v>
      </c>
    </row>
    <row r="361" spans="1:13" x14ac:dyDescent="0.4">
      <c r="A361" t="str">
        <f t="shared" si="20"/>
        <v>2020</v>
      </c>
      <c r="B361" t="str">
        <f t="shared" si="21"/>
        <v>11</v>
      </c>
      <c r="C361" t="str">
        <f t="shared" si="22"/>
        <v>중순</v>
      </c>
      <c r="D361" t="s">
        <v>112</v>
      </c>
      <c r="E361" s="5">
        <v>9.4</v>
      </c>
      <c r="F361" s="5">
        <v>18.399999999999999</v>
      </c>
      <c r="G361" s="5">
        <v>-3.1</v>
      </c>
      <c r="H361" s="5">
        <f t="shared" si="23"/>
        <v>21.5</v>
      </c>
      <c r="I361" s="5">
        <v>70.8</v>
      </c>
      <c r="J361" s="5">
        <v>2</v>
      </c>
      <c r="K361" s="5">
        <v>39.5</v>
      </c>
      <c r="L361" s="5"/>
      <c r="M361" s="12">
        <v>2.2666666666666671</v>
      </c>
    </row>
    <row r="362" spans="1:13" x14ac:dyDescent="0.4">
      <c r="A362" t="str">
        <f t="shared" si="20"/>
        <v>2020</v>
      </c>
      <c r="B362" t="str">
        <f t="shared" si="21"/>
        <v>11</v>
      </c>
      <c r="C362" t="str">
        <f t="shared" si="22"/>
        <v>하순</v>
      </c>
      <c r="D362" t="s">
        <v>113</v>
      </c>
      <c r="E362" s="5">
        <v>3.3</v>
      </c>
      <c r="F362" s="5">
        <v>7.5</v>
      </c>
      <c r="G362" s="5">
        <v>-5.3</v>
      </c>
      <c r="H362" s="5">
        <f t="shared" si="23"/>
        <v>12.8</v>
      </c>
      <c r="I362" s="5">
        <v>63.1</v>
      </c>
      <c r="J362" s="5">
        <v>1.9</v>
      </c>
      <c r="K362" s="5">
        <v>1</v>
      </c>
      <c r="L362" s="5"/>
      <c r="M362" s="12">
        <v>2.5826388888888889</v>
      </c>
    </row>
    <row r="363" spans="1:13" x14ac:dyDescent="0.4">
      <c r="A363" t="str">
        <f t="shared" si="20"/>
        <v>2020</v>
      </c>
      <c r="B363" t="str">
        <f t="shared" si="21"/>
        <v>12</v>
      </c>
      <c r="C363" t="str">
        <f t="shared" si="22"/>
        <v>상순</v>
      </c>
      <c r="D363" t="s">
        <v>114</v>
      </c>
      <c r="E363" s="5">
        <v>-0.1</v>
      </c>
      <c r="F363" s="5">
        <v>3.3</v>
      </c>
      <c r="G363" s="5">
        <v>-10</v>
      </c>
      <c r="H363" s="5">
        <f t="shared" si="23"/>
        <v>13.3</v>
      </c>
      <c r="I363" s="5">
        <v>57.1</v>
      </c>
      <c r="J363" s="5">
        <v>1.7</v>
      </c>
      <c r="K363" s="5">
        <v>0</v>
      </c>
      <c r="L363" s="5"/>
      <c r="M363" s="12">
        <v>3.5298611111111109</v>
      </c>
    </row>
    <row r="364" spans="1:13" x14ac:dyDescent="0.4">
      <c r="A364" t="str">
        <f t="shared" si="20"/>
        <v>2020</v>
      </c>
      <c r="B364" t="str">
        <f t="shared" si="21"/>
        <v>12</v>
      </c>
      <c r="C364" t="str">
        <f t="shared" si="22"/>
        <v>중순</v>
      </c>
      <c r="D364" t="s">
        <v>115</v>
      </c>
      <c r="E364" s="5">
        <v>-3.2</v>
      </c>
      <c r="F364" s="5">
        <v>3.3</v>
      </c>
      <c r="G364" s="5">
        <v>-13.8</v>
      </c>
      <c r="H364" s="5">
        <f t="shared" si="23"/>
        <v>17.100000000000001</v>
      </c>
      <c r="I364" s="5">
        <v>46.9</v>
      </c>
      <c r="J364" s="5">
        <v>2.4</v>
      </c>
      <c r="K364" s="5">
        <v>2</v>
      </c>
      <c r="L364" s="5"/>
      <c r="M364" s="12">
        <v>2.790972222222222</v>
      </c>
    </row>
    <row r="365" spans="1:13" x14ac:dyDescent="0.4">
      <c r="A365" t="str">
        <f t="shared" si="20"/>
        <v>2020</v>
      </c>
      <c r="B365" t="str">
        <f t="shared" si="21"/>
        <v>12</v>
      </c>
      <c r="C365" t="str">
        <f t="shared" si="22"/>
        <v>하순</v>
      </c>
      <c r="D365" t="s">
        <v>116</v>
      </c>
      <c r="E365" s="5">
        <v>-1.9</v>
      </c>
      <c r="F365" s="5">
        <v>1.4</v>
      </c>
      <c r="G365" s="5">
        <v>-15.2</v>
      </c>
      <c r="H365" s="5">
        <f t="shared" si="23"/>
        <v>16.599999999999998</v>
      </c>
      <c r="I365" s="5">
        <v>62.7</v>
      </c>
      <c r="J365" s="5">
        <v>2.4</v>
      </c>
      <c r="K365" s="5">
        <v>1</v>
      </c>
      <c r="L365" s="5"/>
      <c r="M365" s="12">
        <v>2.927083333333333</v>
      </c>
    </row>
    <row r="366" spans="1:13" x14ac:dyDescent="0.4">
      <c r="A366" t="str">
        <f t="shared" si="20"/>
        <v>2021</v>
      </c>
      <c r="B366" t="str">
        <f t="shared" si="21"/>
        <v>01</v>
      </c>
      <c r="C366" t="str">
        <f t="shared" si="22"/>
        <v>상순</v>
      </c>
      <c r="D366" t="s">
        <v>117</v>
      </c>
      <c r="E366" s="5">
        <v>-7.7</v>
      </c>
      <c r="F366" s="5">
        <v>-3.3</v>
      </c>
      <c r="G366" s="5">
        <v>-19.2</v>
      </c>
      <c r="H366" s="5">
        <f t="shared" si="23"/>
        <v>15.899999999999999</v>
      </c>
      <c r="I366" s="5">
        <v>52.4</v>
      </c>
      <c r="J366" s="5">
        <v>2.7</v>
      </c>
      <c r="K366" s="5">
        <v>1.5</v>
      </c>
      <c r="L366" s="5"/>
      <c r="M366" s="12">
        <v>3.0201388888888889</v>
      </c>
    </row>
    <row r="367" spans="1:13" x14ac:dyDescent="0.4">
      <c r="A367" t="str">
        <f t="shared" si="20"/>
        <v>2021</v>
      </c>
      <c r="B367" t="str">
        <f t="shared" si="21"/>
        <v>01</v>
      </c>
      <c r="C367" t="str">
        <f t="shared" si="22"/>
        <v>중순</v>
      </c>
      <c r="D367" t="s">
        <v>118</v>
      </c>
      <c r="E367" s="5">
        <v>-3</v>
      </c>
      <c r="F367" s="5">
        <v>5.0999999999999996</v>
      </c>
      <c r="G367" s="5">
        <v>-14</v>
      </c>
      <c r="H367" s="5">
        <f t="shared" si="23"/>
        <v>19.100000000000001</v>
      </c>
      <c r="I367" s="5">
        <v>50.8</v>
      </c>
      <c r="J367" s="5">
        <v>2.1</v>
      </c>
      <c r="K367" s="5">
        <v>0</v>
      </c>
      <c r="L367" s="5"/>
      <c r="M367" s="12">
        <v>2.84375</v>
      </c>
    </row>
    <row r="368" spans="1:13" x14ac:dyDescent="0.4">
      <c r="A368" t="str">
        <f t="shared" si="20"/>
        <v>2021</v>
      </c>
      <c r="B368" t="str">
        <f t="shared" si="21"/>
        <v>01</v>
      </c>
      <c r="C368" t="str">
        <f t="shared" si="22"/>
        <v>하순</v>
      </c>
      <c r="D368" t="s">
        <v>119</v>
      </c>
      <c r="E368" s="5">
        <v>1.7</v>
      </c>
      <c r="F368" s="5">
        <v>7</v>
      </c>
      <c r="G368" s="5">
        <v>-11.6</v>
      </c>
      <c r="H368" s="5">
        <f t="shared" si="23"/>
        <v>18.600000000000001</v>
      </c>
      <c r="I368" s="5">
        <v>64.599999999999994</v>
      </c>
      <c r="J368" s="5">
        <v>2.2000000000000002</v>
      </c>
      <c r="K368" s="5">
        <v>7.5</v>
      </c>
      <c r="L368" s="5"/>
      <c r="M368" s="12">
        <v>2.2534722222222219</v>
      </c>
    </row>
    <row r="369" spans="1:13" x14ac:dyDescent="0.4">
      <c r="A369" t="str">
        <f t="shared" si="20"/>
        <v>2021</v>
      </c>
      <c r="B369" t="str">
        <f t="shared" si="21"/>
        <v>02</v>
      </c>
      <c r="C369" t="str">
        <f t="shared" si="22"/>
        <v>상순</v>
      </c>
      <c r="D369" t="s">
        <v>120</v>
      </c>
      <c r="E369" s="5">
        <v>-0.1</v>
      </c>
      <c r="F369" s="5">
        <v>5</v>
      </c>
      <c r="G369" s="5">
        <v>-10.3</v>
      </c>
      <c r="H369" s="5">
        <f t="shared" si="23"/>
        <v>15.3</v>
      </c>
      <c r="I369" s="5">
        <v>48</v>
      </c>
      <c r="J369" s="5">
        <v>2.7</v>
      </c>
      <c r="K369" s="5">
        <v>8.5</v>
      </c>
      <c r="L369" s="5"/>
      <c r="M369" s="12">
        <v>3.3520833333333329</v>
      </c>
    </row>
    <row r="370" spans="1:13" x14ac:dyDescent="0.4">
      <c r="A370" t="str">
        <f t="shared" si="20"/>
        <v>2021</v>
      </c>
      <c r="B370" t="str">
        <f t="shared" si="21"/>
        <v>02</v>
      </c>
      <c r="C370" t="str">
        <f t="shared" si="22"/>
        <v>중순</v>
      </c>
      <c r="D370" t="s">
        <v>121</v>
      </c>
      <c r="E370" s="5">
        <v>0.7</v>
      </c>
      <c r="F370" s="5">
        <v>6.6</v>
      </c>
      <c r="G370" s="5">
        <v>-11.7</v>
      </c>
      <c r="H370" s="5">
        <f t="shared" si="23"/>
        <v>18.299999999999997</v>
      </c>
      <c r="I370" s="5">
        <v>50.2</v>
      </c>
      <c r="J370" s="5">
        <v>3.1</v>
      </c>
      <c r="K370" s="5">
        <v>2.5</v>
      </c>
      <c r="L370" s="5"/>
      <c r="M370" s="12">
        <v>3.489583333333333</v>
      </c>
    </row>
    <row r="371" spans="1:13" x14ac:dyDescent="0.4">
      <c r="A371" t="str">
        <f t="shared" si="20"/>
        <v>2021</v>
      </c>
      <c r="B371" t="str">
        <f t="shared" si="21"/>
        <v>02</v>
      </c>
      <c r="C371" t="str">
        <f t="shared" si="22"/>
        <v>하순</v>
      </c>
      <c r="D371" t="s">
        <v>122</v>
      </c>
      <c r="E371" s="5">
        <v>5.2</v>
      </c>
      <c r="F371" s="5">
        <v>9.9</v>
      </c>
      <c r="G371" s="5">
        <v>-5.4</v>
      </c>
      <c r="H371" s="5">
        <f t="shared" si="23"/>
        <v>15.3</v>
      </c>
      <c r="I371" s="5">
        <v>53.8</v>
      </c>
      <c r="J371" s="5">
        <v>2</v>
      </c>
      <c r="K371" s="5">
        <v>3</v>
      </c>
      <c r="L371" s="5"/>
      <c r="M371" s="12">
        <v>2.3284722222222221</v>
      </c>
    </row>
    <row r="372" spans="1:13" x14ac:dyDescent="0.4">
      <c r="A372" t="str">
        <f t="shared" si="20"/>
        <v>2021</v>
      </c>
      <c r="B372" t="str">
        <f t="shared" si="21"/>
        <v>03</v>
      </c>
      <c r="C372" t="str">
        <f t="shared" si="22"/>
        <v>상순</v>
      </c>
      <c r="D372" t="s">
        <v>123</v>
      </c>
      <c r="E372" s="5">
        <v>4.9000000000000004</v>
      </c>
      <c r="F372" s="5">
        <v>7.6</v>
      </c>
      <c r="G372" s="5">
        <v>-4</v>
      </c>
      <c r="H372" s="5">
        <f t="shared" si="23"/>
        <v>11.6</v>
      </c>
      <c r="I372" s="5">
        <v>71.900000000000006</v>
      </c>
      <c r="J372" s="5">
        <v>1.7</v>
      </c>
      <c r="K372" s="5">
        <v>56.5</v>
      </c>
      <c r="L372" s="5"/>
      <c r="M372" s="12">
        <v>1.938194444444445</v>
      </c>
    </row>
    <row r="373" spans="1:13" x14ac:dyDescent="0.4">
      <c r="A373" t="str">
        <f t="shared" si="20"/>
        <v>2021</v>
      </c>
      <c r="B373" t="str">
        <f t="shared" si="21"/>
        <v>03</v>
      </c>
      <c r="C373" t="str">
        <f t="shared" si="22"/>
        <v>중순</v>
      </c>
      <c r="D373" t="s">
        <v>124</v>
      </c>
      <c r="E373" s="5">
        <v>8.6</v>
      </c>
      <c r="F373" s="5">
        <v>12.8</v>
      </c>
      <c r="G373" s="5">
        <v>-2.2000000000000002</v>
      </c>
      <c r="H373" s="5">
        <f t="shared" si="23"/>
        <v>15</v>
      </c>
      <c r="I373" s="5">
        <v>67.400000000000006</v>
      </c>
      <c r="J373" s="5">
        <v>2</v>
      </c>
      <c r="K373" s="5">
        <v>41.5</v>
      </c>
      <c r="L373" s="5"/>
      <c r="M373" s="12">
        <v>2.844444444444445</v>
      </c>
    </row>
    <row r="374" spans="1:13" x14ac:dyDescent="0.4">
      <c r="A374" t="str">
        <f t="shared" si="20"/>
        <v>2021</v>
      </c>
      <c r="B374" t="str">
        <f t="shared" si="21"/>
        <v>03</v>
      </c>
      <c r="C374" t="str">
        <f t="shared" si="22"/>
        <v>하순</v>
      </c>
      <c r="D374" t="s">
        <v>125</v>
      </c>
      <c r="E374" s="5">
        <v>9.8000000000000007</v>
      </c>
      <c r="F374" s="5">
        <v>12.9</v>
      </c>
      <c r="G374" s="5">
        <v>-2.8</v>
      </c>
      <c r="H374" s="5">
        <f t="shared" si="23"/>
        <v>15.7</v>
      </c>
      <c r="I374" s="5">
        <v>49.1</v>
      </c>
      <c r="J374" s="5">
        <v>3.1</v>
      </c>
      <c r="K374" s="5">
        <v>13.5</v>
      </c>
      <c r="L374" s="5"/>
      <c r="M374" s="12">
        <v>4.1381944444444443</v>
      </c>
    </row>
    <row r="375" spans="1:13" x14ac:dyDescent="0.4">
      <c r="A375" t="str">
        <f t="shared" si="20"/>
        <v>2021</v>
      </c>
      <c r="B375" t="str">
        <f t="shared" si="21"/>
        <v>04</v>
      </c>
      <c r="C375" t="str">
        <f t="shared" si="22"/>
        <v>상순</v>
      </c>
      <c r="D375" t="s">
        <v>126</v>
      </c>
      <c r="E375" s="5">
        <v>11</v>
      </c>
      <c r="F375" s="5">
        <v>14.6</v>
      </c>
      <c r="G375" s="5">
        <v>-0.6</v>
      </c>
      <c r="H375" s="5">
        <f t="shared" si="23"/>
        <v>15.2</v>
      </c>
      <c r="I375" s="5">
        <v>57.2</v>
      </c>
      <c r="J375" s="5">
        <v>2.1</v>
      </c>
      <c r="K375" s="5">
        <v>39.5</v>
      </c>
      <c r="L375" s="5"/>
      <c r="M375" s="12">
        <v>2.7749999999999999</v>
      </c>
    </row>
    <row r="376" spans="1:13" x14ac:dyDescent="0.4">
      <c r="A376" t="str">
        <f t="shared" si="20"/>
        <v>2021</v>
      </c>
      <c r="B376" t="str">
        <f t="shared" si="21"/>
        <v>04</v>
      </c>
      <c r="C376" t="str">
        <f t="shared" si="22"/>
        <v>중순</v>
      </c>
      <c r="D376" t="s">
        <v>127</v>
      </c>
      <c r="E376" s="5">
        <v>11.6</v>
      </c>
      <c r="F376" s="5">
        <v>15</v>
      </c>
      <c r="G376" s="5">
        <v>-0.9</v>
      </c>
      <c r="H376" s="5">
        <f t="shared" si="23"/>
        <v>15.9</v>
      </c>
      <c r="I376" s="5">
        <v>48.4</v>
      </c>
      <c r="J376" s="5">
        <v>2.7</v>
      </c>
      <c r="K376" s="5">
        <v>13</v>
      </c>
      <c r="L376" s="5"/>
      <c r="M376" s="12">
        <v>3.2972222222222221</v>
      </c>
    </row>
    <row r="377" spans="1:13" x14ac:dyDescent="0.4">
      <c r="A377" t="str">
        <f t="shared" si="20"/>
        <v>2021</v>
      </c>
      <c r="B377" t="str">
        <f t="shared" si="21"/>
        <v>04</v>
      </c>
      <c r="C377" t="str">
        <f t="shared" si="22"/>
        <v>하순</v>
      </c>
      <c r="D377" t="s">
        <v>128</v>
      </c>
      <c r="E377" s="5">
        <v>15.4</v>
      </c>
      <c r="F377" s="5">
        <v>19.399999999999999</v>
      </c>
      <c r="G377" s="5">
        <v>1.9</v>
      </c>
      <c r="H377" s="5">
        <f t="shared" si="23"/>
        <v>17.5</v>
      </c>
      <c r="I377" s="5">
        <v>43.1</v>
      </c>
      <c r="J377" s="5">
        <v>2.6</v>
      </c>
      <c r="K377" s="5">
        <v>0.5</v>
      </c>
      <c r="L377" s="5"/>
      <c r="M377" s="12">
        <v>3.165972222222222</v>
      </c>
    </row>
    <row r="378" spans="1:13" x14ac:dyDescent="0.4">
      <c r="A378" t="str">
        <f t="shared" si="20"/>
        <v>2021</v>
      </c>
      <c r="B378" t="str">
        <f t="shared" si="21"/>
        <v>05</v>
      </c>
      <c r="C378" t="str">
        <f t="shared" si="22"/>
        <v>상순</v>
      </c>
      <c r="D378" t="s">
        <v>129</v>
      </c>
      <c r="E378" s="5">
        <v>13.8</v>
      </c>
      <c r="F378" s="5">
        <v>16.7</v>
      </c>
      <c r="G378" s="5">
        <v>1.3</v>
      </c>
      <c r="H378" s="5">
        <f t="shared" si="23"/>
        <v>15.399999999999999</v>
      </c>
      <c r="I378" s="5">
        <v>56.8</v>
      </c>
      <c r="J378" s="5">
        <v>3.1</v>
      </c>
      <c r="K378" s="5">
        <v>36</v>
      </c>
      <c r="L378" s="5"/>
      <c r="M378" s="12">
        <v>2.849305555555556</v>
      </c>
    </row>
    <row r="379" spans="1:13" x14ac:dyDescent="0.4">
      <c r="A379" t="str">
        <f t="shared" si="20"/>
        <v>2021</v>
      </c>
      <c r="B379" t="str">
        <f t="shared" si="21"/>
        <v>05</v>
      </c>
      <c r="C379" t="str">
        <f t="shared" si="22"/>
        <v>중순</v>
      </c>
      <c r="D379" t="s">
        <v>130</v>
      </c>
      <c r="E379" s="5">
        <v>17.3</v>
      </c>
      <c r="F379" s="5">
        <v>20.9</v>
      </c>
      <c r="G379" s="5">
        <v>7.3</v>
      </c>
      <c r="H379" s="5">
        <f t="shared" si="23"/>
        <v>13.599999999999998</v>
      </c>
      <c r="I379" s="5">
        <v>77.099999999999994</v>
      </c>
      <c r="J379" s="5">
        <v>1.6</v>
      </c>
      <c r="K379" s="5">
        <v>74.5</v>
      </c>
      <c r="L379" s="5"/>
      <c r="M379" s="12">
        <v>1.7583333333333331</v>
      </c>
    </row>
    <row r="380" spans="1:13" x14ac:dyDescent="0.4">
      <c r="A380" t="str">
        <f t="shared" si="20"/>
        <v>2021</v>
      </c>
      <c r="B380" t="str">
        <f t="shared" si="21"/>
        <v>05</v>
      </c>
      <c r="C380" t="str">
        <f t="shared" si="22"/>
        <v>하순</v>
      </c>
      <c r="D380" t="s">
        <v>131</v>
      </c>
      <c r="E380" s="5">
        <v>17.100000000000001</v>
      </c>
      <c r="F380" s="5">
        <v>19.7</v>
      </c>
      <c r="G380" s="5">
        <v>6.7</v>
      </c>
      <c r="H380" s="5">
        <f t="shared" si="23"/>
        <v>13</v>
      </c>
      <c r="I380" s="5">
        <v>66.599999999999994</v>
      </c>
      <c r="J380" s="5">
        <v>2.2999999999999998</v>
      </c>
      <c r="K380" s="5">
        <v>23</v>
      </c>
      <c r="L380" s="5"/>
      <c r="M380" s="12">
        <v>2.6548611111111109</v>
      </c>
    </row>
    <row r="381" spans="1:13" x14ac:dyDescent="0.4">
      <c r="A381" t="str">
        <f t="shared" si="20"/>
        <v>2021</v>
      </c>
      <c r="B381" t="str">
        <f t="shared" si="21"/>
        <v>06</v>
      </c>
      <c r="C381" t="str">
        <f t="shared" si="22"/>
        <v>상순</v>
      </c>
      <c r="D381" t="s">
        <v>132</v>
      </c>
      <c r="E381" s="5">
        <v>21.2</v>
      </c>
      <c r="F381" s="5">
        <v>24.6</v>
      </c>
      <c r="G381" s="5">
        <v>8.5</v>
      </c>
      <c r="H381" s="5">
        <f t="shared" si="23"/>
        <v>16.100000000000001</v>
      </c>
      <c r="I381" s="5">
        <v>67.5</v>
      </c>
      <c r="J381" s="5">
        <v>1.7</v>
      </c>
      <c r="K381" s="5">
        <v>30</v>
      </c>
      <c r="L381" s="5"/>
      <c r="M381" s="12">
        <v>3.2124999999999999</v>
      </c>
    </row>
    <row r="382" spans="1:13" x14ac:dyDescent="0.4">
      <c r="A382" t="str">
        <f t="shared" si="20"/>
        <v>2021</v>
      </c>
      <c r="B382" t="str">
        <f t="shared" si="21"/>
        <v>06</v>
      </c>
      <c r="C382" t="str">
        <f t="shared" si="22"/>
        <v>중순</v>
      </c>
      <c r="D382" t="s">
        <v>133</v>
      </c>
      <c r="E382" s="5">
        <v>21.8</v>
      </c>
      <c r="F382" s="5">
        <v>24.6</v>
      </c>
      <c r="G382" s="5">
        <v>14.2</v>
      </c>
      <c r="H382" s="5">
        <f t="shared" si="23"/>
        <v>10.400000000000002</v>
      </c>
      <c r="I382" s="5">
        <v>75.900000000000006</v>
      </c>
      <c r="J382" s="5">
        <v>1.7</v>
      </c>
      <c r="K382" s="5">
        <v>10.5</v>
      </c>
      <c r="L382" s="5"/>
      <c r="M382" s="12">
        <v>1.771527777777778</v>
      </c>
    </row>
    <row r="383" spans="1:13" x14ac:dyDescent="0.4">
      <c r="A383" t="str">
        <f t="shared" si="20"/>
        <v>2021</v>
      </c>
      <c r="B383" t="str">
        <f t="shared" si="21"/>
        <v>06</v>
      </c>
      <c r="C383" t="str">
        <f t="shared" si="22"/>
        <v>하순</v>
      </c>
      <c r="D383" t="s">
        <v>134</v>
      </c>
      <c r="E383" s="5">
        <v>22</v>
      </c>
      <c r="F383" s="5">
        <v>23.8</v>
      </c>
      <c r="G383" s="5">
        <v>14</v>
      </c>
      <c r="H383" s="5">
        <f t="shared" si="23"/>
        <v>9.8000000000000007</v>
      </c>
      <c r="I383" s="5">
        <v>71.8</v>
      </c>
      <c r="J383" s="5">
        <v>1.8</v>
      </c>
      <c r="K383" s="5">
        <v>23.5</v>
      </c>
      <c r="L383" s="5"/>
      <c r="M383" s="12">
        <v>2.2069444444444439</v>
      </c>
    </row>
    <row r="384" spans="1:13" x14ac:dyDescent="0.4">
      <c r="A384" t="str">
        <f t="shared" si="20"/>
        <v>2021</v>
      </c>
      <c r="B384" t="str">
        <f t="shared" si="21"/>
        <v>07</v>
      </c>
      <c r="C384" t="str">
        <f t="shared" si="22"/>
        <v>상순</v>
      </c>
      <c r="D384" t="s">
        <v>135</v>
      </c>
      <c r="E384" s="5">
        <v>23.5</v>
      </c>
      <c r="F384" s="5">
        <v>26.4</v>
      </c>
      <c r="G384" s="5">
        <v>16.600000000000001</v>
      </c>
      <c r="H384" s="5">
        <f t="shared" si="23"/>
        <v>9.7999999999999972</v>
      </c>
      <c r="I384" s="5">
        <v>80.900000000000006</v>
      </c>
      <c r="J384" s="5">
        <v>1.7</v>
      </c>
      <c r="K384" s="5">
        <v>272</v>
      </c>
      <c r="L384" s="5"/>
      <c r="M384" s="12">
        <v>1.393055555555555</v>
      </c>
    </row>
    <row r="385" spans="1:13" x14ac:dyDescent="0.4">
      <c r="A385" t="str">
        <f t="shared" si="20"/>
        <v>2021</v>
      </c>
      <c r="B385" t="str">
        <f t="shared" si="21"/>
        <v>07</v>
      </c>
      <c r="C385" t="str">
        <f t="shared" si="22"/>
        <v>중순</v>
      </c>
      <c r="D385" t="s">
        <v>136</v>
      </c>
      <c r="E385" s="5">
        <v>26.2</v>
      </c>
      <c r="F385" s="5">
        <v>28</v>
      </c>
      <c r="G385" s="5">
        <v>18.899999999999999</v>
      </c>
      <c r="H385" s="5">
        <f t="shared" si="23"/>
        <v>9.1000000000000014</v>
      </c>
      <c r="I385" s="5">
        <v>76.8</v>
      </c>
      <c r="J385" s="5">
        <v>1.6</v>
      </c>
      <c r="K385" s="5">
        <v>3.5</v>
      </c>
      <c r="L385" s="5"/>
      <c r="M385" s="12">
        <v>2.9486111111111111</v>
      </c>
    </row>
    <row r="386" spans="1:13" x14ac:dyDescent="0.4">
      <c r="A386" t="str">
        <f t="shared" si="20"/>
        <v>2021</v>
      </c>
      <c r="B386" t="str">
        <f t="shared" si="21"/>
        <v>07</v>
      </c>
      <c r="C386" t="str">
        <f t="shared" si="22"/>
        <v>하순</v>
      </c>
      <c r="D386" t="s">
        <v>137</v>
      </c>
      <c r="E386" s="5">
        <v>26.9</v>
      </c>
      <c r="F386" s="5">
        <v>28.4</v>
      </c>
      <c r="G386" s="5">
        <v>19.899999999999999</v>
      </c>
      <c r="H386" s="5">
        <f t="shared" si="23"/>
        <v>8.5</v>
      </c>
      <c r="I386" s="5">
        <v>71.8</v>
      </c>
      <c r="J386" s="5">
        <v>1.7</v>
      </c>
      <c r="K386" s="5">
        <v>0</v>
      </c>
      <c r="L386" s="5"/>
      <c r="M386" s="12">
        <v>3.9569444444444439</v>
      </c>
    </row>
    <row r="387" spans="1:13" x14ac:dyDescent="0.4">
      <c r="A387" t="str">
        <f t="shared" ref="A387:A450" si="24">LEFT($D387, 4)</f>
        <v>2021</v>
      </c>
      <c r="B387" t="str">
        <f t="shared" ref="B387:B450" si="25">MID($D387,FIND("-",$D387)+1,2)</f>
        <v>08</v>
      </c>
      <c r="C387" t="str">
        <f t="shared" ref="C387:C450" si="26">RIGHT($D387,2)</f>
        <v>상순</v>
      </c>
      <c r="D387" t="s">
        <v>138</v>
      </c>
      <c r="E387" s="5">
        <v>26.6</v>
      </c>
      <c r="F387" s="5">
        <v>28.6</v>
      </c>
      <c r="G387" s="5">
        <v>20.9</v>
      </c>
      <c r="H387" s="5">
        <f t="shared" ref="H387:H450" si="27">F387-G387</f>
        <v>7.7000000000000028</v>
      </c>
      <c r="I387" s="5">
        <v>77.900000000000006</v>
      </c>
      <c r="J387" s="5">
        <v>1.4</v>
      </c>
      <c r="K387" s="5">
        <v>79</v>
      </c>
      <c r="L387" s="5"/>
      <c r="M387" s="12">
        <v>2.619444444444444</v>
      </c>
    </row>
    <row r="388" spans="1:13" x14ac:dyDescent="0.4">
      <c r="A388" t="str">
        <f t="shared" si="24"/>
        <v>2021</v>
      </c>
      <c r="B388" t="str">
        <f t="shared" si="25"/>
        <v>08</v>
      </c>
      <c r="C388" t="str">
        <f t="shared" si="26"/>
        <v>중순</v>
      </c>
      <c r="D388" t="s">
        <v>139</v>
      </c>
      <c r="E388" s="5">
        <v>23.5</v>
      </c>
      <c r="F388" s="5">
        <v>25.5</v>
      </c>
      <c r="G388" s="5">
        <v>19</v>
      </c>
      <c r="H388" s="5">
        <f t="shared" si="27"/>
        <v>6.5</v>
      </c>
      <c r="I388" s="5">
        <v>78.5</v>
      </c>
      <c r="J388" s="5">
        <v>1.3</v>
      </c>
      <c r="K388" s="5">
        <v>16.5</v>
      </c>
      <c r="L388" s="5"/>
      <c r="M388" s="12">
        <v>1.791666666666667</v>
      </c>
    </row>
    <row r="389" spans="1:13" x14ac:dyDescent="0.4">
      <c r="A389" t="str">
        <f t="shared" si="24"/>
        <v>2021</v>
      </c>
      <c r="B389" t="str">
        <f t="shared" si="25"/>
        <v>08</v>
      </c>
      <c r="C389" t="str">
        <f t="shared" si="26"/>
        <v>하순</v>
      </c>
      <c r="D389" t="s">
        <v>140</v>
      </c>
      <c r="E389" s="5">
        <v>22.7</v>
      </c>
      <c r="F389" s="5">
        <v>24.6</v>
      </c>
      <c r="G389" s="5">
        <v>18.399999999999999</v>
      </c>
      <c r="H389" s="5">
        <f t="shared" si="27"/>
        <v>6.2000000000000028</v>
      </c>
      <c r="I389" s="5">
        <v>85</v>
      </c>
      <c r="J389" s="5">
        <v>1.2</v>
      </c>
      <c r="K389" s="5">
        <v>151.5</v>
      </c>
      <c r="L389" s="5"/>
      <c r="M389" s="12">
        <v>1.101388888888889</v>
      </c>
    </row>
    <row r="390" spans="1:13" x14ac:dyDescent="0.4">
      <c r="A390" t="str">
        <f t="shared" si="24"/>
        <v>2021</v>
      </c>
      <c r="B390" t="str">
        <f t="shared" si="25"/>
        <v>09</v>
      </c>
      <c r="C390" t="str">
        <f t="shared" si="26"/>
        <v>상순</v>
      </c>
      <c r="D390" t="s">
        <v>141</v>
      </c>
      <c r="E390" s="5">
        <v>20.7</v>
      </c>
      <c r="F390" s="5">
        <v>21.8</v>
      </c>
      <c r="G390" s="5">
        <v>14.7</v>
      </c>
      <c r="H390" s="5">
        <f t="shared" si="27"/>
        <v>7.1000000000000014</v>
      </c>
      <c r="I390" s="5">
        <v>82.6</v>
      </c>
      <c r="J390" s="5">
        <v>1.1000000000000001</v>
      </c>
      <c r="K390" s="5">
        <v>61.5</v>
      </c>
      <c r="L390" s="5"/>
      <c r="M390" s="12">
        <v>1.2027777777777779</v>
      </c>
    </row>
    <row r="391" spans="1:13" x14ac:dyDescent="0.4">
      <c r="A391" t="str">
        <f t="shared" si="24"/>
        <v>2021</v>
      </c>
      <c r="B391" t="str">
        <f t="shared" si="25"/>
        <v>09</v>
      </c>
      <c r="C391" t="str">
        <f t="shared" si="26"/>
        <v>중순</v>
      </c>
      <c r="D391" t="s">
        <v>142</v>
      </c>
      <c r="E391" s="5">
        <v>20.5</v>
      </c>
      <c r="F391" s="5">
        <v>22.2</v>
      </c>
      <c r="G391" s="5">
        <v>12.9</v>
      </c>
      <c r="H391" s="5">
        <f t="shared" si="27"/>
        <v>9.2999999999999989</v>
      </c>
      <c r="I391" s="5">
        <v>75.7</v>
      </c>
      <c r="J391" s="5">
        <v>1.6</v>
      </c>
      <c r="K391" s="5">
        <v>25</v>
      </c>
      <c r="L391" s="5"/>
      <c r="M391" s="12">
        <v>2.318055555555556</v>
      </c>
    </row>
    <row r="392" spans="1:13" x14ac:dyDescent="0.4">
      <c r="A392" t="str">
        <f t="shared" si="24"/>
        <v>2021</v>
      </c>
      <c r="B392" t="str">
        <f t="shared" si="25"/>
        <v>09</v>
      </c>
      <c r="C392" t="str">
        <f t="shared" si="26"/>
        <v>하순</v>
      </c>
      <c r="D392" t="s">
        <v>143</v>
      </c>
      <c r="E392" s="5">
        <v>19.899999999999999</v>
      </c>
      <c r="F392" s="5">
        <v>21.8</v>
      </c>
      <c r="G392" s="5">
        <v>13</v>
      </c>
      <c r="H392" s="5">
        <f t="shared" si="27"/>
        <v>8.8000000000000007</v>
      </c>
      <c r="I392" s="5">
        <v>80.099999999999994</v>
      </c>
      <c r="J392" s="5">
        <v>1.5</v>
      </c>
      <c r="K392" s="5">
        <v>33</v>
      </c>
      <c r="L392" s="5"/>
      <c r="M392" s="12">
        <v>1.7076388888888889</v>
      </c>
    </row>
    <row r="393" spans="1:13" x14ac:dyDescent="0.4">
      <c r="A393" t="str">
        <f t="shared" si="24"/>
        <v>2021</v>
      </c>
      <c r="B393" t="str">
        <f t="shared" si="25"/>
        <v>10</v>
      </c>
      <c r="C393" t="str">
        <f t="shared" si="26"/>
        <v>상순</v>
      </c>
      <c r="D393" t="s">
        <v>144</v>
      </c>
      <c r="E393" s="5">
        <v>20.3</v>
      </c>
      <c r="F393" s="5">
        <v>22.4</v>
      </c>
      <c r="G393" s="5">
        <v>13.1</v>
      </c>
      <c r="H393" s="5">
        <f t="shared" si="27"/>
        <v>9.2999999999999989</v>
      </c>
      <c r="I393" s="5">
        <v>79.3</v>
      </c>
      <c r="J393" s="5">
        <v>1.3</v>
      </c>
      <c r="K393" s="5">
        <v>1</v>
      </c>
      <c r="L393" s="5"/>
      <c r="M393" s="12">
        <v>3.0118055555555561</v>
      </c>
    </row>
    <row r="394" spans="1:13" x14ac:dyDescent="0.4">
      <c r="A394" t="str">
        <f t="shared" si="24"/>
        <v>2021</v>
      </c>
      <c r="B394" t="str">
        <f t="shared" si="25"/>
        <v>10</v>
      </c>
      <c r="C394" t="str">
        <f t="shared" si="26"/>
        <v>중순</v>
      </c>
      <c r="D394" t="s">
        <v>145</v>
      </c>
      <c r="E394" s="5">
        <v>12.3</v>
      </c>
      <c r="F394" s="5">
        <v>17.5</v>
      </c>
      <c r="G394" s="5">
        <v>-1.1000000000000001</v>
      </c>
      <c r="H394" s="5">
        <f t="shared" si="27"/>
        <v>18.600000000000001</v>
      </c>
      <c r="I394" s="5">
        <v>77</v>
      </c>
      <c r="J394" s="5">
        <v>1.3</v>
      </c>
      <c r="K394" s="5">
        <v>51</v>
      </c>
      <c r="L394" s="5"/>
      <c r="M394" s="12">
        <v>1.8687499999999999</v>
      </c>
    </row>
    <row r="395" spans="1:13" x14ac:dyDescent="0.4">
      <c r="A395" t="str">
        <f t="shared" si="24"/>
        <v>2021</v>
      </c>
      <c r="B395" t="str">
        <f t="shared" si="25"/>
        <v>10</v>
      </c>
      <c r="C395" t="str">
        <f t="shared" si="26"/>
        <v>하순</v>
      </c>
      <c r="D395" t="s">
        <v>146</v>
      </c>
      <c r="E395" s="5">
        <v>9</v>
      </c>
      <c r="F395" s="5">
        <v>10.6</v>
      </c>
      <c r="G395" s="5">
        <v>0.6</v>
      </c>
      <c r="H395" s="5">
        <f t="shared" si="27"/>
        <v>10</v>
      </c>
      <c r="I395" s="5">
        <v>76</v>
      </c>
      <c r="J395" s="5">
        <v>1.2</v>
      </c>
      <c r="K395" s="5">
        <v>2</v>
      </c>
      <c r="L395" s="5"/>
      <c r="M395" s="12">
        <v>3.275694444444444</v>
      </c>
    </row>
    <row r="396" spans="1:13" x14ac:dyDescent="0.4">
      <c r="A396" t="str">
        <f t="shared" si="24"/>
        <v>2021</v>
      </c>
      <c r="B396" t="str">
        <f t="shared" si="25"/>
        <v>11</v>
      </c>
      <c r="C396" t="str">
        <f t="shared" si="26"/>
        <v>상순</v>
      </c>
      <c r="D396" t="s">
        <v>147</v>
      </c>
      <c r="E396" s="5">
        <v>9</v>
      </c>
      <c r="F396" s="5">
        <v>10.7</v>
      </c>
      <c r="G396" s="5">
        <v>1.5</v>
      </c>
      <c r="H396" s="5">
        <f t="shared" si="27"/>
        <v>9.1999999999999993</v>
      </c>
      <c r="I396" s="5">
        <v>74</v>
      </c>
      <c r="J396" s="5">
        <v>2</v>
      </c>
      <c r="K396" s="5">
        <v>26</v>
      </c>
      <c r="L396" s="5"/>
      <c r="M396" s="12">
        <v>2.3312499999999998</v>
      </c>
    </row>
    <row r="397" spans="1:13" x14ac:dyDescent="0.4">
      <c r="A397" t="str">
        <f t="shared" si="24"/>
        <v>2021</v>
      </c>
      <c r="B397" t="str">
        <f t="shared" si="25"/>
        <v>11</v>
      </c>
      <c r="C397" t="str">
        <f t="shared" si="26"/>
        <v>중순</v>
      </c>
      <c r="D397" t="s">
        <v>148</v>
      </c>
      <c r="E397" s="5">
        <v>6</v>
      </c>
      <c r="F397" s="5">
        <v>7.4</v>
      </c>
      <c r="G397" s="5">
        <v>-2.7</v>
      </c>
      <c r="H397" s="5">
        <f t="shared" si="27"/>
        <v>10.100000000000001</v>
      </c>
      <c r="I397" s="5">
        <v>72.099999999999994</v>
      </c>
      <c r="J397" s="5">
        <v>1.8</v>
      </c>
      <c r="K397" s="5">
        <v>0</v>
      </c>
      <c r="L397" s="5"/>
      <c r="M397" s="12">
        <v>3.061805555555555</v>
      </c>
    </row>
    <row r="398" spans="1:13" x14ac:dyDescent="0.4">
      <c r="A398" t="str">
        <f t="shared" si="24"/>
        <v>2021</v>
      </c>
      <c r="B398" t="str">
        <f t="shared" si="25"/>
        <v>11</v>
      </c>
      <c r="C398" t="str">
        <f t="shared" si="26"/>
        <v>하순</v>
      </c>
      <c r="D398" t="s">
        <v>149</v>
      </c>
      <c r="E398" s="5">
        <v>3.8</v>
      </c>
      <c r="F398" s="5">
        <v>7.9</v>
      </c>
      <c r="G398" s="5">
        <v>-6.3</v>
      </c>
      <c r="H398" s="5">
        <f t="shared" si="27"/>
        <v>14.2</v>
      </c>
      <c r="I398" s="5">
        <v>62.1</v>
      </c>
      <c r="J398" s="5">
        <v>2.5</v>
      </c>
      <c r="K398" s="5">
        <v>15</v>
      </c>
      <c r="L398" s="5"/>
      <c r="M398" s="12">
        <v>2.4354166666666668</v>
      </c>
    </row>
    <row r="399" spans="1:13" x14ac:dyDescent="0.4">
      <c r="A399" t="str">
        <f t="shared" si="24"/>
        <v>2021</v>
      </c>
      <c r="B399" t="str">
        <f t="shared" si="25"/>
        <v>12</v>
      </c>
      <c r="C399" t="str">
        <f t="shared" si="26"/>
        <v>상순</v>
      </c>
      <c r="D399" t="s">
        <v>150</v>
      </c>
      <c r="E399" s="5">
        <v>1.9</v>
      </c>
      <c r="F399" s="5">
        <v>3.8</v>
      </c>
      <c r="G399" s="5">
        <v>-7.8</v>
      </c>
      <c r="H399" s="5">
        <f t="shared" si="27"/>
        <v>11.6</v>
      </c>
      <c r="I399" s="5">
        <v>66.2</v>
      </c>
      <c r="J399" s="5">
        <v>2.1</v>
      </c>
      <c r="K399" s="5">
        <v>0</v>
      </c>
      <c r="L399" s="5"/>
      <c r="M399" s="12">
        <v>2.5645833333333332</v>
      </c>
    </row>
    <row r="400" spans="1:13" x14ac:dyDescent="0.4">
      <c r="A400" t="str">
        <f t="shared" si="24"/>
        <v>2021</v>
      </c>
      <c r="B400" t="str">
        <f t="shared" si="25"/>
        <v>12</v>
      </c>
      <c r="C400" t="str">
        <f t="shared" si="26"/>
        <v>중순</v>
      </c>
      <c r="D400" t="s">
        <v>151</v>
      </c>
      <c r="E400" s="5">
        <v>0.5</v>
      </c>
      <c r="F400" s="5">
        <v>5.0999999999999996</v>
      </c>
      <c r="G400" s="5">
        <v>-13.5</v>
      </c>
      <c r="H400" s="5">
        <f t="shared" si="27"/>
        <v>18.600000000000001</v>
      </c>
      <c r="I400" s="5">
        <v>57.4</v>
      </c>
      <c r="J400" s="5">
        <v>2.5</v>
      </c>
      <c r="K400" s="5">
        <v>0</v>
      </c>
      <c r="L400" s="5"/>
      <c r="M400" s="12">
        <v>2.557638888888889</v>
      </c>
    </row>
    <row r="401" spans="1:13" x14ac:dyDescent="0.4">
      <c r="A401" t="str">
        <f t="shared" si="24"/>
        <v>2021</v>
      </c>
      <c r="B401" t="str">
        <f t="shared" si="25"/>
        <v>12</v>
      </c>
      <c r="C401" t="str">
        <f t="shared" si="26"/>
        <v>하순</v>
      </c>
      <c r="D401" t="s">
        <v>152</v>
      </c>
      <c r="E401" s="5">
        <v>-2</v>
      </c>
      <c r="F401" s="5">
        <v>2.1</v>
      </c>
      <c r="G401" s="5">
        <v>-14.4</v>
      </c>
      <c r="H401" s="5">
        <f t="shared" si="27"/>
        <v>16.5</v>
      </c>
      <c r="I401" s="5">
        <v>47.4</v>
      </c>
      <c r="J401" s="5">
        <v>2.9</v>
      </c>
      <c r="K401" s="5">
        <v>0</v>
      </c>
      <c r="L401" s="5"/>
      <c r="M401" s="12">
        <v>2.9659722222222218</v>
      </c>
    </row>
    <row r="402" spans="1:13" x14ac:dyDescent="0.4">
      <c r="A402" t="str">
        <f t="shared" si="24"/>
        <v>2022</v>
      </c>
      <c r="B402" t="str">
        <f t="shared" si="25"/>
        <v>01</v>
      </c>
      <c r="C402" t="str">
        <f t="shared" si="26"/>
        <v>상순</v>
      </c>
      <c r="D402" t="s">
        <v>153</v>
      </c>
      <c r="E402" s="5">
        <v>-3.3</v>
      </c>
      <c r="F402" s="5">
        <v>-1</v>
      </c>
      <c r="G402" s="5">
        <v>-14.4</v>
      </c>
      <c r="H402" s="5">
        <f t="shared" si="27"/>
        <v>13.4</v>
      </c>
      <c r="I402" s="5">
        <v>53.3</v>
      </c>
      <c r="J402" s="5">
        <v>1.5</v>
      </c>
      <c r="K402" s="5">
        <v>0</v>
      </c>
      <c r="L402" s="5"/>
      <c r="M402" s="12">
        <v>2.8458333333333332</v>
      </c>
    </row>
    <row r="403" spans="1:13" x14ac:dyDescent="0.4">
      <c r="A403" t="str">
        <f t="shared" si="24"/>
        <v>2022</v>
      </c>
      <c r="B403" t="str">
        <f t="shared" si="25"/>
        <v>01</v>
      </c>
      <c r="C403" t="str">
        <f t="shared" si="26"/>
        <v>중순</v>
      </c>
      <c r="D403" t="s">
        <v>154</v>
      </c>
      <c r="E403" s="5">
        <v>-4.0999999999999996</v>
      </c>
      <c r="F403" s="5">
        <v>0.5</v>
      </c>
      <c r="G403" s="5">
        <v>-14.4</v>
      </c>
      <c r="H403" s="5">
        <f t="shared" si="27"/>
        <v>14.9</v>
      </c>
      <c r="I403" s="5">
        <v>41.3</v>
      </c>
      <c r="J403" s="5">
        <v>2.9</v>
      </c>
      <c r="K403" s="5">
        <v>0</v>
      </c>
      <c r="L403" s="5"/>
      <c r="M403" s="12">
        <v>3.2430555555555549</v>
      </c>
    </row>
    <row r="404" spans="1:13" x14ac:dyDescent="0.4">
      <c r="A404" t="str">
        <f t="shared" si="24"/>
        <v>2022</v>
      </c>
      <c r="B404" t="str">
        <f t="shared" si="25"/>
        <v>01</v>
      </c>
      <c r="C404" t="str">
        <f t="shared" si="26"/>
        <v>하순</v>
      </c>
      <c r="D404" t="s">
        <v>155</v>
      </c>
      <c r="E404" s="5">
        <v>-0.7</v>
      </c>
      <c r="F404" s="5">
        <v>3.9</v>
      </c>
      <c r="G404" s="5">
        <v>-14.3</v>
      </c>
      <c r="H404" s="5">
        <f t="shared" si="27"/>
        <v>18.2</v>
      </c>
      <c r="I404" s="5">
        <v>50.1</v>
      </c>
      <c r="J404" s="5">
        <v>1.6</v>
      </c>
      <c r="K404" s="5">
        <v>0</v>
      </c>
      <c r="L404" s="5"/>
      <c r="M404" s="12">
        <v>2.8812500000000001</v>
      </c>
    </row>
    <row r="405" spans="1:13" x14ac:dyDescent="0.4">
      <c r="A405" t="str">
        <f t="shared" si="24"/>
        <v>2022</v>
      </c>
      <c r="B405" t="str">
        <f t="shared" si="25"/>
        <v>02</v>
      </c>
      <c r="C405" t="str">
        <f t="shared" si="26"/>
        <v>상순</v>
      </c>
      <c r="D405" t="s">
        <v>156</v>
      </c>
      <c r="E405" s="5">
        <v>-2.4</v>
      </c>
      <c r="F405" s="5">
        <v>1.3</v>
      </c>
      <c r="G405" s="5">
        <v>-12.4</v>
      </c>
      <c r="H405" s="5">
        <f t="shared" si="27"/>
        <v>13.700000000000001</v>
      </c>
      <c r="I405" s="5">
        <v>40.799999999999997</v>
      </c>
      <c r="J405" s="5">
        <v>2.7</v>
      </c>
      <c r="K405" s="5">
        <v>0</v>
      </c>
      <c r="L405" s="5"/>
      <c r="M405" s="12">
        <v>3.068055555555556</v>
      </c>
    </row>
    <row r="406" spans="1:13" x14ac:dyDescent="0.4">
      <c r="A406" t="str">
        <f t="shared" si="24"/>
        <v>2022</v>
      </c>
      <c r="B406" t="str">
        <f t="shared" si="25"/>
        <v>02</v>
      </c>
      <c r="C406" t="str">
        <f t="shared" si="26"/>
        <v>중순</v>
      </c>
      <c r="D406" t="s">
        <v>157</v>
      </c>
      <c r="E406" s="5">
        <v>-1.3</v>
      </c>
      <c r="F406" s="5">
        <v>4.0999999999999996</v>
      </c>
      <c r="G406" s="5">
        <v>-14.9</v>
      </c>
      <c r="H406" s="5">
        <f t="shared" si="27"/>
        <v>19</v>
      </c>
      <c r="I406" s="5">
        <v>39.4</v>
      </c>
      <c r="J406" s="5">
        <v>3</v>
      </c>
      <c r="K406" s="5">
        <v>0</v>
      </c>
      <c r="L406" s="5"/>
      <c r="M406" s="12">
        <v>3.5194444444444439</v>
      </c>
    </row>
    <row r="407" spans="1:13" x14ac:dyDescent="0.4">
      <c r="A407" t="str">
        <f t="shared" si="24"/>
        <v>2022</v>
      </c>
      <c r="B407" t="str">
        <f t="shared" si="25"/>
        <v>02</v>
      </c>
      <c r="C407" t="str">
        <f t="shared" si="26"/>
        <v>하순</v>
      </c>
      <c r="D407" t="s">
        <v>158</v>
      </c>
      <c r="E407" s="5">
        <v>-0.1</v>
      </c>
      <c r="F407" s="5">
        <v>3.9</v>
      </c>
      <c r="G407" s="5">
        <v>-14</v>
      </c>
      <c r="H407" s="5">
        <f t="shared" si="27"/>
        <v>17.899999999999999</v>
      </c>
      <c r="I407" s="5">
        <v>35.5</v>
      </c>
      <c r="J407" s="5">
        <v>3.1</v>
      </c>
      <c r="K407" s="5">
        <v>0</v>
      </c>
      <c r="L407" s="5"/>
      <c r="M407" s="12">
        <v>3.1319444444444451</v>
      </c>
    </row>
    <row r="408" spans="1:13" x14ac:dyDescent="0.4">
      <c r="A408" t="str">
        <f t="shared" si="24"/>
        <v>2022</v>
      </c>
      <c r="B408" t="str">
        <f t="shared" si="25"/>
        <v>03</v>
      </c>
      <c r="C408" t="str">
        <f t="shared" si="26"/>
        <v>상순</v>
      </c>
      <c r="D408" t="s">
        <v>159</v>
      </c>
      <c r="E408" s="5">
        <v>4.3</v>
      </c>
      <c r="F408" s="5">
        <v>6.5</v>
      </c>
      <c r="G408" s="5">
        <v>-7.5</v>
      </c>
      <c r="H408" s="5">
        <f t="shared" si="27"/>
        <v>14</v>
      </c>
      <c r="I408" s="5">
        <v>39</v>
      </c>
      <c r="J408" s="5">
        <v>2.6</v>
      </c>
      <c r="K408" s="5">
        <v>0</v>
      </c>
      <c r="L408" s="5"/>
      <c r="M408" s="12">
        <v>3.844444444444445</v>
      </c>
    </row>
    <row r="409" spans="1:13" x14ac:dyDescent="0.4">
      <c r="A409" t="str">
        <f t="shared" si="24"/>
        <v>2022</v>
      </c>
      <c r="B409" t="str">
        <f t="shared" si="25"/>
        <v>03</v>
      </c>
      <c r="C409" t="str">
        <f t="shared" si="26"/>
        <v>중순</v>
      </c>
      <c r="D409" t="s">
        <v>160</v>
      </c>
      <c r="E409" s="5">
        <v>8.4</v>
      </c>
      <c r="F409" s="5">
        <v>15.4</v>
      </c>
      <c r="G409" s="5">
        <v>-3.2</v>
      </c>
      <c r="H409" s="5">
        <f t="shared" si="27"/>
        <v>18.600000000000001</v>
      </c>
      <c r="I409" s="5">
        <v>70.8</v>
      </c>
      <c r="J409" s="5">
        <v>2.1</v>
      </c>
      <c r="K409" s="5">
        <v>28.5</v>
      </c>
      <c r="L409" s="5"/>
      <c r="M409" s="12">
        <v>1.475694444444444</v>
      </c>
    </row>
    <row r="410" spans="1:13" x14ac:dyDescent="0.4">
      <c r="A410" t="str">
        <f t="shared" si="24"/>
        <v>2022</v>
      </c>
      <c r="B410" t="str">
        <f t="shared" si="25"/>
        <v>03</v>
      </c>
      <c r="C410" t="str">
        <f t="shared" si="26"/>
        <v>하순</v>
      </c>
      <c r="D410" t="s">
        <v>161</v>
      </c>
      <c r="E410" s="5">
        <v>8.4</v>
      </c>
      <c r="F410" s="5">
        <v>13</v>
      </c>
      <c r="G410" s="5">
        <v>-3.1</v>
      </c>
      <c r="H410" s="5">
        <f t="shared" si="27"/>
        <v>16.100000000000001</v>
      </c>
      <c r="I410" s="5">
        <v>58.1</v>
      </c>
      <c r="J410" s="5">
        <v>2.2999999999999998</v>
      </c>
      <c r="K410" s="5">
        <v>12</v>
      </c>
      <c r="L410" s="5"/>
      <c r="M410" s="12">
        <v>3.000694444444445</v>
      </c>
    </row>
    <row r="411" spans="1:13" x14ac:dyDescent="0.4">
      <c r="A411" t="str">
        <f t="shared" si="24"/>
        <v>2022</v>
      </c>
      <c r="B411" t="str">
        <f t="shared" si="25"/>
        <v>04</v>
      </c>
      <c r="C411" t="str">
        <f t="shared" si="26"/>
        <v>상순</v>
      </c>
      <c r="D411" t="s">
        <v>162</v>
      </c>
      <c r="E411" s="5">
        <v>10.9</v>
      </c>
      <c r="F411" s="5">
        <v>17.2</v>
      </c>
      <c r="G411" s="5">
        <v>-2.2999999999999998</v>
      </c>
      <c r="H411" s="5">
        <f t="shared" si="27"/>
        <v>19.5</v>
      </c>
      <c r="I411" s="5">
        <v>44.1</v>
      </c>
      <c r="J411" s="5">
        <v>2</v>
      </c>
      <c r="K411" s="5">
        <v>1.5</v>
      </c>
      <c r="L411" s="5"/>
      <c r="M411" s="12">
        <v>3.9076388888888891</v>
      </c>
    </row>
    <row r="412" spans="1:13" x14ac:dyDescent="0.4">
      <c r="A412" t="str">
        <f t="shared" si="24"/>
        <v>2022</v>
      </c>
      <c r="B412" t="str">
        <f t="shared" si="25"/>
        <v>04</v>
      </c>
      <c r="C412" t="str">
        <f t="shared" si="26"/>
        <v>중순</v>
      </c>
      <c r="D412" t="s">
        <v>163</v>
      </c>
      <c r="E412" s="5">
        <v>13.7</v>
      </c>
      <c r="F412" s="5">
        <v>20</v>
      </c>
      <c r="G412" s="5">
        <v>-0.1</v>
      </c>
      <c r="H412" s="5">
        <f t="shared" si="27"/>
        <v>20.100000000000001</v>
      </c>
      <c r="I412" s="5">
        <v>48.2</v>
      </c>
      <c r="J412" s="5">
        <v>2.1</v>
      </c>
      <c r="K412" s="5">
        <v>4.5</v>
      </c>
      <c r="L412" s="5"/>
      <c r="M412" s="12">
        <v>3.218055555555555</v>
      </c>
    </row>
    <row r="413" spans="1:13" x14ac:dyDescent="0.4">
      <c r="A413" t="str">
        <f t="shared" si="24"/>
        <v>2022</v>
      </c>
      <c r="B413" t="str">
        <f t="shared" si="25"/>
        <v>04</v>
      </c>
      <c r="C413" t="str">
        <f t="shared" si="26"/>
        <v>하순</v>
      </c>
      <c r="D413" t="s">
        <v>164</v>
      </c>
      <c r="E413" s="5">
        <v>15.5</v>
      </c>
      <c r="F413" s="5">
        <v>19.2</v>
      </c>
      <c r="G413" s="5">
        <v>4</v>
      </c>
      <c r="H413" s="5">
        <f t="shared" si="27"/>
        <v>15.2</v>
      </c>
      <c r="I413" s="5">
        <v>58.3</v>
      </c>
      <c r="J413" s="5">
        <v>2.1</v>
      </c>
      <c r="K413" s="5">
        <v>26</v>
      </c>
      <c r="L413" s="5"/>
      <c r="M413" s="12">
        <v>2.677083333333333</v>
      </c>
    </row>
    <row r="414" spans="1:13" x14ac:dyDescent="0.4">
      <c r="A414" t="str">
        <f t="shared" si="24"/>
        <v>2022</v>
      </c>
      <c r="B414" t="str">
        <f t="shared" si="25"/>
        <v>05</v>
      </c>
      <c r="C414" t="str">
        <f t="shared" si="26"/>
        <v>상순</v>
      </c>
      <c r="D414" t="s">
        <v>165</v>
      </c>
      <c r="E414" s="5">
        <v>15</v>
      </c>
      <c r="F414" s="5">
        <v>18.2</v>
      </c>
      <c r="G414" s="5">
        <v>2.4</v>
      </c>
      <c r="H414" s="5">
        <f t="shared" si="27"/>
        <v>15.799999999999999</v>
      </c>
      <c r="I414" s="5">
        <v>51.2</v>
      </c>
      <c r="J414" s="5">
        <v>2.2999999999999998</v>
      </c>
      <c r="K414" s="5">
        <v>1.5</v>
      </c>
      <c r="L414" s="5"/>
      <c r="M414" s="12">
        <v>3.869444444444444</v>
      </c>
    </row>
    <row r="415" spans="1:13" x14ac:dyDescent="0.4">
      <c r="A415" t="str">
        <f t="shared" si="24"/>
        <v>2022</v>
      </c>
      <c r="B415" t="str">
        <f t="shared" si="25"/>
        <v>05</v>
      </c>
      <c r="C415" t="str">
        <f t="shared" si="26"/>
        <v>중순</v>
      </c>
      <c r="D415" t="s">
        <v>166</v>
      </c>
      <c r="E415" s="5">
        <v>17.100000000000001</v>
      </c>
      <c r="F415" s="5">
        <v>19.399999999999999</v>
      </c>
      <c r="G415" s="5">
        <v>3.1</v>
      </c>
      <c r="H415" s="5">
        <f t="shared" si="27"/>
        <v>16.299999999999997</v>
      </c>
      <c r="I415" s="5">
        <v>46.7</v>
      </c>
      <c r="J415" s="5">
        <v>2.2000000000000002</v>
      </c>
      <c r="K415" s="5">
        <v>6</v>
      </c>
      <c r="L415" s="5"/>
      <c r="M415" s="12">
        <v>3.3062499999999999</v>
      </c>
    </row>
    <row r="416" spans="1:13" x14ac:dyDescent="0.4">
      <c r="A416" t="str">
        <f t="shared" si="24"/>
        <v>2022</v>
      </c>
      <c r="B416" t="str">
        <f t="shared" si="25"/>
        <v>05</v>
      </c>
      <c r="C416" t="str">
        <f t="shared" si="26"/>
        <v>하순</v>
      </c>
      <c r="D416" t="s">
        <v>167</v>
      </c>
      <c r="E416" s="5">
        <v>21.3</v>
      </c>
      <c r="F416" s="5">
        <v>22.7</v>
      </c>
      <c r="G416" s="5">
        <v>8.5</v>
      </c>
      <c r="H416" s="5">
        <f t="shared" si="27"/>
        <v>14.2</v>
      </c>
      <c r="I416" s="5">
        <v>44.2</v>
      </c>
      <c r="J416" s="5">
        <v>2.6</v>
      </c>
      <c r="K416" s="5">
        <v>8</v>
      </c>
      <c r="L416" s="5"/>
      <c r="M416" s="12">
        <v>4.459027777777778</v>
      </c>
    </row>
    <row r="417" spans="1:13" x14ac:dyDescent="0.4">
      <c r="A417" t="str">
        <f t="shared" si="24"/>
        <v>2022</v>
      </c>
      <c r="B417" t="str">
        <f t="shared" si="25"/>
        <v>06</v>
      </c>
      <c r="C417" t="str">
        <f t="shared" si="26"/>
        <v>상순</v>
      </c>
      <c r="D417" t="s">
        <v>168</v>
      </c>
      <c r="E417" s="5">
        <v>19.3</v>
      </c>
      <c r="F417" s="5">
        <v>22.2</v>
      </c>
      <c r="G417" s="5">
        <v>10.7</v>
      </c>
      <c r="H417" s="5">
        <f t="shared" si="27"/>
        <v>11.5</v>
      </c>
      <c r="I417" s="5">
        <v>62.7</v>
      </c>
      <c r="J417" s="5">
        <v>2</v>
      </c>
      <c r="K417" s="5">
        <v>55</v>
      </c>
      <c r="L417" s="5"/>
      <c r="M417" s="12">
        <v>2.5812499999999998</v>
      </c>
    </row>
    <row r="418" spans="1:13" x14ac:dyDescent="0.4">
      <c r="A418" t="str">
        <f t="shared" si="24"/>
        <v>2022</v>
      </c>
      <c r="B418" t="str">
        <f t="shared" si="25"/>
        <v>06</v>
      </c>
      <c r="C418" t="str">
        <f t="shared" si="26"/>
        <v>중순</v>
      </c>
      <c r="D418" t="s">
        <v>169</v>
      </c>
      <c r="E418" s="5">
        <v>21.9</v>
      </c>
      <c r="F418" s="5">
        <v>26.9</v>
      </c>
      <c r="G418" s="5">
        <v>13</v>
      </c>
      <c r="H418" s="5">
        <f t="shared" si="27"/>
        <v>13.899999999999999</v>
      </c>
      <c r="I418" s="5">
        <v>66.599999999999994</v>
      </c>
      <c r="J418" s="5">
        <v>2</v>
      </c>
      <c r="K418" s="5">
        <v>11</v>
      </c>
      <c r="L418" s="5"/>
      <c r="M418" s="12">
        <v>2.8284722222222221</v>
      </c>
    </row>
    <row r="419" spans="1:13" x14ac:dyDescent="0.4">
      <c r="A419" t="str">
        <f t="shared" si="24"/>
        <v>2022</v>
      </c>
      <c r="B419" t="str">
        <f t="shared" si="25"/>
        <v>06</v>
      </c>
      <c r="C419" t="str">
        <f t="shared" si="26"/>
        <v>하순</v>
      </c>
      <c r="D419" t="s">
        <v>170</v>
      </c>
      <c r="E419" s="5">
        <v>26.8</v>
      </c>
      <c r="F419" s="5">
        <v>28.6</v>
      </c>
      <c r="G419" s="5">
        <v>18.899999999999999</v>
      </c>
      <c r="H419" s="5">
        <f t="shared" si="27"/>
        <v>9.7000000000000028</v>
      </c>
      <c r="I419" s="5">
        <v>69</v>
      </c>
      <c r="J419" s="5">
        <v>4.2</v>
      </c>
      <c r="K419" s="5">
        <v>87.5</v>
      </c>
      <c r="L419" s="5"/>
      <c r="M419" s="12">
        <v>2.3576388888888888</v>
      </c>
    </row>
    <row r="420" spans="1:13" x14ac:dyDescent="0.4">
      <c r="A420" t="str">
        <f t="shared" si="24"/>
        <v>2022</v>
      </c>
      <c r="B420" t="str">
        <f t="shared" si="25"/>
        <v>07</v>
      </c>
      <c r="C420" t="str">
        <f t="shared" si="26"/>
        <v>상순</v>
      </c>
      <c r="D420" t="s">
        <v>171</v>
      </c>
      <c r="E420" s="5">
        <v>27.9</v>
      </c>
      <c r="F420" s="5">
        <v>29</v>
      </c>
      <c r="G420" s="5">
        <v>19.8</v>
      </c>
      <c r="H420" s="5">
        <f t="shared" si="27"/>
        <v>9.1999999999999993</v>
      </c>
      <c r="I420" s="5">
        <v>66.599999999999994</v>
      </c>
      <c r="J420" s="5">
        <v>2</v>
      </c>
      <c r="K420" s="5">
        <v>4</v>
      </c>
      <c r="L420" s="5"/>
      <c r="M420" s="12">
        <v>2.7645833333333329</v>
      </c>
    </row>
    <row r="421" spans="1:13" x14ac:dyDescent="0.4">
      <c r="A421" t="str">
        <f t="shared" si="24"/>
        <v>2022</v>
      </c>
      <c r="B421" t="str">
        <f t="shared" si="25"/>
        <v>07</v>
      </c>
      <c r="C421" t="str">
        <f t="shared" si="26"/>
        <v>중순</v>
      </c>
      <c r="D421" t="s">
        <v>172</v>
      </c>
      <c r="E421" s="5">
        <v>24.9</v>
      </c>
      <c r="F421" s="5">
        <v>26.6</v>
      </c>
      <c r="G421" s="5">
        <v>18.100000000000001</v>
      </c>
      <c r="H421" s="5">
        <f t="shared" si="27"/>
        <v>8.5</v>
      </c>
      <c r="I421" s="5">
        <v>75.2</v>
      </c>
      <c r="J421" s="5">
        <v>1.6</v>
      </c>
      <c r="K421" s="5">
        <v>72.5</v>
      </c>
      <c r="L421" s="5"/>
      <c r="M421" s="12">
        <v>1.8090277777777779</v>
      </c>
    </row>
    <row r="422" spans="1:13" x14ac:dyDescent="0.4">
      <c r="A422" t="str">
        <f t="shared" si="24"/>
        <v>2022</v>
      </c>
      <c r="B422" t="str">
        <f t="shared" si="25"/>
        <v>07</v>
      </c>
      <c r="C422" t="str">
        <f t="shared" si="26"/>
        <v>하순</v>
      </c>
      <c r="D422" t="s">
        <v>173</v>
      </c>
      <c r="E422" s="5">
        <v>25.7</v>
      </c>
      <c r="F422" s="5">
        <v>28.1</v>
      </c>
      <c r="G422" s="5">
        <v>18.5</v>
      </c>
      <c r="H422" s="5">
        <f t="shared" si="27"/>
        <v>9.6000000000000014</v>
      </c>
      <c r="I422" s="5">
        <v>74.599999999999994</v>
      </c>
      <c r="J422" s="5">
        <v>2</v>
      </c>
      <c r="K422" s="5">
        <v>22</v>
      </c>
      <c r="L422" s="5"/>
      <c r="M422" s="12">
        <v>2.0625</v>
      </c>
    </row>
    <row r="423" spans="1:13" x14ac:dyDescent="0.4">
      <c r="A423" t="str">
        <f t="shared" si="24"/>
        <v>2022</v>
      </c>
      <c r="B423" t="str">
        <f t="shared" si="25"/>
        <v>08</v>
      </c>
      <c r="C423" t="str">
        <f t="shared" si="26"/>
        <v>상순</v>
      </c>
      <c r="D423" t="s">
        <v>174</v>
      </c>
      <c r="E423" s="5">
        <v>27.9</v>
      </c>
      <c r="F423" s="5">
        <v>28.7</v>
      </c>
      <c r="G423" s="5">
        <v>23.2</v>
      </c>
      <c r="H423" s="5">
        <f t="shared" si="27"/>
        <v>5.5</v>
      </c>
      <c r="I423" s="5">
        <v>77.8</v>
      </c>
      <c r="J423" s="5">
        <v>2.2000000000000002</v>
      </c>
      <c r="K423" s="5">
        <v>28.5</v>
      </c>
      <c r="L423" s="5"/>
      <c r="M423" s="12">
        <v>1.663888888888889</v>
      </c>
    </row>
    <row r="424" spans="1:13" x14ac:dyDescent="0.4">
      <c r="A424" t="str">
        <f t="shared" si="24"/>
        <v>2022</v>
      </c>
      <c r="B424" t="str">
        <f t="shared" si="25"/>
        <v>08</v>
      </c>
      <c r="C424" t="str">
        <f t="shared" si="26"/>
        <v>중순</v>
      </c>
      <c r="D424" t="s">
        <v>175</v>
      </c>
      <c r="E424" s="5">
        <v>26</v>
      </c>
      <c r="F424" s="5">
        <v>30.3</v>
      </c>
      <c r="G424" s="5">
        <v>19.7</v>
      </c>
      <c r="H424" s="5">
        <f t="shared" si="27"/>
        <v>10.600000000000001</v>
      </c>
      <c r="I424" s="5">
        <v>83.7</v>
      </c>
      <c r="J424" s="5">
        <v>1.7</v>
      </c>
      <c r="K424" s="5">
        <v>100.5</v>
      </c>
      <c r="L424" s="5"/>
      <c r="M424" s="12">
        <v>1.781944444444445</v>
      </c>
    </row>
    <row r="425" spans="1:13" x14ac:dyDescent="0.4">
      <c r="A425" t="str">
        <f t="shared" si="24"/>
        <v>2022</v>
      </c>
      <c r="B425" t="str">
        <f t="shared" si="25"/>
        <v>08</v>
      </c>
      <c r="C425" t="str">
        <f t="shared" si="26"/>
        <v>하순</v>
      </c>
      <c r="D425" t="s">
        <v>176</v>
      </c>
      <c r="E425" s="5">
        <v>21.6</v>
      </c>
      <c r="F425" s="5">
        <v>25.7</v>
      </c>
      <c r="G425" s="5">
        <v>12</v>
      </c>
      <c r="H425" s="5">
        <f t="shared" si="27"/>
        <v>13.7</v>
      </c>
      <c r="I425" s="5">
        <v>81.7</v>
      </c>
      <c r="J425" s="5">
        <v>1.3</v>
      </c>
      <c r="K425" s="5">
        <v>66.5</v>
      </c>
      <c r="L425" s="5"/>
      <c r="M425" s="12">
        <v>2.09375</v>
      </c>
    </row>
    <row r="426" spans="1:13" x14ac:dyDescent="0.4">
      <c r="A426" t="str">
        <f t="shared" si="24"/>
        <v>2022</v>
      </c>
      <c r="B426" t="str">
        <f t="shared" si="25"/>
        <v>09</v>
      </c>
      <c r="C426" t="str">
        <f t="shared" si="26"/>
        <v>상순</v>
      </c>
      <c r="D426" t="s">
        <v>177</v>
      </c>
      <c r="E426" s="5">
        <v>20.8</v>
      </c>
      <c r="F426" s="5">
        <v>24.2</v>
      </c>
      <c r="G426" s="5">
        <v>11.9</v>
      </c>
      <c r="H426" s="5">
        <f t="shared" si="27"/>
        <v>12.299999999999999</v>
      </c>
      <c r="I426" s="5">
        <v>81.599999999999994</v>
      </c>
      <c r="J426" s="5">
        <v>1.6</v>
      </c>
      <c r="K426" s="5">
        <v>77.5</v>
      </c>
      <c r="L426" s="5"/>
      <c r="M426" s="12">
        <v>1.497916666666667</v>
      </c>
    </row>
    <row r="427" spans="1:13" x14ac:dyDescent="0.4">
      <c r="A427" t="str">
        <f t="shared" si="24"/>
        <v>2022</v>
      </c>
      <c r="B427" t="str">
        <f t="shared" si="25"/>
        <v>09</v>
      </c>
      <c r="C427" t="str">
        <f t="shared" si="26"/>
        <v>중순</v>
      </c>
      <c r="D427" t="s">
        <v>178</v>
      </c>
      <c r="E427" s="5">
        <v>22.4</v>
      </c>
      <c r="F427" s="5">
        <v>25.6</v>
      </c>
      <c r="G427" s="5">
        <v>11.9</v>
      </c>
      <c r="H427" s="5">
        <f t="shared" si="27"/>
        <v>13.700000000000001</v>
      </c>
      <c r="I427" s="5">
        <v>75</v>
      </c>
      <c r="J427" s="5">
        <v>1.6</v>
      </c>
      <c r="K427" s="5">
        <v>1.5</v>
      </c>
      <c r="L427" s="5"/>
      <c r="M427" s="12">
        <v>2.2256944444444451</v>
      </c>
    </row>
    <row r="428" spans="1:13" x14ac:dyDescent="0.4">
      <c r="A428" t="str">
        <f t="shared" si="24"/>
        <v>2022</v>
      </c>
      <c r="B428" t="str">
        <f t="shared" si="25"/>
        <v>09</v>
      </c>
      <c r="C428" t="str">
        <f t="shared" si="26"/>
        <v>하순</v>
      </c>
      <c r="D428" t="s">
        <v>179</v>
      </c>
      <c r="E428" s="5">
        <v>16.600000000000001</v>
      </c>
      <c r="F428" s="5">
        <v>18.5</v>
      </c>
      <c r="G428" s="5">
        <v>7.9</v>
      </c>
      <c r="H428" s="5">
        <f t="shared" si="27"/>
        <v>10.6</v>
      </c>
      <c r="I428" s="5">
        <v>75</v>
      </c>
      <c r="J428" s="5">
        <v>1.3</v>
      </c>
      <c r="K428" s="5">
        <v>0</v>
      </c>
      <c r="L428" s="5"/>
      <c r="M428" s="12">
        <v>2.927083333333333</v>
      </c>
    </row>
    <row r="429" spans="1:13" x14ac:dyDescent="0.4">
      <c r="A429" t="str">
        <f t="shared" si="24"/>
        <v>2022</v>
      </c>
      <c r="B429" t="str">
        <f t="shared" si="25"/>
        <v>10</v>
      </c>
      <c r="C429" t="str">
        <f t="shared" si="26"/>
        <v>상순</v>
      </c>
      <c r="D429" t="s">
        <v>180</v>
      </c>
      <c r="E429" s="5">
        <v>16.5</v>
      </c>
      <c r="F429" s="5">
        <v>23.4</v>
      </c>
      <c r="G429" s="5">
        <v>6.6</v>
      </c>
      <c r="H429" s="5">
        <f t="shared" si="27"/>
        <v>16.799999999999997</v>
      </c>
      <c r="I429" s="5">
        <v>77.2</v>
      </c>
      <c r="J429" s="5">
        <v>2.2000000000000002</v>
      </c>
      <c r="K429" s="5">
        <v>24</v>
      </c>
      <c r="L429" s="5"/>
      <c r="M429" s="12">
        <v>1.719444444444445</v>
      </c>
    </row>
    <row r="430" spans="1:13" x14ac:dyDescent="0.4">
      <c r="A430" t="str">
        <f t="shared" si="24"/>
        <v>2022</v>
      </c>
      <c r="B430" t="str">
        <f t="shared" si="25"/>
        <v>10</v>
      </c>
      <c r="C430" t="str">
        <f t="shared" si="26"/>
        <v>중순</v>
      </c>
      <c r="D430" t="s">
        <v>181</v>
      </c>
      <c r="E430" s="5">
        <v>11.6</v>
      </c>
      <c r="F430" s="5">
        <v>17</v>
      </c>
      <c r="G430" s="5">
        <v>-1.8</v>
      </c>
      <c r="H430" s="5">
        <f t="shared" si="27"/>
        <v>18.8</v>
      </c>
      <c r="I430" s="5">
        <v>72</v>
      </c>
      <c r="J430" s="5">
        <v>1.7</v>
      </c>
      <c r="K430" s="5">
        <v>0</v>
      </c>
      <c r="L430" s="5"/>
      <c r="M430" s="12">
        <v>3.5513888888888889</v>
      </c>
    </row>
    <row r="431" spans="1:13" x14ac:dyDescent="0.4">
      <c r="A431" t="str">
        <f t="shared" si="24"/>
        <v>2022</v>
      </c>
      <c r="B431" t="str">
        <f t="shared" si="25"/>
        <v>10</v>
      </c>
      <c r="C431" t="str">
        <f t="shared" si="26"/>
        <v>하순</v>
      </c>
      <c r="D431" t="s">
        <v>182</v>
      </c>
      <c r="E431" s="5">
        <v>10.3</v>
      </c>
      <c r="F431" s="5">
        <v>12.6</v>
      </c>
      <c r="G431" s="5">
        <v>-0.3</v>
      </c>
      <c r="H431" s="5">
        <f t="shared" si="27"/>
        <v>12.9</v>
      </c>
      <c r="I431" s="5">
        <v>72.5</v>
      </c>
      <c r="J431" s="5">
        <v>1.5</v>
      </c>
      <c r="K431" s="5">
        <v>0</v>
      </c>
      <c r="L431" s="5"/>
      <c r="M431" s="12">
        <v>3.472916666666666</v>
      </c>
    </row>
    <row r="432" spans="1:13" x14ac:dyDescent="0.4">
      <c r="A432" t="str">
        <f t="shared" si="24"/>
        <v>2022</v>
      </c>
      <c r="B432" t="str">
        <f t="shared" si="25"/>
        <v>11</v>
      </c>
      <c r="C432" t="str">
        <f t="shared" si="26"/>
        <v>상순</v>
      </c>
      <c r="D432" t="s">
        <v>183</v>
      </c>
      <c r="E432" s="5">
        <v>7</v>
      </c>
      <c r="F432" s="5">
        <v>10</v>
      </c>
      <c r="G432" s="5">
        <v>-5.5</v>
      </c>
      <c r="H432" s="5">
        <f t="shared" si="27"/>
        <v>15.5</v>
      </c>
      <c r="I432" s="5">
        <v>64.2</v>
      </c>
      <c r="J432" s="5">
        <v>1.5</v>
      </c>
      <c r="K432" s="5">
        <v>0</v>
      </c>
      <c r="L432" s="5"/>
      <c r="M432" s="12">
        <v>3.6166666666666671</v>
      </c>
    </row>
    <row r="433" spans="1:13" x14ac:dyDescent="0.4">
      <c r="A433" t="str">
        <f t="shared" si="24"/>
        <v>2022</v>
      </c>
      <c r="B433" t="str">
        <f t="shared" si="25"/>
        <v>11</v>
      </c>
      <c r="C433" t="str">
        <f t="shared" si="26"/>
        <v>중순</v>
      </c>
      <c r="D433" t="s">
        <v>184</v>
      </c>
      <c r="E433" s="5">
        <v>9</v>
      </c>
      <c r="F433" s="5">
        <v>15.2</v>
      </c>
      <c r="G433" s="5">
        <v>-2.9</v>
      </c>
      <c r="H433" s="5">
        <f t="shared" si="27"/>
        <v>18.099999999999998</v>
      </c>
      <c r="I433" s="5">
        <v>74.5</v>
      </c>
      <c r="J433" s="5">
        <v>1.8</v>
      </c>
      <c r="K433" s="5">
        <v>18.5</v>
      </c>
      <c r="L433" s="5"/>
      <c r="M433" s="12">
        <v>2.6222222222222218</v>
      </c>
    </row>
    <row r="434" spans="1:13" x14ac:dyDescent="0.4">
      <c r="A434" t="str">
        <f t="shared" si="24"/>
        <v>2022</v>
      </c>
      <c r="B434" t="str">
        <f t="shared" si="25"/>
        <v>11</v>
      </c>
      <c r="C434" t="str">
        <f t="shared" si="26"/>
        <v>하순</v>
      </c>
      <c r="D434" t="s">
        <v>185</v>
      </c>
      <c r="E434" s="5">
        <v>6.1</v>
      </c>
      <c r="F434" s="5">
        <v>10.7</v>
      </c>
      <c r="G434" s="5">
        <v>-4.8</v>
      </c>
      <c r="H434" s="5">
        <f t="shared" si="27"/>
        <v>15.5</v>
      </c>
      <c r="I434" s="5">
        <v>69.099999999999994</v>
      </c>
      <c r="J434" s="5">
        <v>1.9</v>
      </c>
      <c r="K434" s="5">
        <v>29</v>
      </c>
      <c r="L434" s="5"/>
      <c r="M434" s="12">
        <v>2.1430555555555562</v>
      </c>
    </row>
    <row r="435" spans="1:13" x14ac:dyDescent="0.4">
      <c r="A435" t="str">
        <f t="shared" si="24"/>
        <v>2022</v>
      </c>
      <c r="B435" t="str">
        <f t="shared" si="25"/>
        <v>12</v>
      </c>
      <c r="C435" t="str">
        <f t="shared" si="26"/>
        <v>상순</v>
      </c>
      <c r="D435" t="s">
        <v>186</v>
      </c>
      <c r="E435" s="5">
        <v>-0.8</v>
      </c>
      <c r="F435" s="5">
        <v>1.1000000000000001</v>
      </c>
      <c r="G435" s="5">
        <v>-10</v>
      </c>
      <c r="H435" s="5">
        <f t="shared" si="27"/>
        <v>11.1</v>
      </c>
      <c r="I435" s="5">
        <v>59.2</v>
      </c>
      <c r="J435" s="5">
        <v>1.5</v>
      </c>
      <c r="K435" s="5">
        <v>0</v>
      </c>
      <c r="L435" s="5"/>
      <c r="M435" s="12">
        <v>2.2104166666666671</v>
      </c>
    </row>
    <row r="436" spans="1:13" x14ac:dyDescent="0.4">
      <c r="A436" t="str">
        <f t="shared" si="24"/>
        <v>2022</v>
      </c>
      <c r="B436" t="str">
        <f t="shared" si="25"/>
        <v>12</v>
      </c>
      <c r="C436" t="str">
        <f t="shared" si="26"/>
        <v>중순</v>
      </c>
      <c r="D436" t="s">
        <v>187</v>
      </c>
      <c r="E436" s="5">
        <v>-3.2</v>
      </c>
      <c r="F436" s="5">
        <v>2.8</v>
      </c>
      <c r="G436" s="5">
        <v>-14.5</v>
      </c>
      <c r="H436" s="5">
        <f t="shared" si="27"/>
        <v>17.3</v>
      </c>
      <c r="I436" s="5">
        <v>56.7</v>
      </c>
      <c r="J436" s="5">
        <v>2.5</v>
      </c>
      <c r="K436" s="5">
        <v>0</v>
      </c>
      <c r="L436" s="5"/>
      <c r="M436" s="12">
        <v>2.556944444444444</v>
      </c>
    </row>
    <row r="437" spans="1:13" x14ac:dyDescent="0.4">
      <c r="A437" t="str">
        <f t="shared" si="24"/>
        <v>2022</v>
      </c>
      <c r="B437" t="str">
        <f t="shared" si="25"/>
        <v>12</v>
      </c>
      <c r="C437" t="str">
        <f t="shared" si="26"/>
        <v>하순</v>
      </c>
      <c r="D437" t="s">
        <v>188</v>
      </c>
      <c r="E437" s="5">
        <v>-5.0999999999999996</v>
      </c>
      <c r="F437" s="5">
        <v>-2.5</v>
      </c>
      <c r="G437" s="5">
        <v>-15.6</v>
      </c>
      <c r="H437" s="5">
        <f t="shared" si="27"/>
        <v>13.1</v>
      </c>
      <c r="I437" s="5">
        <v>63</v>
      </c>
      <c r="J437" s="5">
        <v>2.5</v>
      </c>
      <c r="K437" s="5">
        <v>2</v>
      </c>
      <c r="L437" s="5"/>
      <c r="M437" s="12">
        <v>2.8048611111111108</v>
      </c>
    </row>
    <row r="438" spans="1:13" x14ac:dyDescent="0.4">
      <c r="A438" t="str">
        <f t="shared" si="24"/>
        <v>2023</v>
      </c>
      <c r="B438" t="str">
        <f t="shared" si="25"/>
        <v>01</v>
      </c>
      <c r="C438" t="str">
        <f t="shared" si="26"/>
        <v>상순</v>
      </c>
      <c r="D438" t="s">
        <v>189</v>
      </c>
      <c r="E438" s="5">
        <v>-3.1</v>
      </c>
      <c r="F438" s="5">
        <v>-0.8</v>
      </c>
      <c r="G438" s="5">
        <v>-14.3</v>
      </c>
      <c r="H438" s="5">
        <f t="shared" si="27"/>
        <v>13.5</v>
      </c>
      <c r="I438" s="5">
        <v>62</v>
      </c>
      <c r="J438" s="5">
        <v>1.8</v>
      </c>
      <c r="K438" s="5">
        <v>0</v>
      </c>
      <c r="L438" s="5"/>
      <c r="M438" s="12">
        <v>2.729166666666667</v>
      </c>
    </row>
    <row r="439" spans="1:13" x14ac:dyDescent="0.4">
      <c r="A439" t="str">
        <f t="shared" si="24"/>
        <v>2023</v>
      </c>
      <c r="B439" t="str">
        <f t="shared" si="25"/>
        <v>01</v>
      </c>
      <c r="C439" t="str">
        <f t="shared" si="26"/>
        <v>중순</v>
      </c>
      <c r="D439" t="s">
        <v>190</v>
      </c>
      <c r="E439" s="5">
        <v>0.1</v>
      </c>
      <c r="F439" s="5">
        <v>6.8</v>
      </c>
      <c r="G439" s="5">
        <v>-10.199999999999999</v>
      </c>
      <c r="H439" s="5">
        <f t="shared" si="27"/>
        <v>17</v>
      </c>
      <c r="I439" s="5">
        <v>70.2</v>
      </c>
      <c r="J439" s="5">
        <v>1.9</v>
      </c>
      <c r="K439" s="5">
        <v>17.5</v>
      </c>
      <c r="L439" s="5"/>
      <c r="M439" s="12">
        <v>2.223611111111111</v>
      </c>
    </row>
    <row r="440" spans="1:13" x14ac:dyDescent="0.4">
      <c r="A440" t="str">
        <f t="shared" si="24"/>
        <v>2023</v>
      </c>
      <c r="B440" t="str">
        <f t="shared" si="25"/>
        <v>01</v>
      </c>
      <c r="C440" t="str">
        <f t="shared" si="26"/>
        <v>하순</v>
      </c>
      <c r="D440" t="s">
        <v>191</v>
      </c>
      <c r="E440" s="5">
        <v>-5.2</v>
      </c>
      <c r="F440" s="5">
        <v>0.6</v>
      </c>
      <c r="G440" s="5">
        <v>-19.100000000000001</v>
      </c>
      <c r="H440" s="5">
        <f t="shared" si="27"/>
        <v>19.700000000000003</v>
      </c>
      <c r="I440" s="5">
        <v>47.4</v>
      </c>
      <c r="J440" s="5">
        <v>2.8</v>
      </c>
      <c r="K440" s="5">
        <v>0</v>
      </c>
      <c r="L440" s="5"/>
      <c r="M440" s="12">
        <v>3.5118055555555561</v>
      </c>
    </row>
    <row r="441" spans="1:13" x14ac:dyDescent="0.4">
      <c r="A441" t="str">
        <f t="shared" si="24"/>
        <v>2023</v>
      </c>
      <c r="B441" t="str">
        <f t="shared" si="25"/>
        <v>02</v>
      </c>
      <c r="C441" t="str">
        <f t="shared" si="26"/>
        <v>상순</v>
      </c>
      <c r="D441" t="s">
        <v>192</v>
      </c>
      <c r="E441" s="5">
        <v>-0.7</v>
      </c>
      <c r="F441" s="5">
        <v>2</v>
      </c>
      <c r="G441" s="5">
        <v>-12</v>
      </c>
      <c r="H441" s="5">
        <f t="shared" si="27"/>
        <v>14</v>
      </c>
      <c r="I441" s="5">
        <v>57.9</v>
      </c>
      <c r="J441" s="5">
        <v>1.7</v>
      </c>
      <c r="K441" s="5">
        <v>6.5</v>
      </c>
      <c r="L441" s="5"/>
      <c r="M441" s="12">
        <v>3.0604166666666668</v>
      </c>
    </row>
    <row r="442" spans="1:13" x14ac:dyDescent="0.4">
      <c r="A442" t="str">
        <f t="shared" si="24"/>
        <v>2023</v>
      </c>
      <c r="B442" t="str">
        <f t="shared" si="25"/>
        <v>02</v>
      </c>
      <c r="C442" t="str">
        <f t="shared" si="26"/>
        <v>중순</v>
      </c>
      <c r="D442" t="s">
        <v>193</v>
      </c>
      <c r="E442" s="5">
        <v>2.4</v>
      </c>
      <c r="F442" s="5">
        <v>5.3</v>
      </c>
      <c r="G442" s="5">
        <v>-6</v>
      </c>
      <c r="H442" s="5">
        <f t="shared" si="27"/>
        <v>11.3</v>
      </c>
      <c r="I442" s="5">
        <v>67.8</v>
      </c>
      <c r="J442" s="5">
        <v>1.8</v>
      </c>
      <c r="K442" s="5">
        <v>0</v>
      </c>
      <c r="L442" s="5"/>
      <c r="M442" s="12">
        <v>1.365277777777778</v>
      </c>
    </row>
    <row r="443" spans="1:13" x14ac:dyDescent="0.4">
      <c r="A443" t="str">
        <f t="shared" si="24"/>
        <v>2023</v>
      </c>
      <c r="B443" t="str">
        <f t="shared" si="25"/>
        <v>02</v>
      </c>
      <c r="C443" t="str">
        <f t="shared" si="26"/>
        <v>하순</v>
      </c>
      <c r="D443" t="s">
        <v>194</v>
      </c>
      <c r="E443" s="5">
        <v>1.1000000000000001</v>
      </c>
      <c r="F443" s="5">
        <v>3.8</v>
      </c>
      <c r="G443" s="5">
        <v>-10.6</v>
      </c>
      <c r="H443" s="5">
        <f t="shared" si="27"/>
        <v>14.399999999999999</v>
      </c>
      <c r="I443" s="5">
        <v>50.6</v>
      </c>
      <c r="J443" s="5">
        <v>1.8</v>
      </c>
      <c r="K443" s="5">
        <v>0</v>
      </c>
      <c r="L443" s="5"/>
      <c r="M443" s="12">
        <v>3.2312500000000002</v>
      </c>
    </row>
    <row r="444" spans="1:13" x14ac:dyDescent="0.4">
      <c r="A444" t="str">
        <f t="shared" si="24"/>
        <v>2023</v>
      </c>
      <c r="B444" t="str">
        <f t="shared" si="25"/>
        <v>03</v>
      </c>
      <c r="C444" t="str">
        <f t="shared" si="26"/>
        <v>상순</v>
      </c>
      <c r="D444" t="s">
        <v>195</v>
      </c>
      <c r="E444" s="5">
        <v>6.7</v>
      </c>
      <c r="F444" s="5">
        <v>12.9</v>
      </c>
      <c r="G444" s="5">
        <v>-8</v>
      </c>
      <c r="H444" s="5">
        <f t="shared" si="27"/>
        <v>20.9</v>
      </c>
      <c r="I444" s="5">
        <v>49.7</v>
      </c>
      <c r="J444" s="5">
        <v>2</v>
      </c>
      <c r="K444" s="5">
        <v>0</v>
      </c>
      <c r="L444" s="5"/>
      <c r="M444" s="12">
        <v>3.7361111111111112</v>
      </c>
    </row>
    <row r="445" spans="1:13" x14ac:dyDescent="0.4">
      <c r="A445" t="str">
        <f t="shared" si="24"/>
        <v>2023</v>
      </c>
      <c r="B445" t="str">
        <f t="shared" si="25"/>
        <v>03</v>
      </c>
      <c r="C445" t="str">
        <f t="shared" si="26"/>
        <v>중순</v>
      </c>
      <c r="D445" t="s">
        <v>196</v>
      </c>
      <c r="E445" s="5">
        <v>8.5</v>
      </c>
      <c r="F445" s="5">
        <v>12.9</v>
      </c>
      <c r="G445" s="5">
        <v>-2.9</v>
      </c>
      <c r="H445" s="5">
        <f t="shared" si="27"/>
        <v>15.8</v>
      </c>
      <c r="I445" s="5">
        <v>43.5</v>
      </c>
      <c r="J445" s="5">
        <v>2.5</v>
      </c>
      <c r="K445" s="5">
        <v>7.5</v>
      </c>
      <c r="L445" s="5"/>
      <c r="M445" s="12">
        <v>3.3833333333333329</v>
      </c>
    </row>
    <row r="446" spans="1:13" x14ac:dyDescent="0.4">
      <c r="A446" t="str">
        <f t="shared" si="24"/>
        <v>2023</v>
      </c>
      <c r="B446" t="str">
        <f t="shared" si="25"/>
        <v>03</v>
      </c>
      <c r="C446" t="str">
        <f t="shared" si="26"/>
        <v>하순</v>
      </c>
      <c r="D446" t="s">
        <v>197</v>
      </c>
      <c r="E446" s="5">
        <v>10.9</v>
      </c>
      <c r="F446" s="5">
        <v>14.8</v>
      </c>
      <c r="G446" s="5">
        <v>-3.2</v>
      </c>
      <c r="H446" s="5">
        <f t="shared" si="27"/>
        <v>18</v>
      </c>
      <c r="I446" s="5">
        <v>60.6</v>
      </c>
      <c r="J446" s="5">
        <v>1.6</v>
      </c>
      <c r="K446" s="5">
        <v>25</v>
      </c>
      <c r="L446" s="5"/>
      <c r="M446" s="12">
        <v>2.8868055555555561</v>
      </c>
    </row>
    <row r="447" spans="1:13" x14ac:dyDescent="0.4">
      <c r="A447" t="str">
        <f t="shared" si="24"/>
        <v>2023</v>
      </c>
      <c r="B447" t="str">
        <f t="shared" si="25"/>
        <v>04</v>
      </c>
      <c r="C447" t="str">
        <f t="shared" si="26"/>
        <v>상순</v>
      </c>
      <c r="D447" t="s">
        <v>198</v>
      </c>
      <c r="E447" s="5">
        <v>11.6</v>
      </c>
      <c r="F447" s="5">
        <v>14.7</v>
      </c>
      <c r="G447" s="5">
        <v>-2.4</v>
      </c>
      <c r="H447" s="5">
        <f t="shared" si="27"/>
        <v>17.099999999999998</v>
      </c>
      <c r="I447" s="5">
        <v>55.7</v>
      </c>
      <c r="J447" s="5">
        <v>2.7</v>
      </c>
      <c r="K447" s="5">
        <v>22.5</v>
      </c>
      <c r="L447" s="5"/>
      <c r="M447" s="12">
        <v>3.308333333333334</v>
      </c>
    </row>
    <row r="448" spans="1:13" x14ac:dyDescent="0.4">
      <c r="A448" t="str">
        <f t="shared" si="24"/>
        <v>2023</v>
      </c>
      <c r="B448" t="str">
        <f t="shared" si="25"/>
        <v>04</v>
      </c>
      <c r="C448" t="str">
        <f t="shared" si="26"/>
        <v>중순</v>
      </c>
      <c r="D448" t="s">
        <v>199</v>
      </c>
      <c r="E448" s="5">
        <v>13.5</v>
      </c>
      <c r="F448" s="5">
        <v>19</v>
      </c>
      <c r="G448" s="5">
        <v>-0.6</v>
      </c>
      <c r="H448" s="5">
        <f t="shared" si="27"/>
        <v>19.600000000000001</v>
      </c>
      <c r="I448" s="5">
        <v>60.3</v>
      </c>
      <c r="J448" s="5">
        <v>2.2000000000000002</v>
      </c>
      <c r="K448" s="5">
        <v>12.5</v>
      </c>
      <c r="L448" s="5"/>
      <c r="M448" s="12">
        <v>2.552083333333333</v>
      </c>
    </row>
    <row r="449" spans="1:13" x14ac:dyDescent="0.4">
      <c r="A449" t="str">
        <f t="shared" si="24"/>
        <v>2023</v>
      </c>
      <c r="B449" t="str">
        <f t="shared" si="25"/>
        <v>04</v>
      </c>
      <c r="C449" t="str">
        <f t="shared" si="26"/>
        <v>하순</v>
      </c>
      <c r="D449" t="s">
        <v>200</v>
      </c>
      <c r="E449" s="5">
        <v>12.7</v>
      </c>
      <c r="F449" s="5">
        <v>16.399999999999999</v>
      </c>
      <c r="G449" s="5">
        <v>-0.4</v>
      </c>
      <c r="H449" s="5">
        <f t="shared" si="27"/>
        <v>16.799999999999997</v>
      </c>
      <c r="I449" s="5">
        <v>59.8</v>
      </c>
      <c r="J449" s="5">
        <v>2.5</v>
      </c>
      <c r="K449" s="5">
        <v>5.5</v>
      </c>
      <c r="L449" s="5"/>
      <c r="M449" s="12">
        <v>2.838194444444444</v>
      </c>
    </row>
    <row r="450" spans="1:13" x14ac:dyDescent="0.4">
      <c r="A450" t="str">
        <f t="shared" si="24"/>
        <v>2023</v>
      </c>
      <c r="B450" t="str">
        <f t="shared" si="25"/>
        <v>05</v>
      </c>
      <c r="C450" t="str">
        <f t="shared" si="26"/>
        <v>상순</v>
      </c>
      <c r="D450" t="s">
        <v>201</v>
      </c>
      <c r="E450" s="5">
        <v>15.1</v>
      </c>
      <c r="F450" s="5">
        <v>18.8</v>
      </c>
      <c r="G450" s="5">
        <v>1.5</v>
      </c>
      <c r="H450" s="5">
        <f t="shared" si="27"/>
        <v>17.3</v>
      </c>
      <c r="I450" s="5">
        <v>63.8</v>
      </c>
      <c r="J450" s="5">
        <v>2.1</v>
      </c>
      <c r="K450" s="5">
        <v>55</v>
      </c>
      <c r="L450" s="5"/>
      <c r="M450" s="12">
        <v>2.7701388888888889</v>
      </c>
    </row>
    <row r="451" spans="1:13" x14ac:dyDescent="0.4">
      <c r="A451" t="str">
        <f t="shared" ref="A451:A473" si="28">LEFT($D451, 4)</f>
        <v>2023</v>
      </c>
      <c r="B451" t="str">
        <f t="shared" ref="B451:B473" si="29">MID($D451,FIND("-",$D451)+1,2)</f>
        <v>05</v>
      </c>
      <c r="C451" t="str">
        <f t="shared" ref="C451:C473" si="30">RIGHT($D451,2)</f>
        <v>중순</v>
      </c>
      <c r="D451" t="s">
        <v>202</v>
      </c>
      <c r="E451" s="5">
        <v>18.7</v>
      </c>
      <c r="F451" s="5">
        <v>22.5</v>
      </c>
      <c r="G451" s="5">
        <v>7</v>
      </c>
      <c r="H451" s="5">
        <f t="shared" ref="H451:H473" si="31">F451-G451</f>
        <v>15.5</v>
      </c>
      <c r="I451" s="5">
        <v>61.6</v>
      </c>
      <c r="J451" s="5">
        <v>1.9</v>
      </c>
      <c r="K451" s="5">
        <v>5</v>
      </c>
      <c r="L451" s="5"/>
      <c r="M451" s="12">
        <v>3.4</v>
      </c>
    </row>
    <row r="452" spans="1:13" x14ac:dyDescent="0.4">
      <c r="A452" t="str">
        <f t="shared" si="28"/>
        <v>2023</v>
      </c>
      <c r="B452" t="str">
        <f t="shared" si="29"/>
        <v>05</v>
      </c>
      <c r="C452" t="str">
        <f t="shared" si="30"/>
        <v>하순</v>
      </c>
      <c r="D452" t="s">
        <v>203</v>
      </c>
      <c r="E452" s="5">
        <v>19.5</v>
      </c>
      <c r="F452" s="5">
        <v>22.6</v>
      </c>
      <c r="G452" s="5">
        <v>8.1999999999999993</v>
      </c>
      <c r="H452" s="5">
        <f t="shared" si="31"/>
        <v>14.400000000000002</v>
      </c>
      <c r="I452" s="5">
        <v>65.599999999999994</v>
      </c>
      <c r="J452" s="5">
        <v>2</v>
      </c>
      <c r="K452" s="5">
        <v>101</v>
      </c>
      <c r="L452" s="5"/>
      <c r="M452" s="12">
        <v>2.3972222222222221</v>
      </c>
    </row>
    <row r="453" spans="1:13" x14ac:dyDescent="0.4">
      <c r="A453" t="str">
        <f t="shared" si="28"/>
        <v>2023</v>
      </c>
      <c r="B453" t="str">
        <f t="shared" si="29"/>
        <v>06</v>
      </c>
      <c r="C453" t="str">
        <f t="shared" si="30"/>
        <v>상순</v>
      </c>
      <c r="D453" t="s">
        <v>204</v>
      </c>
      <c r="E453" s="5">
        <v>20.9</v>
      </c>
      <c r="F453" s="5">
        <v>22.1</v>
      </c>
      <c r="G453" s="5">
        <v>11.5</v>
      </c>
      <c r="H453" s="5">
        <f t="shared" si="31"/>
        <v>10.600000000000001</v>
      </c>
      <c r="I453" s="5">
        <v>64.3</v>
      </c>
      <c r="J453" s="5">
        <v>2</v>
      </c>
      <c r="K453" s="5">
        <v>27</v>
      </c>
      <c r="L453" s="5"/>
      <c r="M453" s="12">
        <v>3.3875000000000002</v>
      </c>
    </row>
    <row r="454" spans="1:13" x14ac:dyDescent="0.4">
      <c r="A454" t="str">
        <f t="shared" si="28"/>
        <v>2023</v>
      </c>
      <c r="B454" t="str">
        <f t="shared" si="29"/>
        <v>06</v>
      </c>
      <c r="C454" t="str">
        <f t="shared" si="30"/>
        <v>중순</v>
      </c>
      <c r="D454" t="s">
        <v>205</v>
      </c>
      <c r="E454" s="5">
        <v>22.3</v>
      </c>
      <c r="F454" s="5">
        <v>25</v>
      </c>
      <c r="G454" s="5">
        <v>14</v>
      </c>
      <c r="H454" s="5">
        <f t="shared" si="31"/>
        <v>11</v>
      </c>
      <c r="I454" s="5">
        <v>72</v>
      </c>
      <c r="J454" s="5">
        <v>1.8</v>
      </c>
      <c r="K454" s="5">
        <v>20.5</v>
      </c>
      <c r="L454" s="5"/>
      <c r="M454" s="12">
        <v>3.365277777777778</v>
      </c>
    </row>
    <row r="455" spans="1:13" x14ac:dyDescent="0.4">
      <c r="A455" t="str">
        <f t="shared" si="28"/>
        <v>2023</v>
      </c>
      <c r="B455" t="str">
        <f t="shared" si="29"/>
        <v>06</v>
      </c>
      <c r="C455" t="str">
        <f t="shared" si="30"/>
        <v>하순</v>
      </c>
      <c r="D455" t="s">
        <v>206</v>
      </c>
      <c r="E455" s="5">
        <v>23.8</v>
      </c>
      <c r="F455" s="5">
        <v>26.8</v>
      </c>
      <c r="G455" s="5">
        <v>16.5</v>
      </c>
      <c r="H455" s="5">
        <f t="shared" si="31"/>
        <v>10.3</v>
      </c>
      <c r="I455" s="5">
        <v>79.2</v>
      </c>
      <c r="J455" s="5">
        <v>2.2000000000000002</v>
      </c>
      <c r="K455" s="5">
        <v>158</v>
      </c>
      <c r="L455" s="5"/>
      <c r="M455" s="12">
        <v>1.760416666666667</v>
      </c>
    </row>
    <row r="456" spans="1:13" x14ac:dyDescent="0.4">
      <c r="A456" t="str">
        <f t="shared" si="28"/>
        <v>2023</v>
      </c>
      <c r="B456" t="str">
        <f t="shared" si="29"/>
        <v>07</v>
      </c>
      <c r="C456" t="str">
        <f t="shared" si="30"/>
        <v>상순</v>
      </c>
      <c r="D456" t="s">
        <v>207</v>
      </c>
      <c r="E456" s="5">
        <v>24.8</v>
      </c>
      <c r="F456" s="5">
        <v>26.8</v>
      </c>
      <c r="G456" s="5">
        <v>17.7</v>
      </c>
      <c r="H456" s="5">
        <f t="shared" si="31"/>
        <v>9.1000000000000014</v>
      </c>
      <c r="I456" s="5">
        <v>80.599999999999994</v>
      </c>
      <c r="J456" s="5">
        <v>1.9</v>
      </c>
      <c r="K456" s="5">
        <v>74</v>
      </c>
      <c r="L456" s="5"/>
      <c r="M456" s="12">
        <v>2.2999999999999998</v>
      </c>
    </row>
    <row r="457" spans="1:13" x14ac:dyDescent="0.4">
      <c r="A457" t="str">
        <f t="shared" si="28"/>
        <v>2023</v>
      </c>
      <c r="B457" t="str">
        <f t="shared" si="29"/>
        <v>07</v>
      </c>
      <c r="C457" t="str">
        <f t="shared" si="30"/>
        <v>중순</v>
      </c>
      <c r="D457" t="s">
        <v>208</v>
      </c>
      <c r="E457" s="5">
        <v>25</v>
      </c>
      <c r="F457" s="5">
        <v>26</v>
      </c>
      <c r="G457" s="5">
        <v>20.6</v>
      </c>
      <c r="H457" s="5">
        <f t="shared" si="31"/>
        <v>5.3999999999999986</v>
      </c>
      <c r="I457" s="5">
        <v>86.9</v>
      </c>
      <c r="J457" s="5">
        <v>2.2000000000000002</v>
      </c>
      <c r="K457" s="5">
        <v>736.5</v>
      </c>
      <c r="L457" s="5"/>
      <c r="M457" s="12">
        <v>1.2437499999999999</v>
      </c>
    </row>
    <row r="458" spans="1:13" x14ac:dyDescent="0.4">
      <c r="A458" t="str">
        <f t="shared" si="28"/>
        <v>2023</v>
      </c>
      <c r="B458" t="str">
        <f t="shared" si="29"/>
        <v>07</v>
      </c>
      <c r="C458" t="str">
        <f t="shared" si="30"/>
        <v>하순</v>
      </c>
      <c r="D458" t="s">
        <v>209</v>
      </c>
      <c r="E458" s="5">
        <v>26.8</v>
      </c>
      <c r="F458" s="5">
        <v>28.3</v>
      </c>
      <c r="G458" s="5">
        <v>20.5</v>
      </c>
      <c r="H458" s="5">
        <f t="shared" si="31"/>
        <v>7.8000000000000007</v>
      </c>
      <c r="I458" s="5">
        <v>79.099999999999994</v>
      </c>
      <c r="J458" s="5">
        <v>1.6</v>
      </c>
      <c r="K458" s="5">
        <v>29.5</v>
      </c>
      <c r="L458" s="5"/>
      <c r="M458" s="12">
        <v>2.958333333333333</v>
      </c>
    </row>
    <row r="459" spans="1:13" x14ac:dyDescent="0.4">
      <c r="A459" t="str">
        <f t="shared" si="28"/>
        <v>2023</v>
      </c>
      <c r="B459" t="str">
        <f t="shared" si="29"/>
        <v>08</v>
      </c>
      <c r="C459" t="str">
        <f t="shared" si="30"/>
        <v>상순</v>
      </c>
      <c r="D459" t="s">
        <v>210</v>
      </c>
      <c r="E459" s="5">
        <v>28</v>
      </c>
      <c r="F459" s="5">
        <v>29.7</v>
      </c>
      <c r="G459" s="5">
        <v>21.5</v>
      </c>
      <c r="H459" s="5">
        <f t="shared" si="31"/>
        <v>8.1999999999999993</v>
      </c>
      <c r="I459" s="5">
        <v>76.3</v>
      </c>
      <c r="J459" s="5">
        <v>1.6</v>
      </c>
      <c r="K459" s="5">
        <v>180.5</v>
      </c>
      <c r="L459" s="5"/>
      <c r="M459" s="12">
        <v>3.2020833333333329</v>
      </c>
    </row>
    <row r="460" spans="1:13" x14ac:dyDescent="0.4">
      <c r="A460" t="str">
        <f t="shared" si="28"/>
        <v>2023</v>
      </c>
      <c r="B460" t="str">
        <f t="shared" si="29"/>
        <v>08</v>
      </c>
      <c r="C460" t="str">
        <f t="shared" si="30"/>
        <v>중순</v>
      </c>
      <c r="D460" t="s">
        <v>211</v>
      </c>
      <c r="E460" s="5">
        <v>26.4</v>
      </c>
      <c r="F460" s="5">
        <v>28</v>
      </c>
      <c r="G460" s="5">
        <v>21.1</v>
      </c>
      <c r="H460" s="5">
        <f t="shared" si="31"/>
        <v>6.8999999999999986</v>
      </c>
      <c r="I460" s="5">
        <v>79.8</v>
      </c>
      <c r="J460" s="5">
        <v>1.5</v>
      </c>
      <c r="K460" s="5">
        <v>15</v>
      </c>
      <c r="L460" s="5"/>
      <c r="M460" s="12">
        <v>2.847916666666666</v>
      </c>
    </row>
    <row r="461" spans="1:13" x14ac:dyDescent="0.4">
      <c r="A461" t="str">
        <f t="shared" si="28"/>
        <v>2023</v>
      </c>
      <c r="B461" t="str">
        <f t="shared" si="29"/>
        <v>08</v>
      </c>
      <c r="C461" t="str">
        <f t="shared" si="30"/>
        <v>하순</v>
      </c>
      <c r="D461" t="s">
        <v>212</v>
      </c>
      <c r="E461" s="5">
        <v>25.6</v>
      </c>
      <c r="F461" s="5">
        <v>28</v>
      </c>
      <c r="G461" s="5">
        <v>19.3</v>
      </c>
      <c r="H461" s="5">
        <f t="shared" si="31"/>
        <v>8.6999999999999993</v>
      </c>
      <c r="I461" s="5">
        <v>82.9</v>
      </c>
      <c r="J461" s="5">
        <v>1.8</v>
      </c>
      <c r="K461" s="5">
        <v>174</v>
      </c>
      <c r="L461" s="5"/>
      <c r="M461" s="12">
        <v>2.489583333333333</v>
      </c>
    </row>
    <row r="462" spans="1:13" x14ac:dyDescent="0.4">
      <c r="A462" t="str">
        <f t="shared" si="28"/>
        <v>2023</v>
      </c>
      <c r="B462" t="str">
        <f t="shared" si="29"/>
        <v>09</v>
      </c>
      <c r="C462" t="str">
        <f t="shared" si="30"/>
        <v>상순</v>
      </c>
      <c r="D462" t="s">
        <v>213</v>
      </c>
      <c r="E462" s="5">
        <v>23.5</v>
      </c>
      <c r="F462" s="5">
        <v>25.9</v>
      </c>
      <c r="G462" s="5">
        <v>15.1</v>
      </c>
      <c r="H462" s="5">
        <f t="shared" si="31"/>
        <v>10.799999999999999</v>
      </c>
      <c r="I462" s="5">
        <v>77.099999999999994</v>
      </c>
      <c r="J462" s="5">
        <v>1.5</v>
      </c>
      <c r="K462" s="5">
        <v>4</v>
      </c>
      <c r="L462" s="5"/>
      <c r="M462" s="12">
        <v>3.2534722222222219</v>
      </c>
    </row>
    <row r="463" spans="1:13" x14ac:dyDescent="0.4">
      <c r="A463" t="str">
        <f t="shared" si="28"/>
        <v>2023</v>
      </c>
      <c r="B463" t="str">
        <f t="shared" si="29"/>
        <v>09</v>
      </c>
      <c r="C463" t="str">
        <f t="shared" si="30"/>
        <v>중순</v>
      </c>
      <c r="D463" t="s">
        <v>214</v>
      </c>
      <c r="E463" s="5">
        <v>23.3</v>
      </c>
      <c r="F463" s="5">
        <v>25</v>
      </c>
      <c r="G463" s="5">
        <v>18.100000000000001</v>
      </c>
      <c r="H463" s="5">
        <f t="shared" si="31"/>
        <v>6.8999999999999986</v>
      </c>
      <c r="I463" s="5">
        <v>87.6</v>
      </c>
      <c r="J463" s="5">
        <v>1.1000000000000001</v>
      </c>
      <c r="K463" s="5">
        <v>166.5</v>
      </c>
      <c r="L463" s="5"/>
      <c r="M463" s="12">
        <v>1.382638888888889</v>
      </c>
    </row>
    <row r="464" spans="1:13" x14ac:dyDescent="0.4">
      <c r="A464" t="str">
        <f t="shared" si="28"/>
        <v>2023</v>
      </c>
      <c r="B464" t="str">
        <f t="shared" si="29"/>
        <v>09</v>
      </c>
      <c r="C464" t="str">
        <f t="shared" si="30"/>
        <v>하순</v>
      </c>
      <c r="D464" t="s">
        <v>215</v>
      </c>
      <c r="E464" s="5">
        <v>19.8</v>
      </c>
      <c r="F464" s="5">
        <v>22.2</v>
      </c>
      <c r="G464" s="5">
        <v>13</v>
      </c>
      <c r="H464" s="5">
        <f t="shared" si="31"/>
        <v>9.1999999999999993</v>
      </c>
      <c r="I464" s="5">
        <v>83.6</v>
      </c>
      <c r="J464" s="5">
        <v>1.2</v>
      </c>
      <c r="K464" s="5">
        <v>40</v>
      </c>
      <c r="L464" s="5"/>
      <c r="M464" s="12">
        <v>1.9416666666666671</v>
      </c>
    </row>
    <row r="465" spans="1:13" x14ac:dyDescent="0.4">
      <c r="A465" t="str">
        <f t="shared" si="28"/>
        <v>2023</v>
      </c>
      <c r="B465" t="str">
        <f t="shared" si="29"/>
        <v>10</v>
      </c>
      <c r="C465" t="str">
        <f t="shared" si="30"/>
        <v>상순</v>
      </c>
      <c r="D465" t="s">
        <v>216</v>
      </c>
      <c r="E465" s="5">
        <v>15.2</v>
      </c>
      <c r="F465" s="5">
        <v>16.600000000000001</v>
      </c>
      <c r="G465" s="5">
        <v>6.6</v>
      </c>
      <c r="H465" s="5">
        <f t="shared" si="31"/>
        <v>10.000000000000002</v>
      </c>
      <c r="I465" s="5">
        <v>73.8</v>
      </c>
      <c r="J465" s="5">
        <v>1.3</v>
      </c>
      <c r="K465" s="5">
        <v>0</v>
      </c>
      <c r="L465" s="5"/>
      <c r="M465" s="12">
        <v>2.7027777777777779</v>
      </c>
    </row>
    <row r="466" spans="1:13" x14ac:dyDescent="0.4">
      <c r="A466" t="str">
        <f t="shared" si="28"/>
        <v>2023</v>
      </c>
      <c r="B466" t="str">
        <f t="shared" si="29"/>
        <v>10</v>
      </c>
      <c r="C466" t="str">
        <f t="shared" si="30"/>
        <v>중순</v>
      </c>
      <c r="D466" t="s">
        <v>217</v>
      </c>
      <c r="E466" s="5">
        <v>13.1</v>
      </c>
      <c r="F466" s="5">
        <v>15.2</v>
      </c>
      <c r="G466" s="5">
        <v>2.5</v>
      </c>
      <c r="H466" s="5">
        <f t="shared" si="31"/>
        <v>12.7</v>
      </c>
      <c r="I466" s="5">
        <v>75.8</v>
      </c>
      <c r="J466" s="5">
        <v>1.4</v>
      </c>
      <c r="K466" s="5">
        <v>2</v>
      </c>
      <c r="L466" s="5"/>
      <c r="M466" s="12">
        <v>3.1173611111111108</v>
      </c>
    </row>
    <row r="467" spans="1:13" x14ac:dyDescent="0.4">
      <c r="A467" t="str">
        <f t="shared" si="28"/>
        <v>2023</v>
      </c>
      <c r="B467" t="str">
        <f t="shared" si="29"/>
        <v>10</v>
      </c>
      <c r="C467" t="str">
        <f t="shared" si="30"/>
        <v>하순</v>
      </c>
      <c r="D467" t="s">
        <v>218</v>
      </c>
      <c r="E467" s="5">
        <v>10.8</v>
      </c>
      <c r="F467" s="5">
        <v>12.9</v>
      </c>
      <c r="G467" s="5">
        <v>0.7</v>
      </c>
      <c r="H467" s="5">
        <f t="shared" si="31"/>
        <v>12.200000000000001</v>
      </c>
      <c r="I467" s="5">
        <v>77.599999999999994</v>
      </c>
      <c r="J467" s="5">
        <v>1.3</v>
      </c>
      <c r="K467" s="5">
        <v>0.5</v>
      </c>
      <c r="L467" s="5"/>
      <c r="M467" s="12">
        <v>3.6958333333333329</v>
      </c>
    </row>
    <row r="468" spans="1:13" x14ac:dyDescent="0.4">
      <c r="A468" t="str">
        <f t="shared" si="28"/>
        <v>2023</v>
      </c>
      <c r="B468" t="str">
        <f t="shared" si="29"/>
        <v>11</v>
      </c>
      <c r="C468" t="str">
        <f t="shared" si="30"/>
        <v>상순</v>
      </c>
      <c r="D468" t="s">
        <v>219</v>
      </c>
      <c r="E468" s="5">
        <v>12.7</v>
      </c>
      <c r="F468" s="5">
        <v>18.100000000000001</v>
      </c>
      <c r="G468" s="5">
        <v>-2.4</v>
      </c>
      <c r="H468" s="5">
        <f t="shared" si="31"/>
        <v>20.5</v>
      </c>
      <c r="I468" s="5">
        <v>69.7</v>
      </c>
      <c r="J468" s="5">
        <v>2.4</v>
      </c>
      <c r="K468" s="5">
        <v>19</v>
      </c>
      <c r="L468" s="5"/>
      <c r="M468" s="12">
        <v>2.7034722222222221</v>
      </c>
    </row>
    <row r="469" spans="1:13" x14ac:dyDescent="0.4">
      <c r="A469" t="str">
        <f t="shared" si="28"/>
        <v>2023</v>
      </c>
      <c r="B469" t="str">
        <f t="shared" si="29"/>
        <v>11</v>
      </c>
      <c r="C469" t="str">
        <f t="shared" si="30"/>
        <v>중순</v>
      </c>
      <c r="D469" t="s">
        <v>220</v>
      </c>
      <c r="E469" s="5">
        <v>3</v>
      </c>
      <c r="F469" s="5">
        <v>5.9</v>
      </c>
      <c r="G469" s="5">
        <v>-5.8</v>
      </c>
      <c r="H469" s="5">
        <f t="shared" si="31"/>
        <v>11.7</v>
      </c>
      <c r="I469" s="5">
        <v>64.900000000000006</v>
      </c>
      <c r="J469" s="5">
        <v>2.4</v>
      </c>
      <c r="K469" s="5">
        <v>9</v>
      </c>
      <c r="L469" s="5"/>
      <c r="M469" s="12">
        <v>2.9409722222222219</v>
      </c>
    </row>
    <row r="470" spans="1:13" x14ac:dyDescent="0.4">
      <c r="A470" t="str">
        <f t="shared" si="28"/>
        <v>2023</v>
      </c>
      <c r="B470" t="str">
        <f t="shared" si="29"/>
        <v>11</v>
      </c>
      <c r="C470" t="str">
        <f t="shared" si="30"/>
        <v>하순</v>
      </c>
      <c r="D470" t="s">
        <v>221</v>
      </c>
      <c r="E470" s="5">
        <v>2.9</v>
      </c>
      <c r="F470" s="5">
        <v>10.8</v>
      </c>
      <c r="G470" s="5">
        <v>-8.3000000000000007</v>
      </c>
      <c r="H470" s="5">
        <f t="shared" si="31"/>
        <v>19.100000000000001</v>
      </c>
      <c r="I470" s="5">
        <v>57.7</v>
      </c>
      <c r="J470" s="5">
        <v>2.4</v>
      </c>
      <c r="K470" s="5">
        <v>2</v>
      </c>
      <c r="L470" s="5"/>
      <c r="M470" s="12">
        <v>2.9659722222222218</v>
      </c>
    </row>
    <row r="471" spans="1:13" x14ac:dyDescent="0.4">
      <c r="A471" t="str">
        <f t="shared" si="28"/>
        <v>2023</v>
      </c>
      <c r="B471" t="str">
        <f t="shared" si="29"/>
        <v>12</v>
      </c>
      <c r="C471" t="str">
        <f t="shared" si="30"/>
        <v>상순</v>
      </c>
      <c r="D471" t="s">
        <v>222</v>
      </c>
      <c r="E471" s="5">
        <v>3.4</v>
      </c>
      <c r="F471" s="5">
        <v>9.6</v>
      </c>
      <c r="G471" s="5">
        <v>-8.5</v>
      </c>
      <c r="H471" s="5">
        <f t="shared" si="31"/>
        <v>18.100000000000001</v>
      </c>
      <c r="I471" s="5">
        <v>65.3</v>
      </c>
      <c r="J471" s="5">
        <v>2.1</v>
      </c>
      <c r="K471" s="5">
        <v>5</v>
      </c>
      <c r="L471" s="5"/>
      <c r="M471" s="12">
        <v>2.958333333333333</v>
      </c>
    </row>
    <row r="472" spans="1:13" x14ac:dyDescent="0.4">
      <c r="A472" t="str">
        <f t="shared" si="28"/>
        <v>2023</v>
      </c>
      <c r="B472" t="str">
        <f t="shared" si="29"/>
        <v>12</v>
      </c>
      <c r="C472" t="str">
        <f t="shared" si="30"/>
        <v>중순</v>
      </c>
      <c r="D472" t="s">
        <v>223</v>
      </c>
      <c r="E472" s="5">
        <v>2.1</v>
      </c>
      <c r="F472" s="5">
        <v>10.199999999999999</v>
      </c>
      <c r="G472" s="5">
        <v>-11.4</v>
      </c>
      <c r="H472" s="5">
        <f t="shared" si="31"/>
        <v>21.6</v>
      </c>
      <c r="I472" s="5">
        <v>69.7</v>
      </c>
      <c r="J472" s="5">
        <v>2.2999999999999998</v>
      </c>
      <c r="K472" s="5">
        <v>94.5</v>
      </c>
      <c r="L472" s="5"/>
      <c r="M472" s="12">
        <v>1.215972222222222</v>
      </c>
    </row>
    <row r="473" spans="1:13" x14ac:dyDescent="0.4">
      <c r="A473" t="str">
        <f t="shared" si="28"/>
        <v>2023</v>
      </c>
      <c r="B473" t="str">
        <f t="shared" si="29"/>
        <v>12</v>
      </c>
      <c r="C473" t="str">
        <f t="shared" si="30"/>
        <v>하순</v>
      </c>
      <c r="D473" t="s">
        <v>224</v>
      </c>
      <c r="E473" s="5">
        <v>-2.8</v>
      </c>
      <c r="F473" s="5">
        <v>2.9</v>
      </c>
      <c r="G473" s="5">
        <v>-13.9</v>
      </c>
      <c r="H473" s="5">
        <f t="shared" si="31"/>
        <v>16.8</v>
      </c>
      <c r="I473" s="5">
        <v>68.3</v>
      </c>
      <c r="J473" s="5">
        <v>2.1</v>
      </c>
      <c r="K473" s="5">
        <v>1.5</v>
      </c>
      <c r="L473" s="5"/>
      <c r="M473" s="12">
        <v>2.7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520E-AE8F-46BE-AEAA-FA13EEBD8FA2}">
  <dimension ref="A3:L346"/>
  <sheetViews>
    <sheetView workbookViewId="0"/>
  </sheetViews>
  <sheetFormatPr defaultRowHeight="17.399999999999999" x14ac:dyDescent="0.4"/>
  <cols>
    <col min="1" max="1" width="7.3984375" bestFit="1" customWidth="1"/>
    <col min="2" max="3" width="12.5" bestFit="1" customWidth="1"/>
    <col min="4" max="6" width="14.19921875" bestFit="1" customWidth="1"/>
    <col min="7" max="7" width="12.296875" bestFit="1" customWidth="1"/>
    <col min="8" max="9" width="10.296875" bestFit="1" customWidth="1"/>
    <col min="10" max="10" width="12.296875" bestFit="1" customWidth="1"/>
    <col min="11" max="11" width="12.59765625" bestFit="1" customWidth="1"/>
    <col min="12" max="12" width="14.19921875" bestFit="1" customWidth="1"/>
  </cols>
  <sheetData>
    <row r="3" spans="1:12" x14ac:dyDescent="0.4">
      <c r="A3" s="1" t="s">
        <v>276</v>
      </c>
      <c r="B3" s="1" t="s">
        <v>280</v>
      </c>
      <c r="C3" s="1" t="s">
        <v>0</v>
      </c>
      <c r="D3" t="s">
        <v>268</v>
      </c>
      <c r="E3" t="s">
        <v>269</v>
      </c>
      <c r="F3" t="s">
        <v>270</v>
      </c>
      <c r="G3" t="s">
        <v>301</v>
      </c>
      <c r="H3" t="s">
        <v>271</v>
      </c>
      <c r="I3" t="s">
        <v>272</v>
      </c>
      <c r="J3" t="s">
        <v>273</v>
      </c>
      <c r="K3" t="s">
        <v>274</v>
      </c>
      <c r="L3" t="s">
        <v>275</v>
      </c>
    </row>
    <row r="4" spans="1:12" x14ac:dyDescent="0.4">
      <c r="A4" t="s">
        <v>278</v>
      </c>
      <c r="D4" s="5">
        <v>11.83888888888889</v>
      </c>
      <c r="E4" s="5">
        <v>15.022222222222219</v>
      </c>
      <c r="F4" s="4">
        <v>1.3166666666666664</v>
      </c>
      <c r="G4" s="5">
        <v>13.705555555555556</v>
      </c>
      <c r="H4" s="5">
        <v>71.276470588235313</v>
      </c>
      <c r="I4" s="5">
        <v>1.6555555555555559</v>
      </c>
      <c r="J4" s="5">
        <v>16.680555555555557</v>
      </c>
      <c r="K4" s="2"/>
      <c r="L4" s="12">
        <v>2.8131944444444446</v>
      </c>
    </row>
    <row r="5" spans="1:12" x14ac:dyDescent="0.4">
      <c r="B5" t="s">
        <v>282</v>
      </c>
      <c r="D5" s="5"/>
      <c r="E5" s="5"/>
      <c r="F5" s="4"/>
      <c r="G5" s="5"/>
      <c r="H5" s="5"/>
      <c r="I5" s="5"/>
      <c r="J5" s="5"/>
      <c r="K5" s="2"/>
      <c r="L5" s="12"/>
    </row>
    <row r="6" spans="1:12" x14ac:dyDescent="0.4">
      <c r="C6" t="s">
        <v>225</v>
      </c>
      <c r="D6" s="5">
        <v>1.5</v>
      </c>
      <c r="E6" s="5">
        <v>5.0999999999999996</v>
      </c>
      <c r="F6" s="4">
        <v>-7.4</v>
      </c>
      <c r="G6" s="5">
        <v>12.5</v>
      </c>
      <c r="H6" s="5">
        <v>80.5</v>
      </c>
      <c r="I6" s="5">
        <v>1.2</v>
      </c>
      <c r="J6" s="5">
        <v>0</v>
      </c>
      <c r="K6" s="2"/>
      <c r="L6" s="12">
        <v>1.754861111111111</v>
      </c>
    </row>
    <row r="7" spans="1:12" x14ac:dyDescent="0.4">
      <c r="C7" t="s">
        <v>226</v>
      </c>
      <c r="D7" s="5">
        <v>-4.0999999999999996</v>
      </c>
      <c r="E7" s="5">
        <v>-1.1000000000000001</v>
      </c>
      <c r="F7" s="4">
        <v>-15.3</v>
      </c>
      <c r="G7" s="5">
        <v>14.200000000000001</v>
      </c>
      <c r="H7" s="5">
        <v>63.6</v>
      </c>
      <c r="I7" s="5">
        <v>2</v>
      </c>
      <c r="J7" s="5">
        <v>0.5</v>
      </c>
      <c r="K7" s="2"/>
      <c r="L7" s="12">
        <v>2.615277777777778</v>
      </c>
    </row>
    <row r="8" spans="1:12" x14ac:dyDescent="0.4">
      <c r="C8" t="s">
        <v>227</v>
      </c>
      <c r="D8" s="5">
        <v>-4.2</v>
      </c>
      <c r="E8" s="5">
        <v>1.8</v>
      </c>
      <c r="F8" s="4">
        <v>-17.899999999999999</v>
      </c>
      <c r="G8" s="5">
        <v>19.7</v>
      </c>
      <c r="H8" s="5">
        <v>65.599999999999994</v>
      </c>
      <c r="I8" s="5">
        <v>1.8</v>
      </c>
      <c r="J8" s="5">
        <v>4.5</v>
      </c>
      <c r="K8" s="2"/>
      <c r="L8" s="12">
        <v>3.4354166666666668</v>
      </c>
    </row>
    <row r="9" spans="1:12" x14ac:dyDescent="0.4">
      <c r="B9" t="s">
        <v>290</v>
      </c>
      <c r="D9" s="5"/>
      <c r="E9" s="5"/>
      <c r="F9" s="4"/>
      <c r="G9" s="5"/>
      <c r="H9" s="5"/>
      <c r="I9" s="5"/>
      <c r="J9" s="5"/>
      <c r="K9" s="2"/>
      <c r="L9" s="12"/>
    </row>
    <row r="10" spans="1:12" x14ac:dyDescent="0.4">
      <c r="C10" t="s">
        <v>228</v>
      </c>
      <c r="D10" s="5">
        <v>-0.9</v>
      </c>
      <c r="E10" s="5">
        <v>4</v>
      </c>
      <c r="F10" s="4">
        <v>-12.1</v>
      </c>
      <c r="G10" s="5">
        <v>16.100000000000001</v>
      </c>
      <c r="H10" s="5">
        <v>59.2</v>
      </c>
      <c r="I10" s="5">
        <v>2.5</v>
      </c>
      <c r="J10" s="5">
        <v>0.5</v>
      </c>
      <c r="K10" s="2"/>
      <c r="L10" s="12">
        <v>2.9576388888888889</v>
      </c>
    </row>
    <row r="11" spans="1:12" x14ac:dyDescent="0.4">
      <c r="C11" t="s">
        <v>229</v>
      </c>
      <c r="D11" s="5">
        <v>0.4</v>
      </c>
      <c r="E11" s="5">
        <v>6.8</v>
      </c>
      <c r="F11" s="4">
        <v>-11.3</v>
      </c>
      <c r="G11" s="5">
        <v>18.100000000000001</v>
      </c>
      <c r="H11" s="5">
        <v>63.4</v>
      </c>
      <c r="I11" s="5">
        <v>2.2999999999999998</v>
      </c>
      <c r="J11" s="5">
        <v>14</v>
      </c>
      <c r="K11" s="2"/>
      <c r="L11" s="12">
        <v>3.625</v>
      </c>
    </row>
    <row r="12" spans="1:12" x14ac:dyDescent="0.4">
      <c r="C12" t="s">
        <v>230</v>
      </c>
      <c r="D12" s="5">
        <v>1.2</v>
      </c>
      <c r="E12" s="5">
        <v>2.9</v>
      </c>
      <c r="F12" s="4">
        <v>-8.9</v>
      </c>
      <c r="G12" s="5">
        <v>11.8</v>
      </c>
      <c r="H12" s="5">
        <v>69.400000000000006</v>
      </c>
      <c r="I12" s="5">
        <v>1.6</v>
      </c>
      <c r="J12" s="5">
        <v>17</v>
      </c>
      <c r="K12" s="2"/>
      <c r="L12" s="12">
        <v>2.6687500000000002</v>
      </c>
    </row>
    <row r="13" spans="1:12" x14ac:dyDescent="0.4">
      <c r="B13" t="s">
        <v>291</v>
      </c>
      <c r="D13" s="5"/>
      <c r="E13" s="5"/>
      <c r="F13" s="4"/>
      <c r="G13" s="5"/>
      <c r="H13" s="5"/>
      <c r="I13" s="5"/>
      <c r="J13" s="5"/>
      <c r="K13" s="2"/>
      <c r="L13" s="12"/>
    </row>
    <row r="14" spans="1:12" x14ac:dyDescent="0.4">
      <c r="C14" t="s">
        <v>231</v>
      </c>
      <c r="D14" s="5">
        <v>3</v>
      </c>
      <c r="E14" s="5">
        <v>4.8</v>
      </c>
      <c r="F14" s="4">
        <v>-6.9</v>
      </c>
      <c r="G14" s="5">
        <v>11.7</v>
      </c>
      <c r="H14" s="5">
        <v>57</v>
      </c>
      <c r="I14" s="5">
        <v>2.7</v>
      </c>
      <c r="J14" s="5">
        <v>0</v>
      </c>
      <c r="K14" s="2"/>
      <c r="L14" s="12">
        <v>3.5020833333333332</v>
      </c>
    </row>
    <row r="15" spans="1:12" x14ac:dyDescent="0.4">
      <c r="C15" t="s">
        <v>232</v>
      </c>
      <c r="D15" s="5">
        <v>6.1</v>
      </c>
      <c r="E15" s="5">
        <v>7.9</v>
      </c>
      <c r="F15" s="4">
        <v>-7.1</v>
      </c>
      <c r="G15" s="5">
        <v>15</v>
      </c>
      <c r="H15" s="5">
        <v>58.2</v>
      </c>
      <c r="I15" s="5">
        <v>1.5</v>
      </c>
      <c r="J15" s="5">
        <v>2.5</v>
      </c>
      <c r="K15" s="2"/>
      <c r="L15" s="12">
        <v>3.6</v>
      </c>
    </row>
    <row r="16" spans="1:12" x14ac:dyDescent="0.4">
      <c r="C16" t="s">
        <v>233</v>
      </c>
      <c r="D16" s="5">
        <v>6.9</v>
      </c>
      <c r="E16" s="5">
        <v>10</v>
      </c>
      <c r="F16" s="4">
        <v>-3.2</v>
      </c>
      <c r="G16" s="5">
        <v>13.2</v>
      </c>
      <c r="H16" s="5">
        <v>74.7</v>
      </c>
      <c r="I16" s="5">
        <v>1.4</v>
      </c>
      <c r="J16" s="5">
        <v>23</v>
      </c>
      <c r="K16" s="2"/>
      <c r="L16" s="12">
        <v>2.557638888888889</v>
      </c>
    </row>
    <row r="17" spans="2:12" x14ac:dyDescent="0.4">
      <c r="B17" t="s">
        <v>292</v>
      </c>
      <c r="D17" s="5"/>
      <c r="E17" s="5"/>
      <c r="F17" s="4"/>
      <c r="G17" s="5"/>
      <c r="H17" s="5"/>
      <c r="I17" s="5"/>
      <c r="J17" s="5"/>
      <c r="K17" s="2"/>
      <c r="L17" s="12"/>
    </row>
    <row r="18" spans="2:12" x14ac:dyDescent="0.4">
      <c r="C18" t="s">
        <v>234</v>
      </c>
      <c r="D18" s="5">
        <v>11.5</v>
      </c>
      <c r="E18" s="5">
        <v>15.6</v>
      </c>
      <c r="F18" s="4">
        <v>-1.6</v>
      </c>
      <c r="G18" s="5">
        <v>17.2</v>
      </c>
      <c r="H18" s="5">
        <v>71.2</v>
      </c>
      <c r="I18" s="5">
        <v>1.7</v>
      </c>
      <c r="J18" s="5">
        <v>27.5</v>
      </c>
      <c r="K18" s="2"/>
      <c r="L18" s="12">
        <v>2.4680555555555554</v>
      </c>
    </row>
    <row r="19" spans="2:12" x14ac:dyDescent="0.4">
      <c r="C19" t="s">
        <v>235</v>
      </c>
      <c r="D19" s="5">
        <v>13.1</v>
      </c>
      <c r="E19" s="5">
        <v>16.5</v>
      </c>
      <c r="F19" s="4">
        <v>0.3</v>
      </c>
      <c r="G19" s="5">
        <v>16.2</v>
      </c>
      <c r="H19" s="5">
        <v>63.8</v>
      </c>
      <c r="I19" s="5">
        <v>2.4</v>
      </c>
      <c r="J19" s="5">
        <v>47</v>
      </c>
      <c r="K19" s="2"/>
      <c r="L19" s="12">
        <v>2.9548611111111112</v>
      </c>
    </row>
    <row r="20" spans="2:12" x14ac:dyDescent="0.4">
      <c r="C20" t="s">
        <v>236</v>
      </c>
      <c r="D20" s="5">
        <v>14.6</v>
      </c>
      <c r="E20" s="5">
        <v>18.100000000000001</v>
      </c>
      <c r="F20" s="4">
        <v>0.9</v>
      </c>
      <c r="G20" s="5">
        <v>17.200000000000003</v>
      </c>
      <c r="H20" s="5">
        <v>59.2</v>
      </c>
      <c r="I20" s="5">
        <v>2.2999999999999998</v>
      </c>
      <c r="J20" s="5">
        <v>2</v>
      </c>
      <c r="K20" s="2"/>
      <c r="L20" s="12">
        <v>3.8659722222222221</v>
      </c>
    </row>
    <row r="21" spans="2:12" x14ac:dyDescent="0.4">
      <c r="B21" t="s">
        <v>293</v>
      </c>
      <c r="D21" s="5"/>
      <c r="E21" s="5"/>
      <c r="F21" s="4"/>
      <c r="G21" s="5"/>
      <c r="H21" s="5"/>
      <c r="I21" s="5"/>
      <c r="J21" s="5"/>
      <c r="K21" s="2"/>
      <c r="L21" s="12"/>
    </row>
    <row r="22" spans="2:12" x14ac:dyDescent="0.4">
      <c r="C22" t="s">
        <v>237</v>
      </c>
      <c r="D22" s="5">
        <v>16.899999999999999</v>
      </c>
      <c r="E22" s="5">
        <v>20</v>
      </c>
      <c r="F22" s="4">
        <v>4.3</v>
      </c>
      <c r="G22" s="5">
        <v>15.7</v>
      </c>
      <c r="H22" s="5">
        <v>59.5</v>
      </c>
      <c r="I22" s="5">
        <v>2.2000000000000002</v>
      </c>
      <c r="J22" s="5">
        <v>12.5</v>
      </c>
      <c r="K22" s="2"/>
      <c r="L22" s="12">
        <v>3.2250000000000001</v>
      </c>
    </row>
    <row r="23" spans="2:12" x14ac:dyDescent="0.4">
      <c r="C23" t="s">
        <v>238</v>
      </c>
      <c r="D23" s="5">
        <v>17.7</v>
      </c>
      <c r="E23" s="5">
        <v>20.5</v>
      </c>
      <c r="F23" s="4">
        <v>6.2</v>
      </c>
      <c r="G23" s="5">
        <v>14.3</v>
      </c>
      <c r="H23" s="5">
        <v>66.3</v>
      </c>
      <c r="I23" s="5">
        <v>2.1</v>
      </c>
      <c r="J23" s="5">
        <v>0</v>
      </c>
      <c r="K23" s="2"/>
      <c r="L23" s="12">
        <v>3.4291666666666667</v>
      </c>
    </row>
    <row r="24" spans="2:12" x14ac:dyDescent="0.4">
      <c r="C24" t="s">
        <v>239</v>
      </c>
      <c r="D24" s="5">
        <v>20</v>
      </c>
      <c r="E24" s="5">
        <v>23.6</v>
      </c>
      <c r="F24" s="4">
        <v>6.9</v>
      </c>
      <c r="G24" s="5">
        <v>16.700000000000003</v>
      </c>
      <c r="H24" s="5"/>
      <c r="I24" s="5">
        <v>0</v>
      </c>
      <c r="J24" s="5">
        <v>0.5</v>
      </c>
      <c r="K24" s="2"/>
      <c r="L24" s="12">
        <v>3.8423611111111109</v>
      </c>
    </row>
    <row r="25" spans="2:12" x14ac:dyDescent="0.4">
      <c r="B25" t="s">
        <v>294</v>
      </c>
      <c r="D25" s="5"/>
      <c r="E25" s="5"/>
      <c r="F25" s="4"/>
      <c r="G25" s="5"/>
      <c r="H25" s="5"/>
      <c r="I25" s="5"/>
      <c r="J25" s="5"/>
      <c r="K25" s="2"/>
      <c r="L25" s="12"/>
    </row>
    <row r="26" spans="2:12" x14ac:dyDescent="0.4">
      <c r="C26" t="s">
        <v>240</v>
      </c>
      <c r="D26" s="5">
        <v>19.399999999999999</v>
      </c>
      <c r="E26" s="5">
        <v>21.6</v>
      </c>
      <c r="F26" s="4">
        <v>7.7</v>
      </c>
      <c r="G26" s="5">
        <v>13.900000000000002</v>
      </c>
      <c r="H26" s="5"/>
      <c r="I26" s="5">
        <v>2.2000000000000002</v>
      </c>
      <c r="J26" s="5">
        <v>6.5</v>
      </c>
      <c r="K26" s="2"/>
      <c r="L26" s="12">
        <v>3.0076388888888888</v>
      </c>
    </row>
    <row r="27" spans="2:12" x14ac:dyDescent="0.4">
      <c r="C27" t="s">
        <v>241</v>
      </c>
      <c r="D27" s="5">
        <v>22</v>
      </c>
      <c r="E27" s="5">
        <v>25.8</v>
      </c>
      <c r="F27" s="4">
        <v>10.7</v>
      </c>
      <c r="G27" s="5">
        <v>15.100000000000001</v>
      </c>
      <c r="H27" s="5">
        <v>60.5</v>
      </c>
      <c r="I27" s="5">
        <v>1.8</v>
      </c>
      <c r="J27" s="5">
        <v>0.5</v>
      </c>
      <c r="K27" s="2"/>
      <c r="L27" s="12">
        <v>3.8041666666666667</v>
      </c>
    </row>
    <row r="28" spans="2:12" x14ac:dyDescent="0.4">
      <c r="C28" t="s">
        <v>242</v>
      </c>
      <c r="D28" s="5">
        <v>24.1</v>
      </c>
      <c r="E28" s="5">
        <v>26</v>
      </c>
      <c r="F28" s="4">
        <v>15.9</v>
      </c>
      <c r="G28" s="5">
        <v>10.1</v>
      </c>
      <c r="H28" s="5">
        <v>71.400000000000006</v>
      </c>
      <c r="I28" s="5">
        <v>1.5</v>
      </c>
      <c r="J28" s="5">
        <v>14.5</v>
      </c>
      <c r="K28" s="2"/>
      <c r="L28" s="12">
        <v>2.7201388888888891</v>
      </c>
    </row>
    <row r="29" spans="2:12" x14ac:dyDescent="0.4">
      <c r="B29" t="s">
        <v>295</v>
      </c>
      <c r="D29" s="5"/>
      <c r="E29" s="5"/>
      <c r="F29" s="4"/>
      <c r="G29" s="5"/>
      <c r="H29" s="5"/>
      <c r="I29" s="5"/>
      <c r="J29" s="5"/>
      <c r="K29" s="2"/>
      <c r="L29" s="12"/>
    </row>
    <row r="30" spans="2:12" x14ac:dyDescent="0.4">
      <c r="C30" t="s">
        <v>243</v>
      </c>
      <c r="D30" s="5">
        <v>26.5</v>
      </c>
      <c r="E30" s="5">
        <v>28.4</v>
      </c>
      <c r="F30" s="4">
        <v>20.6</v>
      </c>
      <c r="G30" s="5">
        <v>7.7999999999999972</v>
      </c>
      <c r="H30" s="5">
        <v>81.400000000000006</v>
      </c>
      <c r="I30" s="5">
        <v>2.2000000000000002</v>
      </c>
      <c r="J30" s="5">
        <v>28</v>
      </c>
      <c r="K30" s="2"/>
      <c r="L30" s="12">
        <v>1.3972222222222221</v>
      </c>
    </row>
    <row r="31" spans="2:12" x14ac:dyDescent="0.4">
      <c r="C31" t="s">
        <v>244</v>
      </c>
      <c r="D31" s="5">
        <v>26.4</v>
      </c>
      <c r="E31" s="5">
        <v>28.7</v>
      </c>
      <c r="F31" s="4">
        <v>19.7</v>
      </c>
      <c r="G31" s="5">
        <v>9</v>
      </c>
      <c r="H31" s="5">
        <v>79.599999999999994</v>
      </c>
      <c r="I31" s="5">
        <v>1.4</v>
      </c>
      <c r="J31" s="5">
        <v>23.5</v>
      </c>
      <c r="K31" s="2"/>
      <c r="L31" s="12">
        <v>2.7597222222222224</v>
      </c>
    </row>
    <row r="32" spans="2:12" x14ac:dyDescent="0.4">
      <c r="C32" t="s">
        <v>245</v>
      </c>
      <c r="D32" s="5">
        <v>25.5</v>
      </c>
      <c r="E32" s="5">
        <v>28.8</v>
      </c>
      <c r="F32" s="4">
        <v>15.3</v>
      </c>
      <c r="G32" s="5">
        <v>13.5</v>
      </c>
      <c r="H32" s="5">
        <v>83.9</v>
      </c>
      <c r="I32" s="5">
        <v>0.9</v>
      </c>
      <c r="J32" s="5">
        <v>78</v>
      </c>
      <c r="K32" s="2"/>
      <c r="L32" s="12">
        <v>1.6805555555555554</v>
      </c>
    </row>
    <row r="33" spans="2:12" x14ac:dyDescent="0.4">
      <c r="B33" t="s">
        <v>296</v>
      </c>
      <c r="D33" s="5"/>
      <c r="E33" s="5"/>
      <c r="F33" s="4"/>
      <c r="G33" s="5"/>
      <c r="H33" s="5"/>
      <c r="I33" s="5"/>
      <c r="J33" s="5"/>
      <c r="K33" s="2"/>
      <c r="L33" s="12"/>
    </row>
    <row r="34" spans="2:12" x14ac:dyDescent="0.4">
      <c r="C34" t="s">
        <v>246</v>
      </c>
      <c r="D34" s="5">
        <v>26.7</v>
      </c>
      <c r="E34" s="5">
        <v>29.1</v>
      </c>
      <c r="F34" s="4">
        <v>19.7</v>
      </c>
      <c r="G34" s="5">
        <v>9.4000000000000021</v>
      </c>
      <c r="H34" s="5">
        <v>81.2</v>
      </c>
      <c r="I34" s="5">
        <v>1.1000000000000001</v>
      </c>
      <c r="J34" s="5">
        <v>25.5</v>
      </c>
      <c r="K34" s="2"/>
      <c r="L34" s="12">
        <v>2.776388888888889</v>
      </c>
    </row>
    <row r="35" spans="2:12" x14ac:dyDescent="0.4">
      <c r="C35" t="s">
        <v>247</v>
      </c>
      <c r="D35" s="5">
        <v>23.9</v>
      </c>
      <c r="E35" s="5">
        <v>25.3</v>
      </c>
      <c r="F35" s="4">
        <v>18.2</v>
      </c>
      <c r="G35" s="5">
        <v>7.1000000000000014</v>
      </c>
      <c r="H35" s="5">
        <v>85.8</v>
      </c>
      <c r="I35" s="5">
        <v>1</v>
      </c>
      <c r="J35" s="5">
        <v>113</v>
      </c>
      <c r="K35" s="2"/>
      <c r="L35" s="12">
        <v>1.3708333333333333</v>
      </c>
    </row>
    <row r="36" spans="2:12" x14ac:dyDescent="0.4">
      <c r="C36" t="s">
        <v>248</v>
      </c>
      <c r="D36" s="5">
        <v>23.6</v>
      </c>
      <c r="E36" s="5">
        <v>27.8</v>
      </c>
      <c r="F36" s="4">
        <v>11.8</v>
      </c>
      <c r="G36" s="5">
        <v>16</v>
      </c>
      <c r="H36" s="5">
        <v>79.400000000000006</v>
      </c>
      <c r="I36" s="5">
        <v>1.3</v>
      </c>
      <c r="J36" s="5">
        <v>21</v>
      </c>
      <c r="K36" s="2"/>
      <c r="L36" s="12">
        <v>3.4347222222222222</v>
      </c>
    </row>
    <row r="37" spans="2:12" x14ac:dyDescent="0.4">
      <c r="B37" t="s">
        <v>297</v>
      </c>
      <c r="D37" s="5"/>
      <c r="E37" s="5"/>
      <c r="F37" s="4"/>
      <c r="G37" s="5"/>
      <c r="H37" s="5"/>
      <c r="I37" s="5"/>
      <c r="J37" s="5"/>
      <c r="K37" s="2"/>
      <c r="L37" s="12"/>
    </row>
    <row r="38" spans="2:12" x14ac:dyDescent="0.4">
      <c r="C38" t="s">
        <v>249</v>
      </c>
      <c r="D38" s="5">
        <v>20</v>
      </c>
      <c r="E38" s="5">
        <v>21.4</v>
      </c>
      <c r="F38" s="4">
        <v>11.1</v>
      </c>
      <c r="G38" s="5">
        <v>10.299999999999999</v>
      </c>
      <c r="H38" s="5">
        <v>82.7</v>
      </c>
      <c r="I38" s="5">
        <v>0.9</v>
      </c>
      <c r="J38" s="5">
        <v>3</v>
      </c>
      <c r="K38" s="2"/>
      <c r="L38" s="12">
        <v>2.4402777777777778</v>
      </c>
    </row>
    <row r="39" spans="2:12" x14ac:dyDescent="0.4">
      <c r="C39" t="s">
        <v>250</v>
      </c>
      <c r="D39" s="5">
        <v>19.100000000000001</v>
      </c>
      <c r="E39" s="5">
        <v>21.5</v>
      </c>
      <c r="F39" s="4">
        <v>10.5</v>
      </c>
      <c r="G39" s="5">
        <v>11</v>
      </c>
      <c r="H39" s="5">
        <v>81.3</v>
      </c>
      <c r="I39" s="5">
        <v>1.4</v>
      </c>
      <c r="J39" s="5">
        <v>43.5</v>
      </c>
      <c r="K39" s="2"/>
      <c r="L39" s="12">
        <v>2.5555555555555554</v>
      </c>
    </row>
    <row r="40" spans="2:12" x14ac:dyDescent="0.4">
      <c r="C40" t="s">
        <v>251</v>
      </c>
      <c r="D40" s="5">
        <v>17.600000000000001</v>
      </c>
      <c r="E40" s="5">
        <v>20.7</v>
      </c>
      <c r="F40" s="4">
        <v>4.5999999999999996</v>
      </c>
      <c r="G40" s="5">
        <v>16.100000000000001</v>
      </c>
      <c r="H40" s="5">
        <v>80.900000000000006</v>
      </c>
      <c r="I40" s="5">
        <v>1.2</v>
      </c>
      <c r="J40" s="5">
        <v>34.5</v>
      </c>
      <c r="K40" s="2"/>
      <c r="L40" s="12">
        <v>3.35</v>
      </c>
    </row>
    <row r="41" spans="2:12" x14ac:dyDescent="0.4">
      <c r="B41" t="s">
        <v>298</v>
      </c>
      <c r="D41" s="5"/>
      <c r="E41" s="5"/>
      <c r="F41" s="4"/>
      <c r="G41" s="5"/>
      <c r="H41" s="5"/>
      <c r="I41" s="5"/>
      <c r="J41" s="5"/>
      <c r="K41" s="2"/>
      <c r="L41" s="12"/>
    </row>
    <row r="42" spans="2:12" x14ac:dyDescent="0.4">
      <c r="C42" t="s">
        <v>252</v>
      </c>
      <c r="D42" s="5">
        <v>17.5</v>
      </c>
      <c r="E42" s="5">
        <v>20.2</v>
      </c>
      <c r="F42" s="4">
        <v>8.5</v>
      </c>
      <c r="G42" s="5">
        <v>11.7</v>
      </c>
      <c r="H42" s="5">
        <v>87.7</v>
      </c>
      <c r="I42" s="5">
        <v>1</v>
      </c>
      <c r="J42" s="5">
        <v>20</v>
      </c>
      <c r="K42" s="2"/>
      <c r="L42" s="12">
        <v>1.7111111111111112</v>
      </c>
    </row>
    <row r="43" spans="2:12" x14ac:dyDescent="0.4">
      <c r="C43" t="s">
        <v>253</v>
      </c>
      <c r="D43" s="5">
        <v>13.7</v>
      </c>
      <c r="E43" s="5">
        <v>18.7</v>
      </c>
      <c r="F43" s="4">
        <v>5.8</v>
      </c>
      <c r="G43" s="5">
        <v>12.899999999999999</v>
      </c>
      <c r="H43" s="5">
        <v>86.9</v>
      </c>
      <c r="I43" s="5">
        <v>0.9</v>
      </c>
      <c r="J43" s="5">
        <v>27.5</v>
      </c>
      <c r="K43" s="2"/>
      <c r="L43" s="12">
        <v>1.5451388888888888</v>
      </c>
    </row>
    <row r="44" spans="2:12" x14ac:dyDescent="0.4">
      <c r="C44" t="s">
        <v>254</v>
      </c>
      <c r="D44" s="5">
        <v>10.5</v>
      </c>
      <c r="E44" s="5">
        <v>13.8</v>
      </c>
      <c r="F44" s="4">
        <v>-3.8</v>
      </c>
      <c r="G44" s="5">
        <v>17.600000000000001</v>
      </c>
      <c r="H44" s="5">
        <v>78</v>
      </c>
      <c r="I44" s="5">
        <v>1.2</v>
      </c>
      <c r="J44" s="5">
        <v>0</v>
      </c>
      <c r="K44" s="2"/>
      <c r="L44" s="12">
        <v>2.9979166666666668</v>
      </c>
    </row>
    <row r="45" spans="2:12" x14ac:dyDescent="0.4">
      <c r="B45" t="s">
        <v>299</v>
      </c>
      <c r="D45" s="5"/>
      <c r="E45" s="5"/>
      <c r="F45" s="4"/>
      <c r="G45" s="5"/>
      <c r="H45" s="5"/>
      <c r="I45" s="5"/>
      <c r="J45" s="5"/>
      <c r="K45" s="2"/>
      <c r="L45" s="12"/>
    </row>
    <row r="46" spans="2:12" x14ac:dyDescent="0.4">
      <c r="C46" t="s">
        <v>255</v>
      </c>
      <c r="D46" s="5">
        <v>8.4</v>
      </c>
      <c r="E46" s="5">
        <v>12.1</v>
      </c>
      <c r="F46" s="4">
        <v>-3</v>
      </c>
      <c r="G46" s="5">
        <v>15.1</v>
      </c>
      <c r="H46" s="5">
        <v>75.599999999999994</v>
      </c>
      <c r="I46" s="5">
        <v>1.5</v>
      </c>
      <c r="J46" s="5">
        <v>0</v>
      </c>
      <c r="K46" s="2"/>
      <c r="L46" s="12">
        <v>3.2951388888888888</v>
      </c>
    </row>
    <row r="47" spans="2:12" x14ac:dyDescent="0.4">
      <c r="C47" t="s">
        <v>256</v>
      </c>
      <c r="D47" s="5">
        <v>2.8</v>
      </c>
      <c r="E47" s="5">
        <v>6.8</v>
      </c>
      <c r="F47" s="4">
        <v>-7.2</v>
      </c>
      <c r="G47" s="5">
        <v>14</v>
      </c>
      <c r="H47" s="5">
        <v>60.5</v>
      </c>
      <c r="I47" s="5">
        <v>1.9</v>
      </c>
      <c r="J47" s="5">
        <v>0</v>
      </c>
      <c r="K47" s="2"/>
      <c r="L47" s="12">
        <v>3.3013888888888889</v>
      </c>
    </row>
    <row r="48" spans="2:12" x14ac:dyDescent="0.4">
      <c r="C48" t="s">
        <v>257</v>
      </c>
      <c r="D48" s="5">
        <v>2.1</v>
      </c>
      <c r="E48" s="5">
        <v>5.7</v>
      </c>
      <c r="F48" s="4">
        <v>-8.1999999999999993</v>
      </c>
      <c r="G48" s="5">
        <v>13.899999999999999</v>
      </c>
      <c r="H48" s="5">
        <v>72</v>
      </c>
      <c r="I48" s="5">
        <v>1.7</v>
      </c>
      <c r="J48" s="5">
        <v>0.5</v>
      </c>
      <c r="K48" s="2"/>
      <c r="L48" s="12">
        <v>2.1840277777777777</v>
      </c>
    </row>
    <row r="49" spans="1:12" x14ac:dyDescent="0.4">
      <c r="B49" t="s">
        <v>300</v>
      </c>
      <c r="D49" s="5"/>
      <c r="E49" s="5"/>
      <c r="F49" s="4"/>
      <c r="G49" s="5"/>
      <c r="H49" s="5"/>
      <c r="I49" s="5"/>
      <c r="J49" s="5"/>
      <c r="K49" s="2"/>
      <c r="L49" s="12"/>
    </row>
    <row r="50" spans="1:12" x14ac:dyDescent="0.4">
      <c r="C50" t="s">
        <v>258</v>
      </c>
      <c r="D50" s="5">
        <v>-1.2</v>
      </c>
      <c r="E50" s="5">
        <v>2.2999999999999998</v>
      </c>
      <c r="F50" s="4">
        <v>-10.7</v>
      </c>
      <c r="G50" s="5">
        <v>13</v>
      </c>
      <c r="H50" s="5">
        <v>63.8</v>
      </c>
      <c r="I50" s="5">
        <v>2.1</v>
      </c>
      <c r="J50" s="5">
        <v>0.5</v>
      </c>
      <c r="K50" s="2"/>
      <c r="L50" s="12">
        <v>2.6076388888888888</v>
      </c>
    </row>
    <row r="51" spans="1:12" x14ac:dyDescent="0.4">
      <c r="C51" t="s">
        <v>259</v>
      </c>
      <c r="D51" s="5">
        <v>-4.8</v>
      </c>
      <c r="E51" s="5">
        <v>-1.7</v>
      </c>
      <c r="F51" s="4">
        <v>-16</v>
      </c>
      <c r="G51" s="5">
        <v>14.3</v>
      </c>
      <c r="H51" s="5">
        <v>53</v>
      </c>
      <c r="I51" s="5">
        <v>2.5</v>
      </c>
      <c r="J51" s="5">
        <v>0</v>
      </c>
      <c r="K51" s="2"/>
      <c r="L51" s="12">
        <v>3.2222222222222223</v>
      </c>
    </row>
    <row r="52" spans="1:12" x14ac:dyDescent="0.4">
      <c r="C52" t="s">
        <v>260</v>
      </c>
      <c r="D52" s="5">
        <v>-1.3</v>
      </c>
      <c r="E52" s="5">
        <v>1.3</v>
      </c>
      <c r="F52" s="4">
        <v>-10.7</v>
      </c>
      <c r="G52" s="5">
        <v>12</v>
      </c>
      <c r="H52" s="5">
        <v>66.2</v>
      </c>
      <c r="I52" s="5">
        <v>2.2000000000000002</v>
      </c>
      <c r="J52" s="5">
        <v>9</v>
      </c>
      <c r="K52" s="2"/>
      <c r="L52" s="12">
        <v>2.6111111111111112</v>
      </c>
    </row>
    <row r="53" spans="1:12" x14ac:dyDescent="0.4">
      <c r="A53" t="s">
        <v>284</v>
      </c>
      <c r="D53" s="5">
        <v>10.494999999999999</v>
      </c>
      <c r="E53" s="5">
        <v>14.844999999999999</v>
      </c>
      <c r="F53" s="4">
        <v>-0.26249999999999968</v>
      </c>
      <c r="G53" s="5">
        <v>15.107500000000002</v>
      </c>
      <c r="H53" s="5">
        <v>73.77000000000001</v>
      </c>
      <c r="I53" s="5">
        <v>1.5200000000000005</v>
      </c>
      <c r="J53" s="5">
        <v>32.162500000000001</v>
      </c>
      <c r="K53" s="2">
        <v>81.825000000000003</v>
      </c>
      <c r="L53" s="12">
        <v>2.7380718954248366</v>
      </c>
    </row>
    <row r="54" spans="1:12" x14ac:dyDescent="0.4">
      <c r="B54" t="s">
        <v>282</v>
      </c>
      <c r="D54" s="5"/>
      <c r="E54" s="5"/>
      <c r="F54" s="4"/>
      <c r="G54" s="5"/>
      <c r="H54" s="5"/>
      <c r="I54" s="5"/>
      <c r="J54" s="5"/>
      <c r="K54" s="2"/>
      <c r="L54" s="12"/>
    </row>
    <row r="55" spans="1:12" x14ac:dyDescent="0.4">
      <c r="C55" t="s">
        <v>9</v>
      </c>
      <c r="D55" s="5">
        <v>-2.8</v>
      </c>
      <c r="E55" s="5">
        <v>0</v>
      </c>
      <c r="F55" s="4">
        <v>-11.6</v>
      </c>
      <c r="G55" s="5">
        <v>11.6</v>
      </c>
      <c r="H55" s="5">
        <v>64.900000000000006</v>
      </c>
      <c r="I55" s="5">
        <v>2</v>
      </c>
      <c r="J55" s="5">
        <v>1.5</v>
      </c>
      <c r="K55" s="2"/>
      <c r="L55" s="12">
        <v>2.3694444444444445</v>
      </c>
    </row>
    <row r="56" spans="1:12" x14ac:dyDescent="0.4">
      <c r="C56" t="s">
        <v>10</v>
      </c>
      <c r="D56" s="5">
        <v>-2.4</v>
      </c>
      <c r="E56" s="5">
        <v>2.7</v>
      </c>
      <c r="F56" s="4">
        <v>-13.2</v>
      </c>
      <c r="G56" s="5">
        <v>15.899999999999999</v>
      </c>
      <c r="H56" s="5">
        <v>75.5</v>
      </c>
      <c r="I56" s="5">
        <v>1.4</v>
      </c>
      <c r="J56" s="5">
        <v>15</v>
      </c>
      <c r="K56" s="2"/>
      <c r="L56" s="12">
        <v>2.1868055555555554</v>
      </c>
    </row>
    <row r="57" spans="1:12" x14ac:dyDescent="0.4">
      <c r="C57" t="s">
        <v>11</v>
      </c>
      <c r="D57" s="5">
        <v>-6.2</v>
      </c>
      <c r="E57" s="5">
        <v>2.7</v>
      </c>
      <c r="F57" s="4">
        <v>-19.3</v>
      </c>
      <c r="G57" s="5">
        <v>22</v>
      </c>
      <c r="H57" s="5">
        <v>53.1</v>
      </c>
      <c r="I57" s="5">
        <v>2.8</v>
      </c>
      <c r="J57" s="5">
        <v>0</v>
      </c>
      <c r="K57" s="2"/>
      <c r="L57" s="12">
        <v>3.5520833333333335</v>
      </c>
    </row>
    <row r="58" spans="1:12" x14ac:dyDescent="0.4">
      <c r="B58" t="s">
        <v>290</v>
      </c>
      <c r="D58" s="5"/>
      <c r="E58" s="5"/>
      <c r="F58" s="4"/>
      <c r="G58" s="5"/>
      <c r="H58" s="5"/>
      <c r="I58" s="5"/>
      <c r="J58" s="5"/>
      <c r="K58" s="2"/>
      <c r="L58" s="12"/>
    </row>
    <row r="59" spans="1:12" x14ac:dyDescent="0.4">
      <c r="C59" t="s">
        <v>12</v>
      </c>
      <c r="D59" s="5">
        <v>-6.3</v>
      </c>
      <c r="E59" s="5">
        <v>0.5</v>
      </c>
      <c r="F59" s="4">
        <v>-17.7</v>
      </c>
      <c r="G59" s="5">
        <v>18.2</v>
      </c>
      <c r="H59" s="5">
        <v>53.1</v>
      </c>
      <c r="I59" s="5">
        <v>2.2999999999999998</v>
      </c>
      <c r="J59" s="5">
        <v>0</v>
      </c>
      <c r="K59" s="2"/>
      <c r="L59" s="12">
        <v>3.5729166666666665</v>
      </c>
    </row>
    <row r="60" spans="1:12" x14ac:dyDescent="0.4">
      <c r="C60" t="s">
        <v>13</v>
      </c>
      <c r="D60" s="5">
        <v>-1.1000000000000001</v>
      </c>
      <c r="E60" s="5">
        <v>1.9</v>
      </c>
      <c r="F60" s="4">
        <v>-13.6</v>
      </c>
      <c r="G60" s="5">
        <v>15.5</v>
      </c>
      <c r="H60" s="5">
        <v>51</v>
      </c>
      <c r="I60" s="5">
        <v>2.5</v>
      </c>
      <c r="J60" s="5">
        <v>1</v>
      </c>
      <c r="K60" s="2"/>
      <c r="L60" s="12">
        <v>3.509722222222222</v>
      </c>
    </row>
    <row r="61" spans="1:12" x14ac:dyDescent="0.4">
      <c r="C61" t="s">
        <v>14</v>
      </c>
      <c r="D61" s="5">
        <v>1.5</v>
      </c>
      <c r="E61" s="5">
        <v>3.9</v>
      </c>
      <c r="F61" s="4">
        <v>-12.1</v>
      </c>
      <c r="G61" s="5">
        <v>16</v>
      </c>
      <c r="H61" s="5">
        <v>60.1</v>
      </c>
      <c r="I61" s="5">
        <v>1.7</v>
      </c>
      <c r="J61" s="5">
        <v>27</v>
      </c>
      <c r="K61" s="2"/>
      <c r="L61" s="12">
        <v>2.2166666666666668</v>
      </c>
    </row>
    <row r="62" spans="1:12" x14ac:dyDescent="0.4">
      <c r="B62" t="s">
        <v>291</v>
      </c>
      <c r="D62" s="5"/>
      <c r="E62" s="5"/>
      <c r="F62" s="4"/>
      <c r="G62" s="5"/>
      <c r="H62" s="5"/>
      <c r="I62" s="5"/>
      <c r="J62" s="5"/>
      <c r="K62" s="2"/>
      <c r="L62" s="12"/>
    </row>
    <row r="63" spans="1:12" x14ac:dyDescent="0.4">
      <c r="C63" t="s">
        <v>15</v>
      </c>
      <c r="D63" s="5">
        <v>3.7</v>
      </c>
      <c r="E63" s="5">
        <v>10.4</v>
      </c>
      <c r="F63" s="4">
        <v>-7.1</v>
      </c>
      <c r="G63" s="5">
        <v>17.5</v>
      </c>
      <c r="H63" s="5">
        <v>74.7</v>
      </c>
      <c r="I63" s="5">
        <v>2</v>
      </c>
      <c r="J63" s="5">
        <v>69</v>
      </c>
      <c r="K63" s="2"/>
      <c r="L63" s="12" t="e">
        <v>#DIV/0!</v>
      </c>
    </row>
    <row r="64" spans="1:12" x14ac:dyDescent="0.4">
      <c r="C64" t="s">
        <v>16</v>
      </c>
      <c r="D64" s="5">
        <v>7.4</v>
      </c>
      <c r="E64" s="5">
        <v>15.4</v>
      </c>
      <c r="F64" s="4">
        <v>-5.9</v>
      </c>
      <c r="G64" s="5">
        <v>21.3</v>
      </c>
      <c r="H64" s="5">
        <v>75.099999999999994</v>
      </c>
      <c r="I64" s="5">
        <v>1.8</v>
      </c>
      <c r="J64" s="5">
        <v>35</v>
      </c>
      <c r="K64" s="2"/>
      <c r="L64" s="12"/>
    </row>
    <row r="65" spans="2:12" x14ac:dyDescent="0.4">
      <c r="C65" t="s">
        <v>17</v>
      </c>
      <c r="D65" s="5">
        <v>9</v>
      </c>
      <c r="E65" s="5">
        <v>13.3</v>
      </c>
      <c r="F65" s="4">
        <v>-3.5</v>
      </c>
      <c r="G65" s="5">
        <v>16.8</v>
      </c>
      <c r="H65" s="5">
        <v>69.3</v>
      </c>
      <c r="I65" s="5">
        <v>1.6</v>
      </c>
      <c r="J65" s="5">
        <v>17.5</v>
      </c>
      <c r="K65" s="2"/>
      <c r="L65" s="12">
        <v>4.0284722222222218</v>
      </c>
    </row>
    <row r="66" spans="2:12" x14ac:dyDescent="0.4">
      <c r="B66" t="s">
        <v>292</v>
      </c>
      <c r="D66" s="5"/>
      <c r="E66" s="5"/>
      <c r="F66" s="4"/>
      <c r="G66" s="5"/>
      <c r="H66" s="5"/>
      <c r="I66" s="5"/>
      <c r="J66" s="5"/>
      <c r="K66" s="2"/>
      <c r="L66" s="12"/>
    </row>
    <row r="67" spans="2:12" x14ac:dyDescent="0.4">
      <c r="C67" t="s">
        <v>18</v>
      </c>
      <c r="D67" s="5">
        <v>10.7</v>
      </c>
      <c r="E67" s="5">
        <v>17.7</v>
      </c>
      <c r="F67" s="4">
        <v>-2.2999999999999998</v>
      </c>
      <c r="G67" s="5">
        <v>20</v>
      </c>
      <c r="H67" s="5">
        <v>69.400000000000006</v>
      </c>
      <c r="I67" s="5">
        <v>2.8</v>
      </c>
      <c r="J67" s="5">
        <v>52</v>
      </c>
      <c r="K67" s="2"/>
      <c r="L67" s="12">
        <v>2.4375</v>
      </c>
    </row>
    <row r="68" spans="2:12" x14ac:dyDescent="0.4">
      <c r="C68" t="s">
        <v>19</v>
      </c>
      <c r="D68" s="5">
        <v>12.8</v>
      </c>
      <c r="E68" s="5">
        <v>17.2</v>
      </c>
      <c r="F68" s="4">
        <v>1.6</v>
      </c>
      <c r="G68" s="5">
        <v>15.6</v>
      </c>
      <c r="H68" s="5">
        <v>60.6</v>
      </c>
      <c r="I68" s="5">
        <v>2.2000000000000002</v>
      </c>
      <c r="J68" s="5">
        <v>18.5</v>
      </c>
      <c r="K68" s="2"/>
      <c r="L68" s="12">
        <v>3.7111111111111112</v>
      </c>
    </row>
    <row r="69" spans="2:12" x14ac:dyDescent="0.4">
      <c r="C69" t="s">
        <v>20</v>
      </c>
      <c r="D69" s="5">
        <v>14.3</v>
      </c>
      <c r="E69" s="5">
        <v>19.600000000000001</v>
      </c>
      <c r="F69" s="4">
        <v>1.2</v>
      </c>
      <c r="G69" s="5">
        <v>18.400000000000002</v>
      </c>
      <c r="H69" s="5">
        <v>68.2</v>
      </c>
      <c r="I69" s="5">
        <v>1.4</v>
      </c>
      <c r="J69" s="5">
        <v>37</v>
      </c>
      <c r="K69" s="2"/>
      <c r="L69" s="12">
        <v>3.0715277777777779</v>
      </c>
    </row>
    <row r="70" spans="2:12" x14ac:dyDescent="0.4">
      <c r="B70" t="s">
        <v>293</v>
      </c>
      <c r="D70" s="5"/>
      <c r="E70" s="5"/>
      <c r="F70" s="4"/>
      <c r="G70" s="5"/>
      <c r="H70" s="5"/>
      <c r="I70" s="5"/>
      <c r="J70" s="5"/>
      <c r="K70" s="2"/>
      <c r="L70" s="12"/>
    </row>
    <row r="71" spans="2:12" x14ac:dyDescent="0.4">
      <c r="C71" t="s">
        <v>21</v>
      </c>
      <c r="D71" s="5">
        <v>14.8</v>
      </c>
      <c r="E71" s="5">
        <v>19.2</v>
      </c>
      <c r="F71" s="4">
        <v>2.7</v>
      </c>
      <c r="G71" s="5">
        <v>16.5</v>
      </c>
      <c r="H71" s="5">
        <v>73.900000000000006</v>
      </c>
      <c r="I71" s="5">
        <v>2.4</v>
      </c>
      <c r="J71" s="5">
        <v>44</v>
      </c>
      <c r="K71" s="2"/>
      <c r="L71" s="12">
        <v>2.2000000000000002</v>
      </c>
    </row>
    <row r="72" spans="2:12" x14ac:dyDescent="0.4">
      <c r="C72" t="s">
        <v>22</v>
      </c>
      <c r="D72" s="5">
        <v>18.7</v>
      </c>
      <c r="E72" s="5">
        <v>26</v>
      </c>
      <c r="F72" s="4">
        <v>4.8</v>
      </c>
      <c r="G72" s="5">
        <v>21.2</v>
      </c>
      <c r="H72" s="5">
        <v>78</v>
      </c>
      <c r="I72" s="5">
        <v>2.6</v>
      </c>
      <c r="J72" s="5">
        <v>20.5</v>
      </c>
      <c r="K72" s="2"/>
      <c r="L72" s="12">
        <v>2.4861111111111112</v>
      </c>
    </row>
    <row r="73" spans="2:12" x14ac:dyDescent="0.4">
      <c r="C73" t="s">
        <v>23</v>
      </c>
      <c r="D73" s="5">
        <v>19</v>
      </c>
      <c r="E73" s="5">
        <v>21.7</v>
      </c>
      <c r="F73" s="4">
        <v>6.7</v>
      </c>
      <c r="G73" s="5">
        <v>15</v>
      </c>
      <c r="H73" s="5">
        <v>74.900000000000006</v>
      </c>
      <c r="I73" s="5">
        <v>1.3</v>
      </c>
      <c r="J73" s="5">
        <v>28.5</v>
      </c>
      <c r="K73" s="2"/>
      <c r="L73" s="12">
        <v>3.4381944444444446</v>
      </c>
    </row>
    <row r="74" spans="2:12" x14ac:dyDescent="0.4">
      <c r="B74" t="s">
        <v>294</v>
      </c>
      <c r="D74" s="5"/>
      <c r="E74" s="5"/>
      <c r="F74" s="4"/>
      <c r="G74" s="5"/>
      <c r="H74" s="5"/>
      <c r="I74" s="5"/>
      <c r="J74" s="5"/>
      <c r="K74" s="2"/>
      <c r="L74" s="12"/>
    </row>
    <row r="75" spans="2:12" x14ac:dyDescent="0.4">
      <c r="C75" t="s">
        <v>24</v>
      </c>
      <c r="D75" s="5">
        <v>21.7</v>
      </c>
      <c r="E75" s="5">
        <v>23.7</v>
      </c>
      <c r="F75" s="4">
        <v>11.7</v>
      </c>
      <c r="G75" s="5">
        <v>12</v>
      </c>
      <c r="H75" s="5">
        <v>71.599999999999994</v>
      </c>
      <c r="I75" s="5">
        <v>1.6</v>
      </c>
      <c r="J75" s="5">
        <v>0.5</v>
      </c>
      <c r="K75" s="2"/>
      <c r="L75" s="12">
        <v>3.1152777777777776</v>
      </c>
    </row>
    <row r="76" spans="2:12" x14ac:dyDescent="0.4">
      <c r="C76" t="s">
        <v>25</v>
      </c>
      <c r="D76" s="5">
        <v>19.899999999999999</v>
      </c>
      <c r="E76" s="5">
        <v>24</v>
      </c>
      <c r="F76" s="4">
        <v>10.6</v>
      </c>
      <c r="G76" s="5">
        <v>13.4</v>
      </c>
      <c r="H76" s="5">
        <v>76.400000000000006</v>
      </c>
      <c r="I76" s="5">
        <v>1.7</v>
      </c>
      <c r="J76" s="5">
        <v>8</v>
      </c>
      <c r="K76" s="2"/>
      <c r="L76" s="12">
        <v>1.9819444444444443</v>
      </c>
    </row>
    <row r="77" spans="2:12" x14ac:dyDescent="0.4">
      <c r="C77" t="s">
        <v>26</v>
      </c>
      <c r="D77" s="5">
        <v>23.8</v>
      </c>
      <c r="E77" s="5">
        <v>25.3</v>
      </c>
      <c r="F77" s="4">
        <v>12.1</v>
      </c>
      <c r="G77" s="5">
        <v>13.200000000000001</v>
      </c>
      <c r="H77" s="5">
        <v>74.900000000000006</v>
      </c>
      <c r="I77" s="5">
        <v>2</v>
      </c>
      <c r="J77" s="5">
        <v>146.5</v>
      </c>
      <c r="K77" s="2"/>
      <c r="L77" s="12">
        <v>2.2555555555555555</v>
      </c>
    </row>
    <row r="78" spans="2:12" x14ac:dyDescent="0.4">
      <c r="B78" t="s">
        <v>295</v>
      </c>
      <c r="D78" s="5"/>
      <c r="E78" s="5"/>
      <c r="F78" s="4"/>
      <c r="G78" s="5"/>
      <c r="H78" s="5"/>
      <c r="I78" s="5"/>
      <c r="J78" s="5"/>
      <c r="K78" s="2"/>
      <c r="L78" s="12"/>
    </row>
    <row r="79" spans="2:12" x14ac:dyDescent="0.4">
      <c r="C79" t="s">
        <v>27</v>
      </c>
      <c r="D79" s="5">
        <v>22</v>
      </c>
      <c r="E79" s="5">
        <v>25.8</v>
      </c>
      <c r="F79" s="4">
        <v>14.4</v>
      </c>
      <c r="G79" s="5">
        <v>11.4</v>
      </c>
      <c r="H79" s="5">
        <v>89.3</v>
      </c>
      <c r="I79" s="5">
        <v>1.5</v>
      </c>
      <c r="J79" s="5">
        <v>218</v>
      </c>
      <c r="K79" s="2"/>
      <c r="L79" s="12">
        <v>1.0333333333333334</v>
      </c>
    </row>
    <row r="80" spans="2:12" x14ac:dyDescent="0.4">
      <c r="C80" t="s">
        <v>28</v>
      </c>
      <c r="D80" s="5">
        <v>27.9</v>
      </c>
      <c r="E80" s="5">
        <v>28.4</v>
      </c>
      <c r="F80" s="4">
        <v>21.4</v>
      </c>
      <c r="G80" s="5">
        <v>7</v>
      </c>
      <c r="H80" s="5">
        <v>80.900000000000006</v>
      </c>
      <c r="I80" s="5">
        <v>0.7</v>
      </c>
      <c r="J80" s="5">
        <v>0</v>
      </c>
      <c r="K80" s="2"/>
      <c r="L80" s="12">
        <v>3.9847222222222221</v>
      </c>
    </row>
    <row r="81" spans="2:12" x14ac:dyDescent="0.4">
      <c r="C81" t="s">
        <v>29</v>
      </c>
      <c r="D81" s="5">
        <v>29.4</v>
      </c>
      <c r="E81" s="5">
        <v>31</v>
      </c>
      <c r="F81" s="4">
        <v>20.7</v>
      </c>
      <c r="G81" s="5">
        <v>10.3</v>
      </c>
      <c r="H81" s="5">
        <v>74.900000000000006</v>
      </c>
      <c r="I81" s="5">
        <v>1</v>
      </c>
      <c r="J81" s="5">
        <v>0</v>
      </c>
      <c r="K81" s="2"/>
      <c r="L81" s="12">
        <v>4.3006944444444448</v>
      </c>
    </row>
    <row r="82" spans="2:12" x14ac:dyDescent="0.4">
      <c r="B82" t="s">
        <v>296</v>
      </c>
      <c r="D82" s="5"/>
      <c r="E82" s="5"/>
      <c r="F82" s="4"/>
      <c r="G82" s="5"/>
      <c r="H82" s="5"/>
      <c r="I82" s="5"/>
      <c r="J82" s="5"/>
      <c r="K82" s="2"/>
      <c r="L82" s="12"/>
    </row>
    <row r="83" spans="2:12" x14ac:dyDescent="0.4">
      <c r="C83" t="s">
        <v>30</v>
      </c>
      <c r="D83" s="5">
        <v>28.8</v>
      </c>
      <c r="E83" s="5">
        <v>30.1</v>
      </c>
      <c r="F83" s="4">
        <v>21</v>
      </c>
      <c r="G83" s="5">
        <v>9.1000000000000014</v>
      </c>
      <c r="H83" s="5">
        <v>75.599999999999994</v>
      </c>
      <c r="I83" s="5">
        <v>1.7</v>
      </c>
      <c r="J83" s="5">
        <v>33</v>
      </c>
      <c r="K83" s="2"/>
      <c r="L83" s="12">
        <v>3.5201388888888889</v>
      </c>
    </row>
    <row r="84" spans="2:12" x14ac:dyDescent="0.4">
      <c r="C84" t="s">
        <v>31</v>
      </c>
      <c r="D84" s="5">
        <v>26.3</v>
      </c>
      <c r="E84" s="5">
        <v>29.8</v>
      </c>
      <c r="F84" s="4">
        <v>15</v>
      </c>
      <c r="G84" s="5">
        <v>14.8</v>
      </c>
      <c r="H84" s="5">
        <v>74.599999999999994</v>
      </c>
      <c r="I84" s="5">
        <v>1.4</v>
      </c>
      <c r="J84" s="5">
        <v>0</v>
      </c>
      <c r="K84" s="2"/>
      <c r="L84" s="12">
        <v>2.9402777777777778</v>
      </c>
    </row>
    <row r="85" spans="2:12" x14ac:dyDescent="0.4">
      <c r="C85" t="s">
        <v>32</v>
      </c>
      <c r="D85" s="5">
        <v>25.1</v>
      </c>
      <c r="E85" s="5">
        <v>28.1</v>
      </c>
      <c r="F85" s="4">
        <v>18.7</v>
      </c>
      <c r="G85" s="5">
        <v>9.4000000000000021</v>
      </c>
      <c r="H85" s="5">
        <v>84.9</v>
      </c>
      <c r="I85" s="5">
        <v>1.7</v>
      </c>
      <c r="J85" s="5">
        <v>192.5</v>
      </c>
      <c r="K85" s="2"/>
      <c r="L85" s="12">
        <v>1.8451388888888891</v>
      </c>
    </row>
    <row r="86" spans="2:12" x14ac:dyDescent="0.4">
      <c r="B86" t="s">
        <v>297</v>
      </c>
      <c r="D86" s="5"/>
      <c r="E86" s="5"/>
      <c r="F86" s="4"/>
      <c r="G86" s="5"/>
      <c r="H86" s="5"/>
      <c r="I86" s="5"/>
      <c r="J86" s="5"/>
      <c r="K86" s="2"/>
      <c r="L86" s="12"/>
    </row>
    <row r="87" spans="2:12" x14ac:dyDescent="0.4">
      <c r="C87" t="s">
        <v>33</v>
      </c>
      <c r="D87" s="5">
        <v>21</v>
      </c>
      <c r="E87" s="5">
        <v>23.5</v>
      </c>
      <c r="F87" s="4">
        <v>12.8</v>
      </c>
      <c r="G87" s="5">
        <v>10.7</v>
      </c>
      <c r="H87" s="5">
        <v>82.3</v>
      </c>
      <c r="I87" s="5">
        <v>1.5</v>
      </c>
      <c r="J87" s="5">
        <v>49.5</v>
      </c>
      <c r="K87" s="2"/>
      <c r="L87" s="12">
        <v>2.0819444444444444</v>
      </c>
    </row>
    <row r="88" spans="2:12" x14ac:dyDescent="0.4">
      <c r="C88" t="s">
        <v>34</v>
      </c>
      <c r="D88" s="5">
        <v>20</v>
      </c>
      <c r="E88" s="5">
        <v>22.6</v>
      </c>
      <c r="F88" s="4">
        <v>10.8</v>
      </c>
      <c r="G88" s="5">
        <v>11.8</v>
      </c>
      <c r="H88" s="5">
        <v>88.5</v>
      </c>
      <c r="I88" s="5">
        <v>0.5</v>
      </c>
      <c r="J88" s="5">
        <v>17.5</v>
      </c>
      <c r="K88" s="2"/>
      <c r="L88" s="12">
        <v>1.4881944444444444</v>
      </c>
    </row>
    <row r="89" spans="2:12" x14ac:dyDescent="0.4">
      <c r="C89" t="s">
        <v>35</v>
      </c>
      <c r="D89" s="5">
        <v>16.399999999999999</v>
      </c>
      <c r="E89" s="5">
        <v>19.399999999999999</v>
      </c>
      <c r="F89" s="4">
        <v>7.4</v>
      </c>
      <c r="G89" s="5">
        <v>11.999999999999998</v>
      </c>
      <c r="H89" s="5">
        <v>84.3</v>
      </c>
      <c r="I89" s="5">
        <v>1</v>
      </c>
      <c r="J89" s="5">
        <v>32.5</v>
      </c>
      <c r="K89" s="2"/>
      <c r="L89" s="12">
        <v>2.2694444444444444</v>
      </c>
    </row>
    <row r="90" spans="2:12" x14ac:dyDescent="0.4">
      <c r="B90" t="s">
        <v>298</v>
      </c>
      <c r="D90" s="5"/>
      <c r="E90" s="5"/>
      <c r="F90" s="4"/>
      <c r="G90" s="5"/>
      <c r="H90" s="5"/>
      <c r="I90" s="5"/>
      <c r="J90" s="5"/>
      <c r="K90" s="2"/>
      <c r="L90" s="12"/>
    </row>
    <row r="91" spans="2:12" x14ac:dyDescent="0.4">
      <c r="C91" t="s">
        <v>36</v>
      </c>
      <c r="D91" s="5">
        <v>14.9</v>
      </c>
      <c r="E91" s="5">
        <v>18.7</v>
      </c>
      <c r="F91" s="4">
        <v>5.5</v>
      </c>
      <c r="G91" s="5">
        <v>13.2</v>
      </c>
      <c r="H91" s="5">
        <v>82.8</v>
      </c>
      <c r="I91" s="5">
        <v>1.6</v>
      </c>
      <c r="J91" s="5">
        <v>151</v>
      </c>
      <c r="K91" s="2"/>
      <c r="L91" s="12">
        <v>2.6277777777777778</v>
      </c>
    </row>
    <row r="92" spans="2:12" x14ac:dyDescent="0.4">
      <c r="C92" t="s">
        <v>37</v>
      </c>
      <c r="D92" s="5">
        <v>10.199999999999999</v>
      </c>
      <c r="E92" s="5">
        <v>12.3</v>
      </c>
      <c r="F92" s="4">
        <v>0.8</v>
      </c>
      <c r="G92" s="5">
        <v>11.5</v>
      </c>
      <c r="H92" s="5">
        <v>82.9</v>
      </c>
      <c r="I92" s="5">
        <v>1.1000000000000001</v>
      </c>
      <c r="J92" s="5">
        <v>0.5</v>
      </c>
      <c r="K92" s="2"/>
      <c r="L92" s="12">
        <v>3.0777777777777779</v>
      </c>
    </row>
    <row r="93" spans="2:12" x14ac:dyDescent="0.4">
      <c r="C93" t="s">
        <v>38</v>
      </c>
      <c r="D93" s="5">
        <v>8.8000000000000007</v>
      </c>
      <c r="E93" s="5">
        <v>12.1</v>
      </c>
      <c r="F93" s="4">
        <v>-1.1000000000000001</v>
      </c>
      <c r="G93" s="5">
        <v>13.2</v>
      </c>
      <c r="H93" s="5">
        <v>81.2</v>
      </c>
      <c r="I93" s="5">
        <v>1.4</v>
      </c>
      <c r="J93" s="5">
        <v>7</v>
      </c>
      <c r="K93" s="2"/>
      <c r="L93" s="12">
        <v>3.1527777777777777</v>
      </c>
    </row>
    <row r="94" spans="2:12" x14ac:dyDescent="0.4">
      <c r="B94" t="s">
        <v>299</v>
      </c>
      <c r="D94" s="5"/>
      <c r="E94" s="5"/>
      <c r="F94" s="4"/>
      <c r="G94" s="5"/>
      <c r="H94" s="5"/>
      <c r="I94" s="5"/>
      <c r="J94" s="5"/>
      <c r="K94" s="2"/>
      <c r="L94" s="12"/>
    </row>
    <row r="95" spans="2:12" x14ac:dyDescent="0.4">
      <c r="C95" t="s">
        <v>39</v>
      </c>
      <c r="D95" s="5">
        <v>8.6999999999999993</v>
      </c>
      <c r="E95" s="5">
        <v>14</v>
      </c>
      <c r="F95" s="4">
        <v>-2.8</v>
      </c>
      <c r="G95" s="5">
        <v>16.8</v>
      </c>
      <c r="H95" s="5">
        <v>82.3</v>
      </c>
      <c r="I95" s="5">
        <v>1</v>
      </c>
      <c r="J95" s="5">
        <v>13</v>
      </c>
      <c r="K95" s="2"/>
      <c r="L95" s="12">
        <v>2.7680555555555557</v>
      </c>
    </row>
    <row r="96" spans="2:12" x14ac:dyDescent="0.4">
      <c r="C96" t="s">
        <v>40</v>
      </c>
      <c r="D96" s="5">
        <v>6</v>
      </c>
      <c r="E96" s="5">
        <v>8.8000000000000007</v>
      </c>
      <c r="F96" s="4">
        <v>-2.7</v>
      </c>
      <c r="G96" s="5">
        <v>11.5</v>
      </c>
      <c r="H96" s="5">
        <v>83.8</v>
      </c>
      <c r="I96" s="5">
        <v>0.4</v>
      </c>
      <c r="J96" s="5">
        <v>0.5</v>
      </c>
      <c r="K96" s="2"/>
      <c r="L96" s="12">
        <v>2.0541666666666667</v>
      </c>
    </row>
    <row r="97" spans="1:12" x14ac:dyDescent="0.4">
      <c r="C97" t="s">
        <v>41</v>
      </c>
      <c r="D97" s="5">
        <v>1.7</v>
      </c>
      <c r="E97" s="5">
        <v>3.8</v>
      </c>
      <c r="F97" s="4">
        <v>-7.25</v>
      </c>
      <c r="G97" s="5">
        <v>11.05</v>
      </c>
      <c r="H97" s="5">
        <v>79.699999999999989</v>
      </c>
      <c r="I97" s="5">
        <v>0.64999999999999991</v>
      </c>
      <c r="J97" s="5">
        <v>1.5</v>
      </c>
      <c r="K97" s="2">
        <v>60.8</v>
      </c>
      <c r="L97" s="12">
        <v>2.1354166666666665</v>
      </c>
    </row>
    <row r="98" spans="1:12" x14ac:dyDescent="0.4">
      <c r="B98" t="s">
        <v>300</v>
      </c>
      <c r="D98" s="5"/>
      <c r="E98" s="5"/>
      <c r="F98" s="4"/>
      <c r="G98" s="5"/>
      <c r="H98" s="5"/>
      <c r="I98" s="5"/>
      <c r="J98" s="5"/>
      <c r="K98" s="2"/>
      <c r="L98" s="12"/>
    </row>
    <row r="99" spans="1:12" x14ac:dyDescent="0.4">
      <c r="C99" t="s">
        <v>42</v>
      </c>
      <c r="D99" s="5">
        <v>1.25</v>
      </c>
      <c r="E99" s="5">
        <v>11.05</v>
      </c>
      <c r="F99" s="4">
        <v>-12.85</v>
      </c>
      <c r="G99" s="5">
        <v>23.9</v>
      </c>
      <c r="H99" s="5">
        <v>70.599999999999994</v>
      </c>
      <c r="I99" s="5">
        <v>1.25</v>
      </c>
      <c r="J99" s="5">
        <v>17.5</v>
      </c>
      <c r="K99" s="2">
        <v>77.3</v>
      </c>
      <c r="L99" s="12">
        <v>2.0902777777777777</v>
      </c>
    </row>
    <row r="100" spans="1:12" x14ac:dyDescent="0.4">
      <c r="C100" t="s">
        <v>43</v>
      </c>
      <c r="D100" s="5">
        <v>-2.4</v>
      </c>
      <c r="E100" s="5">
        <v>1.7000000000000002</v>
      </c>
      <c r="F100" s="4">
        <v>-13.2</v>
      </c>
      <c r="G100" s="5">
        <v>14.9</v>
      </c>
      <c r="H100" s="5">
        <v>79.150000000000006</v>
      </c>
      <c r="I100" s="5">
        <v>0.85</v>
      </c>
      <c r="J100" s="5">
        <v>5.25</v>
      </c>
      <c r="K100" s="2">
        <v>80.5</v>
      </c>
      <c r="L100" s="12">
        <v>2.2472222222222222</v>
      </c>
    </row>
    <row r="101" spans="1:12" x14ac:dyDescent="0.4">
      <c r="C101" t="s">
        <v>44</v>
      </c>
      <c r="D101" s="5">
        <v>-2.65</v>
      </c>
      <c r="E101" s="5">
        <v>5.45</v>
      </c>
      <c r="F101" s="4">
        <v>-15.45</v>
      </c>
      <c r="G101" s="5">
        <v>20.900000000000002</v>
      </c>
      <c r="H101" s="5">
        <v>59.45</v>
      </c>
      <c r="I101" s="5">
        <v>1.35</v>
      </c>
      <c r="J101" s="5">
        <v>0.75</v>
      </c>
      <c r="K101" s="2">
        <v>108.7</v>
      </c>
      <c r="L101" s="12">
        <v>3.34375</v>
      </c>
    </row>
    <row r="102" spans="1:12" x14ac:dyDescent="0.4">
      <c r="A102" t="s">
        <v>285</v>
      </c>
      <c r="D102" s="5">
        <v>12.261111111111109</v>
      </c>
      <c r="E102" s="5">
        <v>15.54027777777778</v>
      </c>
      <c r="F102" s="4">
        <v>1.6236111111111109</v>
      </c>
      <c r="G102" s="5">
        <v>13.916666666666664</v>
      </c>
      <c r="H102" s="5">
        <v>73.459722222222211</v>
      </c>
      <c r="I102" s="5">
        <v>1.1069444444444441</v>
      </c>
      <c r="J102" s="5">
        <v>27.006944444444443</v>
      </c>
      <c r="K102" s="2">
        <v>144.89166666666671</v>
      </c>
      <c r="L102" s="12">
        <v>2.6747299382716054</v>
      </c>
    </row>
    <row r="103" spans="1:12" x14ac:dyDescent="0.4">
      <c r="B103" t="s">
        <v>282</v>
      </c>
      <c r="D103" s="5"/>
      <c r="E103" s="5"/>
      <c r="F103" s="4"/>
      <c r="G103" s="5"/>
      <c r="H103" s="5"/>
      <c r="I103" s="5"/>
      <c r="J103" s="5"/>
      <c r="K103" s="2"/>
      <c r="L103" s="12"/>
    </row>
    <row r="104" spans="1:12" x14ac:dyDescent="0.4">
      <c r="C104" t="s">
        <v>45</v>
      </c>
      <c r="D104" s="5">
        <v>-4.05</v>
      </c>
      <c r="E104" s="5">
        <v>-1.8</v>
      </c>
      <c r="F104" s="4">
        <v>-13.2</v>
      </c>
      <c r="G104" s="5">
        <v>11.399999999999999</v>
      </c>
      <c r="H104" s="5">
        <v>60.25</v>
      </c>
      <c r="I104" s="5">
        <v>1.35</v>
      </c>
      <c r="J104" s="5">
        <v>0</v>
      </c>
      <c r="K104" s="2">
        <v>98.8</v>
      </c>
      <c r="L104" s="12">
        <v>2.9055555555555554</v>
      </c>
    </row>
    <row r="105" spans="1:12" x14ac:dyDescent="0.4">
      <c r="C105" t="s">
        <v>46</v>
      </c>
      <c r="D105" s="5">
        <v>-0.8</v>
      </c>
      <c r="E105" s="5">
        <v>2</v>
      </c>
      <c r="F105" s="4">
        <v>-10.149999999999999</v>
      </c>
      <c r="G105" s="5">
        <v>12.149999999999999</v>
      </c>
      <c r="H105" s="5">
        <v>72.800000000000011</v>
      </c>
      <c r="I105" s="5">
        <v>1.3</v>
      </c>
      <c r="J105" s="5">
        <v>3.5</v>
      </c>
      <c r="K105" s="2">
        <v>87.5</v>
      </c>
      <c r="L105" s="12">
        <v>2.1756944444444444</v>
      </c>
    </row>
    <row r="106" spans="1:12" x14ac:dyDescent="0.4">
      <c r="C106" t="s">
        <v>47</v>
      </c>
      <c r="D106" s="5">
        <v>-1.25</v>
      </c>
      <c r="E106" s="5">
        <v>1.1000000000000001</v>
      </c>
      <c r="F106" s="4">
        <v>-13.149999999999999</v>
      </c>
      <c r="G106" s="5">
        <v>14.25</v>
      </c>
      <c r="H106" s="5">
        <v>57.95</v>
      </c>
      <c r="I106" s="5">
        <v>1.4500000000000002</v>
      </c>
      <c r="J106" s="5">
        <v>2.5</v>
      </c>
      <c r="K106" s="2">
        <v>127.2</v>
      </c>
      <c r="L106" s="12">
        <v>3.6215277777777777</v>
      </c>
    </row>
    <row r="107" spans="1:12" x14ac:dyDescent="0.4">
      <c r="B107" t="s">
        <v>290</v>
      </c>
      <c r="D107" s="5"/>
      <c r="E107" s="5"/>
      <c r="F107" s="4"/>
      <c r="G107" s="5"/>
      <c r="H107" s="5"/>
      <c r="I107" s="5"/>
      <c r="J107" s="5"/>
      <c r="K107" s="2"/>
      <c r="L107" s="12"/>
    </row>
    <row r="108" spans="1:12" x14ac:dyDescent="0.4">
      <c r="C108" t="s">
        <v>48</v>
      </c>
      <c r="D108" s="5">
        <v>-0.25</v>
      </c>
      <c r="E108" s="5">
        <v>2.95</v>
      </c>
      <c r="F108" s="4">
        <v>-10.9</v>
      </c>
      <c r="G108" s="5">
        <v>13.85</v>
      </c>
      <c r="H108" s="5">
        <v>60</v>
      </c>
      <c r="I108" s="5">
        <v>1.45</v>
      </c>
      <c r="J108" s="5">
        <v>7.25</v>
      </c>
      <c r="K108" s="2">
        <v>117.9</v>
      </c>
      <c r="L108" s="12">
        <v>2.9263888888888889</v>
      </c>
    </row>
    <row r="109" spans="1:12" x14ac:dyDescent="0.4">
      <c r="C109" t="s">
        <v>49</v>
      </c>
      <c r="D109" s="5">
        <v>-0.15000000000000002</v>
      </c>
      <c r="E109" s="5">
        <v>2.15</v>
      </c>
      <c r="F109" s="4">
        <v>-10.1</v>
      </c>
      <c r="G109" s="5">
        <v>12.25</v>
      </c>
      <c r="H109" s="5">
        <v>63</v>
      </c>
      <c r="I109" s="5">
        <v>1.5</v>
      </c>
      <c r="J109" s="5">
        <v>17</v>
      </c>
      <c r="K109" s="2">
        <v>113.2</v>
      </c>
      <c r="L109" s="12">
        <v>2.6618055555555555</v>
      </c>
    </row>
    <row r="110" spans="1:12" x14ac:dyDescent="0.4">
      <c r="C110" t="s">
        <v>50</v>
      </c>
      <c r="D110" s="5">
        <v>3.55</v>
      </c>
      <c r="E110" s="5">
        <v>6.35</v>
      </c>
      <c r="F110" s="4">
        <v>-6.15</v>
      </c>
      <c r="G110" s="5">
        <v>12.5</v>
      </c>
      <c r="H110" s="5">
        <v>70.699999999999989</v>
      </c>
      <c r="I110" s="5">
        <v>0.85</v>
      </c>
      <c r="J110" s="5">
        <v>0</v>
      </c>
      <c r="K110" s="2">
        <v>113.2</v>
      </c>
      <c r="L110" s="12">
        <v>2.348611111111111</v>
      </c>
    </row>
    <row r="111" spans="1:12" x14ac:dyDescent="0.4">
      <c r="B111" t="s">
        <v>291</v>
      </c>
      <c r="D111" s="5"/>
      <c r="E111" s="5"/>
      <c r="F111" s="4"/>
      <c r="G111" s="5"/>
      <c r="H111" s="5"/>
      <c r="I111" s="5"/>
      <c r="J111" s="5"/>
      <c r="K111" s="2"/>
      <c r="L111" s="12"/>
    </row>
    <row r="112" spans="1:12" x14ac:dyDescent="0.4">
      <c r="C112" t="s">
        <v>51</v>
      </c>
      <c r="D112" s="5">
        <v>6.3000000000000007</v>
      </c>
      <c r="E112" s="5">
        <v>9.5</v>
      </c>
      <c r="F112" s="4">
        <v>-5.4</v>
      </c>
      <c r="G112" s="5">
        <v>14.899999999999999</v>
      </c>
      <c r="H112" s="5">
        <v>64.45</v>
      </c>
      <c r="I112" s="5">
        <v>1</v>
      </c>
      <c r="J112" s="5">
        <v>7.75</v>
      </c>
      <c r="K112" s="2">
        <v>137.4</v>
      </c>
      <c r="L112" s="12">
        <v>2.9708333333333332</v>
      </c>
    </row>
    <row r="113" spans="2:12" x14ac:dyDescent="0.4">
      <c r="C113" t="s">
        <v>52</v>
      </c>
      <c r="D113" s="5">
        <v>5.8</v>
      </c>
      <c r="E113" s="5">
        <v>9.9499999999999993</v>
      </c>
      <c r="F113" s="4">
        <v>-6.3000000000000007</v>
      </c>
      <c r="G113" s="5">
        <v>16.25</v>
      </c>
      <c r="H113" s="5">
        <v>62.45</v>
      </c>
      <c r="I113" s="5">
        <v>1.85</v>
      </c>
      <c r="J113" s="5">
        <v>6.75</v>
      </c>
      <c r="K113" s="2">
        <v>155.69999999999999</v>
      </c>
      <c r="L113" s="12">
        <v>3.2409722222222221</v>
      </c>
    </row>
    <row r="114" spans="2:12" x14ac:dyDescent="0.4">
      <c r="C114" t="s">
        <v>53</v>
      </c>
      <c r="D114" s="5">
        <v>7.45</v>
      </c>
      <c r="E114" s="5">
        <v>11.85</v>
      </c>
      <c r="F114" s="4">
        <v>-5.3</v>
      </c>
      <c r="G114" s="5">
        <v>17.149999999999999</v>
      </c>
      <c r="H114" s="5">
        <v>62.05</v>
      </c>
      <c r="I114" s="5">
        <v>2.1</v>
      </c>
      <c r="J114" s="5">
        <v>9.5</v>
      </c>
      <c r="K114" s="2">
        <v>186.9</v>
      </c>
      <c r="L114" s="12">
        <v>3.3138888888888891</v>
      </c>
    </row>
    <row r="115" spans="2:12" x14ac:dyDescent="0.4">
      <c r="B115" t="s">
        <v>292</v>
      </c>
      <c r="D115" s="5"/>
      <c r="E115" s="5"/>
      <c r="F115" s="4"/>
      <c r="G115" s="5"/>
      <c r="H115" s="5"/>
      <c r="I115" s="5"/>
      <c r="J115" s="5"/>
      <c r="K115" s="2"/>
      <c r="L115" s="12"/>
    </row>
    <row r="116" spans="2:12" x14ac:dyDescent="0.4">
      <c r="C116" t="s">
        <v>54</v>
      </c>
      <c r="D116" s="5">
        <v>8.1</v>
      </c>
      <c r="E116" s="5">
        <v>12.95</v>
      </c>
      <c r="F116" s="4">
        <v>-5.6</v>
      </c>
      <c r="G116" s="5">
        <v>18.55</v>
      </c>
      <c r="H116" s="5">
        <v>54.349999999999994</v>
      </c>
      <c r="I116" s="5">
        <v>1.7</v>
      </c>
      <c r="J116" s="5">
        <v>36</v>
      </c>
      <c r="K116" s="2">
        <v>189</v>
      </c>
      <c r="L116" s="12">
        <v>3.2791666666666668</v>
      </c>
    </row>
    <row r="117" spans="2:12" x14ac:dyDescent="0.4">
      <c r="C117" t="s">
        <v>55</v>
      </c>
      <c r="D117" s="5">
        <v>11.75</v>
      </c>
      <c r="E117" s="5">
        <v>15.3</v>
      </c>
      <c r="F117" s="4">
        <v>-1.3</v>
      </c>
      <c r="G117" s="5">
        <v>16.600000000000001</v>
      </c>
      <c r="H117" s="5">
        <v>60.75</v>
      </c>
      <c r="I117" s="5">
        <v>1.35</v>
      </c>
      <c r="J117" s="5">
        <v>0</v>
      </c>
      <c r="K117" s="2">
        <v>189.9</v>
      </c>
      <c r="L117" s="12">
        <v>3.1687500000000002</v>
      </c>
    </row>
    <row r="118" spans="2:12" x14ac:dyDescent="0.4">
      <c r="C118" t="s">
        <v>56</v>
      </c>
      <c r="D118" s="5">
        <v>13.6</v>
      </c>
      <c r="E118" s="5">
        <v>17.799999999999997</v>
      </c>
      <c r="F118" s="4">
        <v>4.6500000000000004</v>
      </c>
      <c r="G118" s="5">
        <v>13.149999999999999</v>
      </c>
      <c r="H118" s="5">
        <v>81.650000000000006</v>
      </c>
      <c r="I118" s="5">
        <v>0.75</v>
      </c>
      <c r="J118" s="5">
        <v>59.5</v>
      </c>
      <c r="K118" s="2">
        <v>120.1</v>
      </c>
      <c r="L118" s="12">
        <v>1.4375</v>
      </c>
    </row>
    <row r="119" spans="2:12" x14ac:dyDescent="0.4">
      <c r="B119" t="s">
        <v>293</v>
      </c>
      <c r="D119" s="5"/>
      <c r="E119" s="5"/>
      <c r="F119" s="4"/>
      <c r="G119" s="5"/>
      <c r="H119" s="5"/>
      <c r="I119" s="5"/>
      <c r="J119" s="5"/>
      <c r="K119" s="2"/>
      <c r="L119" s="12"/>
    </row>
    <row r="120" spans="2:12" x14ac:dyDescent="0.4">
      <c r="C120" t="s">
        <v>57</v>
      </c>
      <c r="D120" s="5">
        <v>15.25</v>
      </c>
      <c r="E120" s="5">
        <v>18.450000000000003</v>
      </c>
      <c r="F120" s="4">
        <v>1.95</v>
      </c>
      <c r="G120" s="5">
        <v>16.5</v>
      </c>
      <c r="H120" s="5">
        <v>59.099999999999994</v>
      </c>
      <c r="I120" s="5">
        <v>1.1000000000000001</v>
      </c>
      <c r="J120" s="5">
        <v>0.25</v>
      </c>
      <c r="K120" s="2">
        <v>244.8</v>
      </c>
      <c r="L120" s="12">
        <v>4.270833333333333</v>
      </c>
    </row>
    <row r="121" spans="2:12" x14ac:dyDescent="0.4">
      <c r="C121" t="s">
        <v>58</v>
      </c>
      <c r="D121" s="5">
        <v>19.149999999999999</v>
      </c>
      <c r="E121" s="5">
        <v>21.45</v>
      </c>
      <c r="F121" s="4">
        <v>6.7</v>
      </c>
      <c r="G121" s="5">
        <v>14.75</v>
      </c>
      <c r="H121" s="5">
        <v>68.550000000000011</v>
      </c>
      <c r="I121" s="5">
        <v>1.25</v>
      </c>
      <c r="J121" s="5">
        <v>27.25</v>
      </c>
      <c r="K121" s="2">
        <v>189.5</v>
      </c>
      <c r="L121" s="12">
        <v>3.0208333333333335</v>
      </c>
    </row>
    <row r="122" spans="2:12" x14ac:dyDescent="0.4">
      <c r="C122" t="s">
        <v>59</v>
      </c>
      <c r="D122" s="5">
        <v>19.05</v>
      </c>
      <c r="E122" s="5">
        <v>22.85</v>
      </c>
      <c r="F122" s="4">
        <v>4.2</v>
      </c>
      <c r="G122" s="5">
        <v>18.649999999999999</v>
      </c>
      <c r="H122" s="5">
        <v>63.05</v>
      </c>
      <c r="I122" s="5">
        <v>1.65</v>
      </c>
      <c r="J122" s="5">
        <v>17</v>
      </c>
      <c r="K122" s="2">
        <v>263.39999999999998</v>
      </c>
      <c r="L122" s="12">
        <v>4.0451388888888893</v>
      </c>
    </row>
    <row r="123" spans="2:12" x14ac:dyDescent="0.4">
      <c r="B123" t="s">
        <v>294</v>
      </c>
      <c r="D123" s="5"/>
      <c r="E123" s="5"/>
      <c r="F123" s="4"/>
      <c r="G123" s="5"/>
      <c r="H123" s="5"/>
      <c r="I123" s="5"/>
      <c r="J123" s="5"/>
      <c r="K123" s="2"/>
      <c r="L123" s="12"/>
    </row>
    <row r="124" spans="2:12" x14ac:dyDescent="0.4">
      <c r="C124" t="s">
        <v>60</v>
      </c>
      <c r="D124" s="5">
        <v>20.25</v>
      </c>
      <c r="E124" s="5">
        <v>23.9</v>
      </c>
      <c r="F124" s="4">
        <v>9.5500000000000007</v>
      </c>
      <c r="G124" s="5">
        <v>14.350000000000001</v>
      </c>
      <c r="H124" s="5">
        <v>73.099999999999994</v>
      </c>
      <c r="I124" s="5">
        <v>0.95</v>
      </c>
      <c r="J124" s="5">
        <v>32.75</v>
      </c>
      <c r="K124" s="2">
        <v>202.3</v>
      </c>
      <c r="L124" s="12">
        <v>3.1375000000000002</v>
      </c>
    </row>
    <row r="125" spans="2:12" x14ac:dyDescent="0.4">
      <c r="C125" t="s">
        <v>61</v>
      </c>
      <c r="D125" s="5">
        <v>20.65</v>
      </c>
      <c r="E125" s="5">
        <v>23.55</v>
      </c>
      <c r="F125" s="4">
        <v>11.55</v>
      </c>
      <c r="G125" s="5">
        <v>12</v>
      </c>
      <c r="H125" s="5">
        <v>74.25</v>
      </c>
      <c r="I125" s="5">
        <v>1</v>
      </c>
      <c r="J125" s="5">
        <v>0.75</v>
      </c>
      <c r="K125" s="2">
        <v>202.7</v>
      </c>
      <c r="L125" s="12">
        <v>2.7618055555555556</v>
      </c>
    </row>
    <row r="126" spans="2:12" x14ac:dyDescent="0.4">
      <c r="C126" t="s">
        <v>62</v>
      </c>
      <c r="D126" s="5">
        <v>22.5</v>
      </c>
      <c r="E126" s="5">
        <v>24.4</v>
      </c>
      <c r="F126" s="4">
        <v>12.3</v>
      </c>
      <c r="G126" s="5">
        <v>12.100000000000001</v>
      </c>
      <c r="H126" s="5">
        <v>79.099999999999994</v>
      </c>
      <c r="I126" s="5">
        <v>1.05</v>
      </c>
      <c r="J126" s="5">
        <v>92</v>
      </c>
      <c r="K126" s="2">
        <v>174.1</v>
      </c>
      <c r="L126" s="12">
        <v>2.3027777777777776</v>
      </c>
    </row>
    <row r="127" spans="2:12" x14ac:dyDescent="0.4">
      <c r="B127" t="s">
        <v>295</v>
      </c>
      <c r="D127" s="5"/>
      <c r="E127" s="5"/>
      <c r="F127" s="4"/>
      <c r="G127" s="5"/>
      <c r="H127" s="5"/>
      <c r="I127" s="5"/>
      <c r="J127" s="5"/>
      <c r="K127" s="2"/>
      <c r="L127" s="12"/>
    </row>
    <row r="128" spans="2:12" x14ac:dyDescent="0.4">
      <c r="C128" t="s">
        <v>63</v>
      </c>
      <c r="D128" s="5">
        <v>21.95</v>
      </c>
      <c r="E128" s="5">
        <v>24</v>
      </c>
      <c r="F128" s="4">
        <v>14.55</v>
      </c>
      <c r="G128" s="5">
        <v>9.4499999999999993</v>
      </c>
      <c r="H128" s="5">
        <v>79.099999999999994</v>
      </c>
      <c r="I128" s="5">
        <v>0.95000000000000007</v>
      </c>
      <c r="J128" s="5">
        <v>17.75</v>
      </c>
      <c r="K128" s="2">
        <v>179.4</v>
      </c>
      <c r="L128" s="12">
        <v>2.2680555555555557</v>
      </c>
    </row>
    <row r="129" spans="2:12" x14ac:dyDescent="0.4">
      <c r="C129" t="s">
        <v>64</v>
      </c>
      <c r="D129" s="5">
        <v>23.55</v>
      </c>
      <c r="E129" s="5">
        <v>24.35</v>
      </c>
      <c r="F129" s="4">
        <v>18.100000000000001</v>
      </c>
      <c r="G129" s="5">
        <v>6.25</v>
      </c>
      <c r="H129" s="5">
        <v>85.8</v>
      </c>
      <c r="I129" s="5">
        <v>0.95000000000000007</v>
      </c>
      <c r="J129" s="5">
        <v>40.75</v>
      </c>
      <c r="K129" s="2">
        <v>139.30000000000001</v>
      </c>
      <c r="L129" s="12">
        <v>1.3138888888888889</v>
      </c>
    </row>
    <row r="130" spans="2:12" x14ac:dyDescent="0.4">
      <c r="C130" t="s">
        <v>65</v>
      </c>
      <c r="D130" s="5">
        <v>27.25</v>
      </c>
      <c r="E130" s="5">
        <v>28.950000000000003</v>
      </c>
      <c r="F130" s="4">
        <v>22</v>
      </c>
      <c r="G130" s="5">
        <v>6.9500000000000011</v>
      </c>
      <c r="H130" s="5">
        <v>84.9</v>
      </c>
      <c r="I130" s="5">
        <v>1.35</v>
      </c>
      <c r="J130" s="5">
        <v>64.25</v>
      </c>
      <c r="K130" s="2">
        <v>157.80000000000001</v>
      </c>
      <c r="L130" s="12">
        <v>2.3180555555555555</v>
      </c>
    </row>
    <row r="131" spans="2:12" x14ac:dyDescent="0.4">
      <c r="B131" t="s">
        <v>296</v>
      </c>
      <c r="D131" s="5"/>
      <c r="E131" s="5"/>
      <c r="F131" s="4"/>
      <c r="G131" s="5"/>
      <c r="H131" s="5"/>
      <c r="I131" s="5"/>
      <c r="J131" s="5"/>
      <c r="K131" s="2"/>
      <c r="L131" s="12"/>
    </row>
    <row r="132" spans="2:12" x14ac:dyDescent="0.4">
      <c r="C132" t="s">
        <v>66</v>
      </c>
      <c r="D132" s="5">
        <v>27.7</v>
      </c>
      <c r="E132" s="5">
        <v>29</v>
      </c>
      <c r="F132" s="4">
        <v>20.399999999999999</v>
      </c>
      <c r="G132" s="5">
        <v>8.6</v>
      </c>
      <c r="H132" s="5">
        <v>82.2</v>
      </c>
      <c r="I132" s="5">
        <v>0.85</v>
      </c>
      <c r="J132" s="5">
        <v>23.25</v>
      </c>
      <c r="K132" s="2">
        <v>206.4</v>
      </c>
      <c r="L132" s="12">
        <v>3.5326388888888891</v>
      </c>
    </row>
    <row r="133" spans="2:12" x14ac:dyDescent="0.4">
      <c r="C133" t="s">
        <v>67</v>
      </c>
      <c r="D133" s="5">
        <v>26.4</v>
      </c>
      <c r="E133" s="5">
        <v>28.549999999999997</v>
      </c>
      <c r="F133" s="4">
        <v>17.899999999999999</v>
      </c>
      <c r="G133" s="5">
        <v>10.65</v>
      </c>
      <c r="H133" s="5">
        <v>80.599999999999994</v>
      </c>
      <c r="I133" s="5">
        <v>1.1000000000000001</v>
      </c>
      <c r="J133" s="5">
        <v>22.5</v>
      </c>
      <c r="K133" s="2">
        <v>172.7</v>
      </c>
      <c r="L133" s="12">
        <v>3.0958333333333332</v>
      </c>
    </row>
    <row r="134" spans="2:12" x14ac:dyDescent="0.4">
      <c r="C134" t="s">
        <v>68</v>
      </c>
      <c r="D134" s="5">
        <v>22.5</v>
      </c>
      <c r="E134" s="5">
        <v>25.05</v>
      </c>
      <c r="F134" s="4">
        <v>14.45</v>
      </c>
      <c r="G134" s="5">
        <v>10.600000000000001</v>
      </c>
      <c r="H134" s="5">
        <v>86.85</v>
      </c>
      <c r="I134" s="5">
        <v>0.5</v>
      </c>
      <c r="J134" s="5">
        <v>79.75</v>
      </c>
      <c r="K134" s="2">
        <v>153.30000000000001</v>
      </c>
      <c r="L134" s="12">
        <v>2.0458333333333334</v>
      </c>
    </row>
    <row r="135" spans="2:12" x14ac:dyDescent="0.4">
      <c r="B135" t="s">
        <v>297</v>
      </c>
      <c r="D135" s="5"/>
      <c r="E135" s="5"/>
      <c r="F135" s="4"/>
      <c r="G135" s="5"/>
      <c r="H135" s="5"/>
      <c r="I135" s="5"/>
      <c r="J135" s="5"/>
      <c r="K135" s="2"/>
      <c r="L135" s="12"/>
    </row>
    <row r="136" spans="2:12" x14ac:dyDescent="0.4">
      <c r="C136" t="s">
        <v>69</v>
      </c>
      <c r="D136" s="5">
        <v>23.6</v>
      </c>
      <c r="E136" s="5">
        <v>26.25</v>
      </c>
      <c r="F136" s="4">
        <v>3</v>
      </c>
      <c r="G136" s="5">
        <v>23.25</v>
      </c>
      <c r="H136" s="5">
        <v>89.85</v>
      </c>
      <c r="I136" s="5">
        <v>0.65</v>
      </c>
      <c r="J136" s="5">
        <v>57.25</v>
      </c>
      <c r="K136" s="2">
        <v>97.3</v>
      </c>
      <c r="L136" s="12">
        <v>1.14375</v>
      </c>
    </row>
    <row r="137" spans="2:12" x14ac:dyDescent="0.4">
      <c r="C137" t="s">
        <v>70</v>
      </c>
      <c r="D137" s="5">
        <v>20.200000000000003</v>
      </c>
      <c r="E137" s="5">
        <v>23.450000000000003</v>
      </c>
      <c r="F137" s="4">
        <v>11.75</v>
      </c>
      <c r="G137" s="5">
        <v>11.700000000000001</v>
      </c>
      <c r="H137" s="5">
        <v>83</v>
      </c>
      <c r="I137" s="5">
        <v>0.60000000000000009</v>
      </c>
      <c r="J137" s="5">
        <v>7.25</v>
      </c>
      <c r="K137" s="2">
        <v>153.69999999999999</v>
      </c>
      <c r="L137" s="12">
        <v>2.4930555555555554</v>
      </c>
    </row>
    <row r="138" spans="2:12" x14ac:dyDescent="0.4">
      <c r="C138" t="s">
        <v>71</v>
      </c>
      <c r="D138" s="5">
        <v>18.850000000000001</v>
      </c>
      <c r="E138" s="5">
        <v>22.35</v>
      </c>
      <c r="F138" s="4">
        <v>11</v>
      </c>
      <c r="G138" s="5">
        <v>11.35</v>
      </c>
      <c r="H138" s="5">
        <v>88.35</v>
      </c>
      <c r="I138" s="5">
        <v>0.60000000000000009</v>
      </c>
      <c r="J138" s="5">
        <v>125.5</v>
      </c>
      <c r="K138" s="2">
        <v>120.4</v>
      </c>
      <c r="L138" s="12">
        <v>2.0715277777777779</v>
      </c>
    </row>
    <row r="139" spans="2:12" x14ac:dyDescent="0.4">
      <c r="B139" t="s">
        <v>298</v>
      </c>
      <c r="D139" s="5"/>
      <c r="E139" s="5"/>
      <c r="F139" s="4"/>
      <c r="G139" s="5"/>
      <c r="H139" s="5"/>
      <c r="I139" s="5"/>
      <c r="J139" s="5"/>
      <c r="K139" s="2"/>
      <c r="L139" s="12"/>
    </row>
    <row r="140" spans="2:12" x14ac:dyDescent="0.4">
      <c r="C140" t="s">
        <v>72</v>
      </c>
      <c r="D140" s="5">
        <v>17.399999999999999</v>
      </c>
      <c r="E140" s="5">
        <v>22</v>
      </c>
      <c r="F140" s="4">
        <v>4.05</v>
      </c>
      <c r="G140" s="5">
        <v>17.95</v>
      </c>
      <c r="H140" s="5">
        <v>85.35</v>
      </c>
      <c r="I140" s="5">
        <v>0.85000000000000009</v>
      </c>
      <c r="J140" s="5">
        <v>171.5</v>
      </c>
      <c r="K140" s="2">
        <v>105.2</v>
      </c>
      <c r="L140" s="12">
        <v>1.8916666666666666</v>
      </c>
    </row>
    <row r="141" spans="2:12" x14ac:dyDescent="0.4">
      <c r="C141" t="s">
        <v>73</v>
      </c>
      <c r="D141" s="5">
        <v>13.4</v>
      </c>
      <c r="E141" s="5">
        <v>16.799999999999997</v>
      </c>
      <c r="F141" s="4">
        <v>5.6</v>
      </c>
      <c r="G141" s="5">
        <v>11.2</v>
      </c>
      <c r="H141" s="5">
        <v>83.050000000000011</v>
      </c>
      <c r="I141" s="5">
        <v>0.65</v>
      </c>
      <c r="J141" s="5">
        <v>2.25</v>
      </c>
      <c r="K141" s="2">
        <v>128.9</v>
      </c>
      <c r="L141" s="12">
        <v>2.8395833333333331</v>
      </c>
    </row>
    <row r="142" spans="2:12" x14ac:dyDescent="0.4">
      <c r="C142" t="s">
        <v>74</v>
      </c>
      <c r="D142" s="5">
        <v>11.45</v>
      </c>
      <c r="E142" s="5">
        <v>15.6</v>
      </c>
      <c r="F142" s="4">
        <v>0.19999999999999998</v>
      </c>
      <c r="G142" s="5">
        <v>15.4</v>
      </c>
      <c r="H142" s="5">
        <v>80.349999999999994</v>
      </c>
      <c r="I142" s="5">
        <v>0.85</v>
      </c>
      <c r="J142" s="5">
        <v>1</v>
      </c>
      <c r="K142" s="2">
        <v>142.1</v>
      </c>
      <c r="L142" s="12">
        <v>3.353472222222222</v>
      </c>
    </row>
    <row r="143" spans="2:12" x14ac:dyDescent="0.4">
      <c r="B143" t="s">
        <v>299</v>
      </c>
      <c r="D143" s="5"/>
      <c r="E143" s="5"/>
      <c r="F143" s="4"/>
      <c r="G143" s="5"/>
      <c r="H143" s="5"/>
      <c r="I143" s="5"/>
      <c r="J143" s="5"/>
      <c r="K143" s="2"/>
      <c r="L143" s="12"/>
    </row>
    <row r="144" spans="2:12" x14ac:dyDescent="0.4">
      <c r="C144" t="s">
        <v>75</v>
      </c>
      <c r="D144" s="5">
        <v>8.85</v>
      </c>
      <c r="E144" s="5">
        <v>12.8</v>
      </c>
      <c r="F144" s="4">
        <v>-3.45</v>
      </c>
      <c r="G144" s="5">
        <v>16.25</v>
      </c>
      <c r="H144" s="5">
        <v>79.349999999999994</v>
      </c>
      <c r="I144" s="5">
        <v>0.7</v>
      </c>
      <c r="J144" s="5">
        <v>8.75</v>
      </c>
      <c r="K144" s="2">
        <v>118</v>
      </c>
      <c r="L144" s="12">
        <v>2.8493055555555555</v>
      </c>
    </row>
    <row r="145" spans="1:12" x14ac:dyDescent="0.4">
      <c r="C145" t="s">
        <v>76</v>
      </c>
      <c r="D145" s="5">
        <v>5.75</v>
      </c>
      <c r="E145" s="5">
        <v>10.55</v>
      </c>
      <c r="F145" s="4">
        <v>-6.25</v>
      </c>
      <c r="G145" s="5">
        <v>16.799999999999997</v>
      </c>
      <c r="H145" s="5">
        <v>75.25</v>
      </c>
      <c r="I145" s="5">
        <v>1.4</v>
      </c>
      <c r="J145" s="5">
        <v>9.75</v>
      </c>
      <c r="K145" s="2">
        <v>84.3</v>
      </c>
      <c r="L145" s="12">
        <v>2.0305555555555554</v>
      </c>
    </row>
    <row r="146" spans="1:12" x14ac:dyDescent="0.4">
      <c r="C146" t="s">
        <v>77</v>
      </c>
      <c r="D146" s="5">
        <v>5</v>
      </c>
      <c r="E146" s="5">
        <v>10.7</v>
      </c>
      <c r="F146" s="4">
        <v>-7</v>
      </c>
      <c r="G146" s="5">
        <v>17.700000000000003</v>
      </c>
      <c r="H146" s="5">
        <v>77.599999999999994</v>
      </c>
      <c r="I146" s="5">
        <v>0.8</v>
      </c>
      <c r="J146" s="5">
        <v>0</v>
      </c>
      <c r="K146" s="2">
        <v>82</v>
      </c>
      <c r="L146" s="12">
        <v>2.1236111111111109</v>
      </c>
    </row>
    <row r="147" spans="1:12" x14ac:dyDescent="0.4">
      <c r="B147" t="s">
        <v>300</v>
      </c>
      <c r="D147" s="5"/>
      <c r="E147" s="5"/>
      <c r="F147" s="4"/>
      <c r="G147" s="5"/>
      <c r="H147" s="5"/>
      <c r="I147" s="5"/>
      <c r="J147" s="5"/>
      <c r="K147" s="2"/>
      <c r="L147" s="12"/>
    </row>
    <row r="148" spans="1:12" x14ac:dyDescent="0.4">
      <c r="C148" t="s">
        <v>78</v>
      </c>
      <c r="D148" s="5">
        <v>0</v>
      </c>
      <c r="E148" s="5">
        <v>5.4</v>
      </c>
      <c r="F148" s="4">
        <v>-11.55</v>
      </c>
      <c r="G148" s="5">
        <v>16.950000000000003</v>
      </c>
      <c r="H148" s="5">
        <v>72.300000000000011</v>
      </c>
      <c r="I148" s="5">
        <v>1.2</v>
      </c>
      <c r="J148" s="5">
        <v>11.75</v>
      </c>
      <c r="K148" s="2">
        <v>93.8</v>
      </c>
      <c r="L148" s="12">
        <v>2.7340277777777779</v>
      </c>
    </row>
    <row r="149" spans="1:12" x14ac:dyDescent="0.4">
      <c r="C149" t="s">
        <v>79</v>
      </c>
      <c r="D149" s="5">
        <v>1.6</v>
      </c>
      <c r="E149" s="5">
        <v>5.3</v>
      </c>
      <c r="F149" s="4">
        <v>-9.65</v>
      </c>
      <c r="G149" s="5">
        <v>14.95</v>
      </c>
      <c r="H149" s="5">
        <v>70.099999999999994</v>
      </c>
      <c r="I149" s="5">
        <v>1.1499999999999999</v>
      </c>
      <c r="J149" s="5">
        <v>1.5</v>
      </c>
      <c r="K149" s="2">
        <v>87.8</v>
      </c>
      <c r="L149" s="12">
        <v>2.5854166666666667</v>
      </c>
    </row>
    <row r="150" spans="1:12" x14ac:dyDescent="0.4">
      <c r="C150" t="s">
        <v>80</v>
      </c>
      <c r="D150" s="5">
        <v>-0.95000000000000007</v>
      </c>
      <c r="E150" s="5">
        <v>3.65</v>
      </c>
      <c r="F150" s="4">
        <v>-10</v>
      </c>
      <c r="G150" s="5">
        <v>13.65</v>
      </c>
      <c r="H150" s="5">
        <v>73</v>
      </c>
      <c r="I150" s="5">
        <v>1.05</v>
      </c>
      <c r="J150" s="5">
        <v>7.75</v>
      </c>
      <c r="K150" s="2">
        <v>80.099999999999994</v>
      </c>
      <c r="L150" s="12">
        <v>2.0104166666666665</v>
      </c>
    </row>
    <row r="151" spans="1:12" x14ac:dyDescent="0.4">
      <c r="A151" t="s">
        <v>286</v>
      </c>
      <c r="D151" s="5">
        <v>12.19074074074074</v>
      </c>
      <c r="E151" s="5">
        <v>15.59074074074074</v>
      </c>
      <c r="F151" s="4">
        <v>1.4629629629629615</v>
      </c>
      <c r="G151" s="5">
        <v>14.127777777777778</v>
      </c>
      <c r="H151" s="5">
        <v>69.687254901960799</v>
      </c>
      <c r="I151" s="5">
        <v>1.5972222222222223</v>
      </c>
      <c r="J151" s="5">
        <v>35.217592592592595</v>
      </c>
      <c r="K151" s="2">
        <v>145.42500000000001</v>
      </c>
      <c r="L151" s="12">
        <v>2.820476190476191</v>
      </c>
    </row>
    <row r="152" spans="1:12" x14ac:dyDescent="0.4">
      <c r="B152" t="s">
        <v>282</v>
      </c>
      <c r="D152" s="5"/>
      <c r="E152" s="5"/>
      <c r="F152" s="4"/>
      <c r="G152" s="5"/>
      <c r="H152" s="5"/>
      <c r="I152" s="5"/>
      <c r="J152" s="5"/>
      <c r="K152" s="2"/>
      <c r="L152" s="12"/>
    </row>
    <row r="153" spans="1:12" x14ac:dyDescent="0.4">
      <c r="C153" t="s">
        <v>81</v>
      </c>
      <c r="D153" s="5">
        <v>0.33333333333333331</v>
      </c>
      <c r="E153" s="5">
        <v>6.5666666666666664</v>
      </c>
      <c r="F153" s="4">
        <v>-10.233333333333333</v>
      </c>
      <c r="G153" s="5">
        <v>16.799999999999997</v>
      </c>
      <c r="H153" s="5">
        <v>76.333333333333329</v>
      </c>
      <c r="I153" s="5">
        <v>1.6000000000000003</v>
      </c>
      <c r="J153" s="5">
        <v>43.333333333333336</v>
      </c>
      <c r="K153" s="2">
        <v>67.7</v>
      </c>
      <c r="L153" s="12">
        <v>2.1152777777777776</v>
      </c>
    </row>
    <row r="154" spans="1:12" x14ac:dyDescent="0.4">
      <c r="C154" t="s">
        <v>82</v>
      </c>
      <c r="D154" s="5">
        <v>-0.9</v>
      </c>
      <c r="E154" s="5">
        <v>2.6333333333333333</v>
      </c>
      <c r="F154" s="4">
        <v>-9.1666666666666679</v>
      </c>
      <c r="G154" s="5">
        <v>11.800000000000002</v>
      </c>
      <c r="H154" s="5">
        <v>64.533333333333346</v>
      </c>
      <c r="I154" s="5">
        <v>1.4666666666666668</v>
      </c>
      <c r="J154" s="5">
        <v>0</v>
      </c>
      <c r="K154" s="2">
        <v>101.2</v>
      </c>
      <c r="L154" s="12">
        <v>2.8111111111111109</v>
      </c>
    </row>
    <row r="155" spans="1:12" x14ac:dyDescent="0.4">
      <c r="C155" t="s">
        <v>83</v>
      </c>
      <c r="D155" s="5">
        <v>3.2666666666666671</v>
      </c>
      <c r="E155" s="5">
        <v>5.7333333333333334</v>
      </c>
      <c r="F155" s="4">
        <v>-8.2999999999999989</v>
      </c>
      <c r="G155" s="5">
        <v>14.033333333333333</v>
      </c>
      <c r="H155" s="5">
        <v>79.033333333333346</v>
      </c>
      <c r="I155" s="5">
        <v>1.0333333333333334</v>
      </c>
      <c r="J155" s="5">
        <v>19.666666666666668</v>
      </c>
      <c r="K155" s="2">
        <v>70.3</v>
      </c>
      <c r="L155" s="12">
        <v>1.0305555555555554</v>
      </c>
    </row>
    <row r="156" spans="1:12" x14ac:dyDescent="0.4">
      <c r="B156" t="s">
        <v>290</v>
      </c>
      <c r="D156" s="5"/>
      <c r="E156" s="5"/>
      <c r="F156" s="4"/>
      <c r="G156" s="5"/>
      <c r="H156" s="5"/>
      <c r="I156" s="5"/>
      <c r="J156" s="5"/>
      <c r="K156" s="2"/>
      <c r="L156" s="12"/>
    </row>
    <row r="157" spans="1:12" x14ac:dyDescent="0.4">
      <c r="C157" t="s">
        <v>84</v>
      </c>
      <c r="D157" s="5">
        <v>-1.3666666666666665</v>
      </c>
      <c r="E157" s="5">
        <v>2.1333333333333333</v>
      </c>
      <c r="F157" s="4">
        <v>-13.266666666666666</v>
      </c>
      <c r="G157" s="5">
        <v>15.4</v>
      </c>
      <c r="H157" s="5">
        <v>61.9</v>
      </c>
      <c r="I157" s="5">
        <v>1.6333333333333335</v>
      </c>
      <c r="J157" s="5">
        <v>0.33333333333333331</v>
      </c>
      <c r="K157" s="2">
        <v>136.9</v>
      </c>
      <c r="L157" s="12">
        <v>3.432638888888889</v>
      </c>
    </row>
    <row r="158" spans="1:12" x14ac:dyDescent="0.4">
      <c r="C158" t="s">
        <v>85</v>
      </c>
      <c r="D158" s="5">
        <v>3.3000000000000003</v>
      </c>
      <c r="E158" s="5">
        <v>8.4666666666666668</v>
      </c>
      <c r="F158" s="4">
        <v>-8.4333333333333318</v>
      </c>
      <c r="G158" s="5">
        <v>16.899999999999999</v>
      </c>
      <c r="H158" s="5">
        <v>72.8</v>
      </c>
      <c r="I158" s="5">
        <v>1.8333333333333333</v>
      </c>
      <c r="J158" s="5">
        <v>12.833333333333334</v>
      </c>
      <c r="K158" s="2">
        <v>117.1</v>
      </c>
      <c r="L158" s="12">
        <v>2.6569444444444446</v>
      </c>
    </row>
    <row r="159" spans="1:12" x14ac:dyDescent="0.4">
      <c r="C159" t="s">
        <v>86</v>
      </c>
      <c r="D159" s="5">
        <v>4.9999999999999991</v>
      </c>
      <c r="E159" s="5">
        <v>7.333333333333333</v>
      </c>
      <c r="F159" s="4">
        <v>-6.6333333333333329</v>
      </c>
      <c r="G159" s="5">
        <v>13.966666666666667</v>
      </c>
      <c r="H159" s="5">
        <v>70.7</v>
      </c>
      <c r="I159" s="5">
        <v>1.7666666666666666</v>
      </c>
      <c r="J159" s="5">
        <v>43.833333333333336</v>
      </c>
      <c r="K159" s="2">
        <v>95</v>
      </c>
      <c r="L159" s="12">
        <v>1.9340277777777777</v>
      </c>
    </row>
    <row r="160" spans="1:12" x14ac:dyDescent="0.4">
      <c r="B160" t="s">
        <v>291</v>
      </c>
      <c r="D160" s="5"/>
      <c r="E160" s="5"/>
      <c r="F160" s="4"/>
      <c r="G160" s="5"/>
      <c r="H160" s="5"/>
      <c r="I160" s="5"/>
      <c r="J160" s="5"/>
      <c r="K160" s="2"/>
      <c r="L160" s="12"/>
    </row>
    <row r="161" spans="2:12" x14ac:dyDescent="0.4">
      <c r="C161" t="s">
        <v>87</v>
      </c>
      <c r="D161" s="5">
        <v>5.1000000000000005</v>
      </c>
      <c r="E161" s="5">
        <v>8.0333333333333332</v>
      </c>
      <c r="F161" s="4">
        <v>-8</v>
      </c>
      <c r="G161" s="5">
        <v>16.033333333333335</v>
      </c>
      <c r="H161" s="5">
        <v>67.666666666666671</v>
      </c>
      <c r="I161" s="5">
        <v>1.9333333333333333</v>
      </c>
      <c r="J161" s="5">
        <v>12.833333333333334</v>
      </c>
      <c r="K161" s="2">
        <v>139.5</v>
      </c>
      <c r="L161" s="12">
        <v>2.6194444444444445</v>
      </c>
    </row>
    <row r="162" spans="2:12" x14ac:dyDescent="0.4">
      <c r="C162" t="s">
        <v>88</v>
      </c>
      <c r="D162" s="5">
        <v>5.9666666666666659</v>
      </c>
      <c r="E162" s="5">
        <v>9.2333333333333325</v>
      </c>
      <c r="F162" s="4">
        <v>-5.5</v>
      </c>
      <c r="G162" s="5">
        <v>14.733333333333333</v>
      </c>
      <c r="H162" s="5">
        <v>50.333333333333336</v>
      </c>
      <c r="I162" s="5">
        <v>2.6999999999999997</v>
      </c>
      <c r="J162" s="5">
        <v>0.33333333333333331</v>
      </c>
      <c r="K162" s="2">
        <v>198.5</v>
      </c>
      <c r="L162" s="12">
        <v>4.0555555555555554</v>
      </c>
    </row>
    <row r="163" spans="2:12" x14ac:dyDescent="0.4">
      <c r="C163" t="s">
        <v>89</v>
      </c>
      <c r="D163" s="5">
        <v>10.133333333333333</v>
      </c>
      <c r="E163" s="5">
        <v>13.566666666666668</v>
      </c>
      <c r="F163" s="4">
        <v>-1.8666666666666665</v>
      </c>
      <c r="G163" s="5">
        <v>15.433333333333332</v>
      </c>
      <c r="H163" s="5">
        <v>64.900000000000006</v>
      </c>
      <c r="I163" s="5">
        <v>1.6333333333333335</v>
      </c>
      <c r="J163" s="5">
        <v>9.1666666666666661</v>
      </c>
      <c r="K163" s="2">
        <v>199.9</v>
      </c>
      <c r="L163" s="12">
        <v>3.4145833333333333</v>
      </c>
    </row>
    <row r="164" spans="2:12" x14ac:dyDescent="0.4">
      <c r="B164" t="s">
        <v>292</v>
      </c>
      <c r="D164" s="5"/>
      <c r="E164" s="5"/>
      <c r="F164" s="4"/>
      <c r="G164" s="5"/>
      <c r="H164" s="5"/>
      <c r="I164" s="5"/>
      <c r="J164" s="5"/>
      <c r="K164" s="2"/>
      <c r="L164" s="12"/>
    </row>
    <row r="165" spans="2:12" x14ac:dyDescent="0.4">
      <c r="C165" t="s">
        <v>90</v>
      </c>
      <c r="D165" s="5">
        <v>9.2333333333333325</v>
      </c>
      <c r="E165" s="5">
        <v>12.133333333333333</v>
      </c>
      <c r="F165" s="4">
        <v>-3.9666666666666668</v>
      </c>
      <c r="G165" s="5">
        <v>16.099999999999998</v>
      </c>
      <c r="H165" s="5">
        <v>47.033333333333331</v>
      </c>
      <c r="I165" s="5">
        <v>2.1</v>
      </c>
      <c r="J165" s="5">
        <v>0</v>
      </c>
      <c r="K165" s="2">
        <v>217.4</v>
      </c>
      <c r="L165" s="12">
        <v>3.7791666666666668</v>
      </c>
    </row>
    <row r="166" spans="2:12" x14ac:dyDescent="0.4">
      <c r="C166" t="s">
        <v>91</v>
      </c>
      <c r="D166" s="5">
        <v>10.433333333333334</v>
      </c>
      <c r="E166" s="5">
        <v>12.6</v>
      </c>
      <c r="F166" s="4">
        <v>-2.7333333333333329</v>
      </c>
      <c r="G166" s="5">
        <v>15.333333333333334</v>
      </c>
      <c r="H166" s="5">
        <v>66.600000000000009</v>
      </c>
      <c r="I166" s="5">
        <v>1.9333333333333333</v>
      </c>
      <c r="J166" s="5">
        <v>26.666666666666668</v>
      </c>
      <c r="K166" s="2">
        <v>165</v>
      </c>
      <c r="L166" s="12">
        <v>2.3680555555555554</v>
      </c>
    </row>
    <row r="167" spans="2:12" x14ac:dyDescent="0.4">
      <c r="C167" t="s">
        <v>92</v>
      </c>
      <c r="D167" s="5">
        <v>11.433333333333332</v>
      </c>
      <c r="E167" s="5">
        <v>15.933333333333332</v>
      </c>
      <c r="F167" s="4">
        <v>-9.9999999999999992E-2</v>
      </c>
      <c r="G167" s="5">
        <v>16.033333333333335</v>
      </c>
      <c r="H167" s="5">
        <v>48.133333333333333</v>
      </c>
      <c r="I167" s="5">
        <v>3.1333333333333333</v>
      </c>
      <c r="J167" s="5">
        <v>0</v>
      </c>
      <c r="K167" s="2">
        <v>252.7</v>
      </c>
      <c r="L167" s="12">
        <v>4.3145833333333332</v>
      </c>
    </row>
    <row r="168" spans="2:12" x14ac:dyDescent="0.4">
      <c r="B168" t="s">
        <v>293</v>
      </c>
      <c r="D168" s="5"/>
      <c r="E168" s="5"/>
      <c r="F168" s="4"/>
      <c r="G168" s="5"/>
      <c r="H168" s="5"/>
      <c r="I168" s="5"/>
      <c r="J168" s="5"/>
      <c r="K168" s="2"/>
      <c r="L168" s="12"/>
    </row>
    <row r="169" spans="2:12" x14ac:dyDescent="0.4">
      <c r="C169" t="s">
        <v>93</v>
      </c>
      <c r="D169" s="5">
        <v>17.5</v>
      </c>
      <c r="E169" s="5">
        <v>20.766666666666666</v>
      </c>
      <c r="F169" s="4">
        <v>3.4</v>
      </c>
      <c r="G169" s="5">
        <v>17.366666666666664</v>
      </c>
      <c r="H169" s="5">
        <v>74.033333333333331</v>
      </c>
      <c r="I169" s="5">
        <v>1.8333333333333333</v>
      </c>
      <c r="J169" s="5">
        <v>30.666666666666668</v>
      </c>
      <c r="K169" s="2">
        <v>166.9</v>
      </c>
      <c r="L169" s="12">
        <v>2.4270833333333335</v>
      </c>
    </row>
    <row r="170" spans="2:12" x14ac:dyDescent="0.4">
      <c r="C170" t="s">
        <v>94</v>
      </c>
      <c r="D170" s="5">
        <v>16.866666666666664</v>
      </c>
      <c r="E170" s="5">
        <v>21.366666666666664</v>
      </c>
      <c r="F170" s="4">
        <v>5.2333333333333334</v>
      </c>
      <c r="G170" s="5">
        <v>16.133333333333333</v>
      </c>
      <c r="H170" s="5">
        <v>68.000000000000014</v>
      </c>
      <c r="I170" s="5">
        <v>1.9000000000000001</v>
      </c>
      <c r="J170" s="5">
        <v>28.333333333333332</v>
      </c>
      <c r="K170" s="2">
        <v>195.1</v>
      </c>
      <c r="L170" s="12">
        <v>3.1756944444444444</v>
      </c>
    </row>
    <row r="171" spans="2:12" x14ac:dyDescent="0.4">
      <c r="C171" t="s">
        <v>95</v>
      </c>
      <c r="D171" s="5">
        <v>18.466666666666665</v>
      </c>
      <c r="E171" s="5">
        <v>20.900000000000002</v>
      </c>
      <c r="F171" s="4">
        <v>7.3666666666666671</v>
      </c>
      <c r="G171" s="5">
        <v>13.533333333333333</v>
      </c>
      <c r="H171" s="5">
        <v>65.166666666666671</v>
      </c>
      <c r="I171" s="5">
        <v>1.5666666666666667</v>
      </c>
      <c r="J171" s="5">
        <v>0</v>
      </c>
      <c r="K171" s="2">
        <v>252.3</v>
      </c>
      <c r="L171" s="12">
        <v>3.723611111111111</v>
      </c>
    </row>
    <row r="172" spans="2:12" x14ac:dyDescent="0.4">
      <c r="B172" t="s">
        <v>294</v>
      </c>
      <c r="D172" s="5"/>
      <c r="E172" s="5"/>
      <c r="F172" s="4"/>
      <c r="G172" s="5"/>
      <c r="H172" s="5"/>
      <c r="I172" s="5"/>
      <c r="J172" s="5"/>
      <c r="K172" s="2"/>
      <c r="L172" s="12"/>
    </row>
    <row r="173" spans="2:12" x14ac:dyDescent="0.4">
      <c r="C173" t="s">
        <v>96</v>
      </c>
      <c r="D173" s="5">
        <v>23.166666666666668</v>
      </c>
      <c r="E173" s="5">
        <v>26.5</v>
      </c>
      <c r="F173" s="4">
        <v>10</v>
      </c>
      <c r="G173" s="5">
        <v>16.5</v>
      </c>
      <c r="H173" s="5">
        <v>64.033333333333346</v>
      </c>
      <c r="I173" s="5">
        <v>1.6666666666666667</v>
      </c>
      <c r="J173" s="5">
        <v>2.3333333333333335</v>
      </c>
      <c r="K173" s="2">
        <v>231.2</v>
      </c>
      <c r="L173" s="12">
        <v>3.9451388888888888</v>
      </c>
    </row>
    <row r="174" spans="2:12" x14ac:dyDescent="0.4">
      <c r="C174" t="s">
        <v>97</v>
      </c>
      <c r="D174" s="5">
        <v>22.666666666666668</v>
      </c>
      <c r="E174" s="5">
        <v>24.433333333333334</v>
      </c>
      <c r="F174" s="4">
        <v>14.033333333333333</v>
      </c>
      <c r="G174" s="5">
        <v>10.399999999999999</v>
      </c>
      <c r="H174" s="5">
        <v>79</v>
      </c>
      <c r="I174" s="5">
        <v>1.3333333333333333</v>
      </c>
      <c r="J174" s="5">
        <v>113.66666666666667</v>
      </c>
      <c r="K174" s="2">
        <v>182.7</v>
      </c>
      <c r="L174" s="12">
        <v>2.4270833333333335</v>
      </c>
    </row>
    <row r="175" spans="2:12" x14ac:dyDescent="0.4">
      <c r="C175" t="s">
        <v>98</v>
      </c>
      <c r="D175" s="5">
        <v>22.7</v>
      </c>
      <c r="E175" s="5">
        <v>24.866666666666664</v>
      </c>
      <c r="F175" s="4">
        <v>13.466666666666667</v>
      </c>
      <c r="G175" s="5">
        <v>11.4</v>
      </c>
      <c r="H175" s="5">
        <v>81.599999999999994</v>
      </c>
      <c r="I175" s="5">
        <v>1.4666666666666668</v>
      </c>
      <c r="J175" s="5">
        <v>51.166666666666664</v>
      </c>
      <c r="K175" s="2">
        <v>161</v>
      </c>
      <c r="L175" s="12">
        <v>2.1597222222222223</v>
      </c>
    </row>
    <row r="176" spans="2:12" x14ac:dyDescent="0.4">
      <c r="B176" t="s">
        <v>295</v>
      </c>
      <c r="D176" s="5"/>
      <c r="E176" s="5"/>
      <c r="F176" s="4"/>
      <c r="G176" s="5"/>
      <c r="H176" s="5"/>
      <c r="I176" s="5"/>
      <c r="J176" s="5"/>
      <c r="K176" s="2"/>
      <c r="L176" s="12"/>
    </row>
    <row r="177" spans="2:12" x14ac:dyDescent="0.4">
      <c r="C177" t="s">
        <v>99</v>
      </c>
      <c r="D177" s="5">
        <v>22.399999999999995</v>
      </c>
      <c r="E177" s="5">
        <v>24.8</v>
      </c>
      <c r="F177" s="4">
        <v>16.266666666666666</v>
      </c>
      <c r="G177" s="5">
        <v>8.5333333333333332</v>
      </c>
      <c r="H177" s="5">
        <v>84</v>
      </c>
      <c r="I177" s="5">
        <v>1.2333333333333334</v>
      </c>
      <c r="J177" s="5">
        <v>40</v>
      </c>
      <c r="K177" s="2">
        <v>161.5</v>
      </c>
      <c r="L177" s="12">
        <v>1.9159722222222224</v>
      </c>
    </row>
    <row r="178" spans="2:12" x14ac:dyDescent="0.4">
      <c r="C178" t="s">
        <v>100</v>
      </c>
      <c r="D178" s="5">
        <v>21.8</v>
      </c>
      <c r="E178" s="5">
        <v>27.3</v>
      </c>
      <c r="F178" s="4">
        <v>15.266666666666666</v>
      </c>
      <c r="G178" s="5">
        <v>12.033333333333333</v>
      </c>
      <c r="H178" s="5">
        <v>77.366666666666674</v>
      </c>
      <c r="I178" s="5">
        <v>1.3</v>
      </c>
      <c r="J178" s="5">
        <v>118.33333333333333</v>
      </c>
      <c r="K178" s="2">
        <v>137.80000000000001</v>
      </c>
      <c r="L178" s="12">
        <v>1.4638888888888888</v>
      </c>
    </row>
    <row r="179" spans="2:12" x14ac:dyDescent="0.4">
      <c r="C179" t="s">
        <v>101</v>
      </c>
      <c r="D179" s="5">
        <v>22.933333333333334</v>
      </c>
      <c r="E179" s="5">
        <v>26.033333333333331</v>
      </c>
      <c r="F179" s="4">
        <v>19.8</v>
      </c>
      <c r="G179" s="5">
        <v>6.2333333333333343</v>
      </c>
      <c r="H179" s="5">
        <v>89.8</v>
      </c>
      <c r="I179" s="5">
        <v>0.96666666666666679</v>
      </c>
      <c r="J179" s="5">
        <v>207.5</v>
      </c>
      <c r="K179" s="2">
        <v>94.8</v>
      </c>
      <c r="L179" s="12" t="e">
        <v>#DIV/0!</v>
      </c>
    </row>
    <row r="180" spans="2:12" x14ac:dyDescent="0.4">
      <c r="B180" t="s">
        <v>296</v>
      </c>
      <c r="D180" s="5"/>
      <c r="E180" s="5"/>
      <c r="F180" s="4"/>
      <c r="G180" s="5"/>
      <c r="H180" s="5"/>
      <c r="I180" s="5"/>
      <c r="J180" s="5"/>
      <c r="K180" s="2"/>
      <c r="L180" s="12"/>
    </row>
    <row r="181" spans="2:12" x14ac:dyDescent="0.4">
      <c r="C181" t="s">
        <v>102</v>
      </c>
      <c r="D181" s="5">
        <v>26.333333333333332</v>
      </c>
      <c r="E181" s="5">
        <v>28.033333333333331</v>
      </c>
      <c r="F181" s="4">
        <v>21.400000000000002</v>
      </c>
      <c r="G181" s="5">
        <v>6.6333333333333329</v>
      </c>
      <c r="H181" s="5">
        <v>83.399999999999991</v>
      </c>
      <c r="I181" s="5">
        <v>2.0333333333333332</v>
      </c>
      <c r="J181" s="5">
        <v>231.66666666666666</v>
      </c>
      <c r="K181" s="2">
        <v>105.5</v>
      </c>
      <c r="L181" s="12">
        <v>1.4569444444444444</v>
      </c>
    </row>
    <row r="182" spans="2:12" x14ac:dyDescent="0.4">
      <c r="C182" t="s">
        <v>103</v>
      </c>
      <c r="D182" s="5">
        <v>27.433333333333334</v>
      </c>
      <c r="E182" s="5">
        <v>28.766666666666666</v>
      </c>
      <c r="F182" s="4">
        <v>21.2</v>
      </c>
      <c r="G182" s="5">
        <v>7.5666666666666655</v>
      </c>
      <c r="H182" s="5">
        <v>80.86666666666666</v>
      </c>
      <c r="I182" s="5">
        <v>1.2</v>
      </c>
      <c r="J182" s="5">
        <v>15.666666666666666</v>
      </c>
      <c r="K182" s="2">
        <v>200.9</v>
      </c>
      <c r="L182" s="12">
        <v>3.34375</v>
      </c>
    </row>
    <row r="183" spans="2:12" x14ac:dyDescent="0.4">
      <c r="C183" t="s">
        <v>104</v>
      </c>
      <c r="D183" s="5">
        <v>26.8</v>
      </c>
      <c r="E183" s="5">
        <v>28</v>
      </c>
      <c r="F183" s="4">
        <v>21.000000000000004</v>
      </c>
      <c r="G183" s="5">
        <v>6.9999999999999991</v>
      </c>
      <c r="H183" s="5">
        <v>80.133333333333326</v>
      </c>
      <c r="I183" s="5">
        <v>1.3333333333333333</v>
      </c>
      <c r="J183" s="5">
        <v>49.666666666666664</v>
      </c>
      <c r="K183" s="2">
        <v>166.8</v>
      </c>
      <c r="L183" s="12">
        <v>2.603472222222222</v>
      </c>
    </row>
    <row r="184" spans="2:12" x14ac:dyDescent="0.4">
      <c r="B184" t="s">
        <v>297</v>
      </c>
      <c r="D184" s="5"/>
      <c r="E184" s="5"/>
      <c r="F184" s="4"/>
      <c r="G184" s="5"/>
      <c r="H184" s="5"/>
      <c r="I184" s="5"/>
      <c r="J184" s="5"/>
      <c r="K184" s="2"/>
      <c r="L184" s="12"/>
    </row>
    <row r="185" spans="2:12" x14ac:dyDescent="0.4">
      <c r="C185" t="s">
        <v>105</v>
      </c>
      <c r="D185" s="5">
        <v>22</v>
      </c>
      <c r="E185" s="5">
        <v>24.466666666666669</v>
      </c>
      <c r="F185" s="4">
        <v>15.133333333333333</v>
      </c>
      <c r="G185" s="5">
        <v>9.3333333333333339</v>
      </c>
      <c r="H185" s="5">
        <v>83.399999999999991</v>
      </c>
      <c r="I185" s="5">
        <v>1.7666666666666666</v>
      </c>
      <c r="J185" s="5">
        <v>146.5</v>
      </c>
      <c r="K185" s="2">
        <v>120.6</v>
      </c>
      <c r="L185" s="12">
        <v>1.492361111111111</v>
      </c>
    </row>
    <row r="186" spans="2:12" x14ac:dyDescent="0.4">
      <c r="C186" t="s">
        <v>106</v>
      </c>
      <c r="D186" s="5">
        <v>19.633333333333333</v>
      </c>
      <c r="E186" s="5">
        <v>21.366666666666664</v>
      </c>
      <c r="F186" s="4">
        <v>10.166666666666666</v>
      </c>
      <c r="G186" s="5">
        <v>11.200000000000003</v>
      </c>
      <c r="H186" s="5">
        <v>81.566666666666663</v>
      </c>
      <c r="I186" s="5">
        <v>1.0999999999999999</v>
      </c>
      <c r="J186" s="5">
        <v>8.5</v>
      </c>
      <c r="K186" s="2">
        <v>130.19999999999999</v>
      </c>
      <c r="L186" s="12">
        <v>2.0479166666666666</v>
      </c>
    </row>
    <row r="187" spans="2:12" x14ac:dyDescent="0.4">
      <c r="C187" t="s">
        <v>107</v>
      </c>
      <c r="D187" s="5">
        <v>15.966666666666667</v>
      </c>
      <c r="E187" s="5">
        <v>17.533333333333335</v>
      </c>
      <c r="F187" s="4">
        <v>8.4333333333333336</v>
      </c>
      <c r="G187" s="5">
        <v>9.1</v>
      </c>
      <c r="H187" s="5">
        <v>79.766666666666666</v>
      </c>
      <c r="I187" s="5">
        <v>1</v>
      </c>
      <c r="J187" s="5">
        <v>0</v>
      </c>
      <c r="K187" s="2">
        <v>147.80000000000001</v>
      </c>
      <c r="L187" s="12">
        <v>2.8180555555555555</v>
      </c>
    </row>
    <row r="188" spans="2:12" x14ac:dyDescent="0.4">
      <c r="B188" t="s">
        <v>298</v>
      </c>
      <c r="D188" s="5"/>
      <c r="E188" s="5"/>
      <c r="F188" s="4"/>
      <c r="G188" s="5"/>
      <c r="H188" s="5"/>
      <c r="I188" s="5"/>
      <c r="J188" s="5"/>
      <c r="K188" s="2"/>
      <c r="L188" s="12"/>
    </row>
    <row r="189" spans="2:12" x14ac:dyDescent="0.4">
      <c r="C189" t="s">
        <v>108</v>
      </c>
      <c r="D189" s="5">
        <v>15.966666666666667</v>
      </c>
      <c r="E189" s="5">
        <v>19.000000000000004</v>
      </c>
      <c r="F189" s="4">
        <v>4.7333333333333334</v>
      </c>
      <c r="G189" s="5">
        <v>14.266666666666666</v>
      </c>
      <c r="H189" s="5">
        <v>72.5</v>
      </c>
      <c r="I189" s="5">
        <v>1.2666666666666666</v>
      </c>
      <c r="J189" s="5">
        <v>3.3333333333333335</v>
      </c>
      <c r="K189" s="2">
        <v>155.19999999999999</v>
      </c>
      <c r="L189" s="12">
        <v>3.598611111111111</v>
      </c>
    </row>
    <row r="190" spans="2:12" x14ac:dyDescent="0.4">
      <c r="C190" t="s">
        <v>109</v>
      </c>
      <c r="D190" s="5">
        <v>10.833333333333334</v>
      </c>
      <c r="E190" s="5">
        <v>14.5</v>
      </c>
      <c r="F190" s="4">
        <v>1.2333333333333332</v>
      </c>
      <c r="G190" s="5">
        <v>13.266666666666666</v>
      </c>
      <c r="H190" s="5">
        <v>74.766666666666666</v>
      </c>
      <c r="I190" s="5">
        <v>1</v>
      </c>
      <c r="J190" s="5">
        <v>0</v>
      </c>
      <c r="K190" s="2">
        <v>136.30000000000001</v>
      </c>
      <c r="L190" s="12">
        <v>3.6722222222222221</v>
      </c>
    </row>
    <row r="191" spans="2:12" x14ac:dyDescent="0.4">
      <c r="C191" t="s">
        <v>110</v>
      </c>
      <c r="D191" s="5">
        <v>9.2333333333333325</v>
      </c>
      <c r="E191" s="5">
        <v>13.466666666666667</v>
      </c>
      <c r="F191" s="4">
        <v>-24.066666666666666</v>
      </c>
      <c r="G191" s="5">
        <v>37.533333333333339</v>
      </c>
      <c r="H191" s="5">
        <v>69.7</v>
      </c>
      <c r="I191" s="5">
        <v>1.3</v>
      </c>
      <c r="J191" s="5">
        <v>5.5</v>
      </c>
      <c r="K191" s="2">
        <v>141.6</v>
      </c>
      <c r="L191" s="12">
        <v>4.7944444444444443</v>
      </c>
    </row>
    <row r="192" spans="2:12" x14ac:dyDescent="0.4">
      <c r="B192" t="s">
        <v>299</v>
      </c>
      <c r="D192" s="5"/>
      <c r="E192" s="5"/>
      <c r="F192" s="4"/>
      <c r="G192" s="5"/>
      <c r="H192" s="5"/>
      <c r="I192" s="5"/>
      <c r="J192" s="5"/>
      <c r="K192" s="2"/>
      <c r="L192" s="12"/>
    </row>
    <row r="193" spans="1:12" x14ac:dyDescent="0.4">
      <c r="C193" t="s">
        <v>111</v>
      </c>
      <c r="D193" s="5">
        <v>7.1333333333333329</v>
      </c>
      <c r="E193" s="5">
        <v>10.766666666666666</v>
      </c>
      <c r="F193" s="4">
        <v>-5.6000000000000005</v>
      </c>
      <c r="G193" s="5">
        <v>16.366666666666667</v>
      </c>
      <c r="H193" s="5">
        <v>58.866666666666667</v>
      </c>
      <c r="I193" s="5">
        <v>1.5</v>
      </c>
      <c r="J193" s="5">
        <v>1.8333333333333333</v>
      </c>
      <c r="K193" s="2">
        <v>114.9</v>
      </c>
      <c r="L193" s="12">
        <v>3.0215277777777776</v>
      </c>
    </row>
    <row r="194" spans="1:12" x14ac:dyDescent="0.4">
      <c r="C194" t="s">
        <v>112</v>
      </c>
      <c r="D194" s="5">
        <v>9.2666666666666657</v>
      </c>
      <c r="E194" s="5">
        <v>18.466666666666665</v>
      </c>
      <c r="F194" s="4">
        <v>-3.4</v>
      </c>
      <c r="G194" s="5">
        <v>21.866666666666664</v>
      </c>
      <c r="H194" s="5">
        <v>73.399999999999991</v>
      </c>
      <c r="I194" s="5">
        <v>1.5</v>
      </c>
      <c r="J194" s="5">
        <v>40.666666666666664</v>
      </c>
      <c r="K194" s="2">
        <v>88.8</v>
      </c>
      <c r="L194" s="12">
        <v>2.2666666666666666</v>
      </c>
    </row>
    <row r="195" spans="1:12" x14ac:dyDescent="0.4">
      <c r="C195" t="s">
        <v>113</v>
      </c>
      <c r="D195" s="5">
        <v>3.1999999999999997</v>
      </c>
      <c r="E195" s="5">
        <v>7.4666666666666659</v>
      </c>
      <c r="F195" s="4">
        <v>-5.2666666666666666</v>
      </c>
      <c r="G195" s="5">
        <v>12.733333333333334</v>
      </c>
      <c r="H195" s="5">
        <v>65.86666666666666</v>
      </c>
      <c r="I195" s="5">
        <v>1.4666666666666668</v>
      </c>
      <c r="J195" s="5">
        <v>1.1666666666666667</v>
      </c>
      <c r="K195" s="2">
        <v>93.4</v>
      </c>
      <c r="L195" s="12">
        <v>2.5826388888888889</v>
      </c>
    </row>
    <row r="196" spans="1:12" x14ac:dyDescent="0.4">
      <c r="B196" t="s">
        <v>300</v>
      </c>
      <c r="D196" s="5"/>
      <c r="E196" s="5"/>
      <c r="F196" s="4"/>
      <c r="G196" s="5"/>
      <c r="H196" s="5"/>
      <c r="I196" s="5"/>
      <c r="J196" s="5"/>
      <c r="K196" s="2"/>
      <c r="L196" s="12"/>
    </row>
    <row r="197" spans="1:12" x14ac:dyDescent="0.4">
      <c r="C197" t="s">
        <v>114</v>
      </c>
      <c r="D197" s="5">
        <v>-0.16666666666666666</v>
      </c>
      <c r="E197" s="5">
        <v>3.3333333333333335</v>
      </c>
      <c r="F197" s="4">
        <v>-10</v>
      </c>
      <c r="G197" s="5">
        <v>13.333333333333334</v>
      </c>
      <c r="H197" s="5">
        <v>60.5</v>
      </c>
      <c r="I197" s="5">
        <v>1.2666666666666666</v>
      </c>
      <c r="J197" s="5">
        <v>0</v>
      </c>
      <c r="K197" s="2">
        <v>100.5</v>
      </c>
      <c r="L197" s="12">
        <v>3.5298611111111109</v>
      </c>
    </row>
    <row r="198" spans="1:12" x14ac:dyDescent="0.4">
      <c r="C198" t="s">
        <v>115</v>
      </c>
      <c r="D198" s="5">
        <v>-3.2000000000000006</v>
      </c>
      <c r="E198" s="5">
        <v>3.2333333333333329</v>
      </c>
      <c r="F198" s="4">
        <v>-13.833333333333334</v>
      </c>
      <c r="G198" s="5">
        <v>17.066666666666666</v>
      </c>
      <c r="H198" s="5">
        <v>49.466666666666669</v>
      </c>
      <c r="I198" s="5">
        <v>1.8999999999999997</v>
      </c>
      <c r="J198" s="5">
        <v>1.5</v>
      </c>
      <c r="K198" s="2">
        <v>94.6</v>
      </c>
      <c r="L198" s="12">
        <v>2.7909722222222224</v>
      </c>
    </row>
    <row r="199" spans="1:12" x14ac:dyDescent="0.4">
      <c r="C199" t="s">
        <v>116</v>
      </c>
      <c r="D199" s="5">
        <v>-2</v>
      </c>
      <c r="E199" s="5">
        <v>1.5333333333333332</v>
      </c>
      <c r="F199" s="4">
        <v>-15.1</v>
      </c>
      <c r="G199" s="5">
        <v>16.633333333333329</v>
      </c>
      <c r="H199" s="5">
        <v>65.266666666666666</v>
      </c>
      <c r="I199" s="5">
        <v>1.8333333333333333</v>
      </c>
      <c r="J199" s="5">
        <v>0.83333333333333337</v>
      </c>
      <c r="K199" s="2">
        <v>93.7</v>
      </c>
      <c r="L199" s="12">
        <v>2.9270833333333335</v>
      </c>
    </row>
    <row r="200" spans="1:12" x14ac:dyDescent="0.4">
      <c r="A200" t="s">
        <v>287</v>
      </c>
      <c r="D200" s="5">
        <v>12.273611111111114</v>
      </c>
      <c r="E200" s="5">
        <v>15.399999999999993</v>
      </c>
      <c r="F200" s="4">
        <v>2.6680555555555561</v>
      </c>
      <c r="G200" s="5">
        <v>12.731944444444448</v>
      </c>
      <c r="H200" s="5">
        <v>70.50833333333334</v>
      </c>
      <c r="I200" s="5">
        <v>1.2611111111111111</v>
      </c>
      <c r="J200" s="5">
        <v>31.590277777777779</v>
      </c>
      <c r="K200" s="2">
        <v>143.92777777777778</v>
      </c>
      <c r="L200" s="12">
        <v>2.5836805555555555</v>
      </c>
    </row>
    <row r="201" spans="1:12" x14ac:dyDescent="0.4">
      <c r="B201" t="s">
        <v>282</v>
      </c>
      <c r="D201" s="5"/>
      <c r="E201" s="5"/>
      <c r="F201" s="4"/>
      <c r="G201" s="5"/>
      <c r="H201" s="5"/>
      <c r="I201" s="5"/>
      <c r="J201" s="5"/>
      <c r="K201" s="2"/>
      <c r="L201" s="12"/>
    </row>
    <row r="202" spans="1:12" x14ac:dyDescent="0.4">
      <c r="C202" t="s">
        <v>117</v>
      </c>
      <c r="D202" s="5">
        <v>-7.7</v>
      </c>
      <c r="E202" s="5">
        <v>-3.45</v>
      </c>
      <c r="F202" s="4">
        <v>-19.049999999999997</v>
      </c>
      <c r="G202" s="5">
        <v>15.599999999999998</v>
      </c>
      <c r="H202" s="5">
        <v>56.3</v>
      </c>
      <c r="I202" s="5">
        <v>1.7000000000000002</v>
      </c>
      <c r="J202" s="5">
        <v>1.25</v>
      </c>
      <c r="K202" s="2">
        <v>102.1</v>
      </c>
      <c r="L202" s="12">
        <v>3.0201388888888889</v>
      </c>
    </row>
    <row r="203" spans="1:12" x14ac:dyDescent="0.4">
      <c r="C203" t="s">
        <v>118</v>
      </c>
      <c r="D203" s="5">
        <v>-3.05</v>
      </c>
      <c r="E203" s="5">
        <v>4.4499999999999993</v>
      </c>
      <c r="F203" s="4">
        <v>-14.15</v>
      </c>
      <c r="G203" s="5">
        <v>18.600000000000001</v>
      </c>
      <c r="H203" s="5">
        <v>55.8</v>
      </c>
      <c r="I203" s="5">
        <v>1.4</v>
      </c>
      <c r="J203" s="5">
        <v>0</v>
      </c>
      <c r="K203" s="2">
        <v>102.8</v>
      </c>
      <c r="L203" s="12">
        <v>2.84375</v>
      </c>
    </row>
    <row r="204" spans="1:12" x14ac:dyDescent="0.4">
      <c r="C204" t="s">
        <v>119</v>
      </c>
      <c r="D204" s="5">
        <v>1.5499999999999998</v>
      </c>
      <c r="E204" s="5">
        <v>6.95</v>
      </c>
      <c r="F204" s="4">
        <v>-11.85</v>
      </c>
      <c r="G204" s="5">
        <v>18.8</v>
      </c>
      <c r="H204" s="5">
        <v>67.8</v>
      </c>
      <c r="I204" s="5">
        <v>1.4500000000000002</v>
      </c>
      <c r="J204" s="5">
        <v>7</v>
      </c>
      <c r="K204" s="2">
        <v>97.4</v>
      </c>
      <c r="L204" s="12">
        <v>2.2534722222222223</v>
      </c>
    </row>
    <row r="205" spans="1:12" x14ac:dyDescent="0.4">
      <c r="B205" t="s">
        <v>290</v>
      </c>
      <c r="D205" s="5"/>
      <c r="E205" s="5"/>
      <c r="F205" s="4"/>
      <c r="G205" s="5"/>
      <c r="H205" s="5"/>
      <c r="I205" s="5"/>
      <c r="J205" s="5"/>
      <c r="K205" s="2"/>
      <c r="L205" s="12"/>
    </row>
    <row r="206" spans="1:12" x14ac:dyDescent="0.4">
      <c r="C206" t="s">
        <v>120</v>
      </c>
      <c r="D206" s="5">
        <v>-0.15000000000000002</v>
      </c>
      <c r="E206" s="5">
        <v>5</v>
      </c>
      <c r="F206" s="4">
        <v>-10.3</v>
      </c>
      <c r="G206" s="5">
        <v>15.3</v>
      </c>
      <c r="H206" s="5">
        <v>52.5</v>
      </c>
      <c r="I206" s="5">
        <v>1.75</v>
      </c>
      <c r="J206" s="5">
        <v>10</v>
      </c>
      <c r="K206" s="2">
        <v>132.9</v>
      </c>
      <c r="L206" s="12">
        <v>3.3520833333333333</v>
      </c>
    </row>
    <row r="207" spans="1:12" x14ac:dyDescent="0.4">
      <c r="C207" t="s">
        <v>121</v>
      </c>
      <c r="D207" s="5">
        <v>0.85</v>
      </c>
      <c r="E207" s="5">
        <v>6.4</v>
      </c>
      <c r="F207" s="4">
        <v>-11.25</v>
      </c>
      <c r="G207" s="5">
        <v>17.649999999999999</v>
      </c>
      <c r="H207" s="5">
        <v>55.45</v>
      </c>
      <c r="I207" s="5">
        <v>2.1</v>
      </c>
      <c r="J207" s="5">
        <v>3.5</v>
      </c>
      <c r="K207" s="2">
        <v>138</v>
      </c>
      <c r="L207" s="12">
        <v>3.4895833333333335</v>
      </c>
    </row>
    <row r="208" spans="1:12" x14ac:dyDescent="0.4">
      <c r="C208" t="s">
        <v>122</v>
      </c>
      <c r="D208" s="5">
        <v>5.15</v>
      </c>
      <c r="E208" s="5">
        <v>9.9499999999999993</v>
      </c>
      <c r="F208" s="4">
        <v>-5.45</v>
      </c>
      <c r="G208" s="5">
        <v>15.4</v>
      </c>
      <c r="H208" s="5">
        <v>57.5</v>
      </c>
      <c r="I208" s="5">
        <v>1.3</v>
      </c>
      <c r="J208" s="5">
        <v>1.75</v>
      </c>
      <c r="K208" s="2">
        <v>99.2</v>
      </c>
      <c r="L208" s="12">
        <v>2.3284722222222221</v>
      </c>
    </row>
    <row r="209" spans="2:12" x14ac:dyDescent="0.4">
      <c r="B209" t="s">
        <v>291</v>
      </c>
      <c r="D209" s="5"/>
      <c r="E209" s="5"/>
      <c r="F209" s="4"/>
      <c r="G209" s="5"/>
      <c r="H209" s="5"/>
      <c r="I209" s="5"/>
      <c r="J209" s="5"/>
      <c r="K209" s="2"/>
      <c r="L209" s="12"/>
    </row>
    <row r="210" spans="2:12" x14ac:dyDescent="0.4">
      <c r="C210" t="s">
        <v>123</v>
      </c>
      <c r="D210" s="5">
        <v>4.75</v>
      </c>
      <c r="E210" s="5">
        <v>7.25</v>
      </c>
      <c r="F210" s="4">
        <v>-3.8</v>
      </c>
      <c r="G210" s="5">
        <v>11.05</v>
      </c>
      <c r="H210" s="5">
        <v>75.900000000000006</v>
      </c>
      <c r="I210" s="5">
        <v>1</v>
      </c>
      <c r="J210" s="5">
        <v>56.75</v>
      </c>
      <c r="K210" s="2">
        <v>110.1</v>
      </c>
      <c r="L210" s="12">
        <v>1.9381944444444446</v>
      </c>
    </row>
    <row r="211" spans="2:12" x14ac:dyDescent="0.4">
      <c r="C211" t="s">
        <v>124</v>
      </c>
      <c r="D211" s="5">
        <v>8.6499999999999986</v>
      </c>
      <c r="E211" s="5">
        <v>12.850000000000001</v>
      </c>
      <c r="F211" s="4">
        <v>-2.2999999999999998</v>
      </c>
      <c r="G211" s="5">
        <v>15.15</v>
      </c>
      <c r="H211" s="5">
        <v>70.099999999999994</v>
      </c>
      <c r="I211" s="5">
        <v>1.25</v>
      </c>
      <c r="J211" s="5">
        <v>31</v>
      </c>
      <c r="K211" s="2">
        <v>148</v>
      </c>
      <c r="L211" s="12">
        <v>2.8444444444444446</v>
      </c>
    </row>
    <row r="212" spans="2:12" x14ac:dyDescent="0.4">
      <c r="C212" t="s">
        <v>125</v>
      </c>
      <c r="D212" s="5">
        <v>9.8000000000000007</v>
      </c>
      <c r="E212" s="5">
        <v>12.600000000000001</v>
      </c>
      <c r="F212" s="4">
        <v>-2.9</v>
      </c>
      <c r="G212" s="5">
        <v>15.5</v>
      </c>
      <c r="H212" s="5">
        <v>54.6</v>
      </c>
      <c r="I212" s="5">
        <v>1.9</v>
      </c>
      <c r="J212" s="5">
        <v>19.5</v>
      </c>
      <c r="K212" s="2">
        <v>194.3</v>
      </c>
      <c r="L212" s="12">
        <v>4.1381944444444443</v>
      </c>
    </row>
    <row r="213" spans="2:12" x14ac:dyDescent="0.4">
      <c r="B213" t="s">
        <v>292</v>
      </c>
      <c r="D213" s="5"/>
      <c r="E213" s="5"/>
      <c r="F213" s="4"/>
      <c r="G213" s="5"/>
      <c r="H213" s="5"/>
      <c r="I213" s="5"/>
      <c r="J213" s="5"/>
      <c r="K213" s="2"/>
      <c r="L213" s="12"/>
    </row>
    <row r="214" spans="2:12" x14ac:dyDescent="0.4">
      <c r="C214" t="s">
        <v>126</v>
      </c>
      <c r="D214" s="5">
        <v>10.9</v>
      </c>
      <c r="E214" s="5">
        <v>14.399999999999999</v>
      </c>
      <c r="F214" s="4">
        <v>-0.5</v>
      </c>
      <c r="G214" s="5">
        <v>14.899999999999999</v>
      </c>
      <c r="H214" s="5">
        <v>61.550000000000004</v>
      </c>
      <c r="I214" s="5">
        <v>1.35</v>
      </c>
      <c r="J214" s="5">
        <v>43.5</v>
      </c>
      <c r="K214" s="2">
        <v>184.5</v>
      </c>
      <c r="L214" s="12">
        <v>2.7749999999999999</v>
      </c>
    </row>
    <row r="215" spans="2:12" x14ac:dyDescent="0.4">
      <c r="C215" t="s">
        <v>127</v>
      </c>
      <c r="D215" s="5">
        <v>11.45</v>
      </c>
      <c r="E215" s="5">
        <v>14.75</v>
      </c>
      <c r="F215" s="4">
        <v>-1</v>
      </c>
      <c r="G215" s="5">
        <v>15.75</v>
      </c>
      <c r="H215" s="5">
        <v>54.15</v>
      </c>
      <c r="I215" s="5">
        <v>1.8</v>
      </c>
      <c r="J215" s="5">
        <v>16.25</v>
      </c>
      <c r="K215" s="2">
        <v>201.2</v>
      </c>
      <c r="L215" s="12">
        <v>3.2972222222222221</v>
      </c>
    </row>
    <row r="216" spans="2:12" x14ac:dyDescent="0.4">
      <c r="C216" t="s">
        <v>128</v>
      </c>
      <c r="D216" s="5">
        <v>15.25</v>
      </c>
      <c r="E216" s="5">
        <v>19.350000000000001</v>
      </c>
      <c r="F216" s="4">
        <v>1.7</v>
      </c>
      <c r="G216" s="5">
        <v>17.649999999999999</v>
      </c>
      <c r="H216" s="5">
        <v>49.650000000000006</v>
      </c>
      <c r="I216" s="5">
        <v>1.65</v>
      </c>
      <c r="J216" s="5">
        <v>0.75</v>
      </c>
      <c r="K216" s="2">
        <v>197.6</v>
      </c>
      <c r="L216" s="12">
        <v>3.1659722222222224</v>
      </c>
    </row>
    <row r="217" spans="2:12" x14ac:dyDescent="0.4">
      <c r="B217" t="s">
        <v>293</v>
      </c>
      <c r="D217" s="5"/>
      <c r="E217" s="5"/>
      <c r="F217" s="4"/>
      <c r="G217" s="5"/>
      <c r="H217" s="5"/>
      <c r="I217" s="5"/>
      <c r="J217" s="5"/>
      <c r="K217" s="2"/>
      <c r="L217" s="12"/>
    </row>
    <row r="218" spans="2:12" x14ac:dyDescent="0.4">
      <c r="C218" t="s">
        <v>129</v>
      </c>
      <c r="D218" s="5">
        <v>13.75</v>
      </c>
      <c r="E218" s="5">
        <v>16.45</v>
      </c>
      <c r="F218" s="4">
        <v>1.35</v>
      </c>
      <c r="G218" s="5">
        <v>15.099999999999998</v>
      </c>
      <c r="H218" s="5">
        <v>61.199999999999996</v>
      </c>
      <c r="I218" s="5">
        <v>2</v>
      </c>
      <c r="J218" s="5">
        <v>35.25</v>
      </c>
      <c r="K218" s="2">
        <v>194.5</v>
      </c>
      <c r="L218" s="12">
        <v>2.8493055555555555</v>
      </c>
    </row>
    <row r="219" spans="2:12" x14ac:dyDescent="0.4">
      <c r="C219" t="s">
        <v>130</v>
      </c>
      <c r="D219" s="5">
        <v>17.399999999999999</v>
      </c>
      <c r="E219" s="5">
        <v>21</v>
      </c>
      <c r="F219" s="4">
        <v>7.5</v>
      </c>
      <c r="G219" s="5">
        <v>13.5</v>
      </c>
      <c r="H219" s="5">
        <v>80.599999999999994</v>
      </c>
      <c r="I219" s="5">
        <v>0.95000000000000007</v>
      </c>
      <c r="J219" s="5">
        <v>76</v>
      </c>
      <c r="K219" s="2">
        <v>144.9</v>
      </c>
      <c r="L219" s="12">
        <v>1.7583333333333333</v>
      </c>
    </row>
    <row r="220" spans="2:12" x14ac:dyDescent="0.4">
      <c r="C220" t="s">
        <v>131</v>
      </c>
      <c r="D220" s="5">
        <v>17.100000000000001</v>
      </c>
      <c r="E220" s="5">
        <v>19.649999999999999</v>
      </c>
      <c r="F220" s="4">
        <v>6.85</v>
      </c>
      <c r="G220" s="5">
        <v>12.8</v>
      </c>
      <c r="H220" s="5">
        <v>70.400000000000006</v>
      </c>
      <c r="I220" s="5">
        <v>1.4</v>
      </c>
      <c r="J220" s="5">
        <v>26</v>
      </c>
      <c r="K220" s="2">
        <v>201.7</v>
      </c>
      <c r="L220" s="12">
        <v>2.6548611111111109</v>
      </c>
    </row>
    <row r="221" spans="2:12" x14ac:dyDescent="0.4">
      <c r="B221" t="s">
        <v>294</v>
      </c>
      <c r="D221" s="5"/>
      <c r="E221" s="5"/>
      <c r="F221" s="4"/>
      <c r="G221" s="5"/>
      <c r="H221" s="5"/>
      <c r="I221" s="5"/>
      <c r="J221" s="5"/>
      <c r="K221" s="2"/>
      <c r="L221" s="12"/>
    </row>
    <row r="222" spans="2:12" x14ac:dyDescent="0.4">
      <c r="C222" t="s">
        <v>132</v>
      </c>
      <c r="D222" s="5">
        <v>21.2</v>
      </c>
      <c r="E222" s="5">
        <v>24.25</v>
      </c>
      <c r="F222" s="4">
        <v>8.8000000000000007</v>
      </c>
      <c r="G222" s="5">
        <v>15.45</v>
      </c>
      <c r="H222" s="5">
        <v>71.3</v>
      </c>
      <c r="I222" s="5">
        <v>1</v>
      </c>
      <c r="J222" s="5">
        <v>30</v>
      </c>
      <c r="K222" s="2">
        <v>205.4</v>
      </c>
      <c r="L222" s="12">
        <v>3.2124999999999999</v>
      </c>
    </row>
    <row r="223" spans="2:12" x14ac:dyDescent="0.4">
      <c r="C223" t="s">
        <v>133</v>
      </c>
      <c r="D223" s="5">
        <v>22</v>
      </c>
      <c r="E223" s="5">
        <v>24.6</v>
      </c>
      <c r="F223" s="4">
        <v>14.5</v>
      </c>
      <c r="G223" s="5">
        <v>10.100000000000001</v>
      </c>
      <c r="H223" s="5">
        <v>78.150000000000006</v>
      </c>
      <c r="I223" s="5">
        <v>1.05</v>
      </c>
      <c r="J223" s="5">
        <v>17</v>
      </c>
      <c r="K223" s="2">
        <v>160.30000000000001</v>
      </c>
      <c r="L223" s="12">
        <v>1.7715277777777776</v>
      </c>
    </row>
    <row r="224" spans="2:12" x14ac:dyDescent="0.4">
      <c r="C224" t="s">
        <v>134</v>
      </c>
      <c r="D224" s="5">
        <v>22.05</v>
      </c>
      <c r="E224" s="5">
        <v>23.6</v>
      </c>
      <c r="F224" s="4">
        <v>14.15</v>
      </c>
      <c r="G224" s="5">
        <v>9.4499999999999993</v>
      </c>
      <c r="H224" s="5">
        <v>75.699999999999989</v>
      </c>
      <c r="I224" s="5">
        <v>1.05</v>
      </c>
      <c r="J224" s="5">
        <v>26.75</v>
      </c>
      <c r="K224" s="2">
        <v>181</v>
      </c>
      <c r="L224" s="12">
        <v>2.2069444444444444</v>
      </c>
    </row>
    <row r="225" spans="2:12" x14ac:dyDescent="0.4">
      <c r="B225" t="s">
        <v>295</v>
      </c>
      <c r="D225" s="5"/>
      <c r="E225" s="5"/>
      <c r="F225" s="4"/>
      <c r="G225" s="5"/>
      <c r="H225" s="5"/>
      <c r="I225" s="5"/>
      <c r="J225" s="5"/>
      <c r="K225" s="2"/>
      <c r="L225" s="12"/>
    </row>
    <row r="226" spans="2:12" x14ac:dyDescent="0.4">
      <c r="C226" t="s">
        <v>135</v>
      </c>
      <c r="D226" s="5">
        <v>23.65</v>
      </c>
      <c r="E226" s="5">
        <v>26.5</v>
      </c>
      <c r="F226" s="4">
        <v>16.399999999999999</v>
      </c>
      <c r="G226" s="5">
        <v>10.1</v>
      </c>
      <c r="H226" s="5">
        <v>83.2</v>
      </c>
      <c r="I226" s="5">
        <v>1.05</v>
      </c>
      <c r="J226" s="5">
        <v>229</v>
      </c>
      <c r="K226" s="2">
        <v>145.19999999999999</v>
      </c>
      <c r="L226" s="12">
        <v>1.3930555555555555</v>
      </c>
    </row>
    <row r="227" spans="2:12" x14ac:dyDescent="0.4">
      <c r="C227" t="s">
        <v>136</v>
      </c>
      <c r="D227" s="5">
        <v>26.25</v>
      </c>
      <c r="E227" s="5">
        <v>28.2</v>
      </c>
      <c r="F227" s="4">
        <v>19.600000000000001</v>
      </c>
      <c r="G227" s="5">
        <v>8.6</v>
      </c>
      <c r="H227" s="5">
        <v>79.949999999999989</v>
      </c>
      <c r="I227" s="5">
        <v>0.95000000000000007</v>
      </c>
      <c r="J227" s="5">
        <v>12.5</v>
      </c>
      <c r="K227" s="2">
        <v>206.5</v>
      </c>
      <c r="L227" s="12">
        <v>2.9486111111111111</v>
      </c>
    </row>
    <row r="228" spans="2:12" x14ac:dyDescent="0.4">
      <c r="C228" t="s">
        <v>137</v>
      </c>
      <c r="D228" s="5">
        <v>27</v>
      </c>
      <c r="E228" s="5">
        <v>28.7</v>
      </c>
      <c r="F228" s="4">
        <v>19.75</v>
      </c>
      <c r="G228" s="5">
        <v>8.9499999999999993</v>
      </c>
      <c r="H228" s="5">
        <v>74.949999999999989</v>
      </c>
      <c r="I228" s="5">
        <v>1</v>
      </c>
      <c r="J228" s="5">
        <v>0</v>
      </c>
      <c r="K228" s="2">
        <v>261.39999999999998</v>
      </c>
      <c r="L228" s="12">
        <v>3.9569444444444444</v>
      </c>
    </row>
    <row r="229" spans="2:12" x14ac:dyDescent="0.4">
      <c r="B229" t="s">
        <v>296</v>
      </c>
      <c r="D229" s="5"/>
      <c r="E229" s="5"/>
      <c r="F229" s="4"/>
      <c r="G229" s="5"/>
      <c r="H229" s="5"/>
      <c r="I229" s="5"/>
      <c r="J229" s="5"/>
      <c r="K229" s="2"/>
      <c r="L229" s="12"/>
    </row>
    <row r="230" spans="2:12" x14ac:dyDescent="0.4">
      <c r="C230" t="s">
        <v>138</v>
      </c>
      <c r="D230" s="5">
        <v>26.700000000000003</v>
      </c>
      <c r="E230" s="5">
        <v>28.65</v>
      </c>
      <c r="F230" s="4">
        <v>21.1</v>
      </c>
      <c r="G230" s="5">
        <v>7.5500000000000007</v>
      </c>
      <c r="H230" s="5">
        <v>81.400000000000006</v>
      </c>
      <c r="I230" s="5">
        <v>0.85</v>
      </c>
      <c r="J230" s="5">
        <v>72.75</v>
      </c>
      <c r="K230" s="2">
        <v>186.3</v>
      </c>
      <c r="L230" s="12">
        <v>2.6194444444444445</v>
      </c>
    </row>
    <row r="231" spans="2:12" x14ac:dyDescent="0.4">
      <c r="C231" t="s">
        <v>139</v>
      </c>
      <c r="D231" s="5">
        <v>23.55</v>
      </c>
      <c r="E231" s="5">
        <v>25.45</v>
      </c>
      <c r="F231" s="4">
        <v>18.899999999999999</v>
      </c>
      <c r="G231" s="5">
        <v>6.5499999999999989</v>
      </c>
      <c r="H231" s="5">
        <v>82.15</v>
      </c>
      <c r="I231" s="5">
        <v>0.85000000000000009</v>
      </c>
      <c r="J231" s="5">
        <v>14</v>
      </c>
      <c r="K231" s="2">
        <v>153.1</v>
      </c>
      <c r="L231" s="12">
        <v>1.7916666666666665</v>
      </c>
    </row>
    <row r="232" spans="2:12" x14ac:dyDescent="0.4">
      <c r="C232" t="s">
        <v>140</v>
      </c>
      <c r="D232" s="5">
        <v>22.7</v>
      </c>
      <c r="E232" s="5">
        <v>24.55</v>
      </c>
      <c r="F232" s="4">
        <v>18.350000000000001</v>
      </c>
      <c r="G232" s="5">
        <v>6.2000000000000011</v>
      </c>
      <c r="H232" s="5">
        <v>88.4</v>
      </c>
      <c r="I232" s="5">
        <v>0.75</v>
      </c>
      <c r="J232" s="5">
        <v>150.5</v>
      </c>
      <c r="K232" s="2">
        <v>98.3</v>
      </c>
      <c r="L232" s="12">
        <v>1.101388888888889</v>
      </c>
    </row>
    <row r="233" spans="2:12" x14ac:dyDescent="0.4">
      <c r="B233" t="s">
        <v>297</v>
      </c>
      <c r="D233" s="5"/>
      <c r="E233" s="5"/>
      <c r="F233" s="4"/>
      <c r="G233" s="5"/>
      <c r="H233" s="5"/>
      <c r="I233" s="5"/>
      <c r="J233" s="5"/>
      <c r="K233" s="2"/>
      <c r="L233" s="12"/>
    </row>
    <row r="234" spans="2:12" x14ac:dyDescent="0.4">
      <c r="C234" t="s">
        <v>141</v>
      </c>
      <c r="D234" s="5">
        <v>20.7</v>
      </c>
      <c r="E234" s="5">
        <v>21.8</v>
      </c>
      <c r="F234" s="4">
        <v>14.8</v>
      </c>
      <c r="G234" s="5">
        <v>7.0000000000000009</v>
      </c>
      <c r="H234" s="5">
        <v>85.699999999999989</v>
      </c>
      <c r="I234" s="5">
        <v>0.65</v>
      </c>
      <c r="J234" s="5">
        <v>80.75</v>
      </c>
      <c r="K234" s="2">
        <v>104.9</v>
      </c>
      <c r="L234" s="12">
        <v>1.2027777777777777</v>
      </c>
    </row>
    <row r="235" spans="2:12" x14ac:dyDescent="0.4">
      <c r="C235" t="s">
        <v>142</v>
      </c>
      <c r="D235" s="5">
        <v>20.350000000000001</v>
      </c>
      <c r="E235" s="5">
        <v>22.049999999999997</v>
      </c>
      <c r="F235" s="4">
        <v>12.600000000000001</v>
      </c>
      <c r="G235" s="5">
        <v>9.4499999999999993</v>
      </c>
      <c r="H235" s="5">
        <v>80.349999999999994</v>
      </c>
      <c r="I235" s="5">
        <v>0.95000000000000007</v>
      </c>
      <c r="J235" s="5">
        <v>45</v>
      </c>
      <c r="K235" s="2">
        <v>144.1</v>
      </c>
      <c r="L235" s="12">
        <v>2.3180555555555555</v>
      </c>
    </row>
    <row r="236" spans="2:12" x14ac:dyDescent="0.4">
      <c r="C236" t="s">
        <v>143</v>
      </c>
      <c r="D236" s="5">
        <v>19.850000000000001</v>
      </c>
      <c r="E236" s="5">
        <v>21.65</v>
      </c>
      <c r="F236" s="4">
        <v>12.75</v>
      </c>
      <c r="G236" s="5">
        <v>8.9</v>
      </c>
      <c r="H236" s="5">
        <v>83.25</v>
      </c>
      <c r="I236" s="5">
        <v>0.95</v>
      </c>
      <c r="J236" s="5">
        <v>30</v>
      </c>
      <c r="K236" s="2">
        <v>119.1</v>
      </c>
      <c r="L236" s="12">
        <v>1.7076388888888889</v>
      </c>
    </row>
    <row r="237" spans="2:12" x14ac:dyDescent="0.4">
      <c r="B237" t="s">
        <v>298</v>
      </c>
      <c r="D237" s="5"/>
      <c r="E237" s="5"/>
      <c r="F237" s="4"/>
      <c r="G237" s="5"/>
      <c r="H237" s="5"/>
      <c r="I237" s="5"/>
      <c r="J237" s="5"/>
      <c r="K237" s="2"/>
      <c r="L237" s="12"/>
    </row>
    <row r="238" spans="2:12" x14ac:dyDescent="0.4">
      <c r="C238" t="s">
        <v>144</v>
      </c>
      <c r="D238" s="5">
        <v>20.25</v>
      </c>
      <c r="E238" s="5">
        <v>22.4</v>
      </c>
      <c r="F238" s="4">
        <v>13.45</v>
      </c>
      <c r="G238" s="5">
        <v>8.9499999999999993</v>
      </c>
      <c r="H238" s="5">
        <v>83.449999999999989</v>
      </c>
      <c r="I238" s="5">
        <v>0.8</v>
      </c>
      <c r="J238" s="5">
        <v>1</v>
      </c>
      <c r="K238" s="2">
        <v>129.30000000000001</v>
      </c>
      <c r="L238" s="12">
        <v>3.0118055555555556</v>
      </c>
    </row>
    <row r="239" spans="2:12" x14ac:dyDescent="0.4">
      <c r="C239" t="s">
        <v>145</v>
      </c>
      <c r="D239" s="5">
        <v>12.25</v>
      </c>
      <c r="E239" s="5">
        <v>17.350000000000001</v>
      </c>
      <c r="F239" s="4">
        <v>-1</v>
      </c>
      <c r="G239" s="5">
        <v>18.350000000000001</v>
      </c>
      <c r="H239" s="5">
        <v>80.45</v>
      </c>
      <c r="I239" s="5">
        <v>0.85000000000000009</v>
      </c>
      <c r="J239" s="5">
        <v>55</v>
      </c>
      <c r="K239" s="2">
        <v>99.9</v>
      </c>
      <c r="L239" s="12">
        <v>1.8687499999999999</v>
      </c>
    </row>
    <row r="240" spans="2:12" x14ac:dyDescent="0.4">
      <c r="C240" t="s">
        <v>146</v>
      </c>
      <c r="D240" s="5">
        <v>8.8000000000000007</v>
      </c>
      <c r="E240" s="5">
        <v>10.399999999999999</v>
      </c>
      <c r="F240" s="4">
        <v>0.64999999999999991</v>
      </c>
      <c r="G240" s="5">
        <v>9.75</v>
      </c>
      <c r="H240" s="5">
        <v>80.45</v>
      </c>
      <c r="I240" s="5">
        <v>0.7</v>
      </c>
      <c r="J240" s="5">
        <v>1</v>
      </c>
      <c r="K240" s="2">
        <v>143.4</v>
      </c>
      <c r="L240" s="12">
        <v>3.2756944444444445</v>
      </c>
    </row>
    <row r="241" spans="1:12" x14ac:dyDescent="0.4">
      <c r="B241" t="s">
        <v>299</v>
      </c>
      <c r="D241" s="5"/>
      <c r="E241" s="5"/>
      <c r="F241" s="4"/>
      <c r="G241" s="5"/>
      <c r="H241" s="5"/>
      <c r="I241" s="5"/>
      <c r="J241" s="5"/>
      <c r="K241" s="2"/>
      <c r="L241" s="12"/>
    </row>
    <row r="242" spans="1:12" x14ac:dyDescent="0.4">
      <c r="C242" t="s">
        <v>147</v>
      </c>
      <c r="D242" s="5">
        <v>8.85</v>
      </c>
      <c r="E242" s="5">
        <v>10.5</v>
      </c>
      <c r="F242" s="4">
        <v>1.65</v>
      </c>
      <c r="G242" s="5">
        <v>8.85</v>
      </c>
      <c r="H242" s="5">
        <v>77.95</v>
      </c>
      <c r="I242" s="5">
        <v>1.2</v>
      </c>
      <c r="J242" s="5">
        <v>25</v>
      </c>
      <c r="K242" s="2">
        <v>99.7</v>
      </c>
      <c r="L242" s="12">
        <v>2.3312499999999998</v>
      </c>
    </row>
    <row r="243" spans="1:12" x14ac:dyDescent="0.4">
      <c r="C243" t="s">
        <v>148</v>
      </c>
      <c r="D243" s="5">
        <v>5.9</v>
      </c>
      <c r="E243" s="5">
        <v>7.5</v>
      </c>
      <c r="F243" s="4">
        <v>-3</v>
      </c>
      <c r="G243" s="5">
        <v>10.5</v>
      </c>
      <c r="H243" s="5">
        <v>75.8</v>
      </c>
      <c r="I243" s="5">
        <v>1.1000000000000001</v>
      </c>
      <c r="J243" s="5">
        <v>0.5</v>
      </c>
      <c r="K243" s="2">
        <v>111</v>
      </c>
      <c r="L243" s="12">
        <v>3.0618055555555554</v>
      </c>
    </row>
    <row r="244" spans="1:12" x14ac:dyDescent="0.4">
      <c r="C244" t="s">
        <v>149</v>
      </c>
      <c r="D244" s="5">
        <v>3.65</v>
      </c>
      <c r="E244" s="5">
        <v>7.5</v>
      </c>
      <c r="F244" s="4">
        <v>-6.6999999999999993</v>
      </c>
      <c r="G244" s="5">
        <v>14.2</v>
      </c>
      <c r="H244" s="5">
        <v>67.2</v>
      </c>
      <c r="I244" s="5">
        <v>1.6</v>
      </c>
      <c r="J244" s="5">
        <v>17.75</v>
      </c>
      <c r="K244" s="2">
        <v>92</v>
      </c>
      <c r="L244" s="12">
        <v>2.4354166666666668</v>
      </c>
    </row>
    <row r="245" spans="1:12" x14ac:dyDescent="0.4">
      <c r="B245" t="s">
        <v>300</v>
      </c>
      <c r="D245" s="5"/>
      <c r="E245" s="5"/>
      <c r="F245" s="4"/>
      <c r="G245" s="5"/>
      <c r="H245" s="5"/>
      <c r="I245" s="5"/>
      <c r="J245" s="5"/>
      <c r="K245" s="2"/>
      <c r="L245" s="12"/>
    </row>
    <row r="246" spans="1:12" x14ac:dyDescent="0.4">
      <c r="C246" t="s">
        <v>150</v>
      </c>
      <c r="D246" s="5">
        <v>1.7999999999999998</v>
      </c>
      <c r="E246" s="5">
        <v>3.7</v>
      </c>
      <c r="F246" s="4">
        <v>-7.3</v>
      </c>
      <c r="G246" s="5">
        <v>11</v>
      </c>
      <c r="H246" s="5">
        <v>70.45</v>
      </c>
      <c r="I246" s="5">
        <v>1.35</v>
      </c>
      <c r="J246" s="5">
        <v>0.25</v>
      </c>
      <c r="K246" s="2">
        <v>98.7</v>
      </c>
      <c r="L246" s="12">
        <v>2.5645833333333332</v>
      </c>
    </row>
    <row r="247" spans="1:12" x14ac:dyDescent="0.4">
      <c r="C247" t="s">
        <v>151</v>
      </c>
      <c r="D247" s="5">
        <v>0.75</v>
      </c>
      <c r="E247" s="5">
        <v>5.1999999999999993</v>
      </c>
      <c r="F247" s="4">
        <v>-13.45</v>
      </c>
      <c r="G247" s="5">
        <v>18.649999999999999</v>
      </c>
      <c r="H247" s="5">
        <v>61</v>
      </c>
      <c r="I247" s="5">
        <v>1.75</v>
      </c>
      <c r="J247" s="5">
        <v>0</v>
      </c>
      <c r="K247" s="2">
        <v>88.6</v>
      </c>
      <c r="L247" s="12">
        <v>2.557638888888889</v>
      </c>
    </row>
    <row r="248" spans="1:12" x14ac:dyDescent="0.4">
      <c r="C248" t="s">
        <v>152</v>
      </c>
      <c r="D248" s="5">
        <v>-2.1</v>
      </c>
      <c r="E248" s="5">
        <v>2.25</v>
      </c>
      <c r="F248" s="4">
        <v>-14.8</v>
      </c>
      <c r="G248" s="5">
        <v>17.049999999999997</v>
      </c>
      <c r="H248" s="5">
        <v>53.55</v>
      </c>
      <c r="I248" s="5">
        <v>1.95</v>
      </c>
      <c r="J248" s="5">
        <v>0</v>
      </c>
      <c r="K248" s="2">
        <v>104</v>
      </c>
      <c r="L248" s="12">
        <v>2.9659722222222222</v>
      </c>
    </row>
    <row r="249" spans="1:12" x14ac:dyDescent="0.4">
      <c r="A249" t="s">
        <v>288</v>
      </c>
      <c r="D249" s="5">
        <v>12.047222222222221</v>
      </c>
      <c r="E249" s="5">
        <v>15.773611111111101</v>
      </c>
      <c r="F249" s="4">
        <v>1.4249999999999998</v>
      </c>
      <c r="G249" s="5">
        <v>14.348611111111113</v>
      </c>
      <c r="H249" s="5">
        <v>65.824999999999989</v>
      </c>
      <c r="I249" s="5">
        <v>1.3625000000000005</v>
      </c>
      <c r="J249" s="5">
        <v>19.534722222222221</v>
      </c>
      <c r="K249" s="2">
        <v>153.96111111111108</v>
      </c>
      <c r="L249" s="12">
        <v>2.7705439814814814</v>
      </c>
    </row>
    <row r="250" spans="1:12" x14ac:dyDescent="0.4">
      <c r="B250" t="s">
        <v>282</v>
      </c>
      <c r="D250" s="5"/>
      <c r="E250" s="5"/>
      <c r="F250" s="4"/>
      <c r="G250" s="5"/>
      <c r="H250" s="5"/>
      <c r="I250" s="5"/>
      <c r="J250" s="5"/>
      <c r="K250" s="2"/>
      <c r="L250" s="12"/>
    </row>
    <row r="251" spans="1:12" x14ac:dyDescent="0.4">
      <c r="C251" t="s">
        <v>153</v>
      </c>
      <c r="D251" s="5">
        <v>-3.3499999999999996</v>
      </c>
      <c r="E251" s="5">
        <v>-0.85</v>
      </c>
      <c r="F251" s="4">
        <v>-14.5</v>
      </c>
      <c r="G251" s="5">
        <v>13.65</v>
      </c>
      <c r="H251" s="5">
        <v>58</v>
      </c>
      <c r="I251" s="5">
        <v>0.85</v>
      </c>
      <c r="J251" s="5">
        <v>0</v>
      </c>
      <c r="K251" s="2">
        <v>98.5</v>
      </c>
      <c r="L251" s="12">
        <v>2.8458333333333332</v>
      </c>
    </row>
    <row r="252" spans="1:12" x14ac:dyDescent="0.4">
      <c r="C252" t="s">
        <v>154</v>
      </c>
      <c r="D252" s="5">
        <v>-4.0999999999999996</v>
      </c>
      <c r="E252" s="5">
        <v>0.4</v>
      </c>
      <c r="F252" s="4">
        <v>-14.4</v>
      </c>
      <c r="G252" s="5">
        <v>14.8</v>
      </c>
      <c r="H252" s="5">
        <v>46.599999999999994</v>
      </c>
      <c r="I252" s="5">
        <v>1.95</v>
      </c>
      <c r="J252" s="5">
        <v>0</v>
      </c>
      <c r="K252" s="2">
        <v>116.3</v>
      </c>
      <c r="L252" s="12">
        <v>3.2430555555555554</v>
      </c>
    </row>
    <row r="253" spans="1:12" x14ac:dyDescent="0.4">
      <c r="C253" t="s">
        <v>155</v>
      </c>
      <c r="D253" s="5">
        <v>-0.7</v>
      </c>
      <c r="E253" s="5">
        <v>3.8</v>
      </c>
      <c r="F253" s="4">
        <v>-14.5</v>
      </c>
      <c r="G253" s="5">
        <v>18.299999999999997</v>
      </c>
      <c r="H253" s="5">
        <v>54.85</v>
      </c>
      <c r="I253" s="5">
        <v>1</v>
      </c>
      <c r="J253" s="5">
        <v>0</v>
      </c>
      <c r="K253" s="2">
        <v>119.6</v>
      </c>
      <c r="L253" s="12">
        <v>2.8812500000000001</v>
      </c>
    </row>
    <row r="254" spans="1:12" x14ac:dyDescent="0.4">
      <c r="B254" t="s">
        <v>290</v>
      </c>
      <c r="D254" s="5"/>
      <c r="E254" s="5"/>
      <c r="F254" s="4"/>
      <c r="G254" s="5"/>
      <c r="H254" s="5"/>
      <c r="I254" s="5"/>
      <c r="J254" s="5"/>
      <c r="K254" s="2"/>
      <c r="L254" s="12"/>
    </row>
    <row r="255" spans="1:12" x14ac:dyDescent="0.4">
      <c r="C255" t="s">
        <v>156</v>
      </c>
      <c r="D255" s="5">
        <v>-2.4</v>
      </c>
      <c r="E255" s="5">
        <v>1.2000000000000002</v>
      </c>
      <c r="F255" s="4">
        <v>-12.05</v>
      </c>
      <c r="G255" s="5">
        <v>13.25</v>
      </c>
      <c r="H255" s="5">
        <v>47.45</v>
      </c>
      <c r="I255" s="5">
        <v>1.8</v>
      </c>
      <c r="J255" s="5">
        <v>0</v>
      </c>
      <c r="K255" s="2">
        <v>132.30000000000001</v>
      </c>
      <c r="L255" s="12">
        <v>3.0680555555555555</v>
      </c>
    </row>
    <row r="256" spans="1:12" x14ac:dyDescent="0.4">
      <c r="C256" t="s">
        <v>157</v>
      </c>
      <c r="D256" s="5">
        <v>-1.4</v>
      </c>
      <c r="E256" s="5">
        <v>4.1999999999999993</v>
      </c>
      <c r="F256" s="4">
        <v>-15</v>
      </c>
      <c r="G256" s="5">
        <v>19.2</v>
      </c>
      <c r="H256" s="5">
        <v>45.45</v>
      </c>
      <c r="I256" s="5">
        <v>2.0499999999999998</v>
      </c>
      <c r="J256" s="5">
        <v>0</v>
      </c>
      <c r="K256" s="2">
        <v>149.30000000000001</v>
      </c>
      <c r="L256" s="12">
        <v>3.5194444444444444</v>
      </c>
    </row>
    <row r="257" spans="2:12" x14ac:dyDescent="0.4">
      <c r="C257" t="s">
        <v>158</v>
      </c>
      <c r="D257" s="5">
        <v>-0.05</v>
      </c>
      <c r="E257" s="5">
        <v>4.0999999999999996</v>
      </c>
      <c r="F257" s="4">
        <v>-13.95</v>
      </c>
      <c r="G257" s="5">
        <v>18.049999999999997</v>
      </c>
      <c r="H257" s="5">
        <v>41.2</v>
      </c>
      <c r="I257" s="5">
        <v>2</v>
      </c>
      <c r="J257" s="5">
        <v>0.25</v>
      </c>
      <c r="K257" s="2">
        <v>135.4</v>
      </c>
      <c r="L257" s="12">
        <v>3.1319444444444446</v>
      </c>
    </row>
    <row r="258" spans="2:12" x14ac:dyDescent="0.4">
      <c r="B258" t="s">
        <v>291</v>
      </c>
      <c r="D258" s="5"/>
      <c r="E258" s="5"/>
      <c r="F258" s="4"/>
      <c r="G258" s="5"/>
      <c r="H258" s="5"/>
      <c r="I258" s="5"/>
      <c r="J258" s="5"/>
      <c r="K258" s="2"/>
      <c r="L258" s="12"/>
    </row>
    <row r="259" spans="2:12" x14ac:dyDescent="0.4">
      <c r="C259" t="s">
        <v>159</v>
      </c>
      <c r="D259" s="5">
        <v>4.1999999999999993</v>
      </c>
      <c r="E259" s="5">
        <v>6.65</v>
      </c>
      <c r="F259" s="4">
        <v>-7.7</v>
      </c>
      <c r="G259" s="5">
        <v>14.35</v>
      </c>
      <c r="H259" s="5">
        <v>43.95</v>
      </c>
      <c r="I259" s="5">
        <v>1.75</v>
      </c>
      <c r="J259" s="5">
        <v>0</v>
      </c>
      <c r="K259" s="2">
        <v>173.9</v>
      </c>
      <c r="L259" s="12">
        <v>3.8444444444444446</v>
      </c>
    </row>
    <row r="260" spans="2:12" x14ac:dyDescent="0.4">
      <c r="C260" t="s">
        <v>160</v>
      </c>
      <c r="D260" s="5">
        <v>8.4</v>
      </c>
      <c r="E260" s="5">
        <v>15</v>
      </c>
      <c r="F260" s="4">
        <v>-2.9000000000000004</v>
      </c>
      <c r="G260" s="5">
        <v>17.899999999999999</v>
      </c>
      <c r="H260" s="5">
        <v>74.650000000000006</v>
      </c>
      <c r="I260" s="5">
        <v>1.35</v>
      </c>
      <c r="J260" s="5">
        <v>32</v>
      </c>
      <c r="K260" s="2">
        <v>92</v>
      </c>
      <c r="L260" s="12">
        <v>1.4756944444444444</v>
      </c>
    </row>
    <row r="261" spans="2:12" x14ac:dyDescent="0.4">
      <c r="C261" t="s">
        <v>161</v>
      </c>
      <c r="D261" s="5">
        <v>8.1999999999999993</v>
      </c>
      <c r="E261" s="5">
        <v>12.9</v>
      </c>
      <c r="F261" s="4">
        <v>-3.1500000000000004</v>
      </c>
      <c r="G261" s="5">
        <v>16.05</v>
      </c>
      <c r="H261" s="5">
        <v>63.45</v>
      </c>
      <c r="I261" s="5">
        <v>1.5499999999999998</v>
      </c>
      <c r="J261" s="5">
        <v>14</v>
      </c>
      <c r="K261" s="2">
        <v>175.1</v>
      </c>
      <c r="L261" s="12">
        <v>3.0006944444444446</v>
      </c>
    </row>
    <row r="262" spans="2:12" x14ac:dyDescent="0.4">
      <c r="B262" t="s">
        <v>292</v>
      </c>
      <c r="D262" s="5"/>
      <c r="E262" s="5"/>
      <c r="F262" s="4"/>
      <c r="G262" s="5"/>
      <c r="H262" s="5"/>
      <c r="I262" s="5"/>
      <c r="J262" s="5"/>
      <c r="K262" s="2"/>
      <c r="L262" s="12"/>
    </row>
    <row r="263" spans="2:12" x14ac:dyDescent="0.4">
      <c r="C263" t="s">
        <v>162</v>
      </c>
      <c r="D263" s="5">
        <v>10.850000000000001</v>
      </c>
      <c r="E263" s="5">
        <v>17.75</v>
      </c>
      <c r="F263" s="4">
        <v>-2.5499999999999998</v>
      </c>
      <c r="G263" s="5">
        <v>20.3</v>
      </c>
      <c r="H263" s="5">
        <v>49.3</v>
      </c>
      <c r="I263" s="5">
        <v>1.4</v>
      </c>
      <c r="J263" s="5">
        <v>0.75</v>
      </c>
      <c r="K263" s="2">
        <v>228.8</v>
      </c>
      <c r="L263" s="12">
        <v>3.9076388888888891</v>
      </c>
    </row>
    <row r="264" spans="2:12" x14ac:dyDescent="0.4">
      <c r="C264" t="s">
        <v>163</v>
      </c>
      <c r="D264" s="5">
        <v>13.7</v>
      </c>
      <c r="E264" s="5">
        <v>20.399999999999999</v>
      </c>
      <c r="F264" s="4">
        <v>-0.1</v>
      </c>
      <c r="G264" s="5">
        <v>20.5</v>
      </c>
      <c r="H264" s="5">
        <v>55.150000000000006</v>
      </c>
      <c r="I264" s="5">
        <v>1.4500000000000002</v>
      </c>
      <c r="J264" s="5">
        <v>9.5</v>
      </c>
      <c r="K264" s="2">
        <v>204</v>
      </c>
      <c r="L264" s="12">
        <v>3.2180555555555554</v>
      </c>
    </row>
    <row r="265" spans="2:12" x14ac:dyDescent="0.4">
      <c r="C265" t="s">
        <v>164</v>
      </c>
      <c r="D265" s="5">
        <v>15.5</v>
      </c>
      <c r="E265" s="5">
        <v>19.049999999999997</v>
      </c>
      <c r="F265" s="4">
        <v>3.65</v>
      </c>
      <c r="G265" s="5">
        <v>15.399999999999999</v>
      </c>
      <c r="H265" s="5">
        <v>64.05</v>
      </c>
      <c r="I265" s="5">
        <v>1.35</v>
      </c>
      <c r="J265" s="5">
        <v>26</v>
      </c>
      <c r="K265" s="2">
        <v>175.5</v>
      </c>
      <c r="L265" s="12">
        <v>2.6770833333333335</v>
      </c>
    </row>
    <row r="266" spans="2:12" x14ac:dyDescent="0.4">
      <c r="B266" t="s">
        <v>293</v>
      </c>
      <c r="D266" s="5"/>
      <c r="E266" s="5"/>
      <c r="F266" s="4"/>
      <c r="G266" s="5"/>
      <c r="H266" s="5"/>
      <c r="I266" s="5"/>
      <c r="J266" s="5"/>
      <c r="K266" s="2"/>
      <c r="L266" s="12"/>
    </row>
    <row r="267" spans="2:12" x14ac:dyDescent="0.4">
      <c r="C267" t="s">
        <v>165</v>
      </c>
      <c r="D267" s="5">
        <v>15</v>
      </c>
      <c r="E267" s="5">
        <v>18.350000000000001</v>
      </c>
      <c r="F267" s="4">
        <v>2.4500000000000002</v>
      </c>
      <c r="G267" s="5">
        <v>15.899999999999999</v>
      </c>
      <c r="H267" s="5">
        <v>56.5</v>
      </c>
      <c r="I267" s="5">
        <v>1.45</v>
      </c>
      <c r="J267" s="5">
        <v>0.75</v>
      </c>
      <c r="K267" s="2">
        <v>247.3</v>
      </c>
      <c r="L267" s="12">
        <v>3.8694444444444445</v>
      </c>
    </row>
    <row r="268" spans="2:12" x14ac:dyDescent="0.4">
      <c r="C268" t="s">
        <v>166</v>
      </c>
      <c r="D268" s="5">
        <v>17.100000000000001</v>
      </c>
      <c r="E268" s="5">
        <v>19.75</v>
      </c>
      <c r="F268" s="4">
        <v>3</v>
      </c>
      <c r="G268" s="5">
        <v>16.75</v>
      </c>
      <c r="H268" s="5">
        <v>52.35</v>
      </c>
      <c r="I268" s="5">
        <v>1.35</v>
      </c>
      <c r="J268" s="5">
        <v>6.25</v>
      </c>
      <c r="K268" s="2">
        <v>219.2</v>
      </c>
      <c r="L268" s="12">
        <v>3.3062499999999999</v>
      </c>
    </row>
    <row r="269" spans="2:12" x14ac:dyDescent="0.4">
      <c r="C269" t="s">
        <v>167</v>
      </c>
      <c r="D269" s="5">
        <v>21.5</v>
      </c>
      <c r="E269" s="5">
        <v>22.85</v>
      </c>
      <c r="F269" s="4">
        <v>8.75</v>
      </c>
      <c r="G269" s="5">
        <v>14.1</v>
      </c>
      <c r="H269" s="5">
        <v>49</v>
      </c>
      <c r="I269" s="5">
        <v>1.65</v>
      </c>
      <c r="J269" s="5">
        <v>4</v>
      </c>
      <c r="K269" s="2">
        <v>280</v>
      </c>
      <c r="L269" s="12">
        <v>4.459027777777778</v>
      </c>
    </row>
    <row r="270" spans="2:12" x14ac:dyDescent="0.4">
      <c r="B270" t="s">
        <v>294</v>
      </c>
      <c r="D270" s="5"/>
      <c r="E270" s="5"/>
      <c r="F270" s="4"/>
      <c r="G270" s="5"/>
      <c r="H270" s="5"/>
      <c r="I270" s="5"/>
      <c r="J270" s="5"/>
      <c r="K270" s="2"/>
      <c r="L270" s="12"/>
    </row>
    <row r="271" spans="2:12" x14ac:dyDescent="0.4">
      <c r="C271" t="s">
        <v>168</v>
      </c>
      <c r="D271" s="5">
        <v>19.350000000000001</v>
      </c>
      <c r="E271" s="5">
        <v>22.45</v>
      </c>
      <c r="F271" s="4">
        <v>10.3</v>
      </c>
      <c r="G271" s="5">
        <v>12.149999999999999</v>
      </c>
      <c r="H271" s="5">
        <v>66.900000000000006</v>
      </c>
      <c r="I271" s="5">
        <v>1.2</v>
      </c>
      <c r="J271" s="5">
        <v>43</v>
      </c>
      <c r="K271" s="2">
        <v>184.9</v>
      </c>
      <c r="L271" s="12">
        <v>2.5812499999999998</v>
      </c>
    </row>
    <row r="272" spans="2:12" x14ac:dyDescent="0.4">
      <c r="C272" t="s">
        <v>169</v>
      </c>
      <c r="D272" s="5">
        <v>21.95</v>
      </c>
      <c r="E272" s="5">
        <v>26.799999999999997</v>
      </c>
      <c r="F272" s="4">
        <v>12.95</v>
      </c>
      <c r="G272" s="5">
        <v>13.849999999999998</v>
      </c>
      <c r="H272" s="5">
        <v>70.150000000000006</v>
      </c>
      <c r="I272" s="5">
        <v>1.35</v>
      </c>
      <c r="J272" s="5">
        <v>10.5</v>
      </c>
      <c r="K272" s="2">
        <v>196.8</v>
      </c>
      <c r="L272" s="12">
        <v>2.8284722222222221</v>
      </c>
    </row>
    <row r="273" spans="2:12" x14ac:dyDescent="0.4">
      <c r="C273" t="s">
        <v>170</v>
      </c>
      <c r="D273" s="5">
        <v>26.9</v>
      </c>
      <c r="E273" s="5">
        <v>28.4</v>
      </c>
      <c r="F273" s="4">
        <v>19.049999999999997</v>
      </c>
      <c r="G273" s="5">
        <v>9.3500000000000014</v>
      </c>
      <c r="H273" s="5">
        <v>72.400000000000006</v>
      </c>
      <c r="I273" s="5">
        <v>2.9000000000000004</v>
      </c>
      <c r="J273" s="5">
        <v>96</v>
      </c>
      <c r="K273" s="2">
        <v>171.4</v>
      </c>
      <c r="L273" s="12">
        <v>2.3576388888888888</v>
      </c>
    </row>
    <row r="274" spans="2:12" x14ac:dyDescent="0.4">
      <c r="B274" t="s">
        <v>295</v>
      </c>
      <c r="D274" s="5"/>
      <c r="E274" s="5"/>
      <c r="F274" s="4"/>
      <c r="G274" s="5"/>
      <c r="H274" s="5"/>
      <c r="I274" s="5"/>
      <c r="J274" s="5"/>
      <c r="K274" s="2"/>
      <c r="L274" s="12"/>
    </row>
    <row r="275" spans="2:12" x14ac:dyDescent="0.4">
      <c r="C275" t="s">
        <v>171</v>
      </c>
      <c r="D275" s="5">
        <v>27.9</v>
      </c>
      <c r="E275" s="5">
        <v>29.05</v>
      </c>
      <c r="F275" s="4">
        <v>20</v>
      </c>
      <c r="G275" s="5">
        <v>9.0500000000000007</v>
      </c>
      <c r="H275" s="5">
        <v>71.099999999999994</v>
      </c>
      <c r="I275" s="5">
        <v>1.3</v>
      </c>
      <c r="J275" s="5">
        <v>2</v>
      </c>
      <c r="K275" s="2">
        <v>201.4</v>
      </c>
      <c r="L275" s="12">
        <v>2.7645833333333334</v>
      </c>
    </row>
    <row r="276" spans="2:12" x14ac:dyDescent="0.4">
      <c r="C276" t="s">
        <v>172</v>
      </c>
      <c r="D276" s="5">
        <v>24.9</v>
      </c>
      <c r="E276" s="5">
        <v>26.5</v>
      </c>
      <c r="F276" s="4">
        <v>18.149999999999999</v>
      </c>
      <c r="G276" s="5">
        <v>8.35</v>
      </c>
      <c r="H276" s="5">
        <v>79.150000000000006</v>
      </c>
      <c r="I276" s="5">
        <v>1.05</v>
      </c>
      <c r="J276" s="5">
        <v>74.25</v>
      </c>
      <c r="K276" s="2">
        <v>152.30000000000001</v>
      </c>
      <c r="L276" s="12">
        <v>1.8090277777777777</v>
      </c>
    </row>
    <row r="277" spans="2:12" x14ac:dyDescent="0.4">
      <c r="C277" t="s">
        <v>173</v>
      </c>
      <c r="D277" s="5">
        <v>25.6</v>
      </c>
      <c r="E277" s="5">
        <v>27.950000000000003</v>
      </c>
      <c r="F277" s="4">
        <v>18.5</v>
      </c>
      <c r="G277" s="5">
        <v>9.4500000000000011</v>
      </c>
      <c r="H277" s="5">
        <v>79.5</v>
      </c>
      <c r="I277" s="5">
        <v>1.2</v>
      </c>
      <c r="J277" s="5">
        <v>28.25</v>
      </c>
      <c r="K277" s="2">
        <v>171.5</v>
      </c>
      <c r="L277" s="12">
        <v>2.0625</v>
      </c>
    </row>
    <row r="278" spans="2:12" x14ac:dyDescent="0.4">
      <c r="B278" t="s">
        <v>296</v>
      </c>
      <c r="D278" s="5"/>
      <c r="E278" s="5"/>
      <c r="F278" s="4"/>
      <c r="G278" s="5"/>
      <c r="H278" s="5"/>
      <c r="I278" s="5"/>
      <c r="J278" s="5"/>
      <c r="K278" s="2"/>
      <c r="L278" s="12"/>
    </row>
    <row r="279" spans="2:12" x14ac:dyDescent="0.4">
      <c r="C279" t="s">
        <v>174</v>
      </c>
      <c r="D279" s="5">
        <v>27.799999999999997</v>
      </c>
      <c r="E279" s="5">
        <v>28.65</v>
      </c>
      <c r="F279" s="4">
        <v>23</v>
      </c>
      <c r="G279" s="5">
        <v>5.65</v>
      </c>
      <c r="H279" s="5">
        <v>81.05</v>
      </c>
      <c r="I279" s="5">
        <v>1.35</v>
      </c>
      <c r="J279" s="5">
        <v>27.5</v>
      </c>
      <c r="K279" s="2">
        <v>145</v>
      </c>
      <c r="L279" s="12">
        <v>1.6638888888888888</v>
      </c>
    </row>
    <row r="280" spans="2:12" x14ac:dyDescent="0.4">
      <c r="C280" t="s">
        <v>175</v>
      </c>
      <c r="D280" s="5">
        <v>25.95</v>
      </c>
      <c r="E280" s="5">
        <v>29.65</v>
      </c>
      <c r="F280" s="4">
        <v>19.899999999999999</v>
      </c>
      <c r="G280" s="5">
        <v>9.75</v>
      </c>
      <c r="H280" s="5">
        <v>86</v>
      </c>
      <c r="I280" s="5">
        <v>1.05</v>
      </c>
      <c r="J280" s="5">
        <v>108.75</v>
      </c>
      <c r="K280" s="2">
        <v>133.80000000000001</v>
      </c>
      <c r="L280" s="12">
        <v>1.7819444444444446</v>
      </c>
    </row>
    <row r="281" spans="2:12" x14ac:dyDescent="0.4">
      <c r="C281" t="s">
        <v>176</v>
      </c>
      <c r="D281" s="5">
        <v>21.6</v>
      </c>
      <c r="E281" s="5">
        <v>25.5</v>
      </c>
      <c r="F281" s="4">
        <v>12.05</v>
      </c>
      <c r="G281" s="5">
        <v>13.45</v>
      </c>
      <c r="H281" s="5">
        <v>84.2</v>
      </c>
      <c r="I281" s="5">
        <v>0.75</v>
      </c>
      <c r="J281" s="5">
        <v>62.75</v>
      </c>
      <c r="K281" s="2">
        <v>154.69999999999999</v>
      </c>
      <c r="L281" s="12">
        <v>2.09375</v>
      </c>
    </row>
    <row r="282" spans="2:12" x14ac:dyDescent="0.4">
      <c r="B282" t="s">
        <v>297</v>
      </c>
      <c r="D282" s="5"/>
      <c r="E282" s="5"/>
      <c r="F282" s="4"/>
      <c r="G282" s="5"/>
      <c r="H282" s="5"/>
      <c r="I282" s="5"/>
      <c r="J282" s="5"/>
      <c r="K282" s="2"/>
      <c r="L282" s="12"/>
    </row>
    <row r="283" spans="2:12" x14ac:dyDescent="0.4">
      <c r="C283" t="s">
        <v>177</v>
      </c>
      <c r="D283" s="5">
        <v>20.8</v>
      </c>
      <c r="E283" s="5">
        <v>24</v>
      </c>
      <c r="F283" s="4">
        <v>12.15</v>
      </c>
      <c r="G283" s="5">
        <v>11.85</v>
      </c>
      <c r="H283" s="5">
        <v>83.85</v>
      </c>
      <c r="I283" s="5">
        <v>1</v>
      </c>
      <c r="J283" s="5">
        <v>69.25</v>
      </c>
      <c r="K283" s="2">
        <v>131.5</v>
      </c>
      <c r="L283" s="12">
        <v>1.4979166666666666</v>
      </c>
    </row>
    <row r="284" spans="2:12" x14ac:dyDescent="0.4">
      <c r="C284" t="s">
        <v>178</v>
      </c>
      <c r="D284" s="5">
        <v>22.299999999999997</v>
      </c>
      <c r="E284" s="5">
        <v>25.65</v>
      </c>
      <c r="F284" s="4">
        <v>11.5</v>
      </c>
      <c r="G284" s="5">
        <v>14.15</v>
      </c>
      <c r="H284" s="5">
        <v>78.25</v>
      </c>
      <c r="I284" s="5">
        <v>1.05</v>
      </c>
      <c r="J284" s="5">
        <v>2.5</v>
      </c>
      <c r="K284" s="2">
        <v>143.6</v>
      </c>
      <c r="L284" s="12">
        <v>2.2256944444444446</v>
      </c>
    </row>
    <row r="285" spans="2:12" x14ac:dyDescent="0.4">
      <c r="C285" t="s">
        <v>179</v>
      </c>
      <c r="D285" s="5">
        <v>16.450000000000003</v>
      </c>
      <c r="E285" s="5">
        <v>18.149999999999999</v>
      </c>
      <c r="F285" s="4">
        <v>7.5500000000000007</v>
      </c>
      <c r="G285" s="5">
        <v>10.600000000000001</v>
      </c>
      <c r="H285" s="5">
        <v>78.7</v>
      </c>
      <c r="I285" s="5">
        <v>0.8</v>
      </c>
      <c r="J285" s="5">
        <v>0</v>
      </c>
      <c r="K285" s="2">
        <v>164.5</v>
      </c>
      <c r="L285" s="12">
        <v>2.9270833333333335</v>
      </c>
    </row>
    <row r="286" spans="2:12" x14ac:dyDescent="0.4">
      <c r="B286" t="s">
        <v>298</v>
      </c>
      <c r="D286" s="5"/>
      <c r="E286" s="5"/>
      <c r="F286" s="4"/>
      <c r="G286" s="5"/>
      <c r="H286" s="5"/>
      <c r="I286" s="5"/>
      <c r="J286" s="5"/>
      <c r="K286" s="2"/>
      <c r="L286" s="12"/>
    </row>
    <row r="287" spans="2:12" x14ac:dyDescent="0.4">
      <c r="C287" t="s">
        <v>180</v>
      </c>
      <c r="D287" s="5">
        <v>16.350000000000001</v>
      </c>
      <c r="E287" s="5">
        <v>23.2</v>
      </c>
      <c r="F287" s="4">
        <v>6.8</v>
      </c>
      <c r="G287" s="5">
        <v>16.399999999999999</v>
      </c>
      <c r="H287" s="5">
        <v>79.800000000000011</v>
      </c>
      <c r="I287" s="5">
        <v>1.35</v>
      </c>
      <c r="J287" s="5">
        <v>30.25</v>
      </c>
      <c r="K287" s="2">
        <v>113.4</v>
      </c>
      <c r="L287" s="12">
        <v>1.7194444444444446</v>
      </c>
    </row>
    <row r="288" spans="2:12" x14ac:dyDescent="0.4">
      <c r="C288" t="s">
        <v>181</v>
      </c>
      <c r="D288" s="5">
        <v>11.399999999999999</v>
      </c>
      <c r="E288" s="5">
        <v>16.850000000000001</v>
      </c>
      <c r="F288" s="4">
        <v>-2.0499999999999998</v>
      </c>
      <c r="G288" s="5">
        <v>18.899999999999999</v>
      </c>
      <c r="H288" s="5">
        <v>75.2</v>
      </c>
      <c r="I288" s="5">
        <v>1.1000000000000001</v>
      </c>
      <c r="J288" s="5">
        <v>0</v>
      </c>
      <c r="K288" s="2">
        <v>170.5</v>
      </c>
      <c r="L288" s="12">
        <v>3.5513888888888889</v>
      </c>
    </row>
    <row r="289" spans="1:12" x14ac:dyDescent="0.4">
      <c r="C289" t="s">
        <v>182</v>
      </c>
      <c r="D289" s="5">
        <v>10.050000000000001</v>
      </c>
      <c r="E289" s="5">
        <v>12.35</v>
      </c>
      <c r="F289" s="4">
        <v>-0.65</v>
      </c>
      <c r="G289" s="5">
        <v>13</v>
      </c>
      <c r="H289" s="5">
        <v>76</v>
      </c>
      <c r="I289" s="5">
        <v>0.95</v>
      </c>
      <c r="J289" s="5">
        <v>0</v>
      </c>
      <c r="K289" s="2">
        <v>154.69999999999999</v>
      </c>
      <c r="L289" s="12">
        <v>3.4729166666666664</v>
      </c>
    </row>
    <row r="290" spans="1:12" x14ac:dyDescent="0.4">
      <c r="B290" t="s">
        <v>299</v>
      </c>
      <c r="D290" s="5"/>
      <c r="E290" s="5"/>
      <c r="F290" s="4"/>
      <c r="G290" s="5"/>
      <c r="H290" s="5"/>
      <c r="I290" s="5"/>
      <c r="J290" s="5"/>
      <c r="K290" s="2"/>
      <c r="L290" s="12"/>
    </row>
    <row r="291" spans="1:12" x14ac:dyDescent="0.4">
      <c r="C291" t="s">
        <v>183</v>
      </c>
      <c r="D291" s="5">
        <v>6.8</v>
      </c>
      <c r="E291" s="5">
        <v>9.8000000000000007</v>
      </c>
      <c r="F291" s="4">
        <v>-5.7</v>
      </c>
      <c r="G291" s="5">
        <v>15.5</v>
      </c>
      <c r="H291" s="5">
        <v>68.050000000000011</v>
      </c>
      <c r="I291" s="5">
        <v>0.95</v>
      </c>
      <c r="J291" s="5">
        <v>0</v>
      </c>
      <c r="K291" s="2">
        <v>136.9</v>
      </c>
      <c r="L291" s="12">
        <v>3.6166666666666667</v>
      </c>
    </row>
    <row r="292" spans="1:12" x14ac:dyDescent="0.4">
      <c r="C292" t="s">
        <v>184</v>
      </c>
      <c r="D292" s="5">
        <v>8.75</v>
      </c>
      <c r="E292" s="5">
        <v>15.1</v>
      </c>
      <c r="F292" s="4">
        <v>-3</v>
      </c>
      <c r="G292" s="5">
        <v>18.100000000000001</v>
      </c>
      <c r="H292" s="5">
        <v>77.05</v>
      </c>
      <c r="I292" s="5">
        <v>1.1499999999999999</v>
      </c>
      <c r="J292" s="5">
        <v>17</v>
      </c>
      <c r="K292" s="2">
        <v>105.3</v>
      </c>
      <c r="L292" s="12">
        <v>2.6222222222222222</v>
      </c>
    </row>
    <row r="293" spans="1:12" x14ac:dyDescent="0.4">
      <c r="C293" t="s">
        <v>185</v>
      </c>
      <c r="D293" s="5">
        <v>5.85</v>
      </c>
      <c r="E293" s="5">
        <v>10.7</v>
      </c>
      <c r="F293" s="4">
        <v>-5.6999999999999993</v>
      </c>
      <c r="G293" s="5">
        <v>16.399999999999999</v>
      </c>
      <c r="H293" s="5">
        <v>71.5</v>
      </c>
      <c r="I293" s="5">
        <v>1.2</v>
      </c>
      <c r="J293" s="5">
        <v>35.5</v>
      </c>
      <c r="K293" s="2">
        <v>83.4</v>
      </c>
      <c r="L293" s="12">
        <v>2.1430555555555557</v>
      </c>
    </row>
    <row r="294" spans="1:12" x14ac:dyDescent="0.4">
      <c r="B294" t="s">
        <v>300</v>
      </c>
      <c r="D294" s="5"/>
      <c r="E294" s="5"/>
      <c r="F294" s="4"/>
      <c r="G294" s="5"/>
      <c r="H294" s="5"/>
      <c r="I294" s="5"/>
      <c r="J294" s="5"/>
      <c r="K294" s="2"/>
      <c r="L294" s="12"/>
    </row>
    <row r="295" spans="1:12" x14ac:dyDescent="0.4">
      <c r="C295" t="s">
        <v>186</v>
      </c>
      <c r="D295" s="5">
        <v>-0.9</v>
      </c>
      <c r="E295" s="5">
        <v>1.35</v>
      </c>
      <c r="F295" s="4">
        <v>-10.199999999999999</v>
      </c>
      <c r="G295" s="5">
        <v>11.55</v>
      </c>
      <c r="H295" s="5">
        <v>62.5</v>
      </c>
      <c r="I295" s="5">
        <v>1</v>
      </c>
      <c r="J295" s="5">
        <v>0</v>
      </c>
      <c r="K295" s="2">
        <v>87</v>
      </c>
      <c r="L295" s="12">
        <v>2.2104166666666667</v>
      </c>
    </row>
    <row r="296" spans="1:12" x14ac:dyDescent="0.4">
      <c r="C296" t="s">
        <v>187</v>
      </c>
      <c r="D296" s="5">
        <v>-3.45</v>
      </c>
      <c r="E296" s="5">
        <v>2.8</v>
      </c>
      <c r="F296" s="4">
        <v>-14.6</v>
      </c>
      <c r="G296" s="5">
        <v>17.399999999999999</v>
      </c>
      <c r="H296" s="5">
        <v>60.6</v>
      </c>
      <c r="I296" s="5">
        <v>1.65</v>
      </c>
      <c r="J296" s="5">
        <v>0.25</v>
      </c>
      <c r="K296" s="2">
        <v>91.9</v>
      </c>
      <c r="L296" s="12">
        <v>2.5569444444444445</v>
      </c>
    </row>
    <row r="297" spans="1:12" x14ac:dyDescent="0.4">
      <c r="C297" t="s">
        <v>188</v>
      </c>
      <c r="D297" s="5">
        <v>-5.0999999999999996</v>
      </c>
      <c r="E297" s="5">
        <v>-2.6</v>
      </c>
      <c r="F297" s="4">
        <v>-15.75</v>
      </c>
      <c r="G297" s="5">
        <v>13.149999999999999</v>
      </c>
      <c r="H297" s="5">
        <v>65.8</v>
      </c>
      <c r="I297" s="5">
        <v>1.75</v>
      </c>
      <c r="J297" s="5">
        <v>2</v>
      </c>
      <c r="K297" s="2">
        <v>100.9</v>
      </c>
      <c r="L297" s="12">
        <v>2.8048611111111112</v>
      </c>
    </row>
    <row r="298" spans="1:12" x14ac:dyDescent="0.4">
      <c r="A298" t="s">
        <v>289</v>
      </c>
      <c r="D298" s="5">
        <v>12.8</v>
      </c>
      <c r="E298" s="5">
        <v>16.356944444444448</v>
      </c>
      <c r="F298" s="4">
        <v>2.5388888888888896</v>
      </c>
      <c r="G298" s="5">
        <v>13.818055555555558</v>
      </c>
      <c r="H298" s="5">
        <v>70.781944444444463</v>
      </c>
      <c r="I298" s="5">
        <v>1.2069444444444444</v>
      </c>
      <c r="J298" s="5">
        <v>52.173611111111114</v>
      </c>
      <c r="K298" s="2">
        <v>148.32777777777781</v>
      </c>
      <c r="L298" s="12">
        <v>2.7368634259259261</v>
      </c>
    </row>
    <row r="299" spans="1:12" x14ac:dyDescent="0.4">
      <c r="B299" t="s">
        <v>282</v>
      </c>
      <c r="D299" s="5"/>
      <c r="E299" s="5"/>
      <c r="F299" s="4"/>
      <c r="G299" s="5"/>
      <c r="H299" s="5"/>
      <c r="I299" s="5"/>
      <c r="J299" s="5"/>
      <c r="K299" s="2"/>
      <c r="L299" s="12"/>
    </row>
    <row r="300" spans="1:12" x14ac:dyDescent="0.4">
      <c r="C300" t="s">
        <v>189</v>
      </c>
      <c r="D300" s="5">
        <v>-3.1</v>
      </c>
      <c r="E300" s="5">
        <v>-0.5</v>
      </c>
      <c r="F300" s="4">
        <v>-13.9</v>
      </c>
      <c r="G300" s="5">
        <v>13.4</v>
      </c>
      <c r="H300" s="5">
        <v>65.099999999999994</v>
      </c>
      <c r="I300" s="5">
        <v>1.1499999999999999</v>
      </c>
      <c r="J300" s="5">
        <v>0.75</v>
      </c>
      <c r="K300" s="2">
        <v>100.1</v>
      </c>
      <c r="L300" s="12">
        <v>2.7291666666666665</v>
      </c>
    </row>
    <row r="301" spans="1:12" x14ac:dyDescent="0.4">
      <c r="C301" t="s">
        <v>190</v>
      </c>
      <c r="D301" s="5">
        <v>0</v>
      </c>
      <c r="E301" s="5">
        <v>6.6</v>
      </c>
      <c r="F301" s="4">
        <v>-10.35</v>
      </c>
      <c r="G301" s="5">
        <v>16.95</v>
      </c>
      <c r="H301" s="5">
        <v>72.400000000000006</v>
      </c>
      <c r="I301" s="5">
        <v>1.1499999999999999</v>
      </c>
      <c r="J301" s="5">
        <v>19.5</v>
      </c>
      <c r="K301" s="2">
        <v>83.4</v>
      </c>
      <c r="L301" s="12">
        <v>2.223611111111111</v>
      </c>
    </row>
    <row r="302" spans="1:12" x14ac:dyDescent="0.4">
      <c r="C302" t="s">
        <v>191</v>
      </c>
      <c r="D302" s="5">
        <v>-5.3000000000000007</v>
      </c>
      <c r="E302" s="5">
        <v>0.5</v>
      </c>
      <c r="F302" s="4">
        <v>-18.75</v>
      </c>
      <c r="G302" s="5">
        <v>19.25</v>
      </c>
      <c r="H302" s="5">
        <v>51.599999999999994</v>
      </c>
      <c r="I302" s="5">
        <v>1.7999999999999998</v>
      </c>
      <c r="J302" s="5">
        <v>0</v>
      </c>
      <c r="K302" s="2">
        <v>135</v>
      </c>
      <c r="L302" s="12">
        <v>3.5118055555555556</v>
      </c>
    </row>
    <row r="303" spans="1:12" x14ac:dyDescent="0.4">
      <c r="B303" t="s">
        <v>290</v>
      </c>
      <c r="D303" s="5"/>
      <c r="E303" s="5"/>
      <c r="F303" s="4"/>
      <c r="G303" s="5"/>
      <c r="H303" s="5"/>
      <c r="I303" s="5"/>
      <c r="J303" s="5"/>
      <c r="K303" s="2"/>
      <c r="L303" s="12"/>
    </row>
    <row r="304" spans="1:12" x14ac:dyDescent="0.4">
      <c r="C304" t="s">
        <v>192</v>
      </c>
      <c r="D304" s="5">
        <v>-0.8</v>
      </c>
      <c r="E304" s="5">
        <v>2.2000000000000002</v>
      </c>
      <c r="F304" s="4">
        <v>-12.05</v>
      </c>
      <c r="G304" s="5">
        <v>14.25</v>
      </c>
      <c r="H304" s="5">
        <v>60.25</v>
      </c>
      <c r="I304" s="5">
        <v>1.2</v>
      </c>
      <c r="J304" s="5">
        <v>6</v>
      </c>
      <c r="K304" s="2">
        <v>121.4</v>
      </c>
      <c r="L304" s="12">
        <v>3.0604166666666668</v>
      </c>
    </row>
    <row r="305" spans="2:12" x14ac:dyDescent="0.4">
      <c r="C305" t="s">
        <v>193</v>
      </c>
      <c r="D305" s="5">
        <v>2.3499999999999996</v>
      </c>
      <c r="E305" s="5">
        <v>5.4</v>
      </c>
      <c r="F305" s="4">
        <v>-6.15</v>
      </c>
      <c r="G305" s="5">
        <v>11.55</v>
      </c>
      <c r="H305" s="5">
        <v>69</v>
      </c>
      <c r="I305" s="5">
        <v>1.25</v>
      </c>
      <c r="J305" s="5">
        <v>0</v>
      </c>
      <c r="K305" s="2">
        <v>83.8</v>
      </c>
      <c r="L305" s="12">
        <v>1.3652777777777778</v>
      </c>
    </row>
    <row r="306" spans="2:12" x14ac:dyDescent="0.4">
      <c r="C306" t="s">
        <v>194</v>
      </c>
      <c r="D306" s="5">
        <v>1.1000000000000001</v>
      </c>
      <c r="E306" s="5">
        <v>4</v>
      </c>
      <c r="F306" s="4">
        <v>-10.399999999999999</v>
      </c>
      <c r="G306" s="5">
        <v>14.399999999999999</v>
      </c>
      <c r="H306" s="5">
        <v>52.55</v>
      </c>
      <c r="I306" s="5">
        <v>1.25</v>
      </c>
      <c r="J306" s="5">
        <v>0</v>
      </c>
      <c r="K306" s="2">
        <v>145.69999999999999</v>
      </c>
      <c r="L306" s="12">
        <v>3.2312500000000002</v>
      </c>
    </row>
    <row r="307" spans="2:12" x14ac:dyDescent="0.4">
      <c r="B307" t="s">
        <v>291</v>
      </c>
      <c r="D307" s="5"/>
      <c r="E307" s="5"/>
      <c r="F307" s="4"/>
      <c r="G307" s="5"/>
      <c r="H307" s="5"/>
      <c r="I307" s="5"/>
      <c r="J307" s="5"/>
      <c r="K307" s="2"/>
      <c r="L307" s="12"/>
    </row>
    <row r="308" spans="2:12" x14ac:dyDescent="0.4">
      <c r="C308" t="s">
        <v>195</v>
      </c>
      <c r="D308" s="5">
        <v>6.7</v>
      </c>
      <c r="E308" s="5">
        <v>12.600000000000001</v>
      </c>
      <c r="F308" s="4">
        <v>-8.1</v>
      </c>
      <c r="G308" s="5">
        <v>20.7</v>
      </c>
      <c r="H308" s="5">
        <v>52</v>
      </c>
      <c r="I308" s="5">
        <v>1.45</v>
      </c>
      <c r="J308" s="5">
        <v>0</v>
      </c>
      <c r="K308" s="2">
        <v>166.1</v>
      </c>
      <c r="L308" s="12">
        <v>3.7361111111111112</v>
      </c>
    </row>
    <row r="309" spans="2:12" x14ac:dyDescent="0.4">
      <c r="C309" t="s">
        <v>196</v>
      </c>
      <c r="D309" s="5">
        <v>8.5500000000000007</v>
      </c>
      <c r="E309" s="5">
        <v>13.55</v>
      </c>
      <c r="F309" s="4">
        <v>-3</v>
      </c>
      <c r="G309" s="5">
        <v>16.55</v>
      </c>
      <c r="H309" s="5">
        <v>46.75</v>
      </c>
      <c r="I309" s="5">
        <v>1.75</v>
      </c>
      <c r="J309" s="5">
        <v>6</v>
      </c>
      <c r="K309" s="2">
        <v>171.1</v>
      </c>
      <c r="L309" s="12">
        <v>3.3833333333333333</v>
      </c>
    </row>
    <row r="310" spans="2:12" x14ac:dyDescent="0.4">
      <c r="C310" t="s">
        <v>197</v>
      </c>
      <c r="D310" s="5">
        <v>10.75</v>
      </c>
      <c r="E310" s="5">
        <v>14.8</v>
      </c>
      <c r="F310" s="4">
        <v>-3.35</v>
      </c>
      <c r="G310" s="5">
        <v>18.149999999999999</v>
      </c>
      <c r="H310" s="5">
        <v>62.95</v>
      </c>
      <c r="I310" s="5">
        <v>0.95000000000000007</v>
      </c>
      <c r="J310" s="5">
        <v>26.5</v>
      </c>
      <c r="K310" s="2">
        <v>174.6</v>
      </c>
      <c r="L310" s="12">
        <v>2.8868055555555556</v>
      </c>
    </row>
    <row r="311" spans="2:12" x14ac:dyDescent="0.4">
      <c r="B311" t="s">
        <v>292</v>
      </c>
      <c r="D311" s="5"/>
      <c r="E311" s="5"/>
      <c r="F311" s="4"/>
      <c r="G311" s="5"/>
      <c r="H311" s="5"/>
      <c r="I311" s="5"/>
      <c r="J311" s="5"/>
      <c r="K311" s="2"/>
      <c r="L311" s="12"/>
    </row>
    <row r="312" spans="2:12" x14ac:dyDescent="0.4">
      <c r="C312" t="s">
        <v>198</v>
      </c>
      <c r="D312" s="5">
        <v>11.399999999999999</v>
      </c>
      <c r="E312" s="5">
        <v>14.55</v>
      </c>
      <c r="F312" s="4">
        <v>-2.25</v>
      </c>
      <c r="G312" s="5">
        <v>16.799999999999997</v>
      </c>
      <c r="H312" s="5">
        <v>58.95</v>
      </c>
      <c r="I312" s="5">
        <v>1.8</v>
      </c>
      <c r="J312" s="5">
        <v>26</v>
      </c>
      <c r="K312" s="2">
        <v>193.2</v>
      </c>
      <c r="L312" s="12">
        <v>3.3083333333333336</v>
      </c>
    </row>
    <row r="313" spans="2:12" x14ac:dyDescent="0.4">
      <c r="C313" t="s">
        <v>199</v>
      </c>
      <c r="D313" s="5">
        <v>13.45</v>
      </c>
      <c r="E313" s="5">
        <v>19.45</v>
      </c>
      <c r="F313" s="4">
        <v>-0.75</v>
      </c>
      <c r="G313" s="5">
        <v>20.2</v>
      </c>
      <c r="H313" s="5">
        <v>63.8</v>
      </c>
      <c r="I313" s="5">
        <v>1.5</v>
      </c>
      <c r="J313" s="5">
        <v>9.75</v>
      </c>
      <c r="K313" s="2">
        <v>159.19999999999999</v>
      </c>
      <c r="L313" s="12">
        <v>2.5520833333333335</v>
      </c>
    </row>
    <row r="314" spans="2:12" x14ac:dyDescent="0.4">
      <c r="C314" t="s">
        <v>200</v>
      </c>
      <c r="D314" s="5">
        <v>12.7</v>
      </c>
      <c r="E314" s="5">
        <v>16.799999999999997</v>
      </c>
      <c r="F314" s="4">
        <v>-0.65</v>
      </c>
      <c r="G314" s="5">
        <v>17.449999999999996</v>
      </c>
      <c r="H314" s="5">
        <v>63.55</v>
      </c>
      <c r="I314" s="5">
        <v>1.7</v>
      </c>
      <c r="J314" s="5">
        <v>8.25</v>
      </c>
      <c r="K314" s="2">
        <v>181.2</v>
      </c>
      <c r="L314" s="12">
        <v>2.8381944444444445</v>
      </c>
    </row>
    <row r="315" spans="2:12" x14ac:dyDescent="0.4">
      <c r="B315" t="s">
        <v>293</v>
      </c>
      <c r="D315" s="5"/>
      <c r="E315" s="5"/>
      <c r="F315" s="4"/>
      <c r="G315" s="5"/>
      <c r="H315" s="5"/>
      <c r="I315" s="5"/>
      <c r="J315" s="5"/>
      <c r="K315" s="2"/>
      <c r="L315" s="12"/>
    </row>
    <row r="316" spans="2:12" x14ac:dyDescent="0.4">
      <c r="C316" t="s">
        <v>201</v>
      </c>
      <c r="D316" s="5">
        <v>15.1</v>
      </c>
      <c r="E316" s="5">
        <v>18.8</v>
      </c>
      <c r="F316" s="4">
        <v>1.25</v>
      </c>
      <c r="G316" s="5">
        <v>17.55</v>
      </c>
      <c r="H316" s="5">
        <v>67.199999999999989</v>
      </c>
      <c r="I316" s="5">
        <v>1.4</v>
      </c>
      <c r="J316" s="5">
        <v>59</v>
      </c>
      <c r="K316" s="2">
        <v>188.9</v>
      </c>
      <c r="L316" s="12">
        <v>2.7701388888888889</v>
      </c>
    </row>
    <row r="317" spans="2:12" x14ac:dyDescent="0.4">
      <c r="C317" t="s">
        <v>202</v>
      </c>
      <c r="D317" s="5">
        <v>18.649999999999999</v>
      </c>
      <c r="E317" s="5">
        <v>22.4</v>
      </c>
      <c r="F317" s="4">
        <v>6.25</v>
      </c>
      <c r="G317" s="5">
        <v>16.149999999999999</v>
      </c>
      <c r="H317" s="5">
        <v>65.75</v>
      </c>
      <c r="I317" s="5">
        <v>1.0999999999999999</v>
      </c>
      <c r="J317" s="5">
        <v>3.5</v>
      </c>
      <c r="K317" s="2">
        <v>228.2</v>
      </c>
      <c r="L317" s="12">
        <v>3.4</v>
      </c>
    </row>
    <row r="318" spans="2:12" x14ac:dyDescent="0.4">
      <c r="C318" t="s">
        <v>203</v>
      </c>
      <c r="D318" s="5">
        <v>19.55</v>
      </c>
      <c r="E318" s="5">
        <v>22.700000000000003</v>
      </c>
      <c r="F318" s="4">
        <v>7.8</v>
      </c>
      <c r="G318" s="5">
        <v>14.900000000000002</v>
      </c>
      <c r="H318" s="5">
        <v>68.75</v>
      </c>
      <c r="I318" s="5">
        <v>1.3</v>
      </c>
      <c r="J318" s="5">
        <v>88</v>
      </c>
      <c r="K318" s="2">
        <v>180.3</v>
      </c>
      <c r="L318" s="12">
        <v>2.3972222222222221</v>
      </c>
    </row>
    <row r="319" spans="2:12" x14ac:dyDescent="0.4">
      <c r="B319" t="s">
        <v>294</v>
      </c>
      <c r="D319" s="5"/>
      <c r="E319" s="5"/>
      <c r="F319" s="4"/>
      <c r="G319" s="5"/>
      <c r="H319" s="5"/>
      <c r="I319" s="5"/>
      <c r="J319" s="5"/>
      <c r="K319" s="2"/>
      <c r="L319" s="12"/>
    </row>
    <row r="320" spans="2:12" x14ac:dyDescent="0.4">
      <c r="C320" t="s">
        <v>204</v>
      </c>
      <c r="D320" s="5">
        <v>21.1</v>
      </c>
      <c r="E320" s="5">
        <v>22.450000000000003</v>
      </c>
      <c r="F320" s="4">
        <v>11.7</v>
      </c>
      <c r="G320" s="5">
        <v>10.75</v>
      </c>
      <c r="H320" s="5">
        <v>66.650000000000006</v>
      </c>
      <c r="I320" s="5">
        <v>1.25</v>
      </c>
      <c r="J320" s="5">
        <v>14</v>
      </c>
      <c r="K320" s="2">
        <v>224.4</v>
      </c>
      <c r="L320" s="12">
        <v>3.3875000000000002</v>
      </c>
    </row>
    <row r="321" spans="2:12" x14ac:dyDescent="0.4">
      <c r="C321" t="s">
        <v>205</v>
      </c>
      <c r="D321" s="5">
        <v>22.35</v>
      </c>
      <c r="E321" s="5">
        <v>24.8</v>
      </c>
      <c r="F321" s="4">
        <v>14</v>
      </c>
      <c r="G321" s="5">
        <v>10.8</v>
      </c>
      <c r="H321" s="5">
        <v>73.900000000000006</v>
      </c>
      <c r="I321" s="5">
        <v>1</v>
      </c>
      <c r="J321" s="5">
        <v>19</v>
      </c>
      <c r="K321" s="2">
        <v>208.2</v>
      </c>
      <c r="L321" s="12">
        <v>3.365277777777778</v>
      </c>
    </row>
    <row r="322" spans="2:12" x14ac:dyDescent="0.4">
      <c r="C322" t="s">
        <v>206</v>
      </c>
      <c r="D322" s="5">
        <v>23.8</v>
      </c>
      <c r="E322" s="5">
        <v>26.85</v>
      </c>
      <c r="F322" s="4">
        <v>16.649999999999999</v>
      </c>
      <c r="G322" s="5">
        <v>10.199999999999999</v>
      </c>
      <c r="H322" s="5">
        <v>81.599999999999994</v>
      </c>
      <c r="I322" s="5">
        <v>1.3</v>
      </c>
      <c r="J322" s="5">
        <v>174</v>
      </c>
      <c r="K322" s="2">
        <v>149.69999999999999</v>
      </c>
      <c r="L322" s="12">
        <v>1.7604166666666665</v>
      </c>
    </row>
    <row r="323" spans="2:12" x14ac:dyDescent="0.4">
      <c r="B323" t="s">
        <v>295</v>
      </c>
      <c r="D323" s="5"/>
      <c r="E323" s="5"/>
      <c r="F323" s="4"/>
      <c r="G323" s="5"/>
      <c r="H323" s="5"/>
      <c r="I323" s="5"/>
      <c r="J323" s="5"/>
      <c r="K323" s="2"/>
      <c r="L323" s="12"/>
    </row>
    <row r="324" spans="2:12" x14ac:dyDescent="0.4">
      <c r="C324" t="s">
        <v>207</v>
      </c>
      <c r="D324" s="5">
        <v>24.8</v>
      </c>
      <c r="E324" s="5">
        <v>26.6</v>
      </c>
      <c r="F324" s="4">
        <v>17.7</v>
      </c>
      <c r="G324" s="5">
        <v>8.9</v>
      </c>
      <c r="H324" s="5">
        <v>82.85</v>
      </c>
      <c r="I324" s="5">
        <v>1.05</v>
      </c>
      <c r="J324" s="5">
        <v>81</v>
      </c>
      <c r="K324" s="2">
        <v>170.4</v>
      </c>
      <c r="L324" s="12">
        <v>2.2999999999999998</v>
      </c>
    </row>
    <row r="325" spans="2:12" x14ac:dyDescent="0.4">
      <c r="C325" t="s">
        <v>208</v>
      </c>
      <c r="D325" s="5">
        <v>25.05</v>
      </c>
      <c r="E325" s="5">
        <v>26.15</v>
      </c>
      <c r="F325" s="4">
        <v>20.65</v>
      </c>
      <c r="G325" s="5">
        <v>5.5</v>
      </c>
      <c r="H325" s="5">
        <v>89</v>
      </c>
      <c r="I325" s="5">
        <v>1.3</v>
      </c>
      <c r="J325" s="5">
        <v>541.25</v>
      </c>
      <c r="K325" s="2">
        <v>114.6</v>
      </c>
      <c r="L325" s="12">
        <v>1.2437499999999999</v>
      </c>
    </row>
    <row r="326" spans="2:12" x14ac:dyDescent="0.4">
      <c r="C326" t="s">
        <v>209</v>
      </c>
      <c r="D326" s="5">
        <v>26.65</v>
      </c>
      <c r="E326" s="5">
        <v>28.450000000000003</v>
      </c>
      <c r="F326" s="4">
        <v>20.100000000000001</v>
      </c>
      <c r="G326" s="5">
        <v>8.3500000000000014</v>
      </c>
      <c r="H326" s="5">
        <v>82.35</v>
      </c>
      <c r="I326" s="5">
        <v>0.9</v>
      </c>
      <c r="J326" s="5">
        <v>40.5</v>
      </c>
      <c r="K326" s="2">
        <v>201.4</v>
      </c>
      <c r="L326" s="12">
        <v>2.9583333333333335</v>
      </c>
    </row>
    <row r="327" spans="2:12" x14ac:dyDescent="0.4">
      <c r="B327" t="s">
        <v>296</v>
      </c>
      <c r="D327" s="5"/>
      <c r="E327" s="5"/>
      <c r="F327" s="4"/>
      <c r="G327" s="5"/>
      <c r="H327" s="5"/>
      <c r="I327" s="5"/>
      <c r="J327" s="5"/>
      <c r="K327" s="2"/>
      <c r="L327" s="12"/>
    </row>
    <row r="328" spans="2:12" x14ac:dyDescent="0.4">
      <c r="C328" t="s">
        <v>210</v>
      </c>
      <c r="D328" s="5">
        <v>28</v>
      </c>
      <c r="E328" s="5">
        <v>29.5</v>
      </c>
      <c r="F328" s="4">
        <v>21.5</v>
      </c>
      <c r="G328" s="5">
        <v>8</v>
      </c>
      <c r="H328" s="5">
        <v>79.150000000000006</v>
      </c>
      <c r="I328" s="5">
        <v>0.9</v>
      </c>
      <c r="J328" s="5">
        <v>167.5</v>
      </c>
      <c r="K328" s="2">
        <v>191</v>
      </c>
      <c r="L328" s="12">
        <v>3.2020833333333334</v>
      </c>
    </row>
    <row r="329" spans="2:12" x14ac:dyDescent="0.4">
      <c r="C329" t="s">
        <v>211</v>
      </c>
      <c r="D329" s="5">
        <v>26.35</v>
      </c>
      <c r="E329" s="5">
        <v>27.75</v>
      </c>
      <c r="F329" s="4">
        <v>21.15</v>
      </c>
      <c r="G329" s="5">
        <v>6.6</v>
      </c>
      <c r="H329" s="5">
        <v>82.699999999999989</v>
      </c>
      <c r="I329" s="5">
        <v>0.8</v>
      </c>
      <c r="J329" s="5">
        <v>22.25</v>
      </c>
      <c r="K329" s="2">
        <v>178.4</v>
      </c>
      <c r="L329" s="12">
        <v>2.8479166666666669</v>
      </c>
    </row>
    <row r="330" spans="2:12" x14ac:dyDescent="0.4">
      <c r="C330" t="s">
        <v>212</v>
      </c>
      <c r="D330" s="5">
        <v>25.6</v>
      </c>
      <c r="E330" s="5">
        <v>28</v>
      </c>
      <c r="F330" s="4">
        <v>19.450000000000003</v>
      </c>
      <c r="G330" s="5">
        <v>8.5499999999999989</v>
      </c>
      <c r="H330" s="5">
        <v>84.35</v>
      </c>
      <c r="I330" s="5">
        <v>1</v>
      </c>
      <c r="J330" s="5">
        <v>216</v>
      </c>
      <c r="K330" s="2">
        <v>167.8</v>
      </c>
      <c r="L330" s="12">
        <v>2.4895833333333335</v>
      </c>
    </row>
    <row r="331" spans="2:12" x14ac:dyDescent="0.4">
      <c r="B331" t="s">
        <v>297</v>
      </c>
      <c r="D331" s="5"/>
      <c r="E331" s="5"/>
      <c r="F331" s="4"/>
      <c r="G331" s="5"/>
      <c r="H331" s="5"/>
      <c r="I331" s="5"/>
      <c r="J331" s="5"/>
      <c r="K331" s="2"/>
      <c r="L331" s="12"/>
    </row>
    <row r="332" spans="2:12" x14ac:dyDescent="0.4">
      <c r="C332" t="s">
        <v>213</v>
      </c>
      <c r="D332" s="5">
        <v>23.4</v>
      </c>
      <c r="E332" s="5">
        <v>25.799999999999997</v>
      </c>
      <c r="F332" s="4">
        <v>12.899999999999999</v>
      </c>
      <c r="G332" s="5">
        <v>12.899999999999999</v>
      </c>
      <c r="H332" s="5">
        <v>80.25</v>
      </c>
      <c r="I332" s="5">
        <v>0.8</v>
      </c>
      <c r="J332" s="5">
        <v>2.25</v>
      </c>
      <c r="K332" s="2">
        <v>179.6</v>
      </c>
      <c r="L332" s="12">
        <v>3.2534722222222223</v>
      </c>
    </row>
    <row r="333" spans="2:12" x14ac:dyDescent="0.4">
      <c r="C333" t="s">
        <v>214</v>
      </c>
      <c r="D333" s="5">
        <v>23.200000000000003</v>
      </c>
      <c r="E333" s="5">
        <v>25</v>
      </c>
      <c r="F333" s="4">
        <v>17.899999999999999</v>
      </c>
      <c r="G333" s="5">
        <v>7.1</v>
      </c>
      <c r="H333" s="5">
        <v>89.75</v>
      </c>
      <c r="I333" s="5">
        <v>0.55000000000000004</v>
      </c>
      <c r="J333" s="5">
        <v>174.5</v>
      </c>
      <c r="K333" s="2">
        <v>105</v>
      </c>
      <c r="L333" s="12">
        <v>1.382638888888889</v>
      </c>
    </row>
    <row r="334" spans="2:12" x14ac:dyDescent="0.4">
      <c r="C334" t="s">
        <v>215</v>
      </c>
      <c r="D334" s="5">
        <v>19.75</v>
      </c>
      <c r="E334" s="5">
        <v>22.049999999999997</v>
      </c>
      <c r="F334" s="4">
        <v>13.05</v>
      </c>
      <c r="G334" s="5">
        <v>9</v>
      </c>
      <c r="H334" s="5">
        <v>85.75</v>
      </c>
      <c r="I334" s="5">
        <v>0.6</v>
      </c>
      <c r="J334" s="5">
        <v>41.5</v>
      </c>
      <c r="K334" s="2">
        <v>122.9</v>
      </c>
      <c r="L334" s="12">
        <v>1.9416666666666669</v>
      </c>
    </row>
    <row r="335" spans="2:12" x14ac:dyDescent="0.4">
      <c r="B335" t="s">
        <v>298</v>
      </c>
      <c r="D335" s="5"/>
      <c r="E335" s="5"/>
      <c r="F335" s="4"/>
      <c r="G335" s="5"/>
      <c r="H335" s="5"/>
      <c r="I335" s="5"/>
      <c r="J335" s="5"/>
      <c r="K335" s="2"/>
      <c r="L335" s="12"/>
    </row>
    <row r="336" spans="2:12" x14ac:dyDescent="0.4">
      <c r="C336" t="s">
        <v>216</v>
      </c>
      <c r="D336" s="5">
        <v>15.1</v>
      </c>
      <c r="E336" s="5">
        <v>16.600000000000001</v>
      </c>
      <c r="F336" s="4">
        <v>6.55</v>
      </c>
      <c r="G336" s="5">
        <v>10.050000000000001</v>
      </c>
      <c r="H336" s="5">
        <v>76.599999999999994</v>
      </c>
      <c r="I336" s="5">
        <v>0.8</v>
      </c>
      <c r="J336" s="5">
        <v>0.25</v>
      </c>
      <c r="K336" s="2">
        <v>149.30000000000001</v>
      </c>
      <c r="L336" s="12">
        <v>2.7027777777777779</v>
      </c>
    </row>
    <row r="337" spans="2:12" x14ac:dyDescent="0.4">
      <c r="C337" t="s">
        <v>217</v>
      </c>
      <c r="D337" s="5">
        <v>13</v>
      </c>
      <c r="E337" s="5">
        <v>15.149999999999999</v>
      </c>
      <c r="F337" s="4">
        <v>2.5499999999999998</v>
      </c>
      <c r="G337" s="5">
        <v>12.6</v>
      </c>
      <c r="H337" s="5">
        <v>78.650000000000006</v>
      </c>
      <c r="I337" s="5">
        <v>0.89999999999999991</v>
      </c>
      <c r="J337" s="5">
        <v>2</v>
      </c>
      <c r="K337" s="2">
        <v>138.30000000000001</v>
      </c>
      <c r="L337" s="12">
        <v>3.1173611111111112</v>
      </c>
    </row>
    <row r="338" spans="2:12" x14ac:dyDescent="0.4">
      <c r="C338" t="s">
        <v>218</v>
      </c>
      <c r="D338" s="5">
        <v>10.8</v>
      </c>
      <c r="E338" s="5">
        <v>13.05</v>
      </c>
      <c r="F338" s="4">
        <v>0.24999999999999997</v>
      </c>
      <c r="G338" s="5">
        <v>12.8</v>
      </c>
      <c r="H338" s="5">
        <v>80.150000000000006</v>
      </c>
      <c r="I338" s="5">
        <v>0.8</v>
      </c>
      <c r="J338" s="5">
        <v>0.25</v>
      </c>
      <c r="K338" s="2">
        <v>146</v>
      </c>
      <c r="L338" s="12">
        <v>3.6958333333333333</v>
      </c>
    </row>
    <row r="339" spans="2:12" x14ac:dyDescent="0.4">
      <c r="B339" t="s">
        <v>299</v>
      </c>
      <c r="D339" s="5"/>
      <c r="E339" s="5"/>
      <c r="F339" s="4"/>
      <c r="G339" s="5"/>
      <c r="H339" s="5"/>
      <c r="I339" s="5"/>
      <c r="J339" s="5"/>
      <c r="K339" s="2"/>
      <c r="L339" s="12"/>
    </row>
    <row r="340" spans="2:12" x14ac:dyDescent="0.4">
      <c r="C340" t="s">
        <v>219</v>
      </c>
      <c r="D340" s="5">
        <v>12.6</v>
      </c>
      <c r="E340" s="5">
        <v>17.950000000000003</v>
      </c>
      <c r="F340" s="4">
        <v>-2.4500000000000002</v>
      </c>
      <c r="G340" s="5">
        <v>20.399999999999999</v>
      </c>
      <c r="H340" s="5">
        <v>72.650000000000006</v>
      </c>
      <c r="I340" s="5">
        <v>1.6</v>
      </c>
      <c r="J340" s="5">
        <v>22.25</v>
      </c>
      <c r="K340" s="2">
        <v>106.1</v>
      </c>
      <c r="L340" s="12">
        <v>2.7034722222222221</v>
      </c>
    </row>
    <row r="341" spans="2:12" x14ac:dyDescent="0.4">
      <c r="C341" t="s">
        <v>220</v>
      </c>
      <c r="D341" s="5">
        <v>3.05</v>
      </c>
      <c r="E341" s="5">
        <v>6.2</v>
      </c>
      <c r="F341" s="4">
        <v>-5.6999999999999993</v>
      </c>
      <c r="G341" s="5">
        <v>11.899999999999999</v>
      </c>
      <c r="H341" s="5">
        <v>67.5</v>
      </c>
      <c r="I341" s="5">
        <v>1.6</v>
      </c>
      <c r="J341" s="5">
        <v>7.75</v>
      </c>
      <c r="K341" s="2">
        <v>112.7</v>
      </c>
      <c r="L341" s="12">
        <v>2.9409722222222223</v>
      </c>
    </row>
    <row r="342" spans="2:12" x14ac:dyDescent="0.4">
      <c r="C342" t="s">
        <v>221</v>
      </c>
      <c r="D342" s="5">
        <v>2.8</v>
      </c>
      <c r="E342" s="5">
        <v>10.55</v>
      </c>
      <c r="F342" s="4">
        <v>-8.3500000000000014</v>
      </c>
      <c r="G342" s="5">
        <v>18.900000000000002</v>
      </c>
      <c r="H342" s="5">
        <v>61.15</v>
      </c>
      <c r="I342" s="5">
        <v>1.6</v>
      </c>
      <c r="J342" s="5">
        <v>2.25</v>
      </c>
      <c r="K342" s="2">
        <v>108.8</v>
      </c>
      <c r="L342" s="12">
        <v>2.9659722222222222</v>
      </c>
    </row>
    <row r="343" spans="2:12" x14ac:dyDescent="0.4">
      <c r="B343" t="s">
        <v>300</v>
      </c>
      <c r="D343" s="5"/>
      <c r="E343" s="5"/>
      <c r="F343" s="4"/>
      <c r="G343" s="5"/>
      <c r="H343" s="5"/>
      <c r="I343" s="5"/>
      <c r="J343" s="5"/>
      <c r="K343" s="2"/>
      <c r="L343" s="12"/>
    </row>
    <row r="344" spans="2:12" x14ac:dyDescent="0.4">
      <c r="C344" t="s">
        <v>222</v>
      </c>
      <c r="D344" s="5">
        <v>3.15</v>
      </c>
      <c r="E344" s="5">
        <v>9.1499999999999986</v>
      </c>
      <c r="F344" s="4">
        <v>-8.5</v>
      </c>
      <c r="G344" s="5">
        <v>17.649999999999999</v>
      </c>
      <c r="H344" s="5">
        <v>68.650000000000006</v>
      </c>
      <c r="I344" s="5">
        <v>1.3</v>
      </c>
      <c r="J344" s="5">
        <v>3.25</v>
      </c>
      <c r="K344" s="2">
        <v>98.9</v>
      </c>
      <c r="L344" s="12">
        <v>2.9583333333333335</v>
      </c>
    </row>
    <row r="345" spans="2:12" x14ac:dyDescent="0.4">
      <c r="C345" t="s">
        <v>223</v>
      </c>
      <c r="D345" s="5">
        <v>2.1</v>
      </c>
      <c r="E345" s="5">
        <v>10.3</v>
      </c>
      <c r="F345" s="4">
        <v>-11.3</v>
      </c>
      <c r="G345" s="5">
        <v>21.6</v>
      </c>
      <c r="H345" s="5">
        <v>72.2</v>
      </c>
      <c r="I345" s="5">
        <v>1.45</v>
      </c>
      <c r="J345" s="5">
        <v>91.25</v>
      </c>
      <c r="K345" s="2">
        <v>55.3</v>
      </c>
      <c r="L345" s="12">
        <v>1.2159722222222222</v>
      </c>
    </row>
    <row r="346" spans="2:12" x14ac:dyDescent="0.4">
      <c r="C346" t="s">
        <v>224</v>
      </c>
      <c r="D346" s="5">
        <v>-2.95</v>
      </c>
      <c r="E346" s="5">
        <v>2.65</v>
      </c>
      <c r="F346" s="4">
        <v>-14</v>
      </c>
      <c r="G346" s="5">
        <v>16.649999999999999</v>
      </c>
      <c r="H346" s="5">
        <v>71.699999999999989</v>
      </c>
      <c r="I346" s="5">
        <v>1.2</v>
      </c>
      <c r="J346" s="5">
        <v>2</v>
      </c>
      <c r="K346" s="2">
        <v>98.8</v>
      </c>
      <c r="L346" s="12">
        <v>2.7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FE5B-AE5D-454B-A996-654C0770F62E}">
  <dimension ref="A3:K262"/>
  <sheetViews>
    <sheetView tabSelected="1" workbookViewId="0"/>
  </sheetViews>
  <sheetFormatPr defaultRowHeight="17.399999999999999" x14ac:dyDescent="0.4"/>
  <cols>
    <col min="1" max="1" width="7.3984375" bestFit="1" customWidth="1"/>
    <col min="2" max="2" width="12.5" bestFit="1" customWidth="1"/>
    <col min="3" max="5" width="14.19921875" bestFit="1" customWidth="1"/>
    <col min="6" max="10" width="12.59765625" bestFit="1" customWidth="1"/>
    <col min="11" max="11" width="14.19921875" bestFit="1" customWidth="1"/>
    <col min="12" max="17" width="5.09765625" bestFit="1" customWidth="1"/>
    <col min="18" max="18" width="3.09765625" bestFit="1" customWidth="1"/>
    <col min="19" max="27" width="5.09765625" bestFit="1" customWidth="1"/>
    <col min="28" max="28" width="3.09765625" bestFit="1" customWidth="1"/>
    <col min="29" max="35" width="5.09765625" bestFit="1" customWidth="1"/>
    <col min="36" max="36" width="3.09765625" bestFit="1" customWidth="1"/>
    <col min="37" max="42" width="5.09765625" bestFit="1" customWidth="1"/>
    <col min="43" max="43" width="3.09765625" bestFit="1" customWidth="1"/>
    <col min="44" max="56" width="5.09765625" bestFit="1" customWidth="1"/>
    <col min="57" max="57" width="2.3984375" bestFit="1" customWidth="1"/>
    <col min="58" max="62" width="4.3984375" bestFit="1" customWidth="1"/>
    <col min="63" max="63" width="2.3984375" bestFit="1" customWidth="1"/>
    <col min="64" max="69" width="4.3984375" bestFit="1" customWidth="1"/>
    <col min="70" max="70" width="2.3984375" bestFit="1" customWidth="1"/>
    <col min="71" max="75" width="4.3984375" bestFit="1" customWidth="1"/>
    <col min="76" max="76" width="2.3984375" bestFit="1" customWidth="1"/>
    <col min="77" max="82" width="4.3984375" bestFit="1" customWidth="1"/>
    <col min="83" max="83" width="2.3984375" bestFit="1" customWidth="1"/>
    <col min="84" max="85" width="4.3984375" bestFit="1" customWidth="1"/>
    <col min="86" max="86" width="2.3984375" bestFit="1" customWidth="1"/>
    <col min="87" max="90" width="4.3984375" bestFit="1" customWidth="1"/>
    <col min="91" max="91" width="2.3984375" bestFit="1" customWidth="1"/>
    <col min="92" max="95" width="4.3984375" bestFit="1" customWidth="1"/>
    <col min="96" max="96" width="2.3984375" bestFit="1" customWidth="1"/>
    <col min="97" max="103" width="4.3984375" bestFit="1" customWidth="1"/>
    <col min="104" max="104" width="2.3984375" bestFit="1" customWidth="1"/>
    <col min="105" max="109" width="4.3984375" bestFit="1" customWidth="1"/>
    <col min="110" max="110" width="2.3984375" bestFit="1" customWidth="1"/>
    <col min="111" max="117" width="4.3984375" bestFit="1" customWidth="1"/>
    <col min="118" max="124" width="5.3984375" bestFit="1" customWidth="1"/>
    <col min="125" max="125" width="3.3984375" bestFit="1" customWidth="1"/>
    <col min="126" max="130" width="5.3984375" bestFit="1" customWidth="1"/>
    <col min="131" max="131" width="3.3984375" bestFit="1" customWidth="1"/>
    <col min="132" max="138" width="5.3984375" bestFit="1" customWidth="1"/>
    <col min="139" max="139" width="3.3984375" bestFit="1" customWidth="1"/>
    <col min="140" max="159" width="5.3984375" bestFit="1" customWidth="1"/>
    <col min="160" max="160" width="3.3984375" bestFit="1" customWidth="1"/>
    <col min="161" max="164" width="5.3984375" bestFit="1" customWidth="1"/>
    <col min="165" max="165" width="3.3984375" bestFit="1" customWidth="1"/>
    <col min="166" max="172" width="5.3984375" bestFit="1" customWidth="1"/>
    <col min="173" max="173" width="3.3984375" bestFit="1" customWidth="1"/>
    <col min="174" max="182" width="5.3984375" bestFit="1" customWidth="1"/>
    <col min="183" max="183" width="3.3984375" bestFit="1" customWidth="1"/>
    <col min="184" max="203" width="5.3984375" bestFit="1" customWidth="1"/>
    <col min="204" max="204" width="3.3984375" bestFit="1" customWidth="1"/>
    <col min="205" max="211" width="5.3984375" bestFit="1" customWidth="1"/>
    <col min="212" max="212" width="3.3984375" bestFit="1" customWidth="1"/>
    <col min="213" max="219" width="5.3984375" bestFit="1" customWidth="1"/>
    <col min="220" max="220" width="3.3984375" bestFit="1" customWidth="1"/>
    <col min="221" max="226" width="5.3984375" bestFit="1" customWidth="1"/>
    <col min="227" max="227" width="3.3984375" bestFit="1" customWidth="1"/>
    <col min="228" max="233" width="5.3984375" bestFit="1" customWidth="1"/>
    <col min="234" max="234" width="3.3984375" bestFit="1" customWidth="1"/>
    <col min="235" max="241" width="5.3984375" bestFit="1" customWidth="1"/>
    <col min="242" max="242" width="6.796875" bestFit="1" customWidth="1"/>
    <col min="243" max="252" width="12.5" bestFit="1" customWidth="1"/>
    <col min="253" max="253" width="6.796875" bestFit="1" customWidth="1"/>
  </cols>
  <sheetData>
    <row r="3" spans="1:11" x14ac:dyDescent="0.4">
      <c r="A3" s="1" t="s">
        <v>276</v>
      </c>
      <c r="B3" s="1" t="s">
        <v>0</v>
      </c>
      <c r="C3" t="s">
        <v>268</v>
      </c>
      <c r="D3" t="s">
        <v>269</v>
      </c>
      <c r="E3" t="s">
        <v>270</v>
      </c>
      <c r="F3" t="s">
        <v>301</v>
      </c>
      <c r="G3" t="s">
        <v>271</v>
      </c>
      <c r="H3" t="s">
        <v>272</v>
      </c>
      <c r="I3" t="s">
        <v>273</v>
      </c>
      <c r="J3" t="s">
        <v>274</v>
      </c>
      <c r="K3" t="s">
        <v>275</v>
      </c>
    </row>
    <row r="4" spans="1:11" x14ac:dyDescent="0.4">
      <c r="A4" t="s">
        <v>278</v>
      </c>
      <c r="C4" s="2">
        <v>10.861111111111109</v>
      </c>
      <c r="D4" s="2">
        <v>14.088888888888887</v>
      </c>
      <c r="E4" s="2">
        <v>0.92222222222222194</v>
      </c>
      <c r="F4" s="2">
        <v>13.166666666666668</v>
      </c>
      <c r="G4" s="2">
        <v>76.991666666666674</v>
      </c>
      <c r="H4" s="2">
        <v>0.64722222222222203</v>
      </c>
      <c r="I4" s="2">
        <v>29.555555555555557</v>
      </c>
      <c r="J4" s="2">
        <v>139.87777777777777</v>
      </c>
      <c r="K4" s="6">
        <v>3.6189236111111112</v>
      </c>
    </row>
    <row r="5" spans="1:11" x14ac:dyDescent="0.4">
      <c r="B5" t="s">
        <v>225</v>
      </c>
      <c r="C5" s="2">
        <v>1.4</v>
      </c>
      <c r="D5" s="2">
        <v>5.4</v>
      </c>
      <c r="E5" s="2">
        <v>-8.4</v>
      </c>
      <c r="F5" s="2">
        <v>13.8</v>
      </c>
      <c r="G5" s="2">
        <v>80.900000000000006</v>
      </c>
      <c r="H5" s="2">
        <v>0.6</v>
      </c>
      <c r="I5" s="2">
        <v>0</v>
      </c>
      <c r="J5" s="2">
        <v>98.6</v>
      </c>
      <c r="K5" s="6">
        <v>3.1291666666666669</v>
      </c>
    </row>
    <row r="6" spans="1:11" x14ac:dyDescent="0.4">
      <c r="B6" t="s">
        <v>226</v>
      </c>
      <c r="C6" s="2">
        <v>-6</v>
      </c>
      <c r="D6" s="2">
        <v>-3.3</v>
      </c>
      <c r="E6" s="2">
        <v>-16.2</v>
      </c>
      <c r="F6" s="2">
        <v>12.899999999999999</v>
      </c>
      <c r="G6" s="2">
        <v>64.3</v>
      </c>
      <c r="H6" s="2">
        <v>0.7</v>
      </c>
      <c r="I6" s="2">
        <v>0.5</v>
      </c>
      <c r="J6" s="2">
        <v>163.1</v>
      </c>
      <c r="K6" s="6">
        <v>3.35</v>
      </c>
    </row>
    <row r="7" spans="1:11" x14ac:dyDescent="0.4">
      <c r="B7" t="s">
        <v>227</v>
      </c>
      <c r="C7" s="2">
        <v>-6.8</v>
      </c>
      <c r="D7" s="2">
        <v>-0.5</v>
      </c>
      <c r="E7" s="2">
        <v>-17.8</v>
      </c>
      <c r="F7" s="2">
        <v>17.3</v>
      </c>
      <c r="G7" s="2">
        <v>74.8</v>
      </c>
      <c r="H7" s="2">
        <v>0.8</v>
      </c>
      <c r="I7" s="2">
        <v>7.5</v>
      </c>
      <c r="J7" s="2">
        <v>151.9</v>
      </c>
      <c r="K7" s="6">
        <v>3.4909722222222221</v>
      </c>
    </row>
    <row r="8" spans="1:11" x14ac:dyDescent="0.4">
      <c r="B8" t="s">
        <v>228</v>
      </c>
      <c r="C8" s="2">
        <v>-3.9</v>
      </c>
      <c r="D8" s="2">
        <v>0.7</v>
      </c>
      <c r="E8" s="2">
        <v>-14.6</v>
      </c>
      <c r="F8" s="2">
        <v>15.299999999999999</v>
      </c>
      <c r="G8" s="2">
        <v>73.7</v>
      </c>
      <c r="H8" s="2">
        <v>0.7</v>
      </c>
      <c r="I8" s="2">
        <v>0</v>
      </c>
      <c r="J8" s="2">
        <v>127.5</v>
      </c>
      <c r="K8" s="6">
        <v>3.1868055555555554</v>
      </c>
    </row>
    <row r="9" spans="1:11" x14ac:dyDescent="0.4">
      <c r="B9" t="s">
        <v>229</v>
      </c>
      <c r="C9" s="2">
        <v>-1.8</v>
      </c>
      <c r="D9" s="2">
        <v>2.7</v>
      </c>
      <c r="E9" s="2">
        <v>-12.9</v>
      </c>
      <c r="F9" s="2">
        <v>15.600000000000001</v>
      </c>
      <c r="G9" s="2">
        <v>71.8</v>
      </c>
      <c r="H9" s="2">
        <v>0.9</v>
      </c>
      <c r="I9" s="2">
        <v>7</v>
      </c>
      <c r="J9" s="2">
        <v>162.4</v>
      </c>
      <c r="K9" s="6">
        <v>3.5541666666666667</v>
      </c>
    </row>
    <row r="10" spans="1:11" x14ac:dyDescent="0.4">
      <c r="B10" t="s">
        <v>230</v>
      </c>
      <c r="C10" s="2">
        <v>-0.4</v>
      </c>
      <c r="D10" s="2">
        <v>2.1</v>
      </c>
      <c r="E10" s="2">
        <v>-10.6</v>
      </c>
      <c r="F10" s="2">
        <v>12.7</v>
      </c>
      <c r="G10" s="2">
        <v>70.5</v>
      </c>
      <c r="H10" s="2">
        <v>0.9</v>
      </c>
      <c r="I10" s="2">
        <v>0.5</v>
      </c>
      <c r="J10" s="2">
        <v>152.5</v>
      </c>
      <c r="K10" s="6">
        <v>2.9854166666666666</v>
      </c>
    </row>
    <row r="11" spans="1:11" x14ac:dyDescent="0.4">
      <c r="B11" t="s">
        <v>231</v>
      </c>
      <c r="C11" s="2">
        <v>1</v>
      </c>
      <c r="D11" s="2">
        <v>3.3</v>
      </c>
      <c r="E11" s="2">
        <v>-9.3000000000000007</v>
      </c>
      <c r="F11" s="2">
        <v>12.600000000000001</v>
      </c>
      <c r="G11" s="2">
        <v>69.599999999999994</v>
      </c>
      <c r="H11" s="2">
        <v>1</v>
      </c>
      <c r="I11" s="2">
        <v>0</v>
      </c>
      <c r="J11" s="2">
        <v>153.6</v>
      </c>
      <c r="K11" s="6">
        <v>3.7583333333333333</v>
      </c>
    </row>
    <row r="12" spans="1:11" x14ac:dyDescent="0.4">
      <c r="B12" t="s">
        <v>232</v>
      </c>
      <c r="C12" s="2">
        <v>5.7</v>
      </c>
      <c r="D12" s="2">
        <v>7.8</v>
      </c>
      <c r="E12" s="2">
        <v>-5.6</v>
      </c>
      <c r="F12" s="2">
        <v>13.399999999999999</v>
      </c>
      <c r="G12" s="2">
        <v>57.7</v>
      </c>
      <c r="H12" s="2">
        <v>0.8</v>
      </c>
      <c r="I12" s="2">
        <v>0</v>
      </c>
      <c r="J12" s="2">
        <v>186.6</v>
      </c>
      <c r="K12" s="6">
        <v>4.1937499999999996</v>
      </c>
    </row>
    <row r="13" spans="1:11" x14ac:dyDescent="0.4">
      <c r="B13" t="s">
        <v>233</v>
      </c>
      <c r="C13" s="2">
        <v>5.6</v>
      </c>
      <c r="D13" s="2">
        <v>8</v>
      </c>
      <c r="E13" s="2">
        <v>-4.2</v>
      </c>
      <c r="F13" s="2">
        <v>12.2</v>
      </c>
      <c r="G13" s="2">
        <v>72.5</v>
      </c>
      <c r="H13" s="2">
        <v>0.7</v>
      </c>
      <c r="I13" s="2">
        <v>6</v>
      </c>
      <c r="J13" s="2">
        <v>105.6</v>
      </c>
      <c r="K13" s="6">
        <v>4.2208333333333332</v>
      </c>
    </row>
    <row r="14" spans="1:11" x14ac:dyDescent="0.4">
      <c r="B14" t="s">
        <v>234</v>
      </c>
      <c r="C14" s="2">
        <v>11.2</v>
      </c>
      <c r="D14" s="2">
        <v>15</v>
      </c>
      <c r="E14" s="2">
        <v>-1.4</v>
      </c>
      <c r="F14" s="2">
        <v>16.399999999999999</v>
      </c>
      <c r="G14" s="2">
        <v>73.599999999999994</v>
      </c>
      <c r="H14" s="2">
        <v>0.8</v>
      </c>
      <c r="I14" s="2">
        <v>27</v>
      </c>
      <c r="J14" s="2">
        <v>152.30000000000001</v>
      </c>
      <c r="K14" s="6">
        <v>3.7374999999999998</v>
      </c>
    </row>
    <row r="15" spans="1:11" x14ac:dyDescent="0.4">
      <c r="B15" t="s">
        <v>235</v>
      </c>
      <c r="C15" s="2">
        <v>12.4</v>
      </c>
      <c r="D15" s="2">
        <v>16.399999999999999</v>
      </c>
      <c r="E15" s="2">
        <v>-0.5</v>
      </c>
      <c r="F15" s="2">
        <v>16.899999999999999</v>
      </c>
      <c r="G15" s="2">
        <v>67</v>
      </c>
      <c r="H15" s="2">
        <v>1.2</v>
      </c>
      <c r="I15" s="2">
        <v>25.5</v>
      </c>
      <c r="J15" s="2">
        <v>148.19999999999999</v>
      </c>
      <c r="K15" s="6">
        <v>3.7402777777777776</v>
      </c>
    </row>
    <row r="16" spans="1:11" x14ac:dyDescent="0.4">
      <c r="B16" t="s">
        <v>236</v>
      </c>
      <c r="C16" s="2">
        <v>13.5</v>
      </c>
      <c r="D16" s="2">
        <v>17.8</v>
      </c>
      <c r="E16" s="2">
        <v>1.9</v>
      </c>
      <c r="F16" s="2">
        <v>15.9</v>
      </c>
      <c r="G16" s="2">
        <v>60.6</v>
      </c>
      <c r="H16" s="2">
        <v>1.1000000000000001</v>
      </c>
      <c r="I16" s="2">
        <v>0</v>
      </c>
      <c r="J16" s="2">
        <v>210.4</v>
      </c>
      <c r="K16" s="6">
        <v>4.9618055555555554</v>
      </c>
    </row>
    <row r="17" spans="2:11" x14ac:dyDescent="0.4">
      <c r="B17" t="s">
        <v>237</v>
      </c>
      <c r="C17" s="2">
        <v>16.8</v>
      </c>
      <c r="D17" s="2">
        <v>20</v>
      </c>
      <c r="E17" s="2">
        <v>4.5999999999999996</v>
      </c>
      <c r="F17" s="2">
        <v>15.4</v>
      </c>
      <c r="G17" s="2">
        <v>66.2</v>
      </c>
      <c r="H17" s="2">
        <v>0.8</v>
      </c>
      <c r="I17" s="2">
        <v>2.5</v>
      </c>
      <c r="J17" s="2">
        <v>175.9</v>
      </c>
      <c r="K17" s="6">
        <v>4.4111111111111114</v>
      </c>
    </row>
    <row r="18" spans="2:11" x14ac:dyDescent="0.4">
      <c r="B18" t="s">
        <v>238</v>
      </c>
      <c r="C18" s="2">
        <v>16.8</v>
      </c>
      <c r="D18" s="2">
        <v>19.3</v>
      </c>
      <c r="E18" s="2">
        <v>8.6</v>
      </c>
      <c r="F18" s="2">
        <v>10.700000000000001</v>
      </c>
      <c r="G18" s="2">
        <v>76.099999999999994</v>
      </c>
      <c r="H18" s="2">
        <v>0.7</v>
      </c>
      <c r="I18" s="2">
        <v>12.5</v>
      </c>
      <c r="J18" s="2">
        <v>154.69999999999999</v>
      </c>
      <c r="K18" s="6">
        <v>4.3597222222222225</v>
      </c>
    </row>
    <row r="19" spans="2:11" x14ac:dyDescent="0.4">
      <c r="B19" t="s">
        <v>239</v>
      </c>
      <c r="C19" s="2">
        <v>19.100000000000001</v>
      </c>
      <c r="D19" s="2">
        <v>22.4</v>
      </c>
      <c r="E19" s="2">
        <v>5.9</v>
      </c>
      <c r="F19" s="2">
        <v>16.5</v>
      </c>
      <c r="G19" s="2">
        <v>71.8</v>
      </c>
      <c r="H19" s="2">
        <v>0.6</v>
      </c>
      <c r="I19" s="2">
        <v>7</v>
      </c>
      <c r="J19" s="2">
        <v>200.8</v>
      </c>
      <c r="K19" s="6">
        <v>5.2097222222222221</v>
      </c>
    </row>
    <row r="20" spans="2:11" x14ac:dyDescent="0.4">
      <c r="B20" t="s">
        <v>240</v>
      </c>
      <c r="C20" s="2">
        <v>19.3</v>
      </c>
      <c r="D20" s="2">
        <v>21.4</v>
      </c>
      <c r="E20" s="2">
        <v>9</v>
      </c>
      <c r="F20" s="2">
        <v>12.399999999999999</v>
      </c>
      <c r="G20" s="2">
        <v>70.599999999999994</v>
      </c>
      <c r="H20" s="2">
        <v>0.6</v>
      </c>
      <c r="I20" s="2">
        <v>18</v>
      </c>
      <c r="J20" s="2">
        <v>189.1</v>
      </c>
      <c r="K20" s="6">
        <v>4.103472222222222</v>
      </c>
    </row>
    <row r="21" spans="2:11" x14ac:dyDescent="0.4">
      <c r="B21" t="s">
        <v>241</v>
      </c>
      <c r="C21" s="2">
        <v>21.4</v>
      </c>
      <c r="D21" s="2">
        <v>23.5</v>
      </c>
      <c r="E21" s="2">
        <v>9.1</v>
      </c>
      <c r="F21" s="2">
        <v>14.4</v>
      </c>
      <c r="G21" s="2">
        <v>72.2</v>
      </c>
      <c r="H21" s="2">
        <v>0.5</v>
      </c>
      <c r="I21" s="2">
        <v>14.5</v>
      </c>
      <c r="J21" s="2">
        <v>197.9</v>
      </c>
      <c r="K21" s="6">
        <v>5.2263888888888888</v>
      </c>
    </row>
    <row r="22" spans="2:11" x14ac:dyDescent="0.4">
      <c r="B22" t="s">
        <v>242</v>
      </c>
      <c r="C22" s="2">
        <v>23.6</v>
      </c>
      <c r="D22" s="2">
        <v>24.8</v>
      </c>
      <c r="E22" s="2">
        <v>16.7</v>
      </c>
      <c r="F22" s="2">
        <v>8.1000000000000014</v>
      </c>
      <c r="G22" s="2">
        <v>81.8</v>
      </c>
      <c r="H22" s="2">
        <v>0.5</v>
      </c>
      <c r="I22" s="2">
        <v>4</v>
      </c>
      <c r="J22" s="2">
        <v>116.1</v>
      </c>
      <c r="K22" s="6">
        <v>4.1486111111111112</v>
      </c>
    </row>
    <row r="23" spans="2:11" x14ac:dyDescent="0.4">
      <c r="B23" t="s">
        <v>243</v>
      </c>
      <c r="C23" s="2">
        <v>25.3</v>
      </c>
      <c r="D23" s="2">
        <v>27.1</v>
      </c>
      <c r="E23" s="2">
        <v>18.600000000000001</v>
      </c>
      <c r="F23" s="2">
        <v>8.5</v>
      </c>
      <c r="G23" s="2">
        <v>91.8</v>
      </c>
      <c r="H23" s="2">
        <v>0.7</v>
      </c>
      <c r="I23" s="2">
        <v>312.5</v>
      </c>
      <c r="J23" s="2">
        <v>71.599999999999994</v>
      </c>
      <c r="K23" s="6">
        <v>2.6541666666666668</v>
      </c>
    </row>
    <row r="24" spans="2:11" x14ac:dyDescent="0.4">
      <c r="B24" t="s">
        <v>244</v>
      </c>
      <c r="C24" s="2">
        <v>26.4</v>
      </c>
      <c r="D24" s="2">
        <v>28.3</v>
      </c>
      <c r="E24" s="2">
        <v>21.6</v>
      </c>
      <c r="F24" s="2">
        <v>6.6999999999999993</v>
      </c>
      <c r="G24" s="2">
        <v>91.3</v>
      </c>
      <c r="H24" s="2">
        <v>0.5</v>
      </c>
      <c r="I24" s="2">
        <v>20</v>
      </c>
      <c r="J24" s="2">
        <v>75.400000000000006</v>
      </c>
      <c r="K24" s="6">
        <v>3.3374999999999999</v>
      </c>
    </row>
    <row r="25" spans="2:11" x14ac:dyDescent="0.4">
      <c r="B25" t="s">
        <v>245</v>
      </c>
      <c r="C25" s="2">
        <v>25.8</v>
      </c>
      <c r="D25" s="2">
        <v>28.3</v>
      </c>
      <c r="E25" s="2">
        <v>20.6</v>
      </c>
      <c r="F25" s="2">
        <v>7.6999999999999993</v>
      </c>
      <c r="G25" s="2">
        <v>93.8</v>
      </c>
      <c r="H25" s="2">
        <v>0.4</v>
      </c>
      <c r="I25" s="2">
        <v>98</v>
      </c>
      <c r="J25" s="2">
        <v>52.9</v>
      </c>
      <c r="K25" s="6">
        <v>2.0305555555555554</v>
      </c>
    </row>
    <row r="26" spans="2:11" x14ac:dyDescent="0.4">
      <c r="B26" t="s">
        <v>246</v>
      </c>
      <c r="C26" s="2">
        <v>27.2</v>
      </c>
      <c r="D26" s="2">
        <v>28.9</v>
      </c>
      <c r="E26" s="2">
        <v>21.1</v>
      </c>
      <c r="F26" s="2">
        <v>7.7999999999999972</v>
      </c>
      <c r="G26" s="2">
        <v>88.6</v>
      </c>
      <c r="H26" s="2">
        <v>0.3</v>
      </c>
      <c r="I26" s="2">
        <v>20.5</v>
      </c>
      <c r="J26" s="2">
        <v>124.4</v>
      </c>
      <c r="K26" s="6">
        <v>4.4486111111111111</v>
      </c>
    </row>
    <row r="27" spans="2:11" x14ac:dyDescent="0.4">
      <c r="B27" t="s">
        <v>247</v>
      </c>
      <c r="C27" s="2">
        <v>23.3</v>
      </c>
      <c r="D27" s="2">
        <v>25.1</v>
      </c>
      <c r="E27" s="2">
        <v>19.399999999999999</v>
      </c>
      <c r="F27" s="2">
        <v>5.7000000000000028</v>
      </c>
      <c r="G27" s="2">
        <v>94</v>
      </c>
      <c r="H27" s="2">
        <v>0.2</v>
      </c>
      <c r="I27" s="2">
        <v>244</v>
      </c>
      <c r="J27" s="2">
        <v>47.7</v>
      </c>
      <c r="K27" s="6">
        <v>2.3277777777777779</v>
      </c>
    </row>
    <row r="28" spans="2:11" x14ac:dyDescent="0.4">
      <c r="B28" t="s">
        <v>248</v>
      </c>
      <c r="C28" s="2">
        <v>21.6</v>
      </c>
      <c r="D28" s="2">
        <v>25.8</v>
      </c>
      <c r="E28" s="2">
        <v>12.5</v>
      </c>
      <c r="F28" s="2">
        <v>13.3</v>
      </c>
      <c r="G28" s="2">
        <v>89.2</v>
      </c>
      <c r="H28" s="2">
        <v>0.5</v>
      </c>
      <c r="I28" s="2">
        <v>164.5</v>
      </c>
      <c r="J28" s="2">
        <v>101.6</v>
      </c>
      <c r="K28" s="6">
        <v>3.151388888888889</v>
      </c>
    </row>
    <row r="29" spans="2:11" x14ac:dyDescent="0.4">
      <c r="B29" t="s">
        <v>249</v>
      </c>
      <c r="C29" s="2">
        <v>20.7</v>
      </c>
      <c r="D29" s="2">
        <v>22.2</v>
      </c>
      <c r="E29" s="2">
        <v>13.1</v>
      </c>
      <c r="F29" s="2">
        <v>9.1</v>
      </c>
      <c r="G29" s="2">
        <v>87.7</v>
      </c>
      <c r="H29" s="2">
        <v>0.3</v>
      </c>
      <c r="I29" s="2">
        <v>0.5</v>
      </c>
      <c r="J29" s="2">
        <v>137.6</v>
      </c>
      <c r="K29" s="6">
        <v>3.4812500000000002</v>
      </c>
    </row>
    <row r="30" spans="2:11" x14ac:dyDescent="0.4">
      <c r="B30" t="s">
        <v>250</v>
      </c>
      <c r="C30" s="2">
        <v>18.899999999999999</v>
      </c>
      <c r="D30" s="2">
        <v>20.7</v>
      </c>
      <c r="E30" s="2">
        <v>9.6</v>
      </c>
      <c r="F30" s="2">
        <v>11.1</v>
      </c>
      <c r="G30" s="2">
        <v>81.8</v>
      </c>
      <c r="H30" s="2">
        <v>0.5</v>
      </c>
      <c r="I30" s="2">
        <v>26.5</v>
      </c>
      <c r="J30" s="2">
        <v>198.6</v>
      </c>
      <c r="K30" s="6">
        <v>4.384722222222222</v>
      </c>
    </row>
    <row r="31" spans="2:11" x14ac:dyDescent="0.4">
      <c r="B31" t="s">
        <v>251</v>
      </c>
      <c r="C31" s="2">
        <v>18</v>
      </c>
      <c r="D31" s="2">
        <v>21.3</v>
      </c>
      <c r="E31" s="2">
        <v>4.5</v>
      </c>
      <c r="F31" s="2">
        <v>16.8</v>
      </c>
      <c r="G31" s="2">
        <v>83.7</v>
      </c>
      <c r="H31" s="2">
        <v>0.4</v>
      </c>
      <c r="I31" s="2">
        <v>1.5</v>
      </c>
      <c r="J31" s="2">
        <v>162.19999999999999</v>
      </c>
      <c r="K31" s="6">
        <v>4.2319444444444443</v>
      </c>
    </row>
    <row r="32" spans="2:11" x14ac:dyDescent="0.4">
      <c r="B32" t="s">
        <v>252</v>
      </c>
      <c r="C32" s="2">
        <v>17.2</v>
      </c>
      <c r="D32" s="2">
        <v>20.5</v>
      </c>
      <c r="E32" s="2">
        <v>7.7</v>
      </c>
      <c r="F32" s="2">
        <v>12.8</v>
      </c>
      <c r="G32" s="2">
        <v>87.3</v>
      </c>
      <c r="H32" s="2">
        <v>0.4</v>
      </c>
      <c r="I32" s="2">
        <v>8</v>
      </c>
      <c r="J32" s="2">
        <v>102</v>
      </c>
      <c r="K32" s="6">
        <v>3.1423611111111112</v>
      </c>
    </row>
    <row r="33" spans="1:11" x14ac:dyDescent="0.4">
      <c r="B33" t="s">
        <v>253</v>
      </c>
      <c r="C33" s="2">
        <v>12</v>
      </c>
      <c r="D33" s="2">
        <v>13.7</v>
      </c>
      <c r="E33" s="2">
        <v>3.2</v>
      </c>
      <c r="F33" s="2">
        <v>10.5</v>
      </c>
      <c r="G33" s="2">
        <v>83.6</v>
      </c>
      <c r="H33" s="2">
        <v>0.4</v>
      </c>
      <c r="I33" s="2">
        <v>4.5</v>
      </c>
      <c r="J33" s="2">
        <v>139.1</v>
      </c>
      <c r="K33" s="6">
        <v>3.1708333333333334</v>
      </c>
    </row>
    <row r="34" spans="1:11" x14ac:dyDescent="0.4">
      <c r="B34" t="s">
        <v>254</v>
      </c>
      <c r="C34" s="2">
        <v>10.199999999999999</v>
      </c>
      <c r="D34" s="2">
        <v>13.4</v>
      </c>
      <c r="E34" s="2">
        <v>-3.7</v>
      </c>
      <c r="F34" s="2">
        <v>17.100000000000001</v>
      </c>
      <c r="G34" s="2">
        <v>75.8</v>
      </c>
      <c r="H34" s="2">
        <v>0.4</v>
      </c>
      <c r="I34" s="2">
        <v>0</v>
      </c>
      <c r="J34" s="2">
        <v>201.9</v>
      </c>
      <c r="K34" s="6">
        <v>4.375</v>
      </c>
    </row>
    <row r="35" spans="1:11" x14ac:dyDescent="0.4">
      <c r="B35" t="s">
        <v>255</v>
      </c>
      <c r="C35" s="2">
        <v>9.4</v>
      </c>
      <c r="D35" s="2">
        <v>13.5</v>
      </c>
      <c r="E35" s="2">
        <v>-3</v>
      </c>
      <c r="F35" s="2">
        <v>16.5</v>
      </c>
      <c r="G35" s="2">
        <v>81</v>
      </c>
      <c r="H35" s="2">
        <v>0.7</v>
      </c>
      <c r="I35" s="2">
        <v>14.5</v>
      </c>
      <c r="J35" s="2">
        <v>96.7</v>
      </c>
      <c r="K35" s="6">
        <v>2.8861111111111111</v>
      </c>
    </row>
    <row r="36" spans="1:11" x14ac:dyDescent="0.4">
      <c r="B36" t="s">
        <v>256</v>
      </c>
      <c r="C36" s="2">
        <v>0.3</v>
      </c>
      <c r="D36" s="2">
        <v>5.7</v>
      </c>
      <c r="E36" s="2">
        <v>-11</v>
      </c>
      <c r="F36" s="2">
        <v>16.7</v>
      </c>
      <c r="G36" s="2">
        <v>67.7</v>
      </c>
      <c r="H36" s="2">
        <v>0.7</v>
      </c>
      <c r="I36" s="2">
        <v>0</v>
      </c>
      <c r="J36" s="2">
        <v>158.30000000000001</v>
      </c>
      <c r="K36" s="6">
        <v>3.0020833333333332</v>
      </c>
    </row>
    <row r="37" spans="1:11" x14ac:dyDescent="0.4">
      <c r="B37" t="s">
        <v>257</v>
      </c>
      <c r="C37" s="2">
        <v>-0.5</v>
      </c>
      <c r="D37" s="2">
        <v>3</v>
      </c>
      <c r="E37" s="2">
        <v>-8.8000000000000007</v>
      </c>
      <c r="F37" s="2">
        <v>11.8</v>
      </c>
      <c r="G37" s="2">
        <v>77</v>
      </c>
      <c r="H37" s="2">
        <v>0.8</v>
      </c>
      <c r="I37" s="2">
        <v>1</v>
      </c>
      <c r="J37" s="2">
        <v>128.6</v>
      </c>
      <c r="K37" s="6">
        <v>2.875</v>
      </c>
    </row>
    <row r="38" spans="1:11" x14ac:dyDescent="0.4">
      <c r="B38" t="s">
        <v>258</v>
      </c>
      <c r="C38" s="2">
        <v>-2.7</v>
      </c>
      <c r="D38" s="2">
        <v>3.4</v>
      </c>
      <c r="E38" s="2">
        <v>-12.5</v>
      </c>
      <c r="F38" s="2">
        <v>15.9</v>
      </c>
      <c r="G38" s="2">
        <v>72.900000000000006</v>
      </c>
      <c r="H38" s="2">
        <v>0.8</v>
      </c>
      <c r="I38" s="2">
        <v>7</v>
      </c>
      <c r="J38" s="2">
        <v>136.5</v>
      </c>
      <c r="K38" s="6">
        <v>3.1222222222222222</v>
      </c>
    </row>
    <row r="39" spans="1:11" x14ac:dyDescent="0.4">
      <c r="B39" t="s">
        <v>259</v>
      </c>
      <c r="C39" s="2">
        <v>-8.6999999999999993</v>
      </c>
      <c r="D39" s="2">
        <v>-4.4000000000000004</v>
      </c>
      <c r="E39" s="2">
        <v>-19</v>
      </c>
      <c r="F39" s="2">
        <v>14.6</v>
      </c>
      <c r="G39" s="2">
        <v>70.400000000000006</v>
      </c>
      <c r="H39" s="2">
        <v>0.7</v>
      </c>
      <c r="I39" s="2">
        <v>0.5</v>
      </c>
      <c r="J39" s="2">
        <v>135.4</v>
      </c>
      <c r="K39" s="6">
        <v>2.9694444444444446</v>
      </c>
    </row>
    <row r="40" spans="1:11" x14ac:dyDescent="0.4">
      <c r="B40" t="s">
        <v>260</v>
      </c>
      <c r="C40" s="2">
        <v>-2.2999999999999998</v>
      </c>
      <c r="D40" s="2">
        <v>3.9</v>
      </c>
      <c r="E40" s="2">
        <v>-15</v>
      </c>
      <c r="F40" s="2">
        <v>18.899999999999999</v>
      </c>
      <c r="G40" s="2">
        <v>78.400000000000006</v>
      </c>
      <c r="H40" s="2">
        <v>0.7</v>
      </c>
      <c r="I40" s="2">
        <v>8</v>
      </c>
      <c r="J40" s="2">
        <v>117.9</v>
      </c>
      <c r="K40" s="6">
        <v>2.9222222222222221</v>
      </c>
    </row>
    <row r="41" spans="1:11" x14ac:dyDescent="0.4">
      <c r="A41" t="s">
        <v>284</v>
      </c>
      <c r="C41" s="2">
        <v>10.833333333333336</v>
      </c>
      <c r="D41" s="2">
        <v>14.927777777777777</v>
      </c>
      <c r="E41" s="2">
        <v>0.4055555555555555</v>
      </c>
      <c r="F41" s="2">
        <v>14.52222222222222</v>
      </c>
      <c r="G41" s="2">
        <v>77.097222222222229</v>
      </c>
      <c r="H41" s="2">
        <v>0.58888888888888913</v>
      </c>
      <c r="I41" s="2">
        <v>37.361111111111114</v>
      </c>
      <c r="J41" s="2">
        <v>142.77499999999998</v>
      </c>
      <c r="K41" s="6">
        <v>3.58674603174603</v>
      </c>
    </row>
    <row r="42" spans="1:11" x14ac:dyDescent="0.4">
      <c r="B42" t="s">
        <v>9</v>
      </c>
      <c r="C42" s="2">
        <v>-5.7</v>
      </c>
      <c r="D42" s="2">
        <v>0</v>
      </c>
      <c r="E42" s="2">
        <v>-13.6</v>
      </c>
      <c r="F42" s="2">
        <v>13.6</v>
      </c>
      <c r="G42" s="2">
        <v>69.599999999999994</v>
      </c>
      <c r="H42" s="2">
        <v>0.7</v>
      </c>
      <c r="I42" s="2">
        <v>0</v>
      </c>
      <c r="J42" s="2">
        <v>134.30000000000001</v>
      </c>
      <c r="K42" s="6">
        <v>3.3479166666666664</v>
      </c>
    </row>
    <row r="43" spans="1:11" x14ac:dyDescent="0.4">
      <c r="B43" t="s">
        <v>10</v>
      </c>
      <c r="C43" s="2">
        <v>-3.3</v>
      </c>
      <c r="D43" s="2">
        <v>2.8</v>
      </c>
      <c r="E43" s="2">
        <v>-20.3</v>
      </c>
      <c r="F43" s="2">
        <v>23.1</v>
      </c>
      <c r="G43" s="2">
        <v>77</v>
      </c>
      <c r="H43" s="2">
        <v>0.6</v>
      </c>
      <c r="I43" s="2">
        <v>0</v>
      </c>
      <c r="J43" s="2">
        <v>83.8</v>
      </c>
      <c r="K43" s="6">
        <v>2.5743055555555556</v>
      </c>
    </row>
    <row r="44" spans="1:11" x14ac:dyDescent="0.4">
      <c r="B44" t="s">
        <v>11</v>
      </c>
      <c r="C44" s="2">
        <v>-10.5</v>
      </c>
      <c r="D44" s="2">
        <v>-1.8</v>
      </c>
      <c r="E44" s="2">
        <v>-22.7</v>
      </c>
      <c r="F44" s="2">
        <v>20.9</v>
      </c>
      <c r="G44" s="2">
        <v>62.7</v>
      </c>
      <c r="H44" s="2">
        <v>0.8</v>
      </c>
      <c r="I44" s="2">
        <v>3</v>
      </c>
      <c r="J44" s="2">
        <v>169.5</v>
      </c>
      <c r="K44" s="6">
        <v>3.8152777777777778</v>
      </c>
    </row>
    <row r="45" spans="1:11" x14ac:dyDescent="0.4">
      <c r="B45" t="s">
        <v>12</v>
      </c>
      <c r="C45" s="2">
        <v>-8.4</v>
      </c>
      <c r="D45" s="2">
        <v>-0.8</v>
      </c>
      <c r="E45" s="2">
        <v>-19.600000000000001</v>
      </c>
      <c r="F45" s="2">
        <v>18.8</v>
      </c>
      <c r="G45" s="2">
        <v>62.9</v>
      </c>
      <c r="H45" s="2">
        <v>0.8</v>
      </c>
      <c r="I45" s="2">
        <v>0</v>
      </c>
      <c r="J45" s="2">
        <v>175.9</v>
      </c>
      <c r="K45" s="6">
        <v>3.7888888888888888</v>
      </c>
    </row>
    <row r="46" spans="1:11" x14ac:dyDescent="0.4">
      <c r="B46" t="s">
        <v>13</v>
      </c>
      <c r="C46" s="2">
        <v>-3</v>
      </c>
      <c r="D46" s="2">
        <v>3</v>
      </c>
      <c r="E46" s="2">
        <v>-14</v>
      </c>
      <c r="F46" s="2">
        <v>17</v>
      </c>
      <c r="G46" s="2">
        <v>52.9</v>
      </c>
      <c r="H46" s="2">
        <v>1</v>
      </c>
      <c r="I46" s="2">
        <v>0</v>
      </c>
      <c r="J46" s="2">
        <v>143.5</v>
      </c>
      <c r="K46" s="6">
        <v>3.9055555555555554</v>
      </c>
    </row>
    <row r="47" spans="1:11" x14ac:dyDescent="0.4">
      <c r="B47" t="s">
        <v>14</v>
      </c>
      <c r="C47" s="2">
        <v>0.5</v>
      </c>
      <c r="D47" s="2">
        <v>2.7</v>
      </c>
      <c r="E47" s="2">
        <v>-10.4</v>
      </c>
      <c r="F47" s="2">
        <v>13.100000000000001</v>
      </c>
      <c r="G47" s="2">
        <v>69.599999999999994</v>
      </c>
      <c r="H47" s="2">
        <v>0.8</v>
      </c>
      <c r="I47" s="2">
        <v>21.5</v>
      </c>
      <c r="J47" s="2">
        <v>98.3</v>
      </c>
      <c r="K47" s="6">
        <v>2.4527777777777779</v>
      </c>
    </row>
    <row r="48" spans="1:11" x14ac:dyDescent="0.4">
      <c r="B48" t="s">
        <v>15</v>
      </c>
      <c r="C48" s="2">
        <v>3</v>
      </c>
      <c r="D48" s="2">
        <v>7.8</v>
      </c>
      <c r="E48" s="2">
        <v>-9.6</v>
      </c>
      <c r="F48" s="2">
        <v>17.399999999999999</v>
      </c>
      <c r="G48" s="2">
        <v>77</v>
      </c>
      <c r="H48" s="2">
        <v>1</v>
      </c>
      <c r="I48" s="2">
        <v>9</v>
      </c>
      <c r="J48" s="2">
        <v>149.19999999999999</v>
      </c>
      <c r="K48" s="6">
        <v>3.4729166666666664</v>
      </c>
    </row>
    <row r="49" spans="2:11" x14ac:dyDescent="0.4">
      <c r="B49" t="s">
        <v>16</v>
      </c>
      <c r="C49" s="2">
        <v>7.2</v>
      </c>
      <c r="D49" s="2">
        <v>15.4</v>
      </c>
      <c r="E49" s="2">
        <v>-3.5</v>
      </c>
      <c r="F49" s="2">
        <v>18.899999999999999</v>
      </c>
      <c r="G49" s="2">
        <v>75.5</v>
      </c>
      <c r="H49" s="2">
        <v>0.9</v>
      </c>
      <c r="I49" s="2">
        <v>5.5</v>
      </c>
      <c r="J49" s="2">
        <v>109.1</v>
      </c>
      <c r="K49" s="6">
        <v>2.8541666666666665</v>
      </c>
    </row>
    <row r="50" spans="2:11" x14ac:dyDescent="0.4">
      <c r="B50" t="s">
        <v>17</v>
      </c>
      <c r="C50" s="2">
        <v>9.1999999999999993</v>
      </c>
      <c r="D50" s="2">
        <v>14.4</v>
      </c>
      <c r="E50" s="2">
        <v>-3.7</v>
      </c>
      <c r="F50" s="2">
        <v>18.100000000000001</v>
      </c>
      <c r="G50" s="2">
        <v>70.3</v>
      </c>
      <c r="H50" s="2">
        <v>1</v>
      </c>
      <c r="I50" s="2">
        <v>0</v>
      </c>
      <c r="J50" s="2">
        <v>162.80000000000001</v>
      </c>
      <c r="K50" s="6">
        <v>4.5048611111111114</v>
      </c>
    </row>
    <row r="51" spans="2:11" x14ac:dyDescent="0.4">
      <c r="B51" t="s">
        <v>18</v>
      </c>
      <c r="C51" s="2">
        <v>9.3000000000000007</v>
      </c>
      <c r="D51" s="2">
        <v>17.8</v>
      </c>
      <c r="E51" s="2">
        <v>-3.9</v>
      </c>
      <c r="F51" s="2">
        <v>21.7</v>
      </c>
      <c r="G51" s="2">
        <v>78.7</v>
      </c>
      <c r="H51" s="2">
        <v>1.3</v>
      </c>
      <c r="I51" s="2">
        <v>32.5</v>
      </c>
      <c r="J51" s="2">
        <v>61.7</v>
      </c>
      <c r="K51" s="6">
        <v>2.5451388888888888</v>
      </c>
    </row>
    <row r="52" spans="2:11" x14ac:dyDescent="0.4">
      <c r="B52" t="s">
        <v>19</v>
      </c>
      <c r="C52" s="2">
        <v>11.4</v>
      </c>
      <c r="D52" s="2">
        <v>16.899999999999999</v>
      </c>
      <c r="E52" s="2">
        <v>0.1</v>
      </c>
      <c r="F52" s="2">
        <v>16.799999999999997</v>
      </c>
      <c r="G52" s="2">
        <v>65</v>
      </c>
      <c r="H52" s="2">
        <v>0.8</v>
      </c>
      <c r="I52" s="2">
        <v>6.5</v>
      </c>
      <c r="J52" s="2">
        <v>186.4</v>
      </c>
      <c r="K52" s="6">
        <v>4.4326388888888886</v>
      </c>
    </row>
    <row r="53" spans="2:11" x14ac:dyDescent="0.4">
      <c r="B53" t="s">
        <v>20</v>
      </c>
      <c r="C53" s="2">
        <v>13.7</v>
      </c>
      <c r="D53" s="2">
        <v>17.100000000000001</v>
      </c>
      <c r="E53" s="2">
        <v>1</v>
      </c>
      <c r="F53" s="2">
        <v>16.100000000000001</v>
      </c>
      <c r="G53" s="2">
        <v>70</v>
      </c>
      <c r="H53" s="2">
        <v>0.8</v>
      </c>
      <c r="I53" s="2">
        <v>58.5</v>
      </c>
      <c r="J53" s="2">
        <v>155</v>
      </c>
      <c r="K53" s="6" t="e">
        <v>#DIV/0!</v>
      </c>
    </row>
    <row r="54" spans="2:11" x14ac:dyDescent="0.4">
      <c r="B54" t="s">
        <v>21</v>
      </c>
      <c r="C54" s="2">
        <v>14.7</v>
      </c>
      <c r="D54" s="2">
        <v>18.5</v>
      </c>
      <c r="E54" s="2">
        <v>4.7</v>
      </c>
      <c r="F54" s="2">
        <v>13.8</v>
      </c>
      <c r="G54" s="2">
        <v>77.2</v>
      </c>
      <c r="H54" s="2">
        <v>0.8</v>
      </c>
      <c r="I54" s="2">
        <v>27</v>
      </c>
      <c r="J54" s="2">
        <v>141.1</v>
      </c>
      <c r="K54" s="6">
        <v>3.4673611111111109</v>
      </c>
    </row>
    <row r="55" spans="2:11" x14ac:dyDescent="0.4">
      <c r="B55" t="s">
        <v>22</v>
      </c>
      <c r="C55" s="2">
        <v>16.8</v>
      </c>
      <c r="D55" s="2">
        <v>21.4</v>
      </c>
      <c r="E55" s="2">
        <v>6.2</v>
      </c>
      <c r="F55" s="2">
        <v>15.2</v>
      </c>
      <c r="G55" s="2">
        <v>84.1</v>
      </c>
      <c r="H55" s="2">
        <v>0.5</v>
      </c>
      <c r="I55" s="2">
        <v>175</v>
      </c>
      <c r="J55" s="2">
        <v>89.3</v>
      </c>
      <c r="K55" s="6">
        <v>2.7041666666666666</v>
      </c>
    </row>
    <row r="56" spans="2:11" x14ac:dyDescent="0.4">
      <c r="B56" t="s">
        <v>23</v>
      </c>
      <c r="C56" s="2">
        <v>18.899999999999999</v>
      </c>
      <c r="D56" s="2">
        <v>21.1</v>
      </c>
      <c r="E56" s="2">
        <v>5.9</v>
      </c>
      <c r="F56" s="2">
        <v>15.200000000000001</v>
      </c>
      <c r="G56" s="2">
        <v>74.400000000000006</v>
      </c>
      <c r="H56" s="2">
        <v>0.6</v>
      </c>
      <c r="I56" s="2">
        <v>17</v>
      </c>
      <c r="J56" s="2">
        <v>223.2</v>
      </c>
      <c r="K56" s="6">
        <v>5.3819444444444446</v>
      </c>
    </row>
    <row r="57" spans="2:11" x14ac:dyDescent="0.4">
      <c r="B57" t="s">
        <v>24</v>
      </c>
      <c r="C57" s="2">
        <v>21.6</v>
      </c>
      <c r="D57" s="2">
        <v>22.7</v>
      </c>
      <c r="E57" s="2">
        <v>12.2</v>
      </c>
      <c r="F57" s="2">
        <v>10.5</v>
      </c>
      <c r="G57" s="2">
        <v>76.099999999999994</v>
      </c>
      <c r="H57" s="2">
        <v>0.3</v>
      </c>
      <c r="I57" s="2">
        <v>0</v>
      </c>
      <c r="J57" s="2">
        <v>178.6</v>
      </c>
      <c r="K57" s="6">
        <v>4.4652777777777777</v>
      </c>
    </row>
    <row r="58" spans="2:11" x14ac:dyDescent="0.4">
      <c r="B58" t="s">
        <v>25</v>
      </c>
      <c r="C58" s="2">
        <v>20.7</v>
      </c>
      <c r="D58" s="2">
        <v>23.3</v>
      </c>
      <c r="E58" s="2">
        <v>12.4</v>
      </c>
      <c r="F58" s="2">
        <v>10.9</v>
      </c>
      <c r="G58" s="2">
        <v>83</v>
      </c>
      <c r="H58" s="2">
        <v>0.3</v>
      </c>
      <c r="I58" s="2">
        <v>27</v>
      </c>
      <c r="J58" s="2">
        <v>129.69999999999999</v>
      </c>
      <c r="K58" s="6">
        <v>4.1069444444444443</v>
      </c>
    </row>
    <row r="59" spans="2:11" x14ac:dyDescent="0.4">
      <c r="B59" t="s">
        <v>26</v>
      </c>
      <c r="C59" s="2">
        <v>23.2</v>
      </c>
      <c r="D59" s="2">
        <v>24.9</v>
      </c>
      <c r="E59" s="2">
        <v>14.5</v>
      </c>
      <c r="F59" s="2">
        <v>10.399999999999999</v>
      </c>
      <c r="G59" s="2">
        <v>83.2</v>
      </c>
      <c r="H59" s="2">
        <v>0.5</v>
      </c>
      <c r="I59" s="2">
        <v>127</v>
      </c>
      <c r="J59" s="2">
        <v>115.3</v>
      </c>
      <c r="K59" s="6">
        <v>3.7618055555555556</v>
      </c>
    </row>
    <row r="60" spans="2:11" x14ac:dyDescent="0.4">
      <c r="B60" t="s">
        <v>27</v>
      </c>
      <c r="C60" s="2">
        <v>22.2</v>
      </c>
      <c r="D60" s="2">
        <v>25.8</v>
      </c>
      <c r="E60" s="2">
        <v>13.8</v>
      </c>
      <c r="F60" s="2">
        <v>12</v>
      </c>
      <c r="G60" s="2">
        <v>90.5</v>
      </c>
      <c r="H60" s="2">
        <v>0.4</v>
      </c>
      <c r="I60" s="2">
        <v>119.5</v>
      </c>
      <c r="J60" s="2">
        <v>81.900000000000006</v>
      </c>
      <c r="K60" s="6">
        <v>2.6479166666666667</v>
      </c>
    </row>
    <row r="61" spans="2:11" x14ac:dyDescent="0.4">
      <c r="B61" t="s">
        <v>28</v>
      </c>
      <c r="C61" s="2">
        <v>26.4</v>
      </c>
      <c r="D61" s="2">
        <v>27.2</v>
      </c>
      <c r="E61" s="2">
        <v>20.100000000000001</v>
      </c>
      <c r="F61" s="2">
        <v>7.0999999999999979</v>
      </c>
      <c r="G61" s="2">
        <v>88.9</v>
      </c>
      <c r="H61" s="2">
        <v>0.4</v>
      </c>
      <c r="I61" s="2">
        <v>39.5</v>
      </c>
      <c r="J61" s="2">
        <v>168.2</v>
      </c>
      <c r="K61" s="6">
        <v>4.2534722222222223</v>
      </c>
    </row>
    <row r="62" spans="2:11" x14ac:dyDescent="0.4">
      <c r="B62" t="s">
        <v>29</v>
      </c>
      <c r="C62" s="2">
        <v>28.9</v>
      </c>
      <c r="D62" s="2">
        <v>29.8</v>
      </c>
      <c r="E62" s="2">
        <v>20.8</v>
      </c>
      <c r="F62" s="2">
        <v>9</v>
      </c>
      <c r="G62" s="2">
        <v>84.2</v>
      </c>
      <c r="H62" s="2">
        <v>0.3</v>
      </c>
      <c r="I62" s="2">
        <v>10</v>
      </c>
      <c r="J62" s="2">
        <v>195.7</v>
      </c>
      <c r="K62" s="6">
        <v>5.0437500000000002</v>
      </c>
    </row>
    <row r="63" spans="2:11" x14ac:dyDescent="0.4">
      <c r="B63" t="s">
        <v>30</v>
      </c>
      <c r="C63" s="2">
        <v>29.7</v>
      </c>
      <c r="D63" s="2">
        <v>31.6</v>
      </c>
      <c r="E63" s="2">
        <v>23.5</v>
      </c>
      <c r="F63" s="2">
        <v>8.1000000000000014</v>
      </c>
      <c r="G63" s="2">
        <v>85.2</v>
      </c>
      <c r="H63" s="2">
        <v>0.4</v>
      </c>
      <c r="I63" s="2">
        <v>10.5</v>
      </c>
      <c r="J63" s="2">
        <v>165.8</v>
      </c>
      <c r="K63" s="6">
        <v>4.7583333333333329</v>
      </c>
    </row>
    <row r="64" spans="2:11" x14ac:dyDescent="0.4">
      <c r="B64" t="s">
        <v>31</v>
      </c>
      <c r="C64" s="2">
        <v>26.5</v>
      </c>
      <c r="D64" s="2">
        <v>28.4</v>
      </c>
      <c r="E64" s="2">
        <v>15.7</v>
      </c>
      <c r="F64" s="2">
        <v>12.7</v>
      </c>
      <c r="G64" s="2">
        <v>82.9</v>
      </c>
      <c r="H64" s="2">
        <v>0.3</v>
      </c>
      <c r="I64" s="2">
        <v>30</v>
      </c>
      <c r="J64" s="2">
        <v>169.6</v>
      </c>
      <c r="K64" s="6">
        <v>4.5090277777777779</v>
      </c>
    </row>
    <row r="65" spans="1:11" x14ac:dyDescent="0.4">
      <c r="B65" t="s">
        <v>32</v>
      </c>
      <c r="C65" s="2">
        <v>23.9</v>
      </c>
      <c r="D65" s="2">
        <v>26.4</v>
      </c>
      <c r="E65" s="2">
        <v>18.100000000000001</v>
      </c>
      <c r="F65" s="2">
        <v>8.2999999999999972</v>
      </c>
      <c r="G65" s="2">
        <v>91.9</v>
      </c>
      <c r="H65" s="2">
        <v>0.6</v>
      </c>
      <c r="I65" s="2">
        <v>371</v>
      </c>
      <c r="J65" s="2">
        <v>97.4</v>
      </c>
      <c r="K65" s="6">
        <v>3.1097222222222221</v>
      </c>
    </row>
    <row r="66" spans="1:11" x14ac:dyDescent="0.4">
      <c r="B66" t="s">
        <v>33</v>
      </c>
      <c r="C66" s="2">
        <v>20.8</v>
      </c>
      <c r="D66" s="2">
        <v>23</v>
      </c>
      <c r="E66" s="2">
        <v>10.8</v>
      </c>
      <c r="F66" s="2">
        <v>12.2</v>
      </c>
      <c r="G66" s="2">
        <v>84.3</v>
      </c>
      <c r="H66" s="2">
        <v>0.3</v>
      </c>
      <c r="I66" s="2">
        <v>38</v>
      </c>
      <c r="J66" s="2">
        <v>183</v>
      </c>
      <c r="K66" s="6">
        <v>3.9854166666666666</v>
      </c>
    </row>
    <row r="67" spans="1:11" x14ac:dyDescent="0.4">
      <c r="B67" t="s">
        <v>34</v>
      </c>
      <c r="C67" s="2">
        <v>20</v>
      </c>
      <c r="D67" s="2">
        <v>22.1</v>
      </c>
      <c r="E67" s="2">
        <v>11.6</v>
      </c>
      <c r="F67" s="2">
        <v>10.500000000000002</v>
      </c>
      <c r="G67" s="2">
        <v>88.3</v>
      </c>
      <c r="H67" s="2">
        <v>0.3</v>
      </c>
      <c r="I67" s="2">
        <v>8</v>
      </c>
      <c r="J67" s="2">
        <v>106.4</v>
      </c>
      <c r="K67" s="6">
        <v>2.9701388888888891</v>
      </c>
    </row>
    <row r="68" spans="1:11" x14ac:dyDescent="0.4">
      <c r="B68" t="s">
        <v>35</v>
      </c>
      <c r="C68" s="2">
        <v>16.2</v>
      </c>
      <c r="D68" s="2">
        <v>19.5</v>
      </c>
      <c r="E68" s="2">
        <v>6.6</v>
      </c>
      <c r="F68" s="2">
        <v>12.9</v>
      </c>
      <c r="G68" s="2">
        <v>82.1</v>
      </c>
      <c r="H68" s="2">
        <v>0.3</v>
      </c>
      <c r="I68" s="2">
        <v>20</v>
      </c>
      <c r="J68" s="2">
        <v>193.6</v>
      </c>
      <c r="K68" s="6">
        <v>3.7402777777777776</v>
      </c>
    </row>
    <row r="69" spans="1:11" x14ac:dyDescent="0.4">
      <c r="B69" t="s">
        <v>36</v>
      </c>
      <c r="C69" s="2">
        <v>13.5</v>
      </c>
      <c r="D69" s="2">
        <v>16.399999999999999</v>
      </c>
      <c r="E69" s="2">
        <v>3.6</v>
      </c>
      <c r="F69" s="2">
        <v>12.799999999999999</v>
      </c>
      <c r="G69" s="2">
        <v>84.6</v>
      </c>
      <c r="H69" s="2">
        <v>0.3</v>
      </c>
      <c r="I69" s="2">
        <v>70</v>
      </c>
      <c r="J69" s="2">
        <v>131.9</v>
      </c>
      <c r="K69" s="6">
        <v>3.3666666666666667</v>
      </c>
    </row>
    <row r="70" spans="1:11" x14ac:dyDescent="0.4">
      <c r="B70" t="s">
        <v>37</v>
      </c>
      <c r="C70" s="2">
        <v>9.5</v>
      </c>
      <c r="D70" s="2">
        <v>12</v>
      </c>
      <c r="E70" s="2">
        <v>0.2</v>
      </c>
      <c r="F70" s="2">
        <v>11.8</v>
      </c>
      <c r="G70" s="2">
        <v>81.400000000000006</v>
      </c>
      <c r="H70" s="2">
        <v>0.3</v>
      </c>
      <c r="I70" s="2">
        <v>0</v>
      </c>
      <c r="J70" s="2">
        <v>204.5</v>
      </c>
      <c r="K70" s="6">
        <v>4.1958333333333337</v>
      </c>
    </row>
    <row r="71" spans="1:11" x14ac:dyDescent="0.4">
      <c r="B71" t="s">
        <v>38</v>
      </c>
      <c r="C71" s="2">
        <v>7.6</v>
      </c>
      <c r="D71" s="2">
        <v>10.3</v>
      </c>
      <c r="E71" s="2">
        <v>-3</v>
      </c>
      <c r="F71" s="2">
        <v>13.3</v>
      </c>
      <c r="G71" s="2">
        <v>82.6</v>
      </c>
      <c r="H71" s="2">
        <v>0.5</v>
      </c>
      <c r="I71" s="2">
        <v>43.5</v>
      </c>
      <c r="J71" s="2">
        <v>151.80000000000001</v>
      </c>
      <c r="K71" s="6">
        <v>3.6069444444444443</v>
      </c>
    </row>
    <row r="72" spans="1:11" x14ac:dyDescent="0.4">
      <c r="B72" t="s">
        <v>39</v>
      </c>
      <c r="C72" s="2">
        <v>9</v>
      </c>
      <c r="D72" s="2">
        <v>11.9</v>
      </c>
      <c r="E72" s="2">
        <v>-2.5</v>
      </c>
      <c r="F72" s="2">
        <v>14.4</v>
      </c>
      <c r="G72" s="2">
        <v>84.2</v>
      </c>
      <c r="H72" s="2">
        <v>0.5</v>
      </c>
      <c r="I72" s="2">
        <v>64.5</v>
      </c>
      <c r="J72" s="2">
        <v>137.30000000000001</v>
      </c>
      <c r="K72" s="6">
        <v>3.1430555555555557</v>
      </c>
    </row>
    <row r="73" spans="1:11" x14ac:dyDescent="0.4">
      <c r="B73" t="s">
        <v>40</v>
      </c>
      <c r="C73" s="2">
        <v>4.5</v>
      </c>
      <c r="D73" s="2">
        <v>6.8</v>
      </c>
      <c r="E73" s="2">
        <v>-5</v>
      </c>
      <c r="F73" s="2">
        <v>11.8</v>
      </c>
      <c r="G73" s="2">
        <v>81.400000000000006</v>
      </c>
      <c r="H73" s="2">
        <v>0.5</v>
      </c>
      <c r="I73" s="2">
        <v>0.5</v>
      </c>
      <c r="J73" s="2">
        <v>109.5</v>
      </c>
      <c r="K73" s="6">
        <v>3.0541666666666667</v>
      </c>
    </row>
    <row r="74" spans="1:11" x14ac:dyDescent="0.4">
      <c r="B74" t="s">
        <v>41</v>
      </c>
      <c r="C74" s="2">
        <v>1.6</v>
      </c>
      <c r="D74" s="2">
        <v>5.0999999999999996</v>
      </c>
      <c r="E74" s="2">
        <v>-7.9</v>
      </c>
      <c r="F74" s="2">
        <v>13</v>
      </c>
      <c r="G74" s="2">
        <v>75.2</v>
      </c>
      <c r="H74" s="2">
        <v>0.4</v>
      </c>
      <c r="I74" s="2">
        <v>5</v>
      </c>
      <c r="J74" s="2">
        <v>90.4</v>
      </c>
      <c r="K74" s="6">
        <v>2.245138888888889</v>
      </c>
    </row>
    <row r="75" spans="1:11" x14ac:dyDescent="0.4">
      <c r="B75" t="s">
        <v>42</v>
      </c>
      <c r="C75" s="2">
        <v>-1.5</v>
      </c>
      <c r="D75" s="2">
        <v>8.8000000000000007</v>
      </c>
      <c r="E75" s="2">
        <v>-16.3</v>
      </c>
      <c r="F75" s="2">
        <v>25.1</v>
      </c>
      <c r="G75" s="2">
        <v>67.099999999999994</v>
      </c>
      <c r="H75" s="2">
        <v>0.8</v>
      </c>
      <c r="I75" s="2">
        <v>5.5</v>
      </c>
      <c r="J75" s="2">
        <v>129</v>
      </c>
      <c r="K75" s="6">
        <v>2.7756944444444445</v>
      </c>
    </row>
    <row r="76" spans="1:11" x14ac:dyDescent="0.4">
      <c r="B76" t="s">
        <v>43</v>
      </c>
      <c r="C76" s="2">
        <v>-2.9</v>
      </c>
      <c r="D76" s="2">
        <v>1</v>
      </c>
      <c r="E76" s="2">
        <v>-13.5</v>
      </c>
      <c r="F76" s="2">
        <v>14.5</v>
      </c>
      <c r="G76" s="2">
        <v>72.900000000000006</v>
      </c>
      <c r="H76" s="2">
        <v>0.5</v>
      </c>
      <c r="I76" s="2">
        <v>0</v>
      </c>
      <c r="J76" s="2">
        <v>125.7</v>
      </c>
      <c r="K76" s="6">
        <v>2.7826388888888891</v>
      </c>
    </row>
    <row r="77" spans="1:11" x14ac:dyDescent="0.4">
      <c r="B77" t="s">
        <v>44</v>
      </c>
      <c r="C77" s="2">
        <v>-5.2</v>
      </c>
      <c r="D77" s="2">
        <v>4.0999999999999996</v>
      </c>
      <c r="E77" s="2">
        <v>-17.7</v>
      </c>
      <c r="F77" s="2">
        <v>21.799999999999997</v>
      </c>
      <c r="G77" s="2">
        <v>58.6</v>
      </c>
      <c r="H77" s="2">
        <v>0.6</v>
      </c>
      <c r="I77" s="2">
        <v>0</v>
      </c>
      <c r="J77" s="2">
        <v>191.5</v>
      </c>
      <c r="K77" s="6">
        <v>3.7659722222222221</v>
      </c>
    </row>
    <row r="78" spans="1:11" x14ac:dyDescent="0.4">
      <c r="A78" t="s">
        <v>285</v>
      </c>
      <c r="C78" s="2">
        <v>10.284444444444444</v>
      </c>
      <c r="D78" s="2">
        <v>14.133333333333336</v>
      </c>
      <c r="E78" s="2">
        <v>-0.37111111111111117</v>
      </c>
      <c r="F78" s="2">
        <v>14.504444444444449</v>
      </c>
      <c r="G78" s="2">
        <v>74.23333333333332</v>
      </c>
      <c r="H78" s="2">
        <v>0.50888888888888906</v>
      </c>
      <c r="I78" s="2">
        <v>20.944444444444443</v>
      </c>
      <c r="J78" s="2">
        <v>126.76888888888884</v>
      </c>
      <c r="K78" s="6">
        <v>3.5515817901234565</v>
      </c>
    </row>
    <row r="79" spans="1:11" x14ac:dyDescent="0.4">
      <c r="B79" t="s">
        <v>45</v>
      </c>
      <c r="C79" s="2">
        <v>-6.6</v>
      </c>
      <c r="D79" s="2">
        <v>-3.3</v>
      </c>
      <c r="E79" s="2">
        <v>-16.100000000000001</v>
      </c>
      <c r="F79" s="2">
        <v>12.8</v>
      </c>
      <c r="G79" s="2">
        <v>62.2</v>
      </c>
      <c r="H79" s="2">
        <v>0.4</v>
      </c>
      <c r="I79" s="2">
        <v>0</v>
      </c>
      <c r="J79" s="2">
        <v>151.4</v>
      </c>
      <c r="K79" s="6">
        <v>3.4263888888888889</v>
      </c>
    </row>
    <row r="80" spans="1:11" x14ac:dyDescent="0.4">
      <c r="B80" t="s">
        <v>46</v>
      </c>
      <c r="C80" s="2">
        <v>-2.7</v>
      </c>
      <c r="D80" s="2">
        <v>0.3</v>
      </c>
      <c r="E80" s="2">
        <v>-14.8</v>
      </c>
      <c r="F80" s="2">
        <v>15.100000000000001</v>
      </c>
      <c r="G80" s="2">
        <v>69.900000000000006</v>
      </c>
      <c r="H80" s="2">
        <v>0.5</v>
      </c>
      <c r="I80" s="2">
        <v>0</v>
      </c>
      <c r="J80" s="2">
        <v>121</v>
      </c>
      <c r="K80" s="6">
        <v>3.1902777777777778</v>
      </c>
    </row>
    <row r="81" spans="2:11" x14ac:dyDescent="0.4">
      <c r="B81" t="s">
        <v>47</v>
      </c>
      <c r="C81" s="2">
        <v>-3.1</v>
      </c>
      <c r="D81" s="2">
        <v>0.5</v>
      </c>
      <c r="E81" s="2">
        <v>-13.9</v>
      </c>
      <c r="F81" s="2">
        <v>14.4</v>
      </c>
      <c r="G81" s="2">
        <v>60.7</v>
      </c>
      <c r="H81" s="2">
        <v>0.7</v>
      </c>
      <c r="I81" s="2">
        <v>0</v>
      </c>
      <c r="J81" s="2">
        <v>166.1</v>
      </c>
      <c r="K81" s="6">
        <v>3.8458333333333332</v>
      </c>
    </row>
    <row r="82" spans="2:11" x14ac:dyDescent="0.4">
      <c r="B82" t="s">
        <v>48</v>
      </c>
      <c r="C82" s="2">
        <v>-2.7</v>
      </c>
      <c r="D82" s="2">
        <v>2.1</v>
      </c>
      <c r="E82" s="2">
        <v>-14.2</v>
      </c>
      <c r="F82" s="2">
        <v>16.3</v>
      </c>
      <c r="G82" s="2">
        <v>64.599999999999994</v>
      </c>
      <c r="H82" s="2">
        <v>0.7</v>
      </c>
      <c r="I82" s="2">
        <v>11</v>
      </c>
      <c r="J82" s="2">
        <v>114.9</v>
      </c>
      <c r="K82" s="6">
        <v>3.151388888888889</v>
      </c>
    </row>
    <row r="83" spans="2:11" x14ac:dyDescent="0.4">
      <c r="B83" t="s">
        <v>49</v>
      </c>
      <c r="C83" s="2">
        <v>-2.9</v>
      </c>
      <c r="D83" s="2">
        <v>0.6</v>
      </c>
      <c r="E83" s="2">
        <v>-12.7</v>
      </c>
      <c r="F83" s="2">
        <v>13.299999999999999</v>
      </c>
      <c r="G83" s="2">
        <v>67.900000000000006</v>
      </c>
      <c r="H83" s="2">
        <v>0.5</v>
      </c>
      <c r="I83" s="2">
        <v>1</v>
      </c>
      <c r="J83" s="2">
        <v>133.6</v>
      </c>
      <c r="K83" s="6">
        <v>3.2069444444444444</v>
      </c>
    </row>
    <row r="84" spans="2:11" x14ac:dyDescent="0.4">
      <c r="B84" t="s">
        <v>50</v>
      </c>
      <c r="C84" s="2">
        <v>2.5</v>
      </c>
      <c r="D84" s="2">
        <v>5.9</v>
      </c>
      <c r="E84" s="2">
        <v>-6.9</v>
      </c>
      <c r="F84" s="2">
        <v>12.8</v>
      </c>
      <c r="G84" s="2">
        <v>67.400000000000006</v>
      </c>
      <c r="H84" s="2">
        <v>0.5</v>
      </c>
      <c r="I84" s="2">
        <v>0</v>
      </c>
      <c r="J84" s="2">
        <v>145.19999999999999</v>
      </c>
      <c r="K84" s="6">
        <v>3.4395833333333332</v>
      </c>
    </row>
    <row r="85" spans="2:11" x14ac:dyDescent="0.4">
      <c r="B85" t="s">
        <v>51</v>
      </c>
      <c r="C85" s="2">
        <v>5.2</v>
      </c>
      <c r="D85" s="2">
        <v>7.9</v>
      </c>
      <c r="E85" s="2">
        <v>-6.2</v>
      </c>
      <c r="F85" s="2">
        <v>14.100000000000001</v>
      </c>
      <c r="G85" s="2">
        <v>63.8</v>
      </c>
      <c r="H85" s="2">
        <v>0.6</v>
      </c>
      <c r="I85" s="2">
        <v>0</v>
      </c>
      <c r="J85" s="2">
        <v>134.69999999999999</v>
      </c>
      <c r="K85" s="6">
        <v>3.8590277777777779</v>
      </c>
    </row>
    <row r="86" spans="2:11" x14ac:dyDescent="0.4">
      <c r="B86" t="s">
        <v>52</v>
      </c>
      <c r="C86" s="2">
        <v>3.8</v>
      </c>
      <c r="D86" s="2">
        <v>7.8</v>
      </c>
      <c r="E86" s="2">
        <v>-7.7</v>
      </c>
      <c r="F86" s="2">
        <v>15.5</v>
      </c>
      <c r="G86" s="2">
        <v>73.400000000000006</v>
      </c>
      <c r="H86" s="2">
        <v>0.7</v>
      </c>
      <c r="I86" s="2">
        <v>21.5</v>
      </c>
      <c r="J86" s="2">
        <v>109.3</v>
      </c>
      <c r="K86" s="6">
        <v>3.2881944444444446</v>
      </c>
    </row>
    <row r="87" spans="2:11" x14ac:dyDescent="0.4">
      <c r="B87" t="s">
        <v>53</v>
      </c>
      <c r="C87" s="2">
        <v>5.8</v>
      </c>
      <c r="D87" s="2">
        <v>10</v>
      </c>
      <c r="E87" s="2">
        <v>-6.1</v>
      </c>
      <c r="F87" s="2">
        <v>16.100000000000001</v>
      </c>
      <c r="G87" s="2">
        <v>69.599999999999994</v>
      </c>
      <c r="H87" s="2">
        <v>1</v>
      </c>
      <c r="I87" s="2">
        <v>4.5</v>
      </c>
      <c r="J87" s="2">
        <v>154.30000000000001</v>
      </c>
      <c r="K87" s="6">
        <v>3.7979166666666666</v>
      </c>
    </row>
    <row r="88" spans="2:11" x14ac:dyDescent="0.4">
      <c r="B88" t="s">
        <v>54</v>
      </c>
      <c r="C88" s="2">
        <v>7</v>
      </c>
      <c r="D88" s="2">
        <v>11.3</v>
      </c>
      <c r="E88" s="2">
        <v>-5.2</v>
      </c>
      <c r="F88" s="2">
        <v>16.5</v>
      </c>
      <c r="G88" s="2">
        <v>59.2</v>
      </c>
      <c r="H88" s="2">
        <v>1</v>
      </c>
      <c r="I88" s="2">
        <v>8</v>
      </c>
      <c r="J88" s="2">
        <v>178.2</v>
      </c>
      <c r="K88" s="6">
        <v>3.6833333333333331</v>
      </c>
    </row>
    <row r="89" spans="2:11" x14ac:dyDescent="0.4">
      <c r="B89" t="s">
        <v>55</v>
      </c>
      <c r="C89" s="2">
        <v>10.4</v>
      </c>
      <c r="D89" s="2">
        <v>13</v>
      </c>
      <c r="E89" s="2">
        <v>-2.1</v>
      </c>
      <c r="F89" s="2">
        <v>15.1</v>
      </c>
      <c r="G89" s="2">
        <v>66.2</v>
      </c>
      <c r="H89" s="2">
        <v>0.7</v>
      </c>
      <c r="I89" s="2">
        <v>1.5</v>
      </c>
      <c r="J89" s="2">
        <v>170</v>
      </c>
      <c r="K89" s="6">
        <v>4.0861111111111112</v>
      </c>
    </row>
    <row r="90" spans="2:11" x14ac:dyDescent="0.4">
      <c r="B90" t="s">
        <v>56</v>
      </c>
      <c r="C90" s="2">
        <v>13.7</v>
      </c>
      <c r="D90" s="2">
        <v>19.5</v>
      </c>
      <c r="E90" s="2">
        <v>0.4</v>
      </c>
      <c r="F90" s="2">
        <v>19.100000000000001</v>
      </c>
      <c r="G90" s="2">
        <v>77.099999999999994</v>
      </c>
      <c r="H90" s="2">
        <v>0.5</v>
      </c>
      <c r="I90" s="2">
        <v>8</v>
      </c>
      <c r="J90" s="2">
        <v>89.9</v>
      </c>
      <c r="K90" s="6">
        <v>2.9298611111111112</v>
      </c>
    </row>
    <row r="91" spans="2:11" x14ac:dyDescent="0.4">
      <c r="B91" t="s">
        <v>57</v>
      </c>
      <c r="C91" s="2">
        <v>15.7</v>
      </c>
      <c r="D91" s="2">
        <v>18.3</v>
      </c>
      <c r="E91" s="2">
        <v>1.9</v>
      </c>
      <c r="F91" s="2">
        <v>16.400000000000002</v>
      </c>
      <c r="G91" s="2">
        <v>54.6</v>
      </c>
      <c r="H91" s="2">
        <v>0.7</v>
      </c>
      <c r="I91" s="2">
        <v>0</v>
      </c>
      <c r="J91" s="2">
        <v>245.8</v>
      </c>
      <c r="K91" s="6">
        <v>5.1965277777777779</v>
      </c>
    </row>
    <row r="92" spans="2:11" x14ac:dyDescent="0.4">
      <c r="B92" t="s">
        <v>58</v>
      </c>
      <c r="C92" s="2">
        <v>19.100000000000001</v>
      </c>
      <c r="D92" s="2">
        <v>21.7</v>
      </c>
      <c r="E92" s="2">
        <v>8.6999999999999993</v>
      </c>
      <c r="F92" s="2">
        <v>13</v>
      </c>
      <c r="G92" s="2">
        <v>70.5</v>
      </c>
      <c r="H92" s="2">
        <v>0.4</v>
      </c>
      <c r="I92" s="2">
        <v>18.5</v>
      </c>
      <c r="J92" s="2">
        <v>140.69999999999999</v>
      </c>
      <c r="K92" s="6">
        <v>4.2354166666666666</v>
      </c>
    </row>
    <row r="93" spans="2:11" x14ac:dyDescent="0.4">
      <c r="B93" t="s">
        <v>59</v>
      </c>
      <c r="C93" s="2">
        <v>19</v>
      </c>
      <c r="D93" s="2">
        <v>22.2</v>
      </c>
      <c r="E93" s="2">
        <v>7.7</v>
      </c>
      <c r="F93" s="2">
        <v>14.5</v>
      </c>
      <c r="G93" s="2">
        <v>67.400000000000006</v>
      </c>
      <c r="H93" s="2">
        <v>0.7</v>
      </c>
      <c r="I93" s="2">
        <v>3</v>
      </c>
      <c r="J93" s="2">
        <v>238.3</v>
      </c>
      <c r="K93" s="6">
        <v>5.2791666666666668</v>
      </c>
    </row>
    <row r="94" spans="2:11" x14ac:dyDescent="0.4">
      <c r="B94" t="s">
        <v>60</v>
      </c>
      <c r="C94" s="2">
        <v>19.899999999999999</v>
      </c>
      <c r="D94" s="2">
        <v>22.9</v>
      </c>
      <c r="E94" s="2">
        <v>9.5</v>
      </c>
      <c r="F94" s="2">
        <v>13.399999999999999</v>
      </c>
      <c r="G94" s="2">
        <v>79.2</v>
      </c>
      <c r="H94" s="2">
        <v>0.4</v>
      </c>
      <c r="I94" s="2">
        <v>26.5</v>
      </c>
      <c r="J94" s="2">
        <v>131.69999999999999</v>
      </c>
      <c r="K94" s="6">
        <v>4.2298611111111111</v>
      </c>
    </row>
    <row r="95" spans="2:11" x14ac:dyDescent="0.4">
      <c r="B95" t="s">
        <v>61</v>
      </c>
      <c r="C95" s="2">
        <v>20.3</v>
      </c>
      <c r="D95" s="2">
        <v>22.2</v>
      </c>
      <c r="E95" s="2">
        <v>11.8</v>
      </c>
      <c r="F95" s="2">
        <v>10.399999999999999</v>
      </c>
      <c r="G95" s="2">
        <v>81.400000000000006</v>
      </c>
      <c r="H95" s="2">
        <v>0.3</v>
      </c>
      <c r="I95" s="2">
        <v>33</v>
      </c>
      <c r="J95" s="2">
        <v>152.6</v>
      </c>
      <c r="K95" s="6">
        <v>4.1805555555555554</v>
      </c>
    </row>
    <row r="96" spans="2:11" x14ac:dyDescent="0.4">
      <c r="B96" t="s">
        <v>62</v>
      </c>
      <c r="C96" s="2">
        <v>22.9</v>
      </c>
      <c r="D96" s="2">
        <v>26</v>
      </c>
      <c r="E96" s="2">
        <v>13.3</v>
      </c>
      <c r="F96" s="2">
        <v>12.7</v>
      </c>
      <c r="G96" s="2">
        <v>82.3</v>
      </c>
      <c r="H96" s="2">
        <v>0.3</v>
      </c>
      <c r="I96" s="2">
        <v>18.5</v>
      </c>
      <c r="J96" s="2">
        <v>141.30000000000001</v>
      </c>
      <c r="K96" s="6">
        <v>4.1652777777777779</v>
      </c>
    </row>
    <row r="97" spans="2:11" x14ac:dyDescent="0.4">
      <c r="B97" t="s">
        <v>63</v>
      </c>
      <c r="C97" s="2">
        <v>23.8</v>
      </c>
      <c r="D97" s="2">
        <v>27.4</v>
      </c>
      <c r="E97" s="2">
        <v>15.3</v>
      </c>
      <c r="F97" s="2">
        <v>12.099999999999998</v>
      </c>
      <c r="G97" s="2">
        <v>74</v>
      </c>
      <c r="H97" s="2">
        <v>0.4</v>
      </c>
      <c r="I97" s="2">
        <v>7</v>
      </c>
      <c r="J97" s="2">
        <v>155.9</v>
      </c>
      <c r="K97" s="6">
        <v>4.447916666666667</v>
      </c>
    </row>
    <row r="98" spans="2:11" x14ac:dyDescent="0.4">
      <c r="B98" t="s">
        <v>64</v>
      </c>
      <c r="C98" s="2">
        <v>24.3</v>
      </c>
      <c r="D98" s="2">
        <v>28.1</v>
      </c>
      <c r="E98" s="2">
        <v>18.2</v>
      </c>
      <c r="F98" s="2">
        <v>9.9000000000000021</v>
      </c>
      <c r="G98" s="2">
        <v>87.2</v>
      </c>
      <c r="H98" s="2">
        <v>0.4</v>
      </c>
      <c r="I98" s="2">
        <v>19.5</v>
      </c>
      <c r="J98" s="2">
        <v>70.5</v>
      </c>
      <c r="K98" s="6">
        <v>3.3055555555555554</v>
      </c>
    </row>
    <row r="99" spans="2:11" x14ac:dyDescent="0.4">
      <c r="B99" t="s">
        <v>65</v>
      </c>
      <c r="C99" s="2">
        <v>25.9</v>
      </c>
      <c r="D99" s="2">
        <v>27.6</v>
      </c>
      <c r="E99" s="2">
        <v>22</v>
      </c>
      <c r="F99" s="2">
        <v>5.6000000000000014</v>
      </c>
      <c r="G99" s="2">
        <v>96</v>
      </c>
      <c r="H99" s="2">
        <v>0.6</v>
      </c>
      <c r="I99" s="2">
        <v>218.5</v>
      </c>
      <c r="J99" s="2">
        <v>26.5</v>
      </c>
      <c r="K99" s="6">
        <v>1.7687499999999998</v>
      </c>
    </row>
    <row r="100" spans="2:11" x14ac:dyDescent="0.4">
      <c r="B100" t="s">
        <v>66</v>
      </c>
      <c r="C100" s="2">
        <v>27.6</v>
      </c>
      <c r="D100" s="2">
        <v>29.5</v>
      </c>
      <c r="E100" s="2">
        <v>21.9</v>
      </c>
      <c r="F100" s="2">
        <v>7.6000000000000014</v>
      </c>
      <c r="G100" s="2">
        <v>87</v>
      </c>
      <c r="H100" s="2">
        <v>0.2</v>
      </c>
      <c r="I100" s="2">
        <v>44</v>
      </c>
      <c r="J100" s="2">
        <v>142.1</v>
      </c>
      <c r="K100" s="6">
        <v>4.3680555555555554</v>
      </c>
    </row>
    <row r="101" spans="2:11" x14ac:dyDescent="0.4">
      <c r="B101" t="s">
        <v>67</v>
      </c>
      <c r="C101" s="2">
        <v>26.1</v>
      </c>
      <c r="D101" s="2">
        <v>29.3</v>
      </c>
      <c r="E101" s="2">
        <v>18.7</v>
      </c>
      <c r="F101" s="2">
        <v>10.600000000000001</v>
      </c>
      <c r="G101" s="2">
        <v>82.6</v>
      </c>
      <c r="H101" s="2">
        <v>0.3</v>
      </c>
      <c r="I101" s="2">
        <v>84</v>
      </c>
      <c r="J101" s="2">
        <v>124.5</v>
      </c>
      <c r="K101" s="6">
        <v>3.75</v>
      </c>
    </row>
    <row r="102" spans="2:11" x14ac:dyDescent="0.4">
      <c r="B102" t="s">
        <v>68</v>
      </c>
      <c r="C102" s="2">
        <v>23.3</v>
      </c>
      <c r="D102" s="2">
        <v>24.9</v>
      </c>
      <c r="E102" s="2">
        <v>15.7</v>
      </c>
      <c r="F102" s="2">
        <v>9.1999999999999993</v>
      </c>
      <c r="G102" s="2">
        <v>82</v>
      </c>
      <c r="H102" s="2">
        <v>0.4</v>
      </c>
      <c r="I102" s="2">
        <v>10.5</v>
      </c>
      <c r="J102" s="2">
        <v>157.69999999999999</v>
      </c>
      <c r="K102" s="6">
        <v>4.604166666666667</v>
      </c>
    </row>
    <row r="103" spans="2:11" x14ac:dyDescent="0.4">
      <c r="B103" t="s">
        <v>69</v>
      </c>
      <c r="C103" s="2">
        <v>22.9</v>
      </c>
      <c r="D103" s="2">
        <v>25.4</v>
      </c>
      <c r="E103" s="2">
        <v>15.7</v>
      </c>
      <c r="F103" s="2">
        <v>9.6999999999999993</v>
      </c>
      <c r="G103" s="2">
        <v>89.3</v>
      </c>
      <c r="H103" s="2">
        <v>0.4</v>
      </c>
      <c r="I103" s="2">
        <v>160</v>
      </c>
      <c r="J103" s="2">
        <v>49.8</v>
      </c>
      <c r="K103" s="6">
        <v>2.3868055555555556</v>
      </c>
    </row>
    <row r="104" spans="2:11" x14ac:dyDescent="0.4">
      <c r="B104" t="s">
        <v>70</v>
      </c>
      <c r="C104" s="2">
        <v>20.3</v>
      </c>
      <c r="D104" s="2">
        <v>23</v>
      </c>
      <c r="E104" s="2">
        <v>8.9</v>
      </c>
      <c r="F104" s="2">
        <v>14.1</v>
      </c>
      <c r="G104" s="2">
        <v>78.599999999999994</v>
      </c>
      <c r="H104" s="2">
        <v>0.3</v>
      </c>
      <c r="I104" s="2">
        <v>11</v>
      </c>
      <c r="J104" s="2">
        <v>154.19999999999999</v>
      </c>
      <c r="K104" s="6">
        <v>3.557638888888889</v>
      </c>
    </row>
    <row r="105" spans="2:11" x14ac:dyDescent="0.4">
      <c r="B105" t="s">
        <v>71</v>
      </c>
      <c r="C105" s="2">
        <v>18.899999999999999</v>
      </c>
      <c r="D105" s="2">
        <v>21.3</v>
      </c>
      <c r="E105" s="2">
        <v>9.3000000000000007</v>
      </c>
      <c r="F105" s="2">
        <v>12</v>
      </c>
      <c r="G105" s="2">
        <v>78.099999999999994</v>
      </c>
      <c r="H105" s="2">
        <v>0.3</v>
      </c>
      <c r="I105" s="2">
        <v>0</v>
      </c>
      <c r="J105" s="2">
        <v>147.5</v>
      </c>
      <c r="K105" s="6">
        <v>3.4763888888888888</v>
      </c>
    </row>
    <row r="106" spans="2:11" x14ac:dyDescent="0.4">
      <c r="B106" t="s">
        <v>72</v>
      </c>
      <c r="C106" s="2">
        <v>15.649999999999999</v>
      </c>
      <c r="D106" s="2">
        <v>20.55</v>
      </c>
      <c r="E106" s="2">
        <v>1.6500000000000001</v>
      </c>
      <c r="F106" s="2">
        <v>18.899999999999999</v>
      </c>
      <c r="G106" s="2">
        <v>84.85</v>
      </c>
      <c r="H106" s="2">
        <v>0.55000000000000004</v>
      </c>
      <c r="I106" s="2">
        <v>32.25</v>
      </c>
      <c r="J106" s="2">
        <v>98.9</v>
      </c>
      <c r="K106" s="6">
        <v>2.8770833333333332</v>
      </c>
    </row>
    <row r="107" spans="2:11" x14ac:dyDescent="0.4">
      <c r="B107" t="s">
        <v>73</v>
      </c>
      <c r="C107" s="2">
        <v>13.149999999999999</v>
      </c>
      <c r="D107" s="2">
        <v>15.850000000000001</v>
      </c>
      <c r="E107" s="2">
        <v>3.3499999999999996</v>
      </c>
      <c r="F107" s="2">
        <v>12.5</v>
      </c>
      <c r="G107" s="2">
        <v>78.7</v>
      </c>
      <c r="H107" s="2">
        <v>0.4</v>
      </c>
      <c r="I107" s="2">
        <v>0</v>
      </c>
      <c r="J107" s="2">
        <v>153.55000000000001</v>
      </c>
      <c r="K107" s="6">
        <v>3.2430555555555554</v>
      </c>
    </row>
    <row r="108" spans="2:11" x14ac:dyDescent="0.4">
      <c r="B108" t="s">
        <v>74</v>
      </c>
      <c r="C108" s="2">
        <v>11.7</v>
      </c>
      <c r="D108" s="2">
        <v>16</v>
      </c>
      <c r="E108" s="2">
        <v>-1.4000000000000001</v>
      </c>
      <c r="F108" s="2">
        <v>17.399999999999999</v>
      </c>
      <c r="G108" s="2">
        <v>76.25</v>
      </c>
      <c r="H108" s="2">
        <v>0.55000000000000004</v>
      </c>
      <c r="I108" s="2">
        <v>4.25</v>
      </c>
      <c r="J108" s="2">
        <v>146.19999999999999</v>
      </c>
      <c r="K108" s="6">
        <v>3.9569444444444444</v>
      </c>
    </row>
    <row r="109" spans="2:11" x14ac:dyDescent="0.4">
      <c r="B109" t="s">
        <v>75</v>
      </c>
      <c r="C109" s="2">
        <v>7.5</v>
      </c>
      <c r="D109" s="2">
        <v>11.95</v>
      </c>
      <c r="E109" s="2">
        <v>-4.8499999999999996</v>
      </c>
      <c r="F109" s="2">
        <v>16.799999999999997</v>
      </c>
      <c r="G109" s="2">
        <v>73.949999999999989</v>
      </c>
      <c r="H109" s="2">
        <v>0.4</v>
      </c>
      <c r="I109" s="2">
        <v>4.5</v>
      </c>
      <c r="J109" s="2">
        <v>132.30000000000001</v>
      </c>
      <c r="K109" s="6">
        <v>3.7243055555555555</v>
      </c>
    </row>
    <row r="110" spans="2:11" x14ac:dyDescent="0.4">
      <c r="B110" t="s">
        <v>76</v>
      </c>
      <c r="C110" s="2">
        <v>3.15</v>
      </c>
      <c r="D110" s="2">
        <v>9.35</v>
      </c>
      <c r="E110" s="2">
        <v>-9.0500000000000007</v>
      </c>
      <c r="F110" s="2">
        <v>18.399999999999999</v>
      </c>
      <c r="G110" s="2">
        <v>73.75</v>
      </c>
      <c r="H110" s="2">
        <v>0.7</v>
      </c>
      <c r="I110" s="2">
        <v>52.75</v>
      </c>
      <c r="J110" s="2">
        <v>91.65</v>
      </c>
      <c r="K110" s="6">
        <v>2.5277777777777777</v>
      </c>
    </row>
    <row r="111" spans="2:11" x14ac:dyDescent="0.4">
      <c r="B111" t="s">
        <v>77</v>
      </c>
      <c r="C111" s="2">
        <v>2.7</v>
      </c>
      <c r="D111" s="2">
        <v>6.8</v>
      </c>
      <c r="E111" s="2">
        <v>-7.45</v>
      </c>
      <c r="F111" s="2">
        <v>14.25</v>
      </c>
      <c r="G111" s="2">
        <v>71.800000000000011</v>
      </c>
      <c r="H111" s="2">
        <v>0.44999999999999996</v>
      </c>
      <c r="I111" s="2">
        <v>2.25</v>
      </c>
      <c r="J111" s="2">
        <v>99.800000000000011</v>
      </c>
      <c r="K111" s="6">
        <v>3.3631944444444444</v>
      </c>
    </row>
    <row r="112" spans="2:11" x14ac:dyDescent="0.4">
      <c r="B112" t="s">
        <v>78</v>
      </c>
      <c r="C112" s="2">
        <v>-1.9</v>
      </c>
      <c r="D112" s="2">
        <v>6</v>
      </c>
      <c r="E112" s="2">
        <v>-15.8</v>
      </c>
      <c r="F112" s="2">
        <v>21.8</v>
      </c>
      <c r="G112" s="2">
        <v>68.050000000000011</v>
      </c>
      <c r="H112" s="2">
        <v>0.55000000000000004</v>
      </c>
      <c r="I112" s="2">
        <v>4</v>
      </c>
      <c r="J112" s="2">
        <v>90.65</v>
      </c>
      <c r="K112" s="6">
        <v>2.34375</v>
      </c>
    </row>
    <row r="113" spans="1:11" x14ac:dyDescent="0.4">
      <c r="B113" t="s">
        <v>79</v>
      </c>
      <c r="C113" s="2">
        <v>0.65</v>
      </c>
      <c r="D113" s="2">
        <v>7</v>
      </c>
      <c r="E113" s="2">
        <v>-8.9499999999999993</v>
      </c>
      <c r="F113" s="2">
        <v>15.95</v>
      </c>
      <c r="G113" s="2">
        <v>73.099999999999994</v>
      </c>
      <c r="H113" s="2">
        <v>0.5</v>
      </c>
      <c r="I113" s="2">
        <v>13.5</v>
      </c>
      <c r="J113" s="2">
        <v>83.4</v>
      </c>
      <c r="K113" s="6">
        <v>2.4680555555555554</v>
      </c>
    </row>
    <row r="114" spans="1:11" x14ac:dyDescent="0.4">
      <c r="B114" t="s">
        <v>80</v>
      </c>
      <c r="C114" s="2">
        <v>-1.4</v>
      </c>
      <c r="D114" s="2">
        <v>1.8</v>
      </c>
      <c r="E114" s="2">
        <v>-12.399999999999999</v>
      </c>
      <c r="F114" s="2">
        <v>14.2</v>
      </c>
      <c r="G114" s="2">
        <v>73.7</v>
      </c>
      <c r="H114" s="2">
        <v>0.4</v>
      </c>
      <c r="I114" s="2">
        <v>3</v>
      </c>
      <c r="J114" s="2">
        <v>82</v>
      </c>
      <c r="K114" s="6">
        <v>2.4958333333333336</v>
      </c>
    </row>
    <row r="115" spans="1:11" x14ac:dyDescent="0.4">
      <c r="A115" t="s">
        <v>286</v>
      </c>
      <c r="C115" s="2">
        <v>11.093055555555559</v>
      </c>
      <c r="D115" s="2">
        <v>14.783333333333331</v>
      </c>
      <c r="E115" s="2">
        <v>1.2263888888888894</v>
      </c>
      <c r="F115" s="2">
        <v>13.556944444444447</v>
      </c>
      <c r="G115" s="2">
        <v>71.71944444444442</v>
      </c>
      <c r="H115" s="2">
        <v>0.58611111111111158</v>
      </c>
      <c r="I115" s="2">
        <v>44.798611111111114</v>
      </c>
      <c r="J115" s="2">
        <v>143.89444444444445</v>
      </c>
      <c r="K115" s="6">
        <v>3.8591820987654319</v>
      </c>
    </row>
    <row r="116" spans="1:11" x14ac:dyDescent="0.4">
      <c r="B116" t="s">
        <v>81</v>
      </c>
      <c r="C116" s="2">
        <v>-1.4500000000000002</v>
      </c>
      <c r="D116" s="2">
        <v>3.4</v>
      </c>
      <c r="E116" s="2">
        <v>-9.9499999999999993</v>
      </c>
      <c r="F116" s="2">
        <v>13.35</v>
      </c>
      <c r="G116" s="2">
        <v>73.95</v>
      </c>
      <c r="H116" s="2">
        <v>0.35</v>
      </c>
      <c r="I116" s="2">
        <v>38.25</v>
      </c>
      <c r="J116" s="2">
        <v>66.7</v>
      </c>
      <c r="K116" s="6">
        <v>1.8430555555555554</v>
      </c>
    </row>
    <row r="117" spans="1:11" x14ac:dyDescent="0.4">
      <c r="B117" t="s">
        <v>82</v>
      </c>
      <c r="C117" s="2">
        <v>-3.75</v>
      </c>
      <c r="D117" s="2">
        <v>-1.05</v>
      </c>
      <c r="E117" s="2">
        <v>-12.3</v>
      </c>
      <c r="F117" s="2">
        <v>11.25</v>
      </c>
      <c r="G117" s="2">
        <v>68.05</v>
      </c>
      <c r="H117" s="2">
        <v>0.44999999999999996</v>
      </c>
      <c r="I117" s="2">
        <v>0</v>
      </c>
      <c r="J117" s="2">
        <v>123.65</v>
      </c>
      <c r="K117" s="6">
        <v>3.5472222222222221</v>
      </c>
    </row>
    <row r="118" spans="1:11" x14ac:dyDescent="0.4">
      <c r="B118" t="s">
        <v>83</v>
      </c>
      <c r="C118" s="2">
        <v>1.45</v>
      </c>
      <c r="D118" s="2">
        <v>5.8</v>
      </c>
      <c r="E118" s="2">
        <v>-11.05</v>
      </c>
      <c r="F118" s="2">
        <v>16.850000000000001</v>
      </c>
      <c r="G118" s="2">
        <v>66.349999999999994</v>
      </c>
      <c r="H118" s="2">
        <v>0.60000000000000009</v>
      </c>
      <c r="I118" s="2">
        <v>0</v>
      </c>
      <c r="J118" s="2">
        <v>106.5</v>
      </c>
      <c r="K118" s="6">
        <v>3.4</v>
      </c>
    </row>
    <row r="119" spans="1:11" x14ac:dyDescent="0.4">
      <c r="B119" t="s">
        <v>84</v>
      </c>
      <c r="C119" s="2">
        <v>-3.75</v>
      </c>
      <c r="D119" s="2">
        <v>0.55000000000000004</v>
      </c>
      <c r="E119" s="2">
        <v>-17.549999999999997</v>
      </c>
      <c r="F119" s="2">
        <v>18.100000000000001</v>
      </c>
      <c r="G119" s="2">
        <v>63</v>
      </c>
      <c r="H119" s="2">
        <v>0.60000000000000009</v>
      </c>
      <c r="I119" s="2">
        <v>1</v>
      </c>
      <c r="J119" s="2">
        <v>129.89999999999998</v>
      </c>
      <c r="K119" s="6">
        <v>3.5652777777777778</v>
      </c>
    </row>
    <row r="120" spans="1:11" x14ac:dyDescent="0.4">
      <c r="B120" t="s">
        <v>85</v>
      </c>
      <c r="C120" s="2">
        <v>1.2</v>
      </c>
      <c r="D120" s="2">
        <v>7.7</v>
      </c>
      <c r="E120" s="2">
        <v>-13.3</v>
      </c>
      <c r="F120" s="2">
        <v>21</v>
      </c>
      <c r="G120" s="2">
        <v>76.25</v>
      </c>
      <c r="H120" s="2">
        <v>0.39999999999999997</v>
      </c>
      <c r="I120" s="2">
        <v>14</v>
      </c>
      <c r="J120" s="2">
        <v>108.35</v>
      </c>
      <c r="K120" s="6">
        <v>2.8243055555555556</v>
      </c>
    </row>
    <row r="121" spans="1:11" x14ac:dyDescent="0.4">
      <c r="B121" t="s">
        <v>86</v>
      </c>
      <c r="C121" s="2">
        <v>3.4000000000000004</v>
      </c>
      <c r="D121" s="2">
        <v>5</v>
      </c>
      <c r="E121" s="2">
        <v>-6.25</v>
      </c>
      <c r="F121" s="2">
        <v>11.25</v>
      </c>
      <c r="G121" s="2">
        <v>75.599999999999994</v>
      </c>
      <c r="H121" s="2">
        <v>0.7</v>
      </c>
      <c r="I121" s="2">
        <v>27.5</v>
      </c>
      <c r="J121" s="2">
        <v>86.1</v>
      </c>
      <c r="K121" s="6">
        <v>2.4256944444444444</v>
      </c>
    </row>
    <row r="122" spans="1:11" x14ac:dyDescent="0.4">
      <c r="B122" t="s">
        <v>87</v>
      </c>
      <c r="C122" s="2">
        <v>3.35</v>
      </c>
      <c r="D122" s="2">
        <v>7.45</v>
      </c>
      <c r="E122" s="2">
        <v>-7.0500000000000007</v>
      </c>
      <c r="F122" s="2">
        <v>14.5</v>
      </c>
      <c r="G122" s="2">
        <v>66.400000000000006</v>
      </c>
      <c r="H122" s="2">
        <v>0.75</v>
      </c>
      <c r="I122" s="2">
        <v>10</v>
      </c>
      <c r="J122" s="2">
        <v>119.95</v>
      </c>
      <c r="K122" s="6">
        <v>3.4347222222222222</v>
      </c>
    </row>
    <row r="123" spans="1:11" x14ac:dyDescent="0.4">
      <c r="B123" t="s">
        <v>88</v>
      </c>
      <c r="C123" s="2">
        <v>4.0999999999999996</v>
      </c>
      <c r="D123" s="2">
        <v>8.9</v>
      </c>
      <c r="E123" s="2">
        <v>-7.5500000000000007</v>
      </c>
      <c r="F123" s="2">
        <v>16.450000000000003</v>
      </c>
      <c r="G123" s="2">
        <v>57.2</v>
      </c>
      <c r="H123" s="2">
        <v>1.35</v>
      </c>
      <c r="I123" s="2">
        <v>0.75</v>
      </c>
      <c r="J123" s="2">
        <v>167.8</v>
      </c>
      <c r="K123" s="6">
        <v>3.9902777777777776</v>
      </c>
    </row>
    <row r="124" spans="1:11" x14ac:dyDescent="0.4">
      <c r="B124" t="s">
        <v>89</v>
      </c>
      <c r="C124" s="2">
        <v>9.1</v>
      </c>
      <c r="D124" s="2">
        <v>12.3</v>
      </c>
      <c r="E124" s="2">
        <v>-4.9000000000000004</v>
      </c>
      <c r="F124" s="2">
        <v>17.2</v>
      </c>
      <c r="G124" s="2">
        <v>48.400000000000006</v>
      </c>
      <c r="H124" s="2">
        <v>0.8</v>
      </c>
      <c r="I124" s="2">
        <v>1</v>
      </c>
      <c r="J124" s="2">
        <v>226.9</v>
      </c>
      <c r="K124" s="6">
        <v>4.8159722222222223</v>
      </c>
    </row>
    <row r="125" spans="1:11" x14ac:dyDescent="0.4">
      <c r="B125" t="s">
        <v>90</v>
      </c>
      <c r="C125" s="2">
        <v>7.65</v>
      </c>
      <c r="D125" s="2">
        <v>9.6</v>
      </c>
      <c r="E125" s="2">
        <v>-4.6500000000000004</v>
      </c>
      <c r="F125" s="2">
        <v>14.25</v>
      </c>
      <c r="G125" s="2">
        <v>47.05</v>
      </c>
      <c r="H125" s="2">
        <v>1.05</v>
      </c>
      <c r="I125" s="2">
        <v>0</v>
      </c>
      <c r="J125" s="2">
        <v>237.75</v>
      </c>
      <c r="K125" s="6">
        <v>4.9069444444444441</v>
      </c>
    </row>
    <row r="126" spans="1:11" x14ac:dyDescent="0.4">
      <c r="B126" t="s">
        <v>91</v>
      </c>
      <c r="C126" s="2">
        <v>10.35</v>
      </c>
      <c r="D126" s="2">
        <v>14.45</v>
      </c>
      <c r="E126" s="2">
        <v>-1.1499999999999999</v>
      </c>
      <c r="F126" s="2">
        <v>15.600000000000001</v>
      </c>
      <c r="G126" s="2">
        <v>61.400000000000006</v>
      </c>
      <c r="H126" s="2">
        <v>0.9</v>
      </c>
      <c r="I126" s="2">
        <v>14</v>
      </c>
      <c r="J126" s="2">
        <v>150.75</v>
      </c>
      <c r="K126" s="6">
        <v>3.7319444444444443</v>
      </c>
    </row>
    <row r="127" spans="1:11" x14ac:dyDescent="0.4">
      <c r="B127" t="s">
        <v>92</v>
      </c>
      <c r="C127" s="2">
        <v>9.85</v>
      </c>
      <c r="D127" s="2">
        <v>14</v>
      </c>
      <c r="E127" s="2">
        <v>-1.6</v>
      </c>
      <c r="F127" s="2">
        <v>15.6</v>
      </c>
      <c r="G127" s="2">
        <v>51.1</v>
      </c>
      <c r="H127" s="2">
        <v>1.5</v>
      </c>
      <c r="I127" s="2">
        <v>0.5</v>
      </c>
      <c r="J127" s="2">
        <v>198.85000000000002</v>
      </c>
      <c r="K127" s="6">
        <v>5.0965277777777782</v>
      </c>
    </row>
    <row r="128" spans="1:11" x14ac:dyDescent="0.4">
      <c r="B128" t="s">
        <v>93</v>
      </c>
      <c r="C128" s="2">
        <v>17.95</v>
      </c>
      <c r="D128" s="2">
        <v>21.3</v>
      </c>
      <c r="E128" s="2">
        <v>7.5</v>
      </c>
      <c r="F128" s="2">
        <v>13.8</v>
      </c>
      <c r="G128" s="2">
        <v>71.3</v>
      </c>
      <c r="H128" s="2">
        <v>0.6</v>
      </c>
      <c r="I128" s="2">
        <v>48.25</v>
      </c>
      <c r="J128" s="2">
        <v>141</v>
      </c>
      <c r="K128" s="6">
        <v>3.7361111111111112</v>
      </c>
    </row>
    <row r="129" spans="2:11" x14ac:dyDescent="0.4">
      <c r="B129" t="s">
        <v>94</v>
      </c>
      <c r="C129" s="2">
        <v>15.15</v>
      </c>
      <c r="D129" s="2">
        <v>18.850000000000001</v>
      </c>
      <c r="E129" s="2">
        <v>4.9499999999999993</v>
      </c>
      <c r="F129" s="2">
        <v>13.899999999999999</v>
      </c>
      <c r="G129" s="2">
        <v>75.349999999999994</v>
      </c>
      <c r="H129" s="2">
        <v>0.75</v>
      </c>
      <c r="I129" s="2">
        <v>78</v>
      </c>
      <c r="J129" s="2">
        <v>138.30000000000001</v>
      </c>
      <c r="K129" s="6">
        <v>3.8645833333333335</v>
      </c>
    </row>
    <row r="130" spans="2:11" x14ac:dyDescent="0.4">
      <c r="B130" t="s">
        <v>95</v>
      </c>
      <c r="C130" s="2">
        <v>17.649999999999999</v>
      </c>
      <c r="D130" s="2">
        <v>21.05</v>
      </c>
      <c r="E130" s="2">
        <v>6.9499999999999993</v>
      </c>
      <c r="F130" s="2">
        <v>14.100000000000001</v>
      </c>
      <c r="G130" s="2">
        <v>75.849999999999994</v>
      </c>
      <c r="H130" s="2">
        <v>0.5</v>
      </c>
      <c r="I130" s="2">
        <v>25.75</v>
      </c>
      <c r="J130" s="2">
        <v>204.15</v>
      </c>
      <c r="K130" s="6">
        <v>5.2388888888888889</v>
      </c>
    </row>
    <row r="131" spans="2:11" x14ac:dyDescent="0.4">
      <c r="B131" t="s">
        <v>96</v>
      </c>
      <c r="C131" s="2">
        <v>22.1</v>
      </c>
      <c r="D131" s="2">
        <v>24.85</v>
      </c>
      <c r="E131" s="2">
        <v>12.55</v>
      </c>
      <c r="F131" s="2">
        <v>12.3</v>
      </c>
      <c r="G131" s="2">
        <v>71.55</v>
      </c>
      <c r="H131" s="2">
        <v>0.6</v>
      </c>
      <c r="I131" s="2">
        <v>3.25</v>
      </c>
      <c r="J131" s="2">
        <v>214.35</v>
      </c>
      <c r="K131" s="6">
        <v>5.4916666666666671</v>
      </c>
    </row>
    <row r="132" spans="2:11" x14ac:dyDescent="0.4">
      <c r="B132" t="s">
        <v>97</v>
      </c>
      <c r="C132" s="2">
        <v>23.6</v>
      </c>
      <c r="D132" s="2">
        <v>25.4</v>
      </c>
      <c r="E132" s="2">
        <v>15.9</v>
      </c>
      <c r="F132" s="2">
        <v>9.5</v>
      </c>
      <c r="G132" s="2">
        <v>66.900000000000006</v>
      </c>
      <c r="H132" s="2">
        <v>0.65</v>
      </c>
      <c r="I132" s="2">
        <v>3.25</v>
      </c>
      <c r="J132" s="2">
        <v>211.7</v>
      </c>
      <c r="K132" s="6">
        <v>5.1270833333333332</v>
      </c>
    </row>
    <row r="133" spans="2:11" x14ac:dyDescent="0.4">
      <c r="B133" t="s">
        <v>98</v>
      </c>
      <c r="C133" s="2">
        <v>22.75</v>
      </c>
      <c r="D133" s="2">
        <v>26.5</v>
      </c>
      <c r="E133" s="2">
        <v>16.350000000000001</v>
      </c>
      <c r="F133" s="2">
        <v>10.15</v>
      </c>
      <c r="G133" s="2">
        <v>79.5</v>
      </c>
      <c r="H133" s="2">
        <v>0.45</v>
      </c>
      <c r="I133" s="2">
        <v>89.25</v>
      </c>
      <c r="J133" s="2">
        <v>148.14999999999998</v>
      </c>
      <c r="K133" s="6">
        <v>4.0374999999999996</v>
      </c>
    </row>
    <row r="134" spans="2:11" x14ac:dyDescent="0.4">
      <c r="B134" t="s">
        <v>99</v>
      </c>
      <c r="C134" s="2">
        <v>23.25</v>
      </c>
      <c r="D134" s="2">
        <v>25.4</v>
      </c>
      <c r="E134" s="2">
        <v>16.25</v>
      </c>
      <c r="F134" s="2">
        <v>9.15</v>
      </c>
      <c r="G134" s="2">
        <v>77.75</v>
      </c>
      <c r="H134" s="2">
        <v>0.39999999999999997</v>
      </c>
      <c r="I134" s="2">
        <v>25.75</v>
      </c>
      <c r="J134" s="2">
        <v>181.95</v>
      </c>
      <c r="K134" s="6">
        <v>4.8347222222222221</v>
      </c>
    </row>
    <row r="135" spans="2:11" x14ac:dyDescent="0.4">
      <c r="B135" t="s">
        <v>100</v>
      </c>
      <c r="C135" s="2">
        <v>22.35</v>
      </c>
      <c r="D135" s="2">
        <v>24.7</v>
      </c>
      <c r="E135" s="2">
        <v>16.299999999999997</v>
      </c>
      <c r="F135" s="2">
        <v>8.4</v>
      </c>
      <c r="G135" s="2">
        <v>82.300000000000011</v>
      </c>
      <c r="H135" s="2">
        <v>0.5</v>
      </c>
      <c r="I135" s="2">
        <v>69.5</v>
      </c>
      <c r="J135" s="2">
        <v>110.5</v>
      </c>
      <c r="K135" s="6">
        <v>3.1937500000000001</v>
      </c>
    </row>
    <row r="136" spans="2:11" x14ac:dyDescent="0.4">
      <c r="B136" t="s">
        <v>101</v>
      </c>
      <c r="C136" s="2">
        <v>23.25</v>
      </c>
      <c r="D136" s="2">
        <v>25.4</v>
      </c>
      <c r="E136" s="2">
        <v>17.799999999999997</v>
      </c>
      <c r="F136" s="2">
        <v>7.6000000000000014</v>
      </c>
      <c r="G136" s="2">
        <v>84.9</v>
      </c>
      <c r="H136" s="2">
        <v>0.55000000000000004</v>
      </c>
      <c r="I136" s="2">
        <v>96.75</v>
      </c>
      <c r="J136" s="2">
        <v>105.05</v>
      </c>
      <c r="K136" s="6">
        <v>3.8784722222222223</v>
      </c>
    </row>
    <row r="137" spans="2:11" x14ac:dyDescent="0.4">
      <c r="B137" t="s">
        <v>102</v>
      </c>
      <c r="C137" s="2">
        <v>24.299999999999997</v>
      </c>
      <c r="D137" s="2">
        <v>25.4</v>
      </c>
      <c r="E137" s="2">
        <v>20.399999999999999</v>
      </c>
      <c r="F137" s="2">
        <v>5</v>
      </c>
      <c r="G137" s="2">
        <v>95.45</v>
      </c>
      <c r="H137" s="2">
        <v>0.55000000000000004</v>
      </c>
      <c r="I137" s="2">
        <v>638</v>
      </c>
      <c r="J137" s="2">
        <v>46.849999999999994</v>
      </c>
      <c r="K137" s="6">
        <v>1.8159722222222223</v>
      </c>
    </row>
    <row r="138" spans="2:11" x14ac:dyDescent="0.4">
      <c r="B138" t="s">
        <v>103</v>
      </c>
      <c r="C138" s="2">
        <v>26.2</v>
      </c>
      <c r="D138" s="2">
        <v>27.1</v>
      </c>
      <c r="E138" s="2">
        <v>21.1</v>
      </c>
      <c r="F138" s="2">
        <v>6.0000000000000018</v>
      </c>
      <c r="G138" s="2">
        <v>89.45</v>
      </c>
      <c r="H138" s="2">
        <v>0.4</v>
      </c>
      <c r="I138" s="2">
        <v>103.5</v>
      </c>
      <c r="J138" s="2">
        <v>93.65</v>
      </c>
      <c r="K138" s="6">
        <v>3.2381944444444444</v>
      </c>
    </row>
    <row r="139" spans="2:11" x14ac:dyDescent="0.4">
      <c r="B139" t="s">
        <v>104</v>
      </c>
      <c r="C139" s="2">
        <v>25.5</v>
      </c>
      <c r="D139" s="2">
        <v>28.85</v>
      </c>
      <c r="E139" s="2">
        <v>19.7</v>
      </c>
      <c r="F139" s="2">
        <v>9.15</v>
      </c>
      <c r="G139" s="2">
        <v>87.8</v>
      </c>
      <c r="H139" s="2">
        <v>0.25</v>
      </c>
      <c r="I139" s="2">
        <v>79.5</v>
      </c>
      <c r="J139" s="2">
        <v>115.1</v>
      </c>
      <c r="K139" s="6">
        <v>4.1166666666666663</v>
      </c>
    </row>
    <row r="140" spans="2:11" x14ac:dyDescent="0.4">
      <c r="B140" t="s">
        <v>105</v>
      </c>
      <c r="C140" s="2">
        <v>21.15</v>
      </c>
      <c r="D140" s="2">
        <v>25.35</v>
      </c>
      <c r="E140" s="2">
        <v>14.600000000000001</v>
      </c>
      <c r="F140" s="2">
        <v>10.75</v>
      </c>
      <c r="G140" s="2">
        <v>87.05</v>
      </c>
      <c r="H140" s="2">
        <v>0.65</v>
      </c>
      <c r="I140" s="2">
        <v>133.75</v>
      </c>
      <c r="J140" s="2">
        <v>114.30000000000001</v>
      </c>
      <c r="K140" s="6">
        <v>3.5833333333333335</v>
      </c>
    </row>
    <row r="141" spans="2:11" x14ac:dyDescent="0.4">
      <c r="B141" t="s">
        <v>106</v>
      </c>
      <c r="C141" s="2">
        <v>19.100000000000001</v>
      </c>
      <c r="D141" s="2">
        <v>21.299999999999997</v>
      </c>
      <c r="E141" s="2">
        <v>9.1999999999999993</v>
      </c>
      <c r="F141" s="2">
        <v>12.099999999999998</v>
      </c>
      <c r="G141" s="2">
        <v>81.55</v>
      </c>
      <c r="H141" s="2">
        <v>0.3</v>
      </c>
      <c r="I141" s="2">
        <v>16.5</v>
      </c>
      <c r="J141" s="2">
        <v>165.64999999999998</v>
      </c>
      <c r="K141" s="6">
        <v>4.2263888888888888</v>
      </c>
    </row>
    <row r="142" spans="2:11" x14ac:dyDescent="0.4">
      <c r="B142" t="s">
        <v>107</v>
      </c>
      <c r="C142" s="2">
        <v>16.7</v>
      </c>
      <c r="D142" s="2">
        <v>18.149999999999999</v>
      </c>
      <c r="E142" s="2">
        <v>7.75</v>
      </c>
      <c r="F142" s="2">
        <v>10.4</v>
      </c>
      <c r="G142" s="2">
        <v>77.599999999999994</v>
      </c>
      <c r="H142" s="2">
        <v>0.44999999999999996</v>
      </c>
      <c r="I142" s="2">
        <v>0</v>
      </c>
      <c r="J142" s="2">
        <v>173.60000000000002</v>
      </c>
      <c r="K142" s="6">
        <v>4.6520833333333336</v>
      </c>
    </row>
    <row r="143" spans="2:11" x14ac:dyDescent="0.4">
      <c r="B143" t="s">
        <v>108</v>
      </c>
      <c r="C143" s="2">
        <v>14.05</v>
      </c>
      <c r="D143" s="2">
        <v>18.05</v>
      </c>
      <c r="E143" s="2">
        <v>2.5499999999999998</v>
      </c>
      <c r="F143" s="2">
        <v>15.5</v>
      </c>
      <c r="G143" s="2">
        <v>74.95</v>
      </c>
      <c r="H143" s="2">
        <v>0.4</v>
      </c>
      <c r="I143" s="2">
        <v>1.75</v>
      </c>
      <c r="J143" s="2">
        <v>171.3</v>
      </c>
      <c r="K143" s="6">
        <v>4.2354166666666666</v>
      </c>
    </row>
    <row r="144" spans="2:11" x14ac:dyDescent="0.4">
      <c r="B144" t="s">
        <v>109</v>
      </c>
      <c r="C144" s="2">
        <v>10.1</v>
      </c>
      <c r="D144" s="2">
        <v>13.7</v>
      </c>
      <c r="E144" s="2">
        <v>0.10000000000000003</v>
      </c>
      <c r="F144" s="2">
        <v>13.6</v>
      </c>
      <c r="G144" s="2">
        <v>77.349999999999994</v>
      </c>
      <c r="H144" s="2">
        <v>0.2</v>
      </c>
      <c r="I144" s="2">
        <v>0</v>
      </c>
      <c r="J144" s="2">
        <v>148.75</v>
      </c>
      <c r="K144" s="6">
        <v>4.1201388888888886</v>
      </c>
    </row>
    <row r="145" spans="1:11" x14ac:dyDescent="0.4">
      <c r="B145" t="s">
        <v>110</v>
      </c>
      <c r="C145" s="2">
        <v>8.3500000000000014</v>
      </c>
      <c r="D145" s="2">
        <v>12.149999999999999</v>
      </c>
      <c r="E145" s="2">
        <v>-2.95</v>
      </c>
      <c r="F145" s="2">
        <v>15.099999999999998</v>
      </c>
      <c r="G145" s="2">
        <v>69.150000000000006</v>
      </c>
      <c r="H145" s="2">
        <v>0.4</v>
      </c>
      <c r="I145" s="2">
        <v>0</v>
      </c>
      <c r="J145" s="2">
        <v>184.39999999999998</v>
      </c>
      <c r="K145" s="6">
        <v>4.5604166666666668</v>
      </c>
    </row>
    <row r="146" spans="1:11" x14ac:dyDescent="0.4">
      <c r="B146" t="s">
        <v>111</v>
      </c>
      <c r="C146" s="2">
        <v>6.75</v>
      </c>
      <c r="D146" s="2">
        <v>13.7</v>
      </c>
      <c r="E146" s="2">
        <v>-5.9499999999999993</v>
      </c>
      <c r="F146" s="2">
        <v>19.649999999999999</v>
      </c>
      <c r="G146" s="2">
        <v>60.7</v>
      </c>
      <c r="H146" s="2">
        <v>0.6</v>
      </c>
      <c r="I146" s="2">
        <v>5.75</v>
      </c>
      <c r="J146" s="2">
        <v>156.4</v>
      </c>
      <c r="K146" s="6">
        <v>4.0263888888888886</v>
      </c>
    </row>
    <row r="147" spans="1:11" x14ac:dyDescent="0.4">
      <c r="B147" t="s">
        <v>112</v>
      </c>
      <c r="C147" s="2">
        <v>8.4499999999999993</v>
      </c>
      <c r="D147" s="2">
        <v>15.8</v>
      </c>
      <c r="E147" s="2">
        <v>-3.6</v>
      </c>
      <c r="F147" s="2">
        <v>19.399999999999999</v>
      </c>
      <c r="G147" s="2">
        <v>76.150000000000006</v>
      </c>
      <c r="H147" s="2">
        <v>0.39999999999999997</v>
      </c>
      <c r="I147" s="2">
        <v>83.5</v>
      </c>
      <c r="J147" s="2">
        <v>105.4</v>
      </c>
      <c r="K147" s="6">
        <v>3.1347222222222224</v>
      </c>
    </row>
    <row r="148" spans="1:11" x14ac:dyDescent="0.4">
      <c r="B148" t="s">
        <v>113</v>
      </c>
      <c r="C148" s="2">
        <v>0</v>
      </c>
      <c r="D148" s="2">
        <v>4.95</v>
      </c>
      <c r="E148" s="2">
        <v>-9.35</v>
      </c>
      <c r="F148" s="2">
        <v>14.299999999999999</v>
      </c>
      <c r="G148" s="2">
        <v>73.150000000000006</v>
      </c>
      <c r="H148" s="2">
        <v>0.35</v>
      </c>
      <c r="I148" s="2">
        <v>2.25</v>
      </c>
      <c r="J148" s="2">
        <v>124</v>
      </c>
      <c r="K148" s="6">
        <v>3.4506944444444443</v>
      </c>
    </row>
    <row r="149" spans="1:11" x14ac:dyDescent="0.4">
      <c r="B149" t="s">
        <v>114</v>
      </c>
      <c r="C149" s="2">
        <v>-1.5</v>
      </c>
      <c r="D149" s="2">
        <v>2.1</v>
      </c>
      <c r="E149" s="2">
        <v>-10.5</v>
      </c>
      <c r="F149" s="2">
        <v>12.6</v>
      </c>
      <c r="G149" s="2">
        <v>64.2</v>
      </c>
      <c r="H149" s="2">
        <v>0.45</v>
      </c>
      <c r="I149" s="2">
        <v>0</v>
      </c>
      <c r="J149" s="2">
        <v>126.7</v>
      </c>
      <c r="K149" s="6">
        <v>3.5493055555555557</v>
      </c>
    </row>
    <row r="150" spans="1:11" x14ac:dyDescent="0.4">
      <c r="B150" t="s">
        <v>115</v>
      </c>
      <c r="C150" s="2">
        <v>-6.75</v>
      </c>
      <c r="D150" s="2">
        <v>0.4</v>
      </c>
      <c r="E150" s="2">
        <v>-18.899999999999999</v>
      </c>
      <c r="F150" s="2">
        <v>19.3</v>
      </c>
      <c r="G150" s="2">
        <v>61.5</v>
      </c>
      <c r="H150" s="2">
        <v>0.55000000000000004</v>
      </c>
      <c r="I150" s="2">
        <v>1.25</v>
      </c>
      <c r="J150" s="2">
        <v>139.44999999999999</v>
      </c>
      <c r="K150" s="6">
        <v>3.3777777777777778</v>
      </c>
    </row>
    <row r="151" spans="1:11" x14ac:dyDescent="0.4">
      <c r="B151" t="s">
        <v>116</v>
      </c>
      <c r="C151" s="2">
        <v>-2.5999999999999996</v>
      </c>
      <c r="D151" s="2">
        <v>3.65</v>
      </c>
      <c r="E151" s="2">
        <v>-17.25</v>
      </c>
      <c r="F151" s="2">
        <v>20.9</v>
      </c>
      <c r="G151" s="2">
        <v>65.7</v>
      </c>
      <c r="H151" s="2">
        <v>0.7</v>
      </c>
      <c r="I151" s="2">
        <v>0.25</v>
      </c>
      <c r="J151" s="2">
        <v>136.30000000000001</v>
      </c>
      <c r="K151" s="6">
        <v>3.8583333333333334</v>
      </c>
    </row>
    <row r="152" spans="1:11" x14ac:dyDescent="0.4">
      <c r="A152" t="s">
        <v>287</v>
      </c>
      <c r="C152" s="2">
        <v>11.444444444444446</v>
      </c>
      <c r="D152" s="2">
        <v>15.077777777777776</v>
      </c>
      <c r="E152" s="2">
        <v>-0.42777777777777831</v>
      </c>
      <c r="F152" s="2">
        <v>15.505555555555551</v>
      </c>
      <c r="G152" s="2">
        <v>69.962499999999963</v>
      </c>
      <c r="H152" s="2">
        <v>0.61805555555555547</v>
      </c>
      <c r="I152" s="2">
        <v>33.881944444444443</v>
      </c>
      <c r="J152" s="2">
        <v>132.34745762711859</v>
      </c>
      <c r="K152" s="6">
        <v>3.1716071428571433</v>
      </c>
    </row>
    <row r="153" spans="1:11" x14ac:dyDescent="0.4">
      <c r="B153" t="s">
        <v>117</v>
      </c>
      <c r="C153" s="2">
        <v>-11.2</v>
      </c>
      <c r="D153" s="2">
        <v>-7.45</v>
      </c>
      <c r="E153" s="2">
        <v>-22.1</v>
      </c>
      <c r="F153" s="2">
        <v>14.649999999999999</v>
      </c>
      <c r="G153" s="2">
        <v>53.9</v>
      </c>
      <c r="H153" s="2">
        <v>0.7</v>
      </c>
      <c r="I153" s="2">
        <v>0.25</v>
      </c>
      <c r="J153" s="2">
        <v>154.10000000000002</v>
      </c>
      <c r="K153" s="6">
        <v>3.71875</v>
      </c>
    </row>
    <row r="154" spans="1:11" x14ac:dyDescent="0.4">
      <c r="B154" t="s">
        <v>118</v>
      </c>
      <c r="C154" s="2">
        <v>-5.85</v>
      </c>
      <c r="D154" s="2">
        <v>1.1000000000000001</v>
      </c>
      <c r="E154" s="2">
        <v>-18.25</v>
      </c>
      <c r="F154" s="2">
        <v>19.350000000000001</v>
      </c>
      <c r="G154" s="2">
        <v>66.900000000000006</v>
      </c>
      <c r="H154" s="2">
        <v>0.6</v>
      </c>
      <c r="I154" s="2">
        <v>2</v>
      </c>
      <c r="J154" s="2">
        <v>109.25</v>
      </c>
      <c r="K154" s="6">
        <v>3.504861111111111</v>
      </c>
    </row>
    <row r="155" spans="1:11" x14ac:dyDescent="0.4">
      <c r="B155" t="s">
        <v>119</v>
      </c>
      <c r="C155" s="2">
        <v>-0.35000000000000003</v>
      </c>
      <c r="D155" s="2">
        <v>4.45</v>
      </c>
      <c r="E155" s="2">
        <v>-14.100000000000001</v>
      </c>
      <c r="F155" s="2">
        <v>18.55</v>
      </c>
      <c r="G155" s="2">
        <v>69.7</v>
      </c>
      <c r="H155" s="2">
        <v>0.65</v>
      </c>
      <c r="I155" s="2">
        <v>4.5</v>
      </c>
      <c r="J155" s="2">
        <v>131.69999999999999</v>
      </c>
      <c r="K155" s="6">
        <v>3.8722222222222222</v>
      </c>
    </row>
    <row r="156" spans="1:11" x14ac:dyDescent="0.4">
      <c r="B156" t="s">
        <v>120</v>
      </c>
      <c r="C156" s="2">
        <v>-1.1000000000000001</v>
      </c>
      <c r="D156" s="2">
        <v>5.75</v>
      </c>
      <c r="E156" s="2">
        <v>-13.85</v>
      </c>
      <c r="F156" s="2">
        <v>19.600000000000001</v>
      </c>
      <c r="G156" s="2">
        <v>62.15</v>
      </c>
      <c r="H156" s="2">
        <v>1.1000000000000001</v>
      </c>
      <c r="I156" s="2">
        <v>4.25</v>
      </c>
      <c r="J156" s="2">
        <v>151.30000000000001</v>
      </c>
      <c r="K156" s="6">
        <v>3.7631944444444443</v>
      </c>
    </row>
    <row r="157" spans="1:11" x14ac:dyDescent="0.4">
      <c r="B157" t="s">
        <v>121</v>
      </c>
      <c r="C157" s="2">
        <v>-0.35</v>
      </c>
      <c r="D157" s="2">
        <v>7.7</v>
      </c>
      <c r="E157" s="2">
        <v>-12.9</v>
      </c>
      <c r="F157" s="2">
        <v>20.6</v>
      </c>
      <c r="G157" s="2">
        <v>58.05</v>
      </c>
      <c r="H157" s="2">
        <v>0.95</v>
      </c>
      <c r="I157" s="2">
        <v>0.75</v>
      </c>
      <c r="J157" s="2">
        <v>151.35</v>
      </c>
      <c r="K157" s="6">
        <v>3.9756944444444446</v>
      </c>
    </row>
    <row r="158" spans="1:11" x14ac:dyDescent="0.4">
      <c r="B158" t="s">
        <v>122</v>
      </c>
      <c r="C158" s="2">
        <v>3.05</v>
      </c>
      <c r="D158" s="2">
        <v>8.1999999999999993</v>
      </c>
      <c r="E158" s="2">
        <v>-8.8999999999999986</v>
      </c>
      <c r="F158" s="2">
        <v>17.099999999999998</v>
      </c>
      <c r="G158" s="2">
        <v>51.85</v>
      </c>
      <c r="H158" s="2">
        <v>0.8</v>
      </c>
      <c r="I158" s="2">
        <v>0</v>
      </c>
      <c r="J158" s="2">
        <v>144.69999999999999</v>
      </c>
      <c r="K158" s="6">
        <v>3.5194444444444444</v>
      </c>
    </row>
    <row r="159" spans="1:11" x14ac:dyDescent="0.4">
      <c r="B159" t="s">
        <v>123</v>
      </c>
      <c r="C159" s="2">
        <v>3.05</v>
      </c>
      <c r="D159" s="2">
        <v>5.8</v>
      </c>
      <c r="E159" s="2">
        <v>-6.9499999999999993</v>
      </c>
      <c r="F159" s="2">
        <v>12.75</v>
      </c>
      <c r="G159" s="2">
        <v>73.199999999999989</v>
      </c>
      <c r="H159" s="2">
        <v>0.75</v>
      </c>
      <c r="I159" s="2">
        <v>55.5</v>
      </c>
      <c r="J159" s="2">
        <v>165.89999999999998</v>
      </c>
      <c r="K159" s="6">
        <v>4.1986111111111111</v>
      </c>
    </row>
    <row r="160" spans="1:11" x14ac:dyDescent="0.4">
      <c r="B160" t="s">
        <v>124</v>
      </c>
      <c r="C160" s="2">
        <v>8.15</v>
      </c>
      <c r="D160" s="2">
        <v>12.7</v>
      </c>
      <c r="E160" s="2">
        <v>-3.2</v>
      </c>
      <c r="F160" s="2">
        <v>15.899999999999999</v>
      </c>
      <c r="G160" s="2">
        <v>64.599999999999994</v>
      </c>
      <c r="H160" s="2">
        <v>0.7</v>
      </c>
      <c r="I160" s="2">
        <v>3.5</v>
      </c>
      <c r="J160" s="2">
        <v>160.25</v>
      </c>
      <c r="K160" s="6">
        <v>4.5354166666666664</v>
      </c>
    </row>
    <row r="161" spans="2:11" x14ac:dyDescent="0.4">
      <c r="B161" t="s">
        <v>125</v>
      </c>
      <c r="C161" s="2">
        <v>8.5500000000000007</v>
      </c>
      <c r="D161" s="2">
        <v>11.1</v>
      </c>
      <c r="E161" s="2">
        <v>-2.1</v>
      </c>
      <c r="F161" s="2">
        <v>13.2</v>
      </c>
      <c r="G161" s="2">
        <v>64.400000000000006</v>
      </c>
      <c r="H161" s="2">
        <v>1</v>
      </c>
      <c r="I161" s="2">
        <v>35.5</v>
      </c>
      <c r="J161" s="2">
        <v>195.9</v>
      </c>
      <c r="K161" s="6">
        <v>4.7444444444444445</v>
      </c>
    </row>
    <row r="162" spans="2:11" x14ac:dyDescent="0.4">
      <c r="B162" t="s">
        <v>126</v>
      </c>
      <c r="C162" s="2">
        <v>11.850000000000001</v>
      </c>
      <c r="D162" s="2">
        <v>16.05</v>
      </c>
      <c r="E162" s="2">
        <v>0.65</v>
      </c>
      <c r="F162" s="2">
        <v>15.4</v>
      </c>
      <c r="G162" s="2">
        <v>52.35</v>
      </c>
      <c r="H162" s="2">
        <v>0.95</v>
      </c>
      <c r="I162" s="2">
        <v>65</v>
      </c>
      <c r="J162" s="2">
        <v>222.6</v>
      </c>
      <c r="K162" s="6">
        <v>4.8861111111111111</v>
      </c>
    </row>
    <row r="163" spans="2:11" x14ac:dyDescent="0.4">
      <c r="B163" t="s">
        <v>127</v>
      </c>
      <c r="C163" s="2">
        <v>10.050000000000001</v>
      </c>
      <c r="D163" s="2">
        <v>13.55</v>
      </c>
      <c r="E163" s="2">
        <v>-0.8</v>
      </c>
      <c r="F163" s="2">
        <v>14.35</v>
      </c>
      <c r="G163" s="2">
        <v>64.650000000000006</v>
      </c>
      <c r="H163" s="2">
        <v>0.9</v>
      </c>
      <c r="I163" s="2">
        <v>40.75</v>
      </c>
      <c r="J163" s="2">
        <v>203.6</v>
      </c>
      <c r="K163" s="6">
        <v>4.7972222222222225</v>
      </c>
    </row>
    <row r="164" spans="2:11" x14ac:dyDescent="0.4">
      <c r="B164" t="s">
        <v>128</v>
      </c>
      <c r="C164" s="2">
        <v>14.7</v>
      </c>
      <c r="D164" s="2">
        <v>19.799999999999997</v>
      </c>
      <c r="E164" s="2">
        <v>5</v>
      </c>
      <c r="F164" s="2">
        <v>14.799999999999999</v>
      </c>
      <c r="G164" s="2">
        <v>61.099999999999994</v>
      </c>
      <c r="H164" s="2">
        <v>0.75</v>
      </c>
      <c r="I164" s="2">
        <v>19.25</v>
      </c>
      <c r="J164" s="2">
        <v>152.5</v>
      </c>
      <c r="K164" s="6">
        <v>4.3791666666666664</v>
      </c>
    </row>
    <row r="165" spans="2:11" x14ac:dyDescent="0.4">
      <c r="B165" t="s">
        <v>129</v>
      </c>
      <c r="C165" s="2">
        <v>12.35</v>
      </c>
      <c r="D165" s="2">
        <v>14.3</v>
      </c>
      <c r="E165" s="2">
        <v>2.65</v>
      </c>
      <c r="F165" s="2">
        <v>11.649999999999999</v>
      </c>
      <c r="G165" s="2">
        <v>69.599999999999994</v>
      </c>
      <c r="H165" s="2">
        <v>0.9</v>
      </c>
      <c r="I165" s="2">
        <v>59</v>
      </c>
      <c r="J165" s="2">
        <v>198.95</v>
      </c>
      <c r="K165" s="6">
        <v>4.8055555555555554</v>
      </c>
    </row>
    <row r="166" spans="2:11" x14ac:dyDescent="0.4">
      <c r="B166" t="s">
        <v>130</v>
      </c>
      <c r="C166" s="2">
        <v>17.75</v>
      </c>
      <c r="D166" s="2">
        <v>21.7</v>
      </c>
      <c r="E166" s="2">
        <v>5.25</v>
      </c>
      <c r="F166" s="2">
        <v>16.45</v>
      </c>
      <c r="G166" s="2">
        <v>73.900000000000006</v>
      </c>
      <c r="H166" s="2">
        <v>0.5</v>
      </c>
      <c r="I166" s="2">
        <v>126.5</v>
      </c>
      <c r="J166" s="2">
        <v>183.75</v>
      </c>
      <c r="K166" s="6">
        <v>4.4152777777777779</v>
      </c>
    </row>
    <row r="167" spans="2:11" x14ac:dyDescent="0.4">
      <c r="B167" t="s">
        <v>131</v>
      </c>
      <c r="C167" s="2">
        <v>16.049999999999997</v>
      </c>
      <c r="D167" s="2">
        <v>18.549999999999997</v>
      </c>
      <c r="E167" s="2">
        <v>6.8</v>
      </c>
      <c r="F167" s="2">
        <v>11.75</v>
      </c>
      <c r="G167" s="2">
        <v>78.599999999999994</v>
      </c>
      <c r="H167" s="2">
        <v>0.55000000000000004</v>
      </c>
      <c r="I167" s="2">
        <v>107.25</v>
      </c>
      <c r="J167" s="2">
        <v>169.15</v>
      </c>
      <c r="K167" s="6">
        <v>4.2055555555555557</v>
      </c>
    </row>
    <row r="168" spans="2:11" x14ac:dyDescent="0.4">
      <c r="B168" t="s">
        <v>132</v>
      </c>
      <c r="C168" s="2">
        <v>19.899999999999999</v>
      </c>
      <c r="D168" s="2">
        <v>23.9</v>
      </c>
      <c r="E168" s="2">
        <v>-14.649999999999999</v>
      </c>
      <c r="F168" s="2">
        <v>38.549999999999997</v>
      </c>
      <c r="G168" s="2">
        <v>78.349999999999994</v>
      </c>
      <c r="H168" s="2">
        <v>0.55000000000000004</v>
      </c>
      <c r="I168" s="2">
        <v>22.75</v>
      </c>
      <c r="J168" s="2">
        <v>111.9</v>
      </c>
      <c r="K168" s="6">
        <v>2.9222222222222221</v>
      </c>
    </row>
    <row r="169" spans="2:11" x14ac:dyDescent="0.4">
      <c r="B169" t="s">
        <v>133</v>
      </c>
      <c r="C169" s="2">
        <v>21.75</v>
      </c>
      <c r="D169" s="2">
        <v>24.1</v>
      </c>
      <c r="E169" s="2">
        <v>13.7</v>
      </c>
      <c r="F169" s="2">
        <v>10.400000000000002</v>
      </c>
      <c r="G169" s="2">
        <v>80.25</v>
      </c>
      <c r="H169" s="2">
        <v>0.60000000000000009</v>
      </c>
      <c r="I169" s="2">
        <v>23</v>
      </c>
      <c r="J169" s="2">
        <v>87.8</v>
      </c>
      <c r="K169" s="6">
        <v>2.7798611111111109</v>
      </c>
    </row>
    <row r="170" spans="2:11" x14ac:dyDescent="0.4">
      <c r="B170" t="s">
        <v>134</v>
      </c>
      <c r="C170" s="2">
        <v>21.85</v>
      </c>
      <c r="D170" s="2">
        <v>22.85</v>
      </c>
      <c r="E170" s="2">
        <v>-12.35</v>
      </c>
      <c r="F170" s="2">
        <v>35.200000000000003</v>
      </c>
      <c r="G170" s="2">
        <v>81.949999999999989</v>
      </c>
      <c r="H170" s="2">
        <v>0.4</v>
      </c>
      <c r="I170" s="2">
        <v>18.5</v>
      </c>
      <c r="J170" s="2">
        <v>92.55</v>
      </c>
      <c r="K170" s="6">
        <v>2.7131944444444445</v>
      </c>
    </row>
    <row r="171" spans="2:11" x14ac:dyDescent="0.4">
      <c r="B171" t="s">
        <v>135</v>
      </c>
      <c r="C171" s="2">
        <v>23.45</v>
      </c>
      <c r="D171" s="2">
        <v>25.3</v>
      </c>
      <c r="E171" s="2">
        <v>18.25</v>
      </c>
      <c r="F171" s="2">
        <v>7.0500000000000007</v>
      </c>
      <c r="G171" s="2">
        <v>86</v>
      </c>
      <c r="H171" s="2">
        <v>0.5</v>
      </c>
      <c r="I171" s="2">
        <v>84.5</v>
      </c>
      <c r="J171" s="2">
        <v>73.650000000000006</v>
      </c>
      <c r="K171" s="6">
        <v>1.6833333333333331</v>
      </c>
    </row>
    <row r="172" spans="2:11" x14ac:dyDescent="0.4">
      <c r="B172" t="s">
        <v>136</v>
      </c>
      <c r="C172" s="2">
        <v>26.25</v>
      </c>
      <c r="D172" s="2">
        <v>27.85</v>
      </c>
      <c r="E172" s="2">
        <v>20.350000000000001</v>
      </c>
      <c r="F172" s="2">
        <v>7.4999999999999982</v>
      </c>
      <c r="G172" s="2">
        <v>84.4</v>
      </c>
      <c r="H172" s="2">
        <v>0.35</v>
      </c>
      <c r="I172" s="2">
        <v>44.25</v>
      </c>
      <c r="J172" s="2">
        <v>93.1</v>
      </c>
      <c r="K172" s="6">
        <v>2.8694444444444445</v>
      </c>
    </row>
    <row r="173" spans="2:11" x14ac:dyDescent="0.4">
      <c r="B173" t="s">
        <v>137</v>
      </c>
      <c r="C173" s="2">
        <v>28.55</v>
      </c>
      <c r="D173" s="2">
        <v>29.5</v>
      </c>
      <c r="E173" s="2">
        <v>21.6</v>
      </c>
      <c r="F173" s="2">
        <v>7.9</v>
      </c>
      <c r="G173" s="2">
        <v>74.45</v>
      </c>
      <c r="H173" s="2">
        <v>0.35</v>
      </c>
      <c r="I173" s="2">
        <v>3.75</v>
      </c>
      <c r="J173" s="2">
        <v>119.6</v>
      </c>
      <c r="K173" s="6">
        <v>4.46875</v>
      </c>
    </row>
    <row r="174" spans="2:11" x14ac:dyDescent="0.4">
      <c r="B174" t="s">
        <v>138</v>
      </c>
      <c r="C174" s="2">
        <v>25.55</v>
      </c>
      <c r="D174" s="2">
        <v>26.9</v>
      </c>
      <c r="E174" s="2">
        <v>-9.8999999999999986</v>
      </c>
      <c r="F174" s="2">
        <v>36.799999999999997</v>
      </c>
      <c r="G174" s="2">
        <v>84.35</v>
      </c>
      <c r="H174" s="2">
        <v>0.4</v>
      </c>
      <c r="I174" s="2">
        <v>62.5</v>
      </c>
      <c r="J174" s="2">
        <v>79.099999999999994</v>
      </c>
      <c r="K174" s="6">
        <v>2.0375000000000001</v>
      </c>
    </row>
    <row r="175" spans="2:11" x14ac:dyDescent="0.4">
      <c r="B175" t="s">
        <v>139</v>
      </c>
      <c r="C175" s="2">
        <v>23.75</v>
      </c>
      <c r="D175" s="2">
        <v>24.9</v>
      </c>
      <c r="E175" s="2">
        <v>16.450000000000003</v>
      </c>
      <c r="F175" s="2">
        <v>8.4499999999999993</v>
      </c>
      <c r="G175" s="2">
        <v>68.900000000000006</v>
      </c>
      <c r="H175" s="2">
        <v>0.55000000000000004</v>
      </c>
      <c r="I175" s="2">
        <v>9.25</v>
      </c>
      <c r="J175" s="2">
        <v>86.9</v>
      </c>
      <c r="K175" s="6">
        <v>2.4888888888888889</v>
      </c>
    </row>
    <row r="176" spans="2:11" x14ac:dyDescent="0.4">
      <c r="B176" t="s">
        <v>140</v>
      </c>
      <c r="C176" s="2">
        <v>22.1</v>
      </c>
      <c r="D176" s="2">
        <v>24.1</v>
      </c>
      <c r="E176" s="2">
        <v>17.299999999999997</v>
      </c>
      <c r="F176" s="2">
        <v>6.8000000000000007</v>
      </c>
      <c r="G176" s="2">
        <v>74.45</v>
      </c>
      <c r="H176" s="2">
        <v>0.45</v>
      </c>
      <c r="I176" s="2">
        <v>135</v>
      </c>
      <c r="J176" s="2">
        <v>99.7</v>
      </c>
      <c r="K176" s="6" t="e">
        <v>#DIV/0!</v>
      </c>
    </row>
    <row r="177" spans="1:11" x14ac:dyDescent="0.4">
      <c r="B177" t="s">
        <v>141</v>
      </c>
      <c r="C177" s="2">
        <v>20.700000000000003</v>
      </c>
      <c r="D177" s="2">
        <v>22.299999999999997</v>
      </c>
      <c r="E177" s="2">
        <v>13.3</v>
      </c>
      <c r="F177" s="2">
        <v>9</v>
      </c>
      <c r="G177" s="2">
        <v>68.95</v>
      </c>
      <c r="H177" s="2">
        <v>0.4</v>
      </c>
      <c r="I177" s="2">
        <v>45</v>
      </c>
      <c r="J177" s="2">
        <v>147.19999999999999</v>
      </c>
      <c r="K177" s="6">
        <v>2.1993055555555556</v>
      </c>
    </row>
    <row r="178" spans="1:11" x14ac:dyDescent="0.4">
      <c r="B178" t="s">
        <v>142</v>
      </c>
      <c r="C178" s="2">
        <v>21.05</v>
      </c>
      <c r="D178" s="2">
        <v>22.25</v>
      </c>
      <c r="E178" s="2">
        <v>12.75</v>
      </c>
      <c r="F178" s="2">
        <v>9.5</v>
      </c>
      <c r="G178" s="2">
        <v>67.599999999999994</v>
      </c>
      <c r="H178" s="2">
        <v>0.35</v>
      </c>
      <c r="I178" s="2">
        <v>0</v>
      </c>
      <c r="J178" s="2">
        <v>175.7</v>
      </c>
      <c r="K178" s="6">
        <v>3.2097222222222221</v>
      </c>
    </row>
    <row r="179" spans="1:11" x14ac:dyDescent="0.4">
      <c r="B179" t="s">
        <v>143</v>
      </c>
      <c r="C179" s="2">
        <v>19.100000000000001</v>
      </c>
      <c r="D179" s="2">
        <v>20.9</v>
      </c>
      <c r="E179" s="2">
        <v>13.399999999999999</v>
      </c>
      <c r="F179" s="2">
        <v>7.5000000000000009</v>
      </c>
      <c r="G179" s="2">
        <v>71.25</v>
      </c>
      <c r="H179" s="2">
        <v>0.45</v>
      </c>
      <c r="I179" s="2">
        <v>69.25</v>
      </c>
      <c r="J179" s="2">
        <v>105.3</v>
      </c>
      <c r="K179" s="6">
        <v>1.661111111111111</v>
      </c>
    </row>
    <row r="180" spans="1:11" x14ac:dyDescent="0.4">
      <c r="B180" t="s">
        <v>144</v>
      </c>
      <c r="C180" s="2">
        <v>18.75</v>
      </c>
      <c r="D180" s="2">
        <v>20.5</v>
      </c>
      <c r="E180" s="2">
        <v>12.95</v>
      </c>
      <c r="F180" s="2">
        <v>7.55</v>
      </c>
      <c r="G180" s="2">
        <v>73.900000000000006</v>
      </c>
      <c r="H180" s="2">
        <v>0.55000000000000004</v>
      </c>
      <c r="I180" s="2">
        <v>101.75</v>
      </c>
      <c r="J180" s="2">
        <v>75.8</v>
      </c>
      <c r="K180" s="6">
        <v>1.4069444444444446</v>
      </c>
    </row>
    <row r="181" spans="1:11" x14ac:dyDescent="0.4">
      <c r="B181" t="s">
        <v>145</v>
      </c>
      <c r="C181" s="2">
        <v>11.5</v>
      </c>
      <c r="D181" s="2">
        <v>17.8</v>
      </c>
      <c r="E181" s="2">
        <v>-2.5499999999999998</v>
      </c>
      <c r="F181" s="2">
        <v>20.350000000000001</v>
      </c>
      <c r="G181" s="2">
        <v>67.95</v>
      </c>
      <c r="H181" s="2">
        <v>0.4</v>
      </c>
      <c r="I181" s="2">
        <v>6.75</v>
      </c>
      <c r="J181" s="2">
        <v>119.2</v>
      </c>
      <c r="K181" s="6">
        <v>2.0277777777777777</v>
      </c>
    </row>
    <row r="182" spans="1:11" x14ac:dyDescent="0.4">
      <c r="B182" t="s">
        <v>146</v>
      </c>
      <c r="C182" s="2">
        <v>8.6</v>
      </c>
      <c r="D182" s="2">
        <v>10.8</v>
      </c>
      <c r="E182" s="2">
        <v>-0.7</v>
      </c>
      <c r="F182" s="2">
        <v>11.5</v>
      </c>
      <c r="G182" s="2">
        <v>68.25</v>
      </c>
      <c r="H182" s="2">
        <v>0.25</v>
      </c>
      <c r="I182" s="2">
        <v>4</v>
      </c>
      <c r="J182" s="2">
        <v>140.9</v>
      </c>
      <c r="K182" s="6">
        <v>3.3861111111111111</v>
      </c>
    </row>
    <row r="183" spans="1:11" x14ac:dyDescent="0.4">
      <c r="B183" t="s">
        <v>147</v>
      </c>
      <c r="C183" s="2">
        <v>8.35</v>
      </c>
      <c r="D183" s="2">
        <v>11.100000000000001</v>
      </c>
      <c r="E183" s="2">
        <v>-0.15</v>
      </c>
      <c r="F183" s="2">
        <v>11.25</v>
      </c>
      <c r="G183" s="2">
        <v>76.95</v>
      </c>
      <c r="H183" s="2">
        <v>0.5</v>
      </c>
      <c r="I183" s="2">
        <v>21.75</v>
      </c>
      <c r="J183" s="2">
        <v>77.900000000000006</v>
      </c>
      <c r="K183" s="6">
        <v>1.5916666666666668</v>
      </c>
    </row>
    <row r="184" spans="1:11" x14ac:dyDescent="0.4">
      <c r="B184" t="s">
        <v>148</v>
      </c>
      <c r="C184" s="2">
        <v>6.3000000000000007</v>
      </c>
      <c r="D184" s="2">
        <v>12.3</v>
      </c>
      <c r="E184" s="2">
        <v>-4.0999999999999996</v>
      </c>
      <c r="F184" s="2">
        <v>16.399999999999999</v>
      </c>
      <c r="G184" s="2">
        <v>72.7</v>
      </c>
      <c r="H184" s="2">
        <v>0.64999999999999991</v>
      </c>
      <c r="I184" s="2">
        <v>0.5</v>
      </c>
      <c r="J184" s="2">
        <v>90.4</v>
      </c>
      <c r="K184" s="6">
        <v>2.2486111111111109</v>
      </c>
    </row>
    <row r="185" spans="1:11" x14ac:dyDescent="0.4">
      <c r="B185" t="s">
        <v>149</v>
      </c>
      <c r="C185" s="2">
        <v>2.35</v>
      </c>
      <c r="D185" s="2">
        <v>8.65</v>
      </c>
      <c r="E185" s="2">
        <v>-7.05</v>
      </c>
      <c r="F185" s="2">
        <v>15.7</v>
      </c>
      <c r="G185" s="2">
        <v>67.900000000000006</v>
      </c>
      <c r="H185" s="2">
        <v>0.64999999999999991</v>
      </c>
      <c r="I185" s="2">
        <v>35.75</v>
      </c>
      <c r="J185" s="2">
        <v>75.3</v>
      </c>
      <c r="K185" s="6">
        <v>1.8736111111111109</v>
      </c>
    </row>
    <row r="186" spans="1:11" x14ac:dyDescent="0.4">
      <c r="B186" t="s">
        <v>150</v>
      </c>
      <c r="C186" s="2">
        <v>0.8</v>
      </c>
      <c r="D186" s="2">
        <v>3.9000000000000004</v>
      </c>
      <c r="E186" s="2">
        <v>-8.1999999999999993</v>
      </c>
      <c r="F186" s="2">
        <v>12.1</v>
      </c>
      <c r="G186" s="2">
        <v>71.75</v>
      </c>
      <c r="H186" s="2">
        <v>0.55000000000000004</v>
      </c>
      <c r="I186" s="2">
        <v>1.25</v>
      </c>
      <c r="J186" s="2">
        <v>76.2</v>
      </c>
      <c r="K186" s="6">
        <v>2.2222222222222223</v>
      </c>
    </row>
    <row r="187" spans="1:11" x14ac:dyDescent="0.4">
      <c r="B187" t="s">
        <v>151</v>
      </c>
      <c r="C187" s="2">
        <v>-0.19999999999999998</v>
      </c>
      <c r="D187" s="2">
        <v>5.85</v>
      </c>
      <c r="E187" s="2">
        <v>-14.5</v>
      </c>
      <c r="F187" s="2">
        <v>20.350000000000001</v>
      </c>
      <c r="G187" s="2">
        <v>70.7</v>
      </c>
      <c r="H187" s="2">
        <v>0.8</v>
      </c>
      <c r="I187" s="2">
        <v>6</v>
      </c>
      <c r="J187" s="2">
        <v>67.3</v>
      </c>
      <c r="K187" s="6">
        <v>1.7486111111111109</v>
      </c>
    </row>
    <row r="188" spans="1:11" x14ac:dyDescent="0.4">
      <c r="B188" t="s">
        <v>152</v>
      </c>
      <c r="C188" s="2">
        <v>-5.15</v>
      </c>
      <c r="D188" s="2">
        <v>3.75</v>
      </c>
      <c r="E188" s="2">
        <v>-18.5</v>
      </c>
      <c r="F188" s="2">
        <v>22.25</v>
      </c>
      <c r="G188" s="2">
        <v>62.7</v>
      </c>
      <c r="H188" s="2">
        <v>0.75</v>
      </c>
      <c r="I188" s="2">
        <v>0.25</v>
      </c>
      <c r="J188" s="2">
        <v>78.400000000000006</v>
      </c>
      <c r="K188" s="6">
        <v>2.1458333333333335</v>
      </c>
    </row>
    <row r="189" spans="1:11" x14ac:dyDescent="0.4">
      <c r="A189" t="s">
        <v>288</v>
      </c>
      <c r="C189" s="2">
        <v>10.787500000000003</v>
      </c>
      <c r="D189" s="2">
        <v>14.511111111111113</v>
      </c>
      <c r="E189" s="2">
        <v>0.65555555555555634</v>
      </c>
      <c r="F189" s="2">
        <v>13.855555555555551</v>
      </c>
      <c r="G189" s="2">
        <v>71.745833333333323</v>
      </c>
      <c r="H189" s="2">
        <v>0.72361111111111087</v>
      </c>
      <c r="I189" s="2">
        <v>41.430555555555557</v>
      </c>
      <c r="J189" s="2">
        <v>131.46756756756758</v>
      </c>
      <c r="K189" s="6">
        <v>2.4774801587301591</v>
      </c>
    </row>
    <row r="190" spans="1:11" x14ac:dyDescent="0.4">
      <c r="B190" t="s">
        <v>153</v>
      </c>
      <c r="C190" s="2">
        <v>-4.5</v>
      </c>
      <c r="D190" s="2">
        <v>-0.44999999999999996</v>
      </c>
      <c r="E190" s="2">
        <v>-16.100000000000001</v>
      </c>
      <c r="F190" s="2">
        <v>15.65</v>
      </c>
      <c r="G190" s="2">
        <v>65.5</v>
      </c>
      <c r="H190" s="2">
        <v>0.45</v>
      </c>
      <c r="I190" s="2">
        <v>0</v>
      </c>
      <c r="J190" s="2">
        <v>76.8</v>
      </c>
      <c r="K190" s="6">
        <v>2.2638888888888888</v>
      </c>
    </row>
    <row r="191" spans="1:11" x14ac:dyDescent="0.4">
      <c r="B191" t="s">
        <v>154</v>
      </c>
      <c r="C191" s="2">
        <v>-7.2</v>
      </c>
      <c r="D191" s="2">
        <v>-1.75</v>
      </c>
      <c r="E191" s="2">
        <v>-18.05</v>
      </c>
      <c r="F191" s="2">
        <v>16.3</v>
      </c>
      <c r="G191" s="2">
        <v>57.45</v>
      </c>
      <c r="H191" s="2">
        <v>0.8</v>
      </c>
      <c r="I191" s="2">
        <v>2.5</v>
      </c>
      <c r="J191" s="2">
        <v>43.35</v>
      </c>
      <c r="K191" s="6">
        <v>2.0916666666666668</v>
      </c>
    </row>
    <row r="192" spans="1:11" x14ac:dyDescent="0.4">
      <c r="B192" t="s">
        <v>155</v>
      </c>
      <c r="C192" s="2">
        <v>-2.4500000000000002</v>
      </c>
      <c r="D192" s="2">
        <v>3.55</v>
      </c>
      <c r="E192" s="2">
        <v>-16.100000000000001</v>
      </c>
      <c r="F192" s="2">
        <v>19.650000000000002</v>
      </c>
      <c r="G192" s="2">
        <v>63.25</v>
      </c>
      <c r="H192" s="2">
        <v>0.6</v>
      </c>
      <c r="I192" s="2">
        <v>0.25</v>
      </c>
      <c r="J192" s="2">
        <v>110.9</v>
      </c>
      <c r="K192" s="6">
        <v>2.7569444444444446</v>
      </c>
    </row>
    <row r="193" spans="2:11" x14ac:dyDescent="0.4">
      <c r="B193" t="s">
        <v>156</v>
      </c>
      <c r="C193" s="2">
        <v>-5.15</v>
      </c>
      <c r="D193" s="2">
        <v>-1.65</v>
      </c>
      <c r="E193" s="2">
        <v>-15.5</v>
      </c>
      <c r="F193" s="2">
        <v>13.85</v>
      </c>
      <c r="G193" s="2">
        <v>59.5</v>
      </c>
      <c r="H193" s="2">
        <v>0.75</v>
      </c>
      <c r="I193" s="2">
        <v>1.75</v>
      </c>
      <c r="J193" s="2">
        <v>120.8</v>
      </c>
      <c r="K193" s="6">
        <v>2.7652777777777779</v>
      </c>
    </row>
    <row r="194" spans="2:11" x14ac:dyDescent="0.4">
      <c r="B194" t="s">
        <v>157</v>
      </c>
      <c r="C194" s="2">
        <v>-3.35</v>
      </c>
      <c r="D194" s="2">
        <v>1.55</v>
      </c>
      <c r="E194" s="2">
        <v>-14.600000000000001</v>
      </c>
      <c r="F194" s="2">
        <v>16.149999999999999</v>
      </c>
      <c r="G194" s="2">
        <v>55.3</v>
      </c>
      <c r="H194" s="2">
        <v>1</v>
      </c>
      <c r="I194" s="2">
        <v>1.5</v>
      </c>
      <c r="J194" s="2">
        <v>123.2</v>
      </c>
      <c r="K194" s="6">
        <v>2.5034722222222223</v>
      </c>
    </row>
    <row r="195" spans="2:11" x14ac:dyDescent="0.4">
      <c r="B195" t="s">
        <v>158</v>
      </c>
      <c r="C195" s="2">
        <v>-1.8</v>
      </c>
      <c r="D195" s="2">
        <v>4.6500000000000004</v>
      </c>
      <c r="E195" s="2">
        <v>-15.850000000000001</v>
      </c>
      <c r="F195" s="2">
        <v>20.5</v>
      </c>
      <c r="G195" s="2">
        <v>60.15</v>
      </c>
      <c r="H195" s="2">
        <v>1.1499999999999999</v>
      </c>
      <c r="I195" s="2">
        <v>6.5</v>
      </c>
      <c r="J195" s="2">
        <v>101.1</v>
      </c>
      <c r="K195" s="6">
        <v>2.0916666666666668</v>
      </c>
    </row>
    <row r="196" spans="2:11" x14ac:dyDescent="0.4">
      <c r="B196" t="s">
        <v>159</v>
      </c>
      <c r="C196" s="2">
        <v>3.1</v>
      </c>
      <c r="D196" s="2">
        <v>6.4</v>
      </c>
      <c r="E196" s="2">
        <v>-7.8999999999999995</v>
      </c>
      <c r="F196" s="2">
        <v>14.3</v>
      </c>
      <c r="G196" s="2">
        <v>56.349999999999994</v>
      </c>
      <c r="H196" s="2">
        <v>1.1499999999999999</v>
      </c>
      <c r="I196" s="2">
        <v>1.75</v>
      </c>
      <c r="J196" s="2">
        <v>153.4</v>
      </c>
      <c r="K196" s="6">
        <v>3.1375000000000002</v>
      </c>
    </row>
    <row r="197" spans="2:11" x14ac:dyDescent="0.4">
      <c r="B197" t="s">
        <v>160</v>
      </c>
      <c r="C197" s="2">
        <v>6.85</v>
      </c>
      <c r="D197" s="2">
        <v>10</v>
      </c>
      <c r="E197" s="2">
        <v>-2.5499999999999998</v>
      </c>
      <c r="F197" s="2">
        <v>12.55</v>
      </c>
      <c r="G197" s="2">
        <v>74.75</v>
      </c>
      <c r="H197" s="2">
        <v>1.1000000000000001</v>
      </c>
      <c r="I197" s="2">
        <v>54</v>
      </c>
      <c r="J197" s="2">
        <v>108.3</v>
      </c>
      <c r="K197" s="6">
        <v>1.5243055555555556</v>
      </c>
    </row>
    <row r="198" spans="2:11" x14ac:dyDescent="0.4">
      <c r="B198" t="s">
        <v>161</v>
      </c>
      <c r="C198" s="2">
        <v>6.85</v>
      </c>
      <c r="D198" s="2">
        <v>11.25</v>
      </c>
      <c r="E198" s="2">
        <v>-4.5999999999999996</v>
      </c>
      <c r="F198" s="2">
        <v>15.850000000000001</v>
      </c>
      <c r="G198" s="2">
        <v>65.400000000000006</v>
      </c>
      <c r="H198" s="2">
        <v>1</v>
      </c>
      <c r="I198" s="2">
        <v>42.75</v>
      </c>
      <c r="J198" s="2">
        <v>149</v>
      </c>
      <c r="K198" s="6">
        <v>2.0881944444444445</v>
      </c>
    </row>
    <row r="199" spans="2:11" x14ac:dyDescent="0.4">
      <c r="B199" t="s">
        <v>162</v>
      </c>
      <c r="C199" s="2">
        <v>10.050000000000001</v>
      </c>
      <c r="D199" s="2">
        <v>15.950000000000001</v>
      </c>
      <c r="E199" s="2">
        <v>-2.5499999999999998</v>
      </c>
      <c r="F199" s="2">
        <v>18.5</v>
      </c>
      <c r="G199" s="2">
        <v>50.65</v>
      </c>
      <c r="H199" s="2">
        <v>1.1000000000000001</v>
      </c>
      <c r="I199" s="2">
        <v>0</v>
      </c>
      <c r="J199" s="2">
        <v>224.1</v>
      </c>
      <c r="K199" s="6">
        <v>4.0347222222222223</v>
      </c>
    </row>
    <row r="200" spans="2:11" x14ac:dyDescent="0.4">
      <c r="B200" t="s">
        <v>163</v>
      </c>
      <c r="C200" s="2">
        <v>13.3</v>
      </c>
      <c r="D200" s="2">
        <v>18.05</v>
      </c>
      <c r="E200" s="2">
        <v>1.1499999999999999</v>
      </c>
      <c r="F200" s="2">
        <v>16.900000000000002</v>
      </c>
      <c r="G200" s="2">
        <v>53.85</v>
      </c>
      <c r="H200" s="2">
        <v>1.3</v>
      </c>
      <c r="I200" s="2">
        <v>3</v>
      </c>
      <c r="J200" s="2">
        <v>198.4</v>
      </c>
      <c r="K200" s="6">
        <v>3.1986111111111111</v>
      </c>
    </row>
    <row r="201" spans="2:11" x14ac:dyDescent="0.4">
      <c r="B201" t="s">
        <v>164</v>
      </c>
      <c r="C201" s="2">
        <v>15.1</v>
      </c>
      <c r="D201" s="2">
        <v>21.35</v>
      </c>
      <c r="E201" s="2">
        <v>3.4</v>
      </c>
      <c r="F201" s="2">
        <v>17.950000000000003</v>
      </c>
      <c r="G201" s="2">
        <v>64.05</v>
      </c>
      <c r="H201" s="2">
        <v>1</v>
      </c>
      <c r="I201" s="2">
        <v>16.25</v>
      </c>
      <c r="J201" s="2">
        <v>153.69999999999999</v>
      </c>
      <c r="K201" s="6">
        <v>2.2263888888888888</v>
      </c>
    </row>
    <row r="202" spans="2:11" x14ac:dyDescent="0.4">
      <c r="B202" t="s">
        <v>165</v>
      </c>
      <c r="C202" s="2">
        <v>14.2</v>
      </c>
      <c r="D202" s="2">
        <v>17.3</v>
      </c>
      <c r="E202" s="2">
        <v>1.9500000000000002</v>
      </c>
      <c r="F202" s="2">
        <v>15.350000000000001</v>
      </c>
      <c r="G202" s="2">
        <v>59.7</v>
      </c>
      <c r="H202" s="2">
        <v>0.8</v>
      </c>
      <c r="I202" s="2">
        <v>3.25</v>
      </c>
      <c r="J202" s="2">
        <v>203.2</v>
      </c>
      <c r="K202" s="6">
        <v>3.5291666666666668</v>
      </c>
    </row>
    <row r="203" spans="2:11" x14ac:dyDescent="0.4">
      <c r="B203" t="s">
        <v>166</v>
      </c>
      <c r="C203" s="2">
        <v>16.600000000000001</v>
      </c>
      <c r="D203" s="2">
        <v>18.3</v>
      </c>
      <c r="E203" s="2">
        <v>3.3</v>
      </c>
      <c r="F203" s="2">
        <v>15</v>
      </c>
      <c r="G203" s="2">
        <v>56.15</v>
      </c>
      <c r="H203" s="2">
        <v>1</v>
      </c>
      <c r="I203" s="2">
        <v>0</v>
      </c>
      <c r="J203" s="2">
        <v>205.7</v>
      </c>
      <c r="K203" s="6">
        <v>3.7951388888888888</v>
      </c>
    </row>
    <row r="204" spans="2:11" x14ac:dyDescent="0.4">
      <c r="B204" t="s">
        <v>167</v>
      </c>
      <c r="C204" s="2">
        <v>18.950000000000003</v>
      </c>
      <c r="D204" s="2">
        <v>21.299999999999997</v>
      </c>
      <c r="E204" s="2">
        <v>8.6499999999999986</v>
      </c>
      <c r="F204" s="2">
        <v>12.649999999999999</v>
      </c>
      <c r="G204" s="2">
        <v>68</v>
      </c>
      <c r="H204" s="2">
        <v>0.9</v>
      </c>
      <c r="I204" s="2">
        <v>12.5</v>
      </c>
      <c r="J204" s="2">
        <v>215.4</v>
      </c>
      <c r="K204" s="6">
        <v>3.7743055555555554</v>
      </c>
    </row>
    <row r="205" spans="2:11" x14ac:dyDescent="0.4">
      <c r="B205" t="s">
        <v>168</v>
      </c>
      <c r="C205" s="2">
        <v>19.100000000000001</v>
      </c>
      <c r="D205" s="2">
        <v>22.5</v>
      </c>
      <c r="E205" s="2">
        <v>9.65</v>
      </c>
      <c r="F205" s="2">
        <v>12.85</v>
      </c>
      <c r="G205" s="2">
        <v>71.050000000000011</v>
      </c>
      <c r="H205" s="2">
        <v>0.65</v>
      </c>
      <c r="I205" s="2">
        <v>14</v>
      </c>
      <c r="J205" s="2">
        <v>169.8</v>
      </c>
      <c r="K205" s="6">
        <v>2.5652777777777778</v>
      </c>
    </row>
    <row r="206" spans="2:11" x14ac:dyDescent="0.4">
      <c r="B206" t="s">
        <v>169</v>
      </c>
      <c r="C206" s="2">
        <v>20.5</v>
      </c>
      <c r="D206" s="2">
        <v>23.85</v>
      </c>
      <c r="E206" s="2">
        <v>12.9</v>
      </c>
      <c r="F206" s="2">
        <v>10.95</v>
      </c>
      <c r="G206" s="2">
        <v>81.75</v>
      </c>
      <c r="H206" s="2">
        <v>0.60000000000000009</v>
      </c>
      <c r="I206" s="2">
        <v>29</v>
      </c>
      <c r="J206" s="2">
        <v>150.80000000000001</v>
      </c>
      <c r="K206" s="6">
        <v>1.9583333333333335</v>
      </c>
    </row>
    <row r="207" spans="2:11" x14ac:dyDescent="0.4">
      <c r="B207" t="s">
        <v>170</v>
      </c>
      <c r="C207" s="2">
        <v>24.1</v>
      </c>
      <c r="D207" s="2">
        <v>25.25</v>
      </c>
      <c r="E207" s="2">
        <v>18.350000000000001</v>
      </c>
      <c r="F207" s="2">
        <v>6.8999999999999986</v>
      </c>
      <c r="G207" s="2">
        <v>87.85</v>
      </c>
      <c r="H207" s="2">
        <v>1.1499999999999999</v>
      </c>
      <c r="I207" s="2">
        <v>206.75</v>
      </c>
      <c r="J207" s="2">
        <v>96.6</v>
      </c>
      <c r="K207" s="6">
        <v>1.2395833333333333</v>
      </c>
    </row>
    <row r="208" spans="2:11" x14ac:dyDescent="0.4">
      <c r="B208" t="s">
        <v>171</v>
      </c>
      <c r="C208" s="2">
        <v>26.5</v>
      </c>
      <c r="D208" s="2">
        <v>27.65</v>
      </c>
      <c r="E208" s="2">
        <v>20.65</v>
      </c>
      <c r="F208" s="2">
        <v>7.0000000000000018</v>
      </c>
      <c r="G208" s="2">
        <v>84.5</v>
      </c>
      <c r="H208" s="2">
        <v>0.45</v>
      </c>
      <c r="I208" s="2">
        <v>16.5</v>
      </c>
      <c r="J208" s="2">
        <v>163.19999999999999</v>
      </c>
      <c r="K208" s="6">
        <v>2.3784722222222223</v>
      </c>
    </row>
    <row r="209" spans="2:11" x14ac:dyDescent="0.4">
      <c r="B209" t="s">
        <v>172</v>
      </c>
      <c r="C209" s="2">
        <v>24.6</v>
      </c>
      <c r="D209" s="2">
        <v>26.25</v>
      </c>
      <c r="E209" s="2">
        <v>19.2</v>
      </c>
      <c r="F209" s="2">
        <v>7.0500000000000007</v>
      </c>
      <c r="G209" s="2">
        <v>85.800000000000011</v>
      </c>
      <c r="H209" s="2">
        <v>0.45</v>
      </c>
      <c r="I209" s="2">
        <v>50</v>
      </c>
      <c r="J209" s="2">
        <v>149.30000000000001</v>
      </c>
      <c r="K209" s="6">
        <v>1.7486111111111109</v>
      </c>
    </row>
    <row r="210" spans="2:11" x14ac:dyDescent="0.4">
      <c r="B210" t="s">
        <v>173</v>
      </c>
      <c r="C210" s="2">
        <v>25.5</v>
      </c>
      <c r="D210" s="2">
        <v>28.15</v>
      </c>
      <c r="E210" s="2">
        <v>19.149999999999999</v>
      </c>
      <c r="F210" s="2">
        <v>9.0000000000000018</v>
      </c>
      <c r="G210" s="2">
        <v>85.85</v>
      </c>
      <c r="H210" s="2">
        <v>0.3</v>
      </c>
      <c r="I210" s="2">
        <v>159.25</v>
      </c>
      <c r="J210" s="2">
        <v>179.7</v>
      </c>
      <c r="K210" s="6">
        <v>2.5284722222222222</v>
      </c>
    </row>
    <row r="211" spans="2:11" x14ac:dyDescent="0.4">
      <c r="B211" t="s">
        <v>174</v>
      </c>
      <c r="C211" s="2">
        <v>26.2</v>
      </c>
      <c r="D211" s="2">
        <v>27.65</v>
      </c>
      <c r="E211" s="2">
        <v>19.7</v>
      </c>
      <c r="F211" s="2">
        <v>7.9500000000000011</v>
      </c>
      <c r="G211" s="2">
        <v>90.7</v>
      </c>
      <c r="H211" s="2">
        <v>0.8</v>
      </c>
      <c r="I211" s="2">
        <v>311.5</v>
      </c>
      <c r="J211" s="2">
        <v>101</v>
      </c>
      <c r="K211" s="6" t="e">
        <v>#DIV/0!</v>
      </c>
    </row>
    <row r="212" spans="2:11" x14ac:dyDescent="0.4">
      <c r="B212" t="s">
        <v>175</v>
      </c>
      <c r="C212" s="2">
        <v>24.950000000000003</v>
      </c>
      <c r="D212" s="2">
        <v>27.45</v>
      </c>
      <c r="E212" s="2">
        <v>18.95</v>
      </c>
      <c r="F212" s="2">
        <v>8.5</v>
      </c>
      <c r="G212" s="2">
        <v>89.1</v>
      </c>
      <c r="H212" s="2">
        <v>0.65</v>
      </c>
      <c r="I212" s="2">
        <v>91</v>
      </c>
      <c r="J212" s="2">
        <v>149</v>
      </c>
      <c r="K212" s="6">
        <v>1.8159722222222223</v>
      </c>
    </row>
    <row r="213" spans="2:11" x14ac:dyDescent="0.4">
      <c r="B213" t="s">
        <v>176</v>
      </c>
      <c r="C213" s="2">
        <v>21.4</v>
      </c>
      <c r="D213" s="2">
        <v>25.4</v>
      </c>
      <c r="E213" s="2">
        <v>11.75</v>
      </c>
      <c r="F213" s="2">
        <v>13.65</v>
      </c>
      <c r="G213" s="2">
        <v>84.25</v>
      </c>
      <c r="H213" s="2">
        <v>0.4</v>
      </c>
      <c r="I213" s="2">
        <v>23.5</v>
      </c>
      <c r="J213" s="2">
        <v>160.9</v>
      </c>
      <c r="K213" s="6">
        <v>2.1541666666666668</v>
      </c>
    </row>
    <row r="214" spans="2:11" x14ac:dyDescent="0.4">
      <c r="B214" t="s">
        <v>177</v>
      </c>
      <c r="C214" s="2">
        <v>20.399999999999999</v>
      </c>
      <c r="D214" s="2">
        <v>21.799999999999997</v>
      </c>
      <c r="E214" s="2">
        <v>12.95</v>
      </c>
      <c r="F214" s="2">
        <v>8.8499999999999979</v>
      </c>
      <c r="G214" s="2">
        <v>80.900000000000006</v>
      </c>
      <c r="H214" s="2">
        <v>0.5</v>
      </c>
      <c r="I214" s="2">
        <v>205</v>
      </c>
      <c r="J214" s="2">
        <v>153.80000000000001</v>
      </c>
      <c r="K214" s="6">
        <v>2.85</v>
      </c>
    </row>
    <row r="215" spans="2:11" x14ac:dyDescent="0.4">
      <c r="B215" t="s">
        <v>178</v>
      </c>
      <c r="C215" s="2">
        <v>22</v>
      </c>
      <c r="D215" s="2">
        <v>24.6</v>
      </c>
      <c r="E215" s="2">
        <v>11.3</v>
      </c>
      <c r="F215" s="2">
        <v>13.3</v>
      </c>
      <c r="G215" s="2">
        <v>80.349999999999994</v>
      </c>
      <c r="H215" s="2">
        <v>0.65</v>
      </c>
      <c r="I215" s="2">
        <v>43</v>
      </c>
      <c r="J215" s="2">
        <v>124.9</v>
      </c>
      <c r="K215" s="6">
        <v>1.5215277777777778</v>
      </c>
    </row>
    <row r="216" spans="2:11" x14ac:dyDescent="0.4">
      <c r="B216" t="s">
        <v>179</v>
      </c>
      <c r="C216" s="2">
        <v>15.649999999999999</v>
      </c>
      <c r="D216" s="2">
        <v>16.8</v>
      </c>
      <c r="E216" s="2">
        <v>7.0500000000000007</v>
      </c>
      <c r="F216" s="2">
        <v>9.75</v>
      </c>
      <c r="G216" s="2">
        <v>80.599999999999994</v>
      </c>
      <c r="H216" s="2">
        <v>0.4</v>
      </c>
      <c r="I216" s="2">
        <v>4</v>
      </c>
      <c r="J216" s="2">
        <v>173.8</v>
      </c>
      <c r="K216" s="6">
        <v>3.4388888888888891</v>
      </c>
    </row>
    <row r="217" spans="2:11" x14ac:dyDescent="0.4">
      <c r="B217" t="s">
        <v>180</v>
      </c>
      <c r="C217" s="2">
        <v>13.649999999999999</v>
      </c>
      <c r="D217" s="2">
        <v>17.8</v>
      </c>
      <c r="E217" s="2">
        <v>5.5</v>
      </c>
      <c r="F217" s="2">
        <v>12.3</v>
      </c>
      <c r="G217" s="2">
        <v>87.4</v>
      </c>
      <c r="H217" s="2">
        <v>0.65</v>
      </c>
      <c r="I217" s="2">
        <v>92.75</v>
      </c>
      <c r="J217" s="2">
        <v>84.1</v>
      </c>
      <c r="K217" s="6">
        <v>1.1451388888888889</v>
      </c>
    </row>
    <row r="218" spans="2:11" x14ac:dyDescent="0.4">
      <c r="B218" t="s">
        <v>181</v>
      </c>
      <c r="C218" s="2">
        <v>10.199999999999999</v>
      </c>
      <c r="D218" s="2">
        <v>14.75</v>
      </c>
      <c r="E218" s="2">
        <v>-1.7000000000000002</v>
      </c>
      <c r="F218" s="2">
        <v>16.45</v>
      </c>
      <c r="G218" s="2">
        <v>79.050000000000011</v>
      </c>
      <c r="H218" s="2">
        <v>0.4</v>
      </c>
      <c r="I218" s="2">
        <v>0.25</v>
      </c>
      <c r="J218" s="2">
        <v>140.5</v>
      </c>
      <c r="K218" s="6">
        <v>2.9444444444444446</v>
      </c>
    </row>
    <row r="219" spans="2:11" x14ac:dyDescent="0.4">
      <c r="B219" t="s">
        <v>182</v>
      </c>
      <c r="C219" s="2">
        <v>10.199999999999999</v>
      </c>
      <c r="D219" s="2">
        <v>12.8</v>
      </c>
      <c r="E219" s="2">
        <v>0.14999999999999997</v>
      </c>
      <c r="F219" s="2">
        <v>12.650000000000002</v>
      </c>
      <c r="G219" s="2">
        <v>75.699999999999989</v>
      </c>
      <c r="H219" s="2">
        <v>0.4</v>
      </c>
      <c r="I219" s="2">
        <v>0</v>
      </c>
      <c r="J219" s="2">
        <v>139.19999999999999</v>
      </c>
      <c r="K219" s="6">
        <v>3.3791666666666664</v>
      </c>
    </row>
    <row r="220" spans="2:11" x14ac:dyDescent="0.4">
      <c r="B220" t="s">
        <v>183</v>
      </c>
      <c r="C220" s="2">
        <v>6.75</v>
      </c>
      <c r="D220" s="2">
        <v>11.25</v>
      </c>
      <c r="E220" s="2">
        <v>-6</v>
      </c>
      <c r="F220" s="2">
        <v>17.25</v>
      </c>
      <c r="G220" s="2">
        <v>73.849999999999994</v>
      </c>
      <c r="H220" s="2">
        <v>0.45</v>
      </c>
      <c r="I220" s="2">
        <v>1</v>
      </c>
      <c r="J220" s="2">
        <v>98.3</v>
      </c>
      <c r="K220" s="6">
        <v>2.3291666666666666</v>
      </c>
    </row>
    <row r="221" spans="2:11" x14ac:dyDescent="0.4">
      <c r="B221" t="s">
        <v>184</v>
      </c>
      <c r="C221" s="2">
        <v>8.4499999999999993</v>
      </c>
      <c r="D221" s="2">
        <v>12.75</v>
      </c>
      <c r="E221" s="2">
        <v>-1.1000000000000001</v>
      </c>
      <c r="F221" s="2">
        <v>13.85</v>
      </c>
      <c r="G221" s="2">
        <v>83.5</v>
      </c>
      <c r="H221" s="2">
        <v>0.5</v>
      </c>
      <c r="I221" s="2">
        <v>47</v>
      </c>
      <c r="J221" s="2">
        <v>81.3</v>
      </c>
      <c r="K221" s="6">
        <v>2.1256944444444446</v>
      </c>
    </row>
    <row r="222" spans="2:11" x14ac:dyDescent="0.4">
      <c r="B222" t="s">
        <v>185</v>
      </c>
      <c r="C222" s="2">
        <v>5.6</v>
      </c>
      <c r="D222" s="2">
        <v>10.3</v>
      </c>
      <c r="E222" s="2">
        <v>-9.25</v>
      </c>
      <c r="F222" s="2">
        <v>19.549999999999997</v>
      </c>
      <c r="G222" s="2">
        <v>71.05</v>
      </c>
      <c r="H222" s="2">
        <v>0.7</v>
      </c>
      <c r="I222" s="2">
        <v>44.5</v>
      </c>
      <c r="J222" s="2">
        <v>75.400000000000006</v>
      </c>
      <c r="K222" s="6">
        <v>1.9409722222222223</v>
      </c>
    </row>
    <row r="223" spans="2:11" x14ac:dyDescent="0.4">
      <c r="B223" t="s">
        <v>186</v>
      </c>
      <c r="C223" s="2">
        <v>-2.6</v>
      </c>
      <c r="D223" s="2">
        <v>1.2999999999999998</v>
      </c>
      <c r="E223" s="2">
        <v>-12.7</v>
      </c>
      <c r="F223" s="2">
        <v>14</v>
      </c>
      <c r="G223" s="2">
        <v>62.05</v>
      </c>
      <c r="H223" s="2">
        <v>0.5</v>
      </c>
      <c r="I223" s="2">
        <v>1</v>
      </c>
      <c r="J223" s="2">
        <v>79.099999999999994</v>
      </c>
      <c r="K223" s="6">
        <v>2.1277777777777778</v>
      </c>
    </row>
    <row r="224" spans="2:11" x14ac:dyDescent="0.4">
      <c r="B224" t="s">
        <v>187</v>
      </c>
      <c r="C224" s="2">
        <v>-7.4</v>
      </c>
      <c r="D224" s="2">
        <v>-0.70000000000000007</v>
      </c>
      <c r="E224" s="2">
        <v>-18.100000000000001</v>
      </c>
      <c r="F224" s="2">
        <v>17.399999999999999</v>
      </c>
      <c r="G224" s="2">
        <v>66.300000000000011</v>
      </c>
      <c r="H224" s="2">
        <v>0.75</v>
      </c>
      <c r="I224" s="2">
        <v>2.25</v>
      </c>
      <c r="J224" s="2">
        <v>78.3</v>
      </c>
      <c r="K224" s="6">
        <v>2.286111111111111</v>
      </c>
    </row>
    <row r="225" spans="1:11" x14ac:dyDescent="0.4">
      <c r="B225" t="s">
        <v>188</v>
      </c>
      <c r="C225" s="2">
        <v>-7.95</v>
      </c>
      <c r="D225" s="2">
        <v>-1</v>
      </c>
      <c r="E225" s="2">
        <v>-19.45</v>
      </c>
      <c r="F225" s="2">
        <v>18.45</v>
      </c>
      <c r="G225" s="2">
        <v>71.2</v>
      </c>
      <c r="H225" s="2">
        <v>0.6</v>
      </c>
      <c r="I225" s="2">
        <v>3.25</v>
      </c>
      <c r="J225" s="2">
        <v>84.6</v>
      </c>
      <c r="K225" s="6">
        <v>2.4527777777777779</v>
      </c>
    </row>
    <row r="226" spans="1:11" x14ac:dyDescent="0.4">
      <c r="A226" t="s">
        <v>289</v>
      </c>
      <c r="C226" s="2">
        <v>11.794444444444443</v>
      </c>
      <c r="D226" s="2">
        <v>15.836111111111109</v>
      </c>
      <c r="E226" s="2">
        <v>1.8902777777777782</v>
      </c>
      <c r="F226" s="2">
        <v>13.945833333333331</v>
      </c>
      <c r="G226" s="2">
        <v>74.079166666666666</v>
      </c>
      <c r="H226" s="2">
        <v>0.67916666666666647</v>
      </c>
      <c r="I226" s="2">
        <v>41.826388888888886</v>
      </c>
      <c r="J226" s="2">
        <v>133.41666666666669</v>
      </c>
      <c r="K226" s="6">
        <v>2.40765873015873</v>
      </c>
    </row>
    <row r="227" spans="1:11" x14ac:dyDescent="0.4">
      <c r="B227" t="s">
        <v>189</v>
      </c>
      <c r="C227" s="2">
        <v>-4.6999999999999993</v>
      </c>
      <c r="D227" s="2">
        <v>0.45</v>
      </c>
      <c r="E227" s="2">
        <v>-16.95</v>
      </c>
      <c r="F227" s="2">
        <v>17.399999999999999</v>
      </c>
      <c r="G227" s="2">
        <v>72.150000000000006</v>
      </c>
      <c r="H227" s="2">
        <v>0.4</v>
      </c>
      <c r="I227" s="2">
        <v>7</v>
      </c>
      <c r="J227" s="2">
        <v>85.8</v>
      </c>
      <c r="K227" s="6">
        <v>2.6041666666666665</v>
      </c>
    </row>
    <row r="228" spans="1:11" x14ac:dyDescent="0.4">
      <c r="B228" t="s">
        <v>190</v>
      </c>
      <c r="C228" s="2">
        <v>-2.4</v>
      </c>
      <c r="D228" s="2">
        <v>3.9000000000000004</v>
      </c>
      <c r="E228" s="2">
        <v>-14.3</v>
      </c>
      <c r="F228" s="2">
        <v>18.2</v>
      </c>
      <c r="G228" s="2">
        <v>81.95</v>
      </c>
      <c r="H228" s="2">
        <v>0.55000000000000004</v>
      </c>
      <c r="I228" s="2">
        <v>38.25</v>
      </c>
      <c r="J228" s="2">
        <v>66</v>
      </c>
      <c r="K228" s="6">
        <v>1.567361111111111</v>
      </c>
    </row>
    <row r="229" spans="1:11" x14ac:dyDescent="0.4">
      <c r="B229" t="s">
        <v>191</v>
      </c>
      <c r="C229" s="2">
        <v>-7.6000000000000005</v>
      </c>
      <c r="D229" s="2">
        <v>-1</v>
      </c>
      <c r="E229" s="2">
        <v>-21.6</v>
      </c>
      <c r="F229" s="2">
        <v>20.6</v>
      </c>
      <c r="G229" s="2">
        <v>67.099999999999994</v>
      </c>
      <c r="H229" s="2">
        <v>0.75</v>
      </c>
      <c r="I229" s="2">
        <v>3.5</v>
      </c>
      <c r="J229" s="2">
        <v>97.4</v>
      </c>
      <c r="K229" s="6">
        <v>2.3201388888888888</v>
      </c>
    </row>
    <row r="230" spans="1:11" x14ac:dyDescent="0.4">
      <c r="B230" t="s">
        <v>192</v>
      </c>
      <c r="C230" s="2">
        <v>-1.5499999999999998</v>
      </c>
      <c r="D230" s="2">
        <v>1.55</v>
      </c>
      <c r="E230" s="2">
        <v>-11.35</v>
      </c>
      <c r="F230" s="2">
        <v>12.899999999999999</v>
      </c>
      <c r="G230" s="2">
        <v>69.900000000000006</v>
      </c>
      <c r="H230" s="2">
        <v>0.5</v>
      </c>
      <c r="I230" s="2">
        <v>0.75</v>
      </c>
      <c r="J230" s="2">
        <v>104.3</v>
      </c>
      <c r="K230" s="6">
        <v>2.7625000000000002</v>
      </c>
    </row>
    <row r="231" spans="1:11" x14ac:dyDescent="0.4">
      <c r="B231" t="s">
        <v>193</v>
      </c>
      <c r="C231" s="2">
        <v>0.5</v>
      </c>
      <c r="D231" s="2">
        <v>3.7</v>
      </c>
      <c r="E231" s="2">
        <v>-6.75</v>
      </c>
      <c r="F231" s="2">
        <v>10.45</v>
      </c>
      <c r="G231" s="2">
        <v>67.849999999999994</v>
      </c>
      <c r="H231" s="2">
        <v>0.7</v>
      </c>
      <c r="I231" s="2">
        <v>0</v>
      </c>
      <c r="J231" s="2">
        <v>97.9</v>
      </c>
      <c r="K231" s="6">
        <v>1.8409722222222222</v>
      </c>
    </row>
    <row r="232" spans="1:11" x14ac:dyDescent="0.4">
      <c r="B232" t="s">
        <v>194</v>
      </c>
      <c r="C232" s="2">
        <v>-0.25</v>
      </c>
      <c r="D232" s="2">
        <v>1.95</v>
      </c>
      <c r="E232" s="2">
        <v>-10.5</v>
      </c>
      <c r="F232" s="2">
        <v>12.45</v>
      </c>
      <c r="G232" s="2">
        <v>56.2</v>
      </c>
      <c r="H232" s="2">
        <v>0.75</v>
      </c>
      <c r="I232" s="2">
        <v>0</v>
      </c>
      <c r="J232" s="2">
        <v>123.2</v>
      </c>
      <c r="K232" s="6">
        <v>2.634722222222222</v>
      </c>
    </row>
    <row r="233" spans="1:11" x14ac:dyDescent="0.4">
      <c r="B233" t="s">
        <v>195</v>
      </c>
      <c r="C233" s="2">
        <v>5.6</v>
      </c>
      <c r="D233" s="2">
        <v>9.3999999999999986</v>
      </c>
      <c r="E233" s="2">
        <v>-6.0500000000000007</v>
      </c>
      <c r="F233" s="2">
        <v>15.45</v>
      </c>
      <c r="G233" s="2">
        <v>63.900000000000006</v>
      </c>
      <c r="H233" s="2">
        <v>0.85</v>
      </c>
      <c r="I233" s="2">
        <v>3.75</v>
      </c>
      <c r="J233" s="2">
        <v>124.3</v>
      </c>
      <c r="K233" s="6">
        <v>2.6951388888888888</v>
      </c>
    </row>
    <row r="234" spans="1:11" x14ac:dyDescent="0.4">
      <c r="B234" t="s">
        <v>196</v>
      </c>
      <c r="C234" s="2">
        <v>5.6</v>
      </c>
      <c r="D234" s="2">
        <v>11.95</v>
      </c>
      <c r="E234" s="2">
        <v>-4.5</v>
      </c>
      <c r="F234" s="2">
        <v>16.45</v>
      </c>
      <c r="G234" s="2">
        <v>51.2</v>
      </c>
      <c r="H234" s="2">
        <v>0.95</v>
      </c>
      <c r="I234" s="2">
        <v>9.5</v>
      </c>
      <c r="J234" s="2">
        <v>145.4</v>
      </c>
      <c r="K234" s="6">
        <v>2.7694444444444444</v>
      </c>
    </row>
    <row r="235" spans="1:11" x14ac:dyDescent="0.4">
      <c r="B235" t="s">
        <v>197</v>
      </c>
      <c r="C235" s="2">
        <v>10.15</v>
      </c>
      <c r="D235" s="2">
        <v>16.05</v>
      </c>
      <c r="E235" s="2">
        <v>-3.7</v>
      </c>
      <c r="F235" s="2">
        <v>19.75</v>
      </c>
      <c r="G235" s="2">
        <v>47.15</v>
      </c>
      <c r="H235" s="2">
        <v>0.95000000000000007</v>
      </c>
      <c r="I235" s="2">
        <v>0</v>
      </c>
      <c r="J235" s="2">
        <v>203.4</v>
      </c>
      <c r="K235" s="6">
        <v>3.9090277777777778</v>
      </c>
    </row>
    <row r="236" spans="1:11" x14ac:dyDescent="0.4">
      <c r="B236" t="s">
        <v>198</v>
      </c>
      <c r="C236" s="2">
        <v>11.5</v>
      </c>
      <c r="D236" s="2">
        <v>15.85</v>
      </c>
      <c r="E236" s="2">
        <v>-1.75</v>
      </c>
      <c r="F236" s="2">
        <v>17.600000000000001</v>
      </c>
      <c r="G236" s="2">
        <v>58</v>
      </c>
      <c r="H236" s="2">
        <v>1.05</v>
      </c>
      <c r="I236" s="2">
        <v>48.5</v>
      </c>
      <c r="J236" s="2">
        <v>163.5</v>
      </c>
      <c r="K236" s="6">
        <v>2.7618055555555556</v>
      </c>
    </row>
    <row r="237" spans="1:11" x14ac:dyDescent="0.4">
      <c r="B237" t="s">
        <v>199</v>
      </c>
      <c r="C237" s="2">
        <v>12.149999999999999</v>
      </c>
      <c r="D237" s="2">
        <v>17.25</v>
      </c>
      <c r="E237" s="2">
        <v>0.5</v>
      </c>
      <c r="F237" s="2">
        <v>16.75</v>
      </c>
      <c r="G237" s="2">
        <v>69.900000000000006</v>
      </c>
      <c r="H237" s="2">
        <v>1.05</v>
      </c>
      <c r="I237" s="2">
        <v>22</v>
      </c>
      <c r="J237" s="2">
        <v>126.4</v>
      </c>
      <c r="K237" s="6">
        <v>1.8930555555555557</v>
      </c>
    </row>
    <row r="238" spans="1:11" x14ac:dyDescent="0.4">
      <c r="B238" t="s">
        <v>200</v>
      </c>
      <c r="C238" s="2">
        <v>12.45</v>
      </c>
      <c r="D238" s="2">
        <v>15.95</v>
      </c>
      <c r="E238" s="2">
        <v>1.65</v>
      </c>
      <c r="F238" s="2">
        <v>14.3</v>
      </c>
      <c r="G238" s="2">
        <v>58</v>
      </c>
      <c r="H238" s="2">
        <v>1.0499999999999998</v>
      </c>
      <c r="I238" s="2">
        <v>30.5</v>
      </c>
      <c r="J238" s="2">
        <v>165.4</v>
      </c>
      <c r="K238" s="6">
        <v>2.3354166666666667</v>
      </c>
    </row>
    <row r="239" spans="1:11" x14ac:dyDescent="0.4">
      <c r="B239" t="s">
        <v>201</v>
      </c>
      <c r="C239" s="2">
        <v>14.75</v>
      </c>
      <c r="D239" s="2">
        <v>19.299999999999997</v>
      </c>
      <c r="E239" s="2">
        <v>2.9000000000000004</v>
      </c>
      <c r="F239" s="2">
        <v>16.399999999999999</v>
      </c>
      <c r="G239" s="2">
        <v>64.7</v>
      </c>
      <c r="H239" s="2">
        <v>0.8</v>
      </c>
      <c r="I239" s="2">
        <v>87</v>
      </c>
      <c r="J239" s="2">
        <v>172.3</v>
      </c>
      <c r="K239" s="6">
        <v>2.8937499999999998</v>
      </c>
    </row>
    <row r="240" spans="1:11" x14ac:dyDescent="0.4">
      <c r="B240" t="s">
        <v>202</v>
      </c>
      <c r="C240" s="2">
        <v>18.25</v>
      </c>
      <c r="D240" s="2">
        <v>21.1</v>
      </c>
      <c r="E240" s="2">
        <v>7.25</v>
      </c>
      <c r="F240" s="2">
        <v>13.85</v>
      </c>
      <c r="G240" s="2">
        <v>67.349999999999994</v>
      </c>
      <c r="H240" s="2">
        <v>0.8</v>
      </c>
      <c r="I240" s="2">
        <v>1.75</v>
      </c>
      <c r="J240" s="2">
        <v>202.5</v>
      </c>
      <c r="K240" s="6">
        <v>3.4465277777777779</v>
      </c>
    </row>
    <row r="241" spans="2:11" x14ac:dyDescent="0.4">
      <c r="B241" t="s">
        <v>203</v>
      </c>
      <c r="C241" s="2">
        <v>19.25</v>
      </c>
      <c r="D241" s="2">
        <v>23.1</v>
      </c>
      <c r="E241" s="2">
        <v>8.5500000000000007</v>
      </c>
      <c r="F241" s="2">
        <v>14.55</v>
      </c>
      <c r="G241" s="2">
        <v>69.75</v>
      </c>
      <c r="H241" s="2">
        <v>0.7</v>
      </c>
      <c r="I241" s="2">
        <v>60.5</v>
      </c>
      <c r="J241" s="2">
        <v>199.3</v>
      </c>
      <c r="K241" s="6">
        <v>3.2048611111111112</v>
      </c>
    </row>
    <row r="242" spans="2:11" x14ac:dyDescent="0.4">
      <c r="B242" t="s">
        <v>204</v>
      </c>
      <c r="C242" s="2">
        <v>20.25</v>
      </c>
      <c r="D242" s="2">
        <v>21.3</v>
      </c>
      <c r="E242" s="2">
        <v>11.6</v>
      </c>
      <c r="F242" s="2">
        <v>9.7000000000000011</v>
      </c>
      <c r="G242" s="2">
        <v>73.449999999999989</v>
      </c>
      <c r="H242" s="2">
        <v>0.8</v>
      </c>
      <c r="I242" s="2">
        <v>56.25</v>
      </c>
      <c r="J242" s="2">
        <v>186.6</v>
      </c>
      <c r="K242" s="6">
        <v>2.4416666666666664</v>
      </c>
    </row>
    <row r="243" spans="2:11" x14ac:dyDescent="0.4">
      <c r="B243" t="s">
        <v>205</v>
      </c>
      <c r="C243" s="2">
        <v>22.15</v>
      </c>
      <c r="D243" s="2">
        <v>26.45</v>
      </c>
      <c r="E243" s="2">
        <v>13.35</v>
      </c>
      <c r="F243" s="2">
        <v>13.1</v>
      </c>
      <c r="G243" s="2">
        <v>76.599999999999994</v>
      </c>
      <c r="H243" s="2">
        <v>0.44999999999999996</v>
      </c>
      <c r="I243" s="2">
        <v>5.5</v>
      </c>
      <c r="J243" s="2">
        <v>201.1</v>
      </c>
      <c r="K243" s="6">
        <v>3.2590277777777779</v>
      </c>
    </row>
    <row r="244" spans="2:11" x14ac:dyDescent="0.4">
      <c r="B244" t="s">
        <v>206</v>
      </c>
      <c r="C244" s="2">
        <v>23.15</v>
      </c>
      <c r="D244" s="2">
        <v>26.05</v>
      </c>
      <c r="E244" s="2">
        <v>16.5</v>
      </c>
      <c r="F244" s="2">
        <v>9.5500000000000007</v>
      </c>
      <c r="G244" s="2">
        <v>86.95</v>
      </c>
      <c r="H244" s="2">
        <v>0.55000000000000004</v>
      </c>
      <c r="I244" s="2">
        <v>152</v>
      </c>
      <c r="J244" s="2">
        <v>150.9</v>
      </c>
      <c r="K244" s="6">
        <v>1.8604166666666666</v>
      </c>
    </row>
    <row r="245" spans="2:11" x14ac:dyDescent="0.4">
      <c r="B245" t="s">
        <v>207</v>
      </c>
      <c r="C245" s="2">
        <v>25.549999999999997</v>
      </c>
      <c r="D245" s="2">
        <v>27.15</v>
      </c>
      <c r="E245" s="2">
        <v>17.75</v>
      </c>
      <c r="F245" s="2">
        <v>9.4</v>
      </c>
      <c r="G245" s="2">
        <v>81.900000000000006</v>
      </c>
      <c r="H245" s="2">
        <v>0.75</v>
      </c>
      <c r="I245" s="2">
        <v>106.25</v>
      </c>
      <c r="J245" s="2">
        <v>187.1</v>
      </c>
      <c r="K245" s="6">
        <v>2.7694444444444444</v>
      </c>
    </row>
    <row r="246" spans="2:11" x14ac:dyDescent="0.4">
      <c r="B246" t="s">
        <v>208</v>
      </c>
      <c r="C246" s="2">
        <v>24.55</v>
      </c>
      <c r="D246" s="2">
        <v>26.65</v>
      </c>
      <c r="E246" s="2">
        <v>20.549999999999997</v>
      </c>
      <c r="F246" s="2">
        <v>6.1000000000000014</v>
      </c>
      <c r="G246" s="2">
        <v>92.800000000000011</v>
      </c>
      <c r="H246" s="2">
        <v>0.7</v>
      </c>
      <c r="I246" s="2">
        <v>155</v>
      </c>
      <c r="J246" s="2">
        <v>105.5</v>
      </c>
      <c r="K246" s="6" t="e">
        <v>#DIV/0!</v>
      </c>
    </row>
    <row r="247" spans="2:11" x14ac:dyDescent="0.4">
      <c r="B247" t="s">
        <v>209</v>
      </c>
      <c r="C247" s="2">
        <v>26.7</v>
      </c>
      <c r="D247" s="2">
        <v>27.950000000000003</v>
      </c>
      <c r="E247" s="2">
        <v>21.7</v>
      </c>
      <c r="F247" s="2">
        <v>6.2500000000000018</v>
      </c>
      <c r="G247" s="2">
        <v>86.1</v>
      </c>
      <c r="H247" s="2">
        <v>0.55000000000000004</v>
      </c>
      <c r="I247" s="2">
        <v>147.25</v>
      </c>
      <c r="J247" s="2">
        <v>186.6</v>
      </c>
      <c r="K247" s="6">
        <v>2.9020833333333331</v>
      </c>
    </row>
    <row r="248" spans="2:11" x14ac:dyDescent="0.4">
      <c r="B248" t="s">
        <v>210</v>
      </c>
      <c r="C248" s="2">
        <v>26.950000000000003</v>
      </c>
      <c r="D248" s="2">
        <v>28.549999999999997</v>
      </c>
      <c r="E248" s="2">
        <v>20.25</v>
      </c>
      <c r="F248" s="2">
        <v>8.2999999999999989</v>
      </c>
      <c r="G248" s="2">
        <v>81.5</v>
      </c>
      <c r="H248" s="2">
        <v>0.7</v>
      </c>
      <c r="I248" s="2">
        <v>48.5</v>
      </c>
      <c r="J248" s="2">
        <v>184.4</v>
      </c>
      <c r="K248" s="6">
        <v>3.0166666666666666</v>
      </c>
    </row>
    <row r="249" spans="2:11" x14ac:dyDescent="0.4">
      <c r="B249" t="s">
        <v>211</v>
      </c>
      <c r="C249" s="2">
        <v>25.75</v>
      </c>
      <c r="D249" s="2">
        <v>28.1</v>
      </c>
      <c r="E249" s="2">
        <v>20.2</v>
      </c>
      <c r="F249" s="2">
        <v>7.9</v>
      </c>
      <c r="G249" s="2">
        <v>86.35</v>
      </c>
      <c r="H249" s="2">
        <v>0.35</v>
      </c>
      <c r="I249" s="2">
        <v>62.5</v>
      </c>
      <c r="J249" s="2">
        <v>160.19999999999999</v>
      </c>
      <c r="K249" s="6">
        <v>2.3444444444444446</v>
      </c>
    </row>
    <row r="250" spans="2:11" x14ac:dyDescent="0.4">
      <c r="B250" t="s">
        <v>212</v>
      </c>
      <c r="C250" s="2">
        <v>23.700000000000003</v>
      </c>
      <c r="D250" s="2">
        <v>27.1</v>
      </c>
      <c r="E250" s="2">
        <v>18.25</v>
      </c>
      <c r="F250" s="2">
        <v>8.8500000000000014</v>
      </c>
      <c r="G250" s="2">
        <v>91.35</v>
      </c>
      <c r="H250" s="2">
        <v>0.5</v>
      </c>
      <c r="I250" s="2">
        <v>182.5</v>
      </c>
      <c r="J250" s="2">
        <v>120.2</v>
      </c>
      <c r="K250" s="6">
        <v>1.3347222222222221</v>
      </c>
    </row>
    <row r="251" spans="2:11" x14ac:dyDescent="0.4">
      <c r="B251" t="s">
        <v>213</v>
      </c>
      <c r="C251" s="2">
        <v>23.55</v>
      </c>
      <c r="D251" s="2">
        <v>26.25</v>
      </c>
      <c r="E251" s="2">
        <v>15.3</v>
      </c>
      <c r="F251" s="2">
        <v>10.95</v>
      </c>
      <c r="G251" s="2">
        <v>82.949999999999989</v>
      </c>
      <c r="H251" s="2">
        <v>0.25</v>
      </c>
      <c r="I251" s="2">
        <v>2</v>
      </c>
      <c r="J251" s="2">
        <v>189.3</v>
      </c>
      <c r="K251" s="6">
        <v>2.7493055555555554</v>
      </c>
    </row>
    <row r="252" spans="2:11" x14ac:dyDescent="0.4">
      <c r="B252" t="s">
        <v>214</v>
      </c>
      <c r="C252" s="2">
        <v>22.2</v>
      </c>
      <c r="D252" s="2">
        <v>23.65</v>
      </c>
      <c r="E252" s="2">
        <v>17.5</v>
      </c>
      <c r="F252" s="2">
        <v>6.15</v>
      </c>
      <c r="G252" s="2">
        <v>89.8</v>
      </c>
      <c r="H252" s="2">
        <v>0.4</v>
      </c>
      <c r="I252" s="2">
        <v>70</v>
      </c>
      <c r="J252" s="2">
        <v>107.1</v>
      </c>
      <c r="K252" s="6">
        <v>1.1423611111111112</v>
      </c>
    </row>
    <row r="253" spans="2:11" x14ac:dyDescent="0.4">
      <c r="B253" t="s">
        <v>215</v>
      </c>
      <c r="C253" s="2">
        <v>18.799999999999997</v>
      </c>
      <c r="D253" s="2">
        <v>21.45</v>
      </c>
      <c r="E253" s="2">
        <v>11.850000000000001</v>
      </c>
      <c r="F253" s="2">
        <v>9.5999999999999979</v>
      </c>
      <c r="G253" s="2">
        <v>84.6</v>
      </c>
      <c r="H253" s="2">
        <v>0.5</v>
      </c>
      <c r="I253" s="2">
        <v>26.75</v>
      </c>
      <c r="J253" s="2">
        <v>119.7</v>
      </c>
      <c r="K253" s="6">
        <v>1.8458333333333332</v>
      </c>
    </row>
    <row r="254" spans="2:11" x14ac:dyDescent="0.4">
      <c r="B254" t="s">
        <v>216</v>
      </c>
      <c r="C254" s="2">
        <v>13.55</v>
      </c>
      <c r="D254" s="2">
        <v>14.75</v>
      </c>
      <c r="E254" s="2">
        <v>4.05</v>
      </c>
      <c r="F254" s="2">
        <v>10.7</v>
      </c>
      <c r="G254" s="2">
        <v>81.3</v>
      </c>
      <c r="H254" s="2">
        <v>0.4</v>
      </c>
      <c r="I254" s="2">
        <v>12</v>
      </c>
      <c r="J254" s="2">
        <v>135.6</v>
      </c>
      <c r="K254" s="6">
        <v>2.3958333333333335</v>
      </c>
    </row>
    <row r="255" spans="2:11" x14ac:dyDescent="0.4">
      <c r="B255" t="s">
        <v>217</v>
      </c>
      <c r="C255" s="2">
        <v>12.65</v>
      </c>
      <c r="D255" s="2">
        <v>16.05</v>
      </c>
      <c r="E255" s="2">
        <v>2</v>
      </c>
      <c r="F255" s="2">
        <v>14.05</v>
      </c>
      <c r="G255" s="2">
        <v>80.75</v>
      </c>
      <c r="H255" s="2">
        <v>0.44999999999999996</v>
      </c>
      <c r="I255" s="2">
        <v>8</v>
      </c>
      <c r="J255" s="2">
        <v>125.5</v>
      </c>
      <c r="K255" s="6">
        <v>2.4187500000000002</v>
      </c>
    </row>
    <row r="256" spans="2:11" x14ac:dyDescent="0.4">
      <c r="B256" t="s">
        <v>218</v>
      </c>
      <c r="C256" s="2">
        <v>11.3</v>
      </c>
      <c r="D256" s="2">
        <v>13.95</v>
      </c>
      <c r="E256" s="2">
        <v>-0.5</v>
      </c>
      <c r="F256" s="2">
        <v>14.45</v>
      </c>
      <c r="G256" s="2">
        <v>82.4</v>
      </c>
      <c r="H256" s="2">
        <v>0.4</v>
      </c>
      <c r="I256" s="2">
        <v>1.75</v>
      </c>
      <c r="J256" s="2">
        <v>126.2</v>
      </c>
      <c r="K256" s="6">
        <v>2.8638888888888889</v>
      </c>
    </row>
    <row r="257" spans="2:11" x14ac:dyDescent="0.4">
      <c r="B257" t="s">
        <v>219</v>
      </c>
      <c r="C257" s="2">
        <v>11.95</v>
      </c>
      <c r="D257" s="2">
        <v>19.850000000000001</v>
      </c>
      <c r="E257" s="2">
        <v>-2.6</v>
      </c>
      <c r="F257" s="2">
        <v>22.450000000000003</v>
      </c>
      <c r="G257" s="2">
        <v>78.400000000000006</v>
      </c>
      <c r="H257" s="2">
        <v>1</v>
      </c>
      <c r="I257" s="2">
        <v>75</v>
      </c>
      <c r="J257" s="2">
        <v>71.3</v>
      </c>
      <c r="K257" s="6">
        <v>1.35625</v>
      </c>
    </row>
    <row r="258" spans="2:11" x14ac:dyDescent="0.4">
      <c r="B258" t="s">
        <v>220</v>
      </c>
      <c r="C258" s="2">
        <v>1.05</v>
      </c>
      <c r="D258" s="2">
        <v>4.5999999999999996</v>
      </c>
      <c r="E258" s="2">
        <v>-7.1</v>
      </c>
      <c r="F258" s="2">
        <v>11.7</v>
      </c>
      <c r="G258" s="2">
        <v>71.349999999999994</v>
      </c>
      <c r="H258" s="2">
        <v>0.6</v>
      </c>
      <c r="I258" s="2">
        <v>9.75</v>
      </c>
      <c r="J258" s="2">
        <v>92.8</v>
      </c>
      <c r="K258" s="6">
        <v>2.4534722222222221</v>
      </c>
    </row>
    <row r="259" spans="2:11" x14ac:dyDescent="0.4">
      <c r="B259" t="s">
        <v>221</v>
      </c>
      <c r="C259" s="2">
        <v>0.95000000000000007</v>
      </c>
      <c r="D259" s="2">
        <v>9.9</v>
      </c>
      <c r="E259" s="2">
        <v>-10.3</v>
      </c>
      <c r="F259" s="2">
        <v>20.2</v>
      </c>
      <c r="G259" s="2">
        <v>64.55</v>
      </c>
      <c r="H259" s="2">
        <v>0.8</v>
      </c>
      <c r="I259" s="2">
        <v>5.5</v>
      </c>
      <c r="J259" s="2">
        <v>79.099999999999994</v>
      </c>
      <c r="K259" s="6">
        <v>2.0861111111111112</v>
      </c>
    </row>
    <row r="260" spans="2:11" x14ac:dyDescent="0.4">
      <c r="B260" t="s">
        <v>222</v>
      </c>
      <c r="C260" s="2">
        <v>3.35</v>
      </c>
      <c r="D260" s="2">
        <v>12.9</v>
      </c>
      <c r="E260" s="2">
        <v>-11.7</v>
      </c>
      <c r="F260" s="2">
        <v>24.6</v>
      </c>
      <c r="G260" s="2">
        <v>72.25</v>
      </c>
      <c r="H260" s="2">
        <v>0.8</v>
      </c>
      <c r="I260" s="2">
        <v>4</v>
      </c>
      <c r="J260" s="2">
        <v>68.099999999999994</v>
      </c>
      <c r="K260" s="6">
        <v>2.0493055555555557</v>
      </c>
    </row>
    <row r="261" spans="2:11" x14ac:dyDescent="0.4">
      <c r="B261" t="s">
        <v>223</v>
      </c>
      <c r="C261" s="2">
        <v>-2.25</v>
      </c>
      <c r="D261" s="2">
        <v>5.7</v>
      </c>
      <c r="E261" s="2">
        <v>-16.05</v>
      </c>
      <c r="F261" s="2">
        <v>21.75</v>
      </c>
      <c r="G261" s="2">
        <v>78.650000000000006</v>
      </c>
      <c r="H261" s="2">
        <v>1.1499999999999999</v>
      </c>
      <c r="I261" s="2">
        <v>47.5</v>
      </c>
      <c r="J261" s="2">
        <v>52.5</v>
      </c>
      <c r="K261" s="6">
        <v>1.2430555555555556</v>
      </c>
    </row>
    <row r="262" spans="2:11" x14ac:dyDescent="0.4">
      <c r="B262" t="s">
        <v>224</v>
      </c>
      <c r="C262" s="2">
        <v>-4.95</v>
      </c>
      <c r="D262" s="2">
        <v>1.25</v>
      </c>
      <c r="E262" s="2">
        <v>-17.95</v>
      </c>
      <c r="F262" s="2">
        <v>19.2</v>
      </c>
      <c r="G262" s="2">
        <v>77.75</v>
      </c>
      <c r="H262" s="2">
        <v>0.5</v>
      </c>
      <c r="I262" s="2">
        <v>14.75</v>
      </c>
      <c r="J262" s="2">
        <v>76.099999999999994</v>
      </c>
      <c r="K262" s="6">
        <v>2.0965277777777778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포천</vt:lpstr>
      <vt:lpstr>군위</vt:lpstr>
      <vt:lpstr>군위_추가</vt:lpstr>
      <vt:lpstr>포천_추가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문정 장</cp:lastModifiedBy>
  <dcterms:created xsi:type="dcterms:W3CDTF">2024-01-17T12:58:15Z</dcterms:created>
  <dcterms:modified xsi:type="dcterms:W3CDTF">2024-01-17T15:46:58Z</dcterms:modified>
</cp:coreProperties>
</file>