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Sportfolio\4Dollor\D3DX_Base\UI\"/>
    </mc:Choice>
  </mc:AlternateContent>
  <bookViews>
    <workbookView xWindow="0" yWindow="0" windowWidth="14385" windowHeight="5273"/>
  </bookViews>
  <sheets>
    <sheet name="UI_mainmenu" sheetId="1" r:id="rId1"/>
  </sheets>
  <calcPr calcId="162913"/>
</workbook>
</file>

<file path=xl/calcChain.xml><?xml version="1.0" encoding="utf-8"?>
<calcChain xmlns="http://schemas.openxmlformats.org/spreadsheetml/2006/main">
  <c r="D33" i="1" l="1"/>
  <c r="D13" i="1"/>
  <c r="D8" i="1"/>
  <c r="D3" i="1"/>
  <c r="C33" i="1" l="1"/>
  <c r="C13" i="1"/>
  <c r="C8" i="1"/>
  <c r="C3" i="1"/>
  <c r="B47" i="1" l="1"/>
  <c r="B48" i="1"/>
  <c r="B49" i="1"/>
  <c r="B50" i="1"/>
  <c r="B46" i="1"/>
  <c r="A47" i="1"/>
  <c r="A48" i="1"/>
  <c r="A49" i="1"/>
  <c r="A50" i="1"/>
  <c r="A46" i="1"/>
  <c r="B56" i="1" l="1"/>
  <c r="B61" i="1" s="1"/>
  <c r="A57" i="1"/>
  <c r="B57" i="1" l="1"/>
  <c r="B58" i="1" s="1"/>
  <c r="B59" i="1" s="1"/>
  <c r="A56" i="1"/>
  <c r="A61" i="1" s="1"/>
  <c r="B52" i="1" l="1"/>
  <c r="B53" i="1" s="1"/>
  <c r="A52" i="1" l="1"/>
  <c r="A53" i="1" s="1"/>
  <c r="B37" i="1" l="1"/>
  <c r="B38" i="1" s="1"/>
  <c r="B39" i="1" s="1"/>
  <c r="B40" i="1" s="1"/>
  <c r="B41" i="1" s="1"/>
  <c r="B42" i="1" s="1"/>
  <c r="B43" i="1" s="1"/>
  <c r="B44" i="1" s="1"/>
  <c r="B45" i="1" s="1"/>
  <c r="A37" i="1"/>
  <c r="A38" i="1" l="1"/>
  <c r="A39" i="1" s="1"/>
  <c r="A40" i="1" s="1"/>
  <c r="B60" i="1" l="1"/>
  <c r="A58" i="1" l="1"/>
  <c r="A59" i="1" s="1"/>
  <c r="A41" i="1"/>
  <c r="A60" i="1" l="1"/>
  <c r="A42" i="1" l="1"/>
  <c r="G33" i="1"/>
  <c r="G13" i="1"/>
  <c r="G8" i="1"/>
  <c r="G3" i="1"/>
  <c r="A43" i="1" l="1"/>
  <c r="N33" i="1"/>
  <c r="M33" i="1"/>
  <c r="L33" i="1"/>
  <c r="K33" i="1"/>
  <c r="J33" i="1"/>
  <c r="I33" i="1"/>
  <c r="H33" i="1"/>
  <c r="F33" i="1"/>
  <c r="E33" i="1"/>
  <c r="B33" i="1"/>
  <c r="N13" i="1"/>
  <c r="M13" i="1"/>
  <c r="L13" i="1"/>
  <c r="K13" i="1"/>
  <c r="J13" i="1"/>
  <c r="I13" i="1"/>
  <c r="H13" i="1"/>
  <c r="F13" i="1"/>
  <c r="E13" i="1"/>
  <c r="B13" i="1"/>
  <c r="N8" i="1"/>
  <c r="M8" i="1"/>
  <c r="L8" i="1"/>
  <c r="K8" i="1"/>
  <c r="J8" i="1"/>
  <c r="I8" i="1"/>
  <c r="H8" i="1"/>
  <c r="F8" i="1"/>
  <c r="E8" i="1"/>
  <c r="B8" i="1"/>
  <c r="N3" i="1"/>
  <c r="M3" i="1"/>
  <c r="L3" i="1"/>
  <c r="K3" i="1"/>
  <c r="J3" i="1"/>
  <c r="I3" i="1"/>
  <c r="H3" i="1"/>
  <c r="F3" i="1"/>
  <c r="E3" i="1"/>
  <c r="B3" i="1"/>
  <c r="A44" i="1" l="1"/>
  <c r="A23" i="1"/>
  <c r="A22" i="1" s="1"/>
  <c r="A21" i="1" s="1"/>
  <c r="A20" i="1" s="1"/>
  <c r="A13" i="1" s="1"/>
  <c r="A45" i="1" l="1"/>
  <c r="A33" i="1" s="1"/>
  <c r="A8" i="1"/>
  <c r="A3" i="1"/>
</calcChain>
</file>

<file path=xl/sharedStrings.xml><?xml version="1.0" encoding="utf-8"?>
<sst xmlns="http://schemas.openxmlformats.org/spreadsheetml/2006/main" count="169" uniqueCount="112">
  <si>
    <t>PT.xy</t>
  </si>
  <si>
    <t>IndexName</t>
  </si>
  <si>
    <t>Button</t>
  </si>
  <si>
    <t>BG1</t>
  </si>
  <si>
    <t>BG</t>
    <phoneticPr fontId="18" type="noConversion"/>
  </si>
  <si>
    <t>Func</t>
    <phoneticPr fontId="18" type="noConversion"/>
  </si>
  <si>
    <t>cMainMenu</t>
  </si>
  <si>
    <t>cInGame</t>
  </si>
  <si>
    <t>cUILoadingClientBegin</t>
  </si>
  <si>
    <t>normal</t>
    <phoneticPr fontId="18" type="noConversion"/>
  </si>
  <si>
    <t>over</t>
    <phoneticPr fontId="18" type="noConversion"/>
  </si>
  <si>
    <t>select</t>
    <phoneticPr fontId="18" type="noConversion"/>
  </si>
  <si>
    <t>disenable</t>
    <phoneticPr fontId="18" type="noConversion"/>
  </si>
  <si>
    <t>count</t>
    <phoneticPr fontId="18" type="noConversion"/>
  </si>
  <si>
    <t>l1</t>
    <phoneticPr fontId="18" type="noConversion"/>
  </si>
  <si>
    <t>l1</t>
    <phoneticPr fontId="18" type="noConversion"/>
  </si>
  <si>
    <t>cUILoadingInGame</t>
    <phoneticPr fontId="18" type="noConversion"/>
  </si>
  <si>
    <t>bg</t>
    <phoneticPr fontId="18" type="noConversion"/>
  </si>
  <si>
    <t>bg</t>
    <phoneticPr fontId="18" type="noConversion"/>
  </si>
  <si>
    <t>friend1</t>
    <phoneticPr fontId="18" type="noConversion"/>
  </si>
  <si>
    <t>friend2</t>
    <phoneticPr fontId="18" type="noConversion"/>
  </si>
  <si>
    <t>friend3</t>
    <phoneticPr fontId="18" type="noConversion"/>
  </si>
  <si>
    <t>friend4</t>
    <phoneticPr fontId="18" type="noConversion"/>
  </si>
  <si>
    <t>myinfo</t>
    <phoneticPr fontId="18" type="noConversion"/>
  </si>
  <si>
    <t>heroabil</t>
    <phoneticPr fontId="18" type="noConversion"/>
  </si>
  <si>
    <t>heroinfo</t>
    <phoneticPr fontId="18" type="noConversion"/>
  </si>
  <si>
    <t>herotalent</t>
    <phoneticPr fontId="18" type="noConversion"/>
  </si>
  <si>
    <t>ready</t>
    <phoneticPr fontId="18" type="noConversion"/>
  </si>
  <si>
    <t>home</t>
    <phoneticPr fontId="18" type="noConversion"/>
  </si>
  <si>
    <t>BG2</t>
    <phoneticPr fontId="18" type="noConversion"/>
  </si>
  <si>
    <t>ingame_loading_bg9.png</t>
  </si>
  <si>
    <t>ingame_loading_bg10.png</t>
  </si>
  <si>
    <t>mainmenu_img_bg_1.png</t>
  </si>
  <si>
    <t>mainmenu_img_bg_2.png</t>
  </si>
  <si>
    <t>mainmenu_btn_heroinfo_ability_0.png</t>
  </si>
  <si>
    <t>mainmenu_btn_heroinfo_ability_1.png</t>
  </si>
  <si>
    <t>mainmenu_btn_heroinfo_ability_2.png</t>
  </si>
  <si>
    <t>mainmenu_btn_heroinfo_ability_3.png</t>
  </si>
  <si>
    <t>mainmenu_btn_heroinfo_equip_0.png</t>
  </si>
  <si>
    <t>mainmenu_btn_heroinfo_equip_1.png</t>
  </si>
  <si>
    <t>mainmenu_btn_heroinfo_equip_2.png</t>
  </si>
  <si>
    <t>mainmenu_btn_heroinfo_equip_3.png</t>
  </si>
  <si>
    <t>mainmenu_btn_heroinfo_talents_0.png</t>
  </si>
  <si>
    <t>mainmenu_btn_heroinfo_talents_1.png</t>
  </si>
  <si>
    <t>mainmenu_btn_heroinfo_talents_2.png</t>
  </si>
  <si>
    <t>mainmenu_btn_heroinfo_talents_3.png</t>
  </si>
  <si>
    <t>mainmenu_btn_teamslot_1.png</t>
  </si>
  <si>
    <t>mainmenu_btn_teamslot_2.png</t>
  </si>
  <si>
    <t>mainmenu_btn_teamslotbg_1.png</t>
  </si>
  <si>
    <t>mainmenu_btn_teamslotbg_2.png</t>
  </si>
  <si>
    <t>mainmenu_img_main_1.png</t>
  </si>
  <si>
    <t>rotateSpd</t>
    <phoneticPr fontId="18" type="noConversion"/>
  </si>
  <si>
    <t>rotate</t>
    <phoneticPr fontId="18" type="noConversion"/>
  </si>
  <si>
    <t>ingame_btn_hero_skill_1.png</t>
  </si>
  <si>
    <t>abil1</t>
    <phoneticPr fontId="18" type="noConversion"/>
  </si>
  <si>
    <t>abil2</t>
    <phoneticPr fontId="18" type="noConversion"/>
  </si>
  <si>
    <t>abil3</t>
    <phoneticPr fontId="18" type="noConversion"/>
  </si>
  <si>
    <t>abil4</t>
    <phoneticPr fontId="18" type="noConversion"/>
  </si>
  <si>
    <t>ingame_btn_hero_skill_4.png</t>
    <phoneticPr fontId="18" type="noConversion"/>
  </si>
  <si>
    <t>mainmenu_btn_ready_1.dds</t>
    <phoneticPr fontId="18" type="noConversion"/>
  </si>
  <si>
    <t>mainmenu_btn_ready_2.dds</t>
    <phoneticPr fontId="18" type="noConversion"/>
  </si>
  <si>
    <t>mainmenu_btn_ready_2.dds</t>
    <phoneticPr fontId="18" type="noConversion"/>
  </si>
  <si>
    <t>mainmenu_btn_ready_3.dds</t>
    <phoneticPr fontId="18" type="noConversion"/>
  </si>
  <si>
    <t>abil5</t>
    <phoneticPr fontId="18" type="noConversion"/>
  </si>
  <si>
    <t>ingame_img_ability1.png</t>
  </si>
  <si>
    <t>abil1img</t>
    <phoneticPr fontId="18" type="noConversion"/>
  </si>
  <si>
    <t>abil2img</t>
    <phoneticPr fontId="18" type="noConversion"/>
  </si>
  <si>
    <t>abil3img</t>
    <phoneticPr fontId="18" type="noConversion"/>
  </si>
  <si>
    <t>abil4img</t>
    <phoneticPr fontId="18" type="noConversion"/>
  </si>
  <si>
    <t>abil5img</t>
    <phoneticPr fontId="18" type="noConversion"/>
  </si>
  <si>
    <t>ingame_img_ability2.png</t>
    <phoneticPr fontId="18" type="noConversion"/>
  </si>
  <si>
    <t>ingame_img_ability3.png</t>
    <phoneticPr fontId="18" type="noConversion"/>
  </si>
  <si>
    <t>ingame_img_ability4.png</t>
    <phoneticPr fontId="18" type="noConversion"/>
  </si>
  <si>
    <t>ingame_img_ability5.png</t>
    <phoneticPr fontId="18" type="noConversion"/>
  </si>
  <si>
    <t>ingame_btn_portrait_1.png</t>
  </si>
  <si>
    <t>ingame_btn_portrait_2.png</t>
    <phoneticPr fontId="18" type="noConversion"/>
  </si>
  <si>
    <t>ingame_img_portrait_char.png</t>
    <phoneticPr fontId="18" type="noConversion"/>
  </si>
  <si>
    <t>charport</t>
    <phoneticPr fontId="18" type="noConversion"/>
  </si>
  <si>
    <t>ingame_img_bottom_mp.png</t>
    <phoneticPr fontId="18" type="noConversion"/>
  </si>
  <si>
    <t>charportimg</t>
    <phoneticPr fontId="18" type="noConversion"/>
  </si>
  <si>
    <t>bothpbg</t>
    <phoneticPr fontId="18" type="noConversion"/>
  </si>
  <si>
    <t>botmpbg</t>
    <phoneticPr fontId="18" type="noConversion"/>
  </si>
  <si>
    <t>ingame_img_bottom_mp_bg.png</t>
    <phoneticPr fontId="18" type="noConversion"/>
  </si>
  <si>
    <t>botmp</t>
    <phoneticPr fontId="18" type="noConversion"/>
  </si>
  <si>
    <t>ingame_img_bottom_hp.png</t>
    <phoneticPr fontId="18" type="noConversion"/>
  </si>
  <si>
    <t>ingame_img_bottom_hp_bg.png</t>
    <phoneticPr fontId="18" type="noConversion"/>
  </si>
  <si>
    <t>bothp</t>
    <phoneticPr fontId="18" type="noConversion"/>
  </si>
  <si>
    <t>ingame_img_bottom_bord_bg.png</t>
  </si>
  <si>
    <t>botboard</t>
    <phoneticPr fontId="18" type="noConversion"/>
  </si>
  <si>
    <t>ingame_btn_healwell_1.png</t>
  </si>
  <si>
    <t>ingame_btn_recall_1.png</t>
  </si>
  <si>
    <t>healwell</t>
    <phoneticPr fontId="18" type="noConversion"/>
  </si>
  <si>
    <t>gohome</t>
    <phoneticPr fontId="18" type="noConversion"/>
  </si>
  <si>
    <t>ingame_btn_healwell_4.png</t>
    <phoneticPr fontId="18" type="noConversion"/>
  </si>
  <si>
    <t>ingame_img_recall_1.png</t>
    <phoneticPr fontId="18" type="noConversion"/>
  </si>
  <si>
    <t>gohomeimg</t>
    <phoneticPr fontId="18" type="noConversion"/>
  </si>
  <si>
    <t>ingame_btn_recall_2.dds</t>
    <phoneticPr fontId="18" type="noConversion"/>
  </si>
  <si>
    <t>ingame_btn_hero_skill_2.dds</t>
    <phoneticPr fontId="18" type="noConversion"/>
  </si>
  <si>
    <t>ingame_img_bottom_barbg_2.png</t>
    <phoneticPr fontId="18" type="noConversion"/>
  </si>
  <si>
    <t>botbarbg</t>
    <phoneticPr fontId="18" type="noConversion"/>
  </si>
  <si>
    <t>ingame_btn_healwell_4.png</t>
    <phoneticPr fontId="18" type="noConversion"/>
  </si>
  <si>
    <t>healwellbtn1</t>
    <phoneticPr fontId="18" type="noConversion"/>
  </si>
  <si>
    <t>ingame_btn_healwell_2.png</t>
    <phoneticPr fontId="18" type="noConversion"/>
  </si>
  <si>
    <t>ingame_btn_healwell_2.png</t>
    <phoneticPr fontId="18" type="noConversion"/>
  </si>
  <si>
    <t>ingame_btn_hero_skill_lock.png</t>
  </si>
  <si>
    <t>skill1lock</t>
    <phoneticPr fontId="18" type="noConversion"/>
  </si>
  <si>
    <t>skill2lock</t>
    <phoneticPr fontId="18" type="noConversion"/>
  </si>
  <si>
    <t>skill3lock</t>
    <phoneticPr fontId="18" type="noConversion"/>
  </si>
  <si>
    <t>skill4lock</t>
    <phoneticPr fontId="18" type="noConversion"/>
  </si>
  <si>
    <t>skill5lock</t>
    <phoneticPr fontId="18" type="noConversion"/>
  </si>
  <si>
    <t>enable</t>
    <phoneticPr fontId="18" type="noConversion"/>
  </si>
  <si>
    <t>used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</si>
</sst>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6.899999999999999" x14ac:dyDescent="0.6"/>
  <cols>
    <col min="9" max="9" width="9" style="1"/>
  </cols>
  <sheetData>
    <row r="1" spans="1:14" x14ac:dyDescent="0.6">
      <c r="A1" t="s">
        <v>13</v>
      </c>
      <c r="B1" t="s">
        <v>0</v>
      </c>
      <c r="C1" t="s">
        <v>110</v>
      </c>
      <c r="D1" t="s">
        <v>111</v>
      </c>
      <c r="E1" t="s">
        <v>4</v>
      </c>
      <c r="F1" t="s">
        <v>1</v>
      </c>
      <c r="G1" t="s">
        <v>52</v>
      </c>
      <c r="H1" t="s">
        <v>51</v>
      </c>
      <c r="I1" s="1" t="s">
        <v>2</v>
      </c>
      <c r="J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6">
      <c r="A2" t="s">
        <v>8</v>
      </c>
    </row>
    <row r="3" spans="1:14" x14ac:dyDescent="0.6">
      <c r="A3">
        <f>COUNTA(A4:A6)</f>
        <v>2</v>
      </c>
      <c r="B3" t="str">
        <f>B$1</f>
        <v>PT.xy</v>
      </c>
      <c r="C3" t="str">
        <f>C$1</f>
        <v>enable</v>
      </c>
      <c r="D3" t="str">
        <f>D$1</f>
        <v>used</v>
      </c>
      <c r="E3" t="str">
        <f>E$1</f>
        <v>BG</v>
      </c>
      <c r="F3" t="str">
        <f>F$1</f>
        <v>IndexName</v>
      </c>
      <c r="G3" t="str">
        <f>G$1</f>
        <v>rotate</v>
      </c>
      <c r="H3" t="str">
        <f t="shared" ref="H3:N3" si="0">H$1</f>
        <v>rotateSpd</v>
      </c>
      <c r="I3" t="str">
        <f t="shared" si="0"/>
        <v>Button</v>
      </c>
      <c r="J3" t="str">
        <f t="shared" si="0"/>
        <v>Func</v>
      </c>
      <c r="K3" t="str">
        <f t="shared" si="0"/>
        <v>normal</v>
      </c>
      <c r="L3" t="str">
        <f t="shared" si="0"/>
        <v>over</v>
      </c>
      <c r="M3" t="str">
        <f t="shared" si="0"/>
        <v>select</v>
      </c>
      <c r="N3" t="str">
        <f t="shared" si="0"/>
        <v>disenable</v>
      </c>
    </row>
    <row r="4" spans="1:14" x14ac:dyDescent="0.6">
      <c r="A4">
        <v>385</v>
      </c>
      <c r="B4">
        <v>400</v>
      </c>
      <c r="C4">
        <v>1</v>
      </c>
      <c r="D4">
        <v>0</v>
      </c>
      <c r="E4">
        <v>0</v>
      </c>
      <c r="F4" t="s">
        <v>14</v>
      </c>
      <c r="G4">
        <v>0</v>
      </c>
      <c r="H4">
        <v>0</v>
      </c>
      <c r="I4" s="1">
        <v>1</v>
      </c>
      <c r="J4">
        <v>1000</v>
      </c>
      <c r="K4" t="s">
        <v>59</v>
      </c>
      <c r="L4" t="s">
        <v>60</v>
      </c>
      <c r="M4" t="s">
        <v>61</v>
      </c>
      <c r="N4" t="s">
        <v>62</v>
      </c>
    </row>
    <row r="5" spans="1:14" x14ac:dyDescent="0.6">
      <c r="A5">
        <v>0</v>
      </c>
      <c r="B5">
        <v>0</v>
      </c>
      <c r="C5">
        <v>1</v>
      </c>
      <c r="D5">
        <v>0</v>
      </c>
      <c r="E5">
        <v>1</v>
      </c>
      <c r="F5" t="s">
        <v>17</v>
      </c>
      <c r="G5">
        <v>0</v>
      </c>
      <c r="H5">
        <v>0</v>
      </c>
      <c r="I5" s="1">
        <v>0</v>
      </c>
      <c r="J5">
        <v>0</v>
      </c>
      <c r="K5" t="s">
        <v>30</v>
      </c>
      <c r="L5">
        <v>0</v>
      </c>
      <c r="M5">
        <v>0</v>
      </c>
      <c r="N5">
        <v>0</v>
      </c>
    </row>
    <row r="7" spans="1:14" x14ac:dyDescent="0.6">
      <c r="A7" t="s">
        <v>16</v>
      </c>
    </row>
    <row r="8" spans="1:14" x14ac:dyDescent="0.6">
      <c r="A8">
        <f>COUNTA(A9:A11)</f>
        <v>2</v>
      </c>
      <c r="B8" t="str">
        <f>B$1</f>
        <v>PT.xy</v>
      </c>
      <c r="C8" t="str">
        <f>C$1</f>
        <v>enable</v>
      </c>
      <c r="D8" t="str">
        <f>D$1</f>
        <v>used</v>
      </c>
      <c r="E8" t="str">
        <f>E$1</f>
        <v>BG</v>
      </c>
      <c r="F8" t="str">
        <f>F$1</f>
        <v>IndexName</v>
      </c>
      <c r="G8" t="str">
        <f>G$1</f>
        <v>rotate</v>
      </c>
      <c r="H8" t="str">
        <f t="shared" ref="H8:N8" si="1">H$1</f>
        <v>rotateSpd</v>
      </c>
      <c r="I8" t="str">
        <f t="shared" si="1"/>
        <v>Button</v>
      </c>
      <c r="J8" t="str">
        <f t="shared" si="1"/>
        <v>Func</v>
      </c>
      <c r="K8" t="str">
        <f t="shared" si="1"/>
        <v>normal</v>
      </c>
      <c r="L8" t="str">
        <f t="shared" si="1"/>
        <v>over</v>
      </c>
      <c r="M8" t="str">
        <f t="shared" si="1"/>
        <v>select</v>
      </c>
      <c r="N8" t="str">
        <f t="shared" si="1"/>
        <v>disenable</v>
      </c>
    </row>
    <row r="9" spans="1:14" x14ac:dyDescent="0.6">
      <c r="A9">
        <v>385</v>
      </c>
      <c r="B9">
        <v>400</v>
      </c>
      <c r="C9">
        <v>1</v>
      </c>
      <c r="D9">
        <v>0</v>
      </c>
      <c r="E9">
        <v>0</v>
      </c>
      <c r="F9" t="s">
        <v>15</v>
      </c>
      <c r="G9">
        <v>0</v>
      </c>
      <c r="H9">
        <v>0</v>
      </c>
      <c r="I9" s="1">
        <v>1</v>
      </c>
      <c r="J9">
        <v>1001</v>
      </c>
      <c r="K9" t="s">
        <v>59</v>
      </c>
      <c r="L9" t="s">
        <v>60</v>
      </c>
      <c r="M9" t="s">
        <v>61</v>
      </c>
      <c r="N9" t="s">
        <v>62</v>
      </c>
    </row>
    <row r="10" spans="1:14" x14ac:dyDescent="0.6">
      <c r="A10">
        <v>0</v>
      </c>
      <c r="B10">
        <v>0</v>
      </c>
      <c r="C10">
        <v>1</v>
      </c>
      <c r="D10">
        <v>0</v>
      </c>
      <c r="E10">
        <v>1</v>
      </c>
      <c r="F10" t="s">
        <v>18</v>
      </c>
      <c r="G10">
        <v>0</v>
      </c>
      <c r="H10">
        <v>0</v>
      </c>
      <c r="I10" s="1">
        <v>0</v>
      </c>
      <c r="J10">
        <v>0</v>
      </c>
      <c r="K10" t="s">
        <v>31</v>
      </c>
      <c r="L10">
        <v>0</v>
      </c>
      <c r="M10">
        <v>0</v>
      </c>
      <c r="N10">
        <v>0</v>
      </c>
    </row>
    <row r="12" spans="1:14" x14ac:dyDescent="0.6">
      <c r="A12" t="s">
        <v>6</v>
      </c>
    </row>
    <row r="13" spans="1:14" x14ac:dyDescent="0.6">
      <c r="A13">
        <f>COUNTA(A14:A31)</f>
        <v>12</v>
      </c>
      <c r="B13" t="str">
        <f>B$1</f>
        <v>PT.xy</v>
      </c>
      <c r="C13" t="str">
        <f>C$1</f>
        <v>enable</v>
      </c>
      <c r="D13" t="str">
        <f>D$1</f>
        <v>used</v>
      </c>
      <c r="E13" t="str">
        <f>E$1</f>
        <v>BG</v>
      </c>
      <c r="F13" t="str">
        <f>F$1</f>
        <v>IndexName</v>
      </c>
      <c r="G13" t="str">
        <f>G$1</f>
        <v>rotate</v>
      </c>
      <c r="H13" t="str">
        <f t="shared" ref="H13:N13" si="2">H$1</f>
        <v>rotateSpd</v>
      </c>
      <c r="I13" t="str">
        <f t="shared" si="2"/>
        <v>Button</v>
      </c>
      <c r="J13" t="str">
        <f t="shared" si="2"/>
        <v>Func</v>
      </c>
      <c r="K13" t="str">
        <f t="shared" si="2"/>
        <v>normal</v>
      </c>
      <c r="L13" t="str">
        <f t="shared" si="2"/>
        <v>over</v>
      </c>
      <c r="M13" t="str">
        <f t="shared" si="2"/>
        <v>select</v>
      </c>
      <c r="N13" t="str">
        <f t="shared" si="2"/>
        <v>disenable</v>
      </c>
    </row>
    <row r="14" spans="1:14" x14ac:dyDescent="0.6">
      <c r="A14">
        <v>0</v>
      </c>
      <c r="B14">
        <v>0</v>
      </c>
      <c r="C14">
        <v>1</v>
      </c>
      <c r="D14">
        <v>0</v>
      </c>
      <c r="E14">
        <v>1</v>
      </c>
      <c r="F14" t="s">
        <v>3</v>
      </c>
      <c r="G14">
        <v>0</v>
      </c>
      <c r="H14">
        <v>0</v>
      </c>
      <c r="I14" s="1">
        <v>0</v>
      </c>
      <c r="J14">
        <v>0</v>
      </c>
      <c r="K14" t="s">
        <v>32</v>
      </c>
      <c r="L14">
        <v>0</v>
      </c>
      <c r="M14">
        <v>0</v>
      </c>
      <c r="N14">
        <v>0</v>
      </c>
    </row>
    <row r="15" spans="1:14" x14ac:dyDescent="0.6">
      <c r="A15">
        <v>-62</v>
      </c>
      <c r="B15">
        <v>320</v>
      </c>
      <c r="C15">
        <v>1</v>
      </c>
      <c r="D15">
        <v>0</v>
      </c>
      <c r="E15">
        <v>1</v>
      </c>
      <c r="F15" t="s">
        <v>29</v>
      </c>
      <c r="G15">
        <v>0</v>
      </c>
      <c r="H15">
        <v>0</v>
      </c>
      <c r="I15" s="1">
        <v>0</v>
      </c>
      <c r="J15">
        <v>0</v>
      </c>
      <c r="K15" t="s">
        <v>33</v>
      </c>
      <c r="L15">
        <v>0</v>
      </c>
      <c r="M15">
        <v>0</v>
      </c>
      <c r="N15">
        <v>0</v>
      </c>
    </row>
    <row r="16" spans="1:14" x14ac:dyDescent="0.6">
      <c r="A16">
        <v>385</v>
      </c>
      <c r="B16">
        <v>400</v>
      </c>
      <c r="C16">
        <v>1</v>
      </c>
      <c r="D16">
        <v>0</v>
      </c>
      <c r="E16">
        <v>0</v>
      </c>
      <c r="F16" t="s">
        <v>27</v>
      </c>
      <c r="G16">
        <v>0</v>
      </c>
      <c r="H16">
        <v>0</v>
      </c>
      <c r="I16" s="1">
        <v>1</v>
      </c>
      <c r="J16">
        <v>50</v>
      </c>
      <c r="K16" t="s">
        <v>59</v>
      </c>
      <c r="L16" t="s">
        <v>60</v>
      </c>
      <c r="M16" t="s">
        <v>61</v>
      </c>
      <c r="N16" t="s">
        <v>62</v>
      </c>
    </row>
    <row r="17" spans="1:14" x14ac:dyDescent="0.6">
      <c r="A17">
        <v>40</v>
      </c>
      <c r="B17">
        <v>380</v>
      </c>
      <c r="C17">
        <v>1</v>
      </c>
      <c r="D17">
        <v>0</v>
      </c>
      <c r="E17">
        <v>0</v>
      </c>
      <c r="F17" t="s">
        <v>24</v>
      </c>
      <c r="G17">
        <v>0</v>
      </c>
      <c r="H17">
        <v>0</v>
      </c>
      <c r="I17" s="1">
        <v>1</v>
      </c>
      <c r="J17">
        <v>2</v>
      </c>
      <c r="K17" t="s">
        <v>34</v>
      </c>
      <c r="L17" t="s">
        <v>35</v>
      </c>
      <c r="M17" t="s">
        <v>36</v>
      </c>
      <c r="N17" t="s">
        <v>37</v>
      </c>
    </row>
    <row r="18" spans="1:14" x14ac:dyDescent="0.6">
      <c r="A18">
        <v>100</v>
      </c>
      <c r="B18">
        <v>380</v>
      </c>
      <c r="C18">
        <v>1</v>
      </c>
      <c r="D18">
        <v>0</v>
      </c>
      <c r="E18">
        <v>0</v>
      </c>
      <c r="F18" t="s">
        <v>25</v>
      </c>
      <c r="G18">
        <v>0</v>
      </c>
      <c r="H18">
        <v>0</v>
      </c>
      <c r="I18" s="1">
        <v>1</v>
      </c>
      <c r="J18">
        <v>1</v>
      </c>
      <c r="K18" t="s">
        <v>38</v>
      </c>
      <c r="L18" t="s">
        <v>39</v>
      </c>
      <c r="M18" t="s">
        <v>40</v>
      </c>
      <c r="N18" t="s">
        <v>41</v>
      </c>
    </row>
    <row r="19" spans="1:14" x14ac:dyDescent="0.6">
      <c r="A19">
        <v>160</v>
      </c>
      <c r="B19">
        <v>380</v>
      </c>
      <c r="C19">
        <v>1</v>
      </c>
      <c r="D19">
        <v>0</v>
      </c>
      <c r="E19">
        <v>0</v>
      </c>
      <c r="F19" t="s">
        <v>26</v>
      </c>
      <c r="G19">
        <v>0</v>
      </c>
      <c r="H19">
        <v>0</v>
      </c>
      <c r="I19" s="1">
        <v>1</v>
      </c>
      <c r="J19">
        <v>3</v>
      </c>
      <c r="K19" t="s">
        <v>42</v>
      </c>
      <c r="L19" t="s">
        <v>43</v>
      </c>
      <c r="M19" t="s">
        <v>44</v>
      </c>
      <c r="N19" t="s">
        <v>45</v>
      </c>
    </row>
    <row r="20" spans="1:14" x14ac:dyDescent="0.6">
      <c r="A20">
        <f>A21-40</f>
        <v>730</v>
      </c>
      <c r="B20">
        <v>2</v>
      </c>
      <c r="C20">
        <v>1</v>
      </c>
      <c r="D20">
        <v>0</v>
      </c>
      <c r="E20">
        <v>0</v>
      </c>
      <c r="F20" t="s">
        <v>19</v>
      </c>
      <c r="G20">
        <v>0</v>
      </c>
      <c r="H20">
        <v>0</v>
      </c>
      <c r="I20" s="1">
        <v>1</v>
      </c>
      <c r="J20">
        <v>99</v>
      </c>
      <c r="K20" t="s">
        <v>46</v>
      </c>
      <c r="L20" t="s">
        <v>47</v>
      </c>
      <c r="M20" t="s">
        <v>47</v>
      </c>
      <c r="N20" t="s">
        <v>46</v>
      </c>
    </row>
    <row r="21" spans="1:14" x14ac:dyDescent="0.6">
      <c r="A21">
        <f>A22-40</f>
        <v>770</v>
      </c>
      <c r="B21">
        <v>2</v>
      </c>
      <c r="C21">
        <v>1</v>
      </c>
      <c r="D21">
        <v>0</v>
      </c>
      <c r="E21">
        <v>0</v>
      </c>
      <c r="F21" t="s">
        <v>20</v>
      </c>
      <c r="G21">
        <v>0</v>
      </c>
      <c r="H21">
        <v>0</v>
      </c>
      <c r="I21" s="1">
        <v>1</v>
      </c>
      <c r="J21">
        <v>99</v>
      </c>
      <c r="K21" t="s">
        <v>46</v>
      </c>
      <c r="L21" t="s">
        <v>47</v>
      </c>
      <c r="M21" t="s">
        <v>47</v>
      </c>
      <c r="N21" t="s">
        <v>46</v>
      </c>
    </row>
    <row r="22" spans="1:14" x14ac:dyDescent="0.6">
      <c r="A22">
        <f>A23-40</f>
        <v>810</v>
      </c>
      <c r="B22">
        <v>2</v>
      </c>
      <c r="C22">
        <v>1</v>
      </c>
      <c r="D22">
        <v>0</v>
      </c>
      <c r="E22">
        <v>0</v>
      </c>
      <c r="F22" t="s">
        <v>21</v>
      </c>
      <c r="G22">
        <v>0</v>
      </c>
      <c r="H22">
        <v>0</v>
      </c>
      <c r="I22" s="1">
        <v>1</v>
      </c>
      <c r="J22">
        <v>99</v>
      </c>
      <c r="K22" t="s">
        <v>46</v>
      </c>
      <c r="L22" t="s">
        <v>47</v>
      </c>
      <c r="M22" t="s">
        <v>47</v>
      </c>
      <c r="N22" t="s">
        <v>46</v>
      </c>
    </row>
    <row r="23" spans="1:14" x14ac:dyDescent="0.6">
      <c r="A23">
        <f>A24-40</f>
        <v>850</v>
      </c>
      <c r="B23">
        <v>2</v>
      </c>
      <c r="C23">
        <v>1</v>
      </c>
      <c r="D23">
        <v>0</v>
      </c>
      <c r="E23">
        <v>0</v>
      </c>
      <c r="F23" t="s">
        <v>22</v>
      </c>
      <c r="G23">
        <v>0</v>
      </c>
      <c r="H23">
        <v>0</v>
      </c>
      <c r="I23" s="1">
        <v>1</v>
      </c>
      <c r="J23">
        <v>99</v>
      </c>
      <c r="K23" t="s">
        <v>46</v>
      </c>
      <c r="L23" t="s">
        <v>47</v>
      </c>
      <c r="M23" t="s">
        <v>47</v>
      </c>
      <c r="N23" t="s">
        <v>46</v>
      </c>
    </row>
    <row r="24" spans="1:14" x14ac:dyDescent="0.6">
      <c r="A24">
        <v>890</v>
      </c>
      <c r="B24">
        <v>0</v>
      </c>
      <c r="C24">
        <v>1</v>
      </c>
      <c r="D24">
        <v>0</v>
      </c>
      <c r="E24">
        <v>0</v>
      </c>
      <c r="F24" t="s">
        <v>23</v>
      </c>
      <c r="G24">
        <v>0</v>
      </c>
      <c r="H24">
        <v>0</v>
      </c>
      <c r="I24" s="1">
        <v>1</v>
      </c>
      <c r="J24">
        <v>99</v>
      </c>
      <c r="K24" t="s">
        <v>48</v>
      </c>
      <c r="L24" t="s">
        <v>49</v>
      </c>
      <c r="M24" t="s">
        <v>49</v>
      </c>
      <c r="N24" t="s">
        <v>49</v>
      </c>
    </row>
    <row r="25" spans="1:14" x14ac:dyDescent="0.6">
      <c r="A25">
        <v>67</v>
      </c>
      <c r="B25">
        <v>67</v>
      </c>
      <c r="C25">
        <v>1</v>
      </c>
      <c r="D25">
        <v>0</v>
      </c>
      <c r="E25">
        <v>0</v>
      </c>
      <c r="F25" t="s">
        <v>28</v>
      </c>
      <c r="G25">
        <v>0</v>
      </c>
      <c r="H25">
        <v>0.02</v>
      </c>
      <c r="I25" s="1">
        <v>0</v>
      </c>
      <c r="J25">
        <v>99</v>
      </c>
      <c r="K25" t="s">
        <v>50</v>
      </c>
      <c r="L25">
        <v>0</v>
      </c>
      <c r="M25">
        <v>0</v>
      </c>
      <c r="N25">
        <v>0</v>
      </c>
    </row>
    <row r="32" spans="1:14" x14ac:dyDescent="0.6">
      <c r="A32" t="s">
        <v>7</v>
      </c>
    </row>
    <row r="33" spans="1:14" x14ac:dyDescent="0.6">
      <c r="A33">
        <f>COUNTA(A34:A102)</f>
        <v>28</v>
      </c>
      <c r="B33" t="str">
        <f>B$1</f>
        <v>PT.xy</v>
      </c>
      <c r="C33" t="str">
        <f>C$1</f>
        <v>enable</v>
      </c>
      <c r="D33" t="str">
        <f>D$1</f>
        <v>used</v>
      </c>
      <c r="E33" t="str">
        <f>E$1</f>
        <v>BG</v>
      </c>
      <c r="F33" t="str">
        <f>F$1</f>
        <v>IndexName</v>
      </c>
      <c r="G33" t="str">
        <f>G$1</f>
        <v>rotate</v>
      </c>
      <c r="H33" t="str">
        <f t="shared" ref="H33:N33" si="3">H$1</f>
        <v>rotateSpd</v>
      </c>
      <c r="I33" t="str">
        <f t="shared" si="3"/>
        <v>Button</v>
      </c>
      <c r="J33" t="str">
        <f t="shared" si="3"/>
        <v>Func</v>
      </c>
      <c r="K33" t="str">
        <f t="shared" si="3"/>
        <v>normal</v>
      </c>
      <c r="L33" t="str">
        <f t="shared" si="3"/>
        <v>over</v>
      </c>
      <c r="M33" t="str">
        <f t="shared" si="3"/>
        <v>select</v>
      </c>
      <c r="N33" t="str">
        <f t="shared" si="3"/>
        <v>disenable</v>
      </c>
    </row>
    <row r="34" spans="1:14" x14ac:dyDescent="0.6">
      <c r="A34">
        <v>700</v>
      </c>
      <c r="B34">
        <v>400</v>
      </c>
      <c r="C34">
        <v>1</v>
      </c>
      <c r="D34">
        <v>0</v>
      </c>
      <c r="E34">
        <v>0</v>
      </c>
      <c r="F34" t="s">
        <v>15</v>
      </c>
      <c r="G34">
        <v>0</v>
      </c>
      <c r="H34">
        <v>0</v>
      </c>
      <c r="I34" s="1">
        <v>1</v>
      </c>
      <c r="J34">
        <v>150</v>
      </c>
      <c r="K34" t="s">
        <v>59</v>
      </c>
      <c r="L34" t="s">
        <v>60</v>
      </c>
      <c r="M34" t="s">
        <v>61</v>
      </c>
      <c r="N34" t="s">
        <v>62</v>
      </c>
    </row>
    <row r="35" spans="1:14" x14ac:dyDescent="0.6">
      <c r="A35">
        <v>300</v>
      </c>
      <c r="B35">
        <v>436</v>
      </c>
      <c r="C35">
        <v>1</v>
      </c>
      <c r="D35">
        <v>0</v>
      </c>
      <c r="E35">
        <v>1</v>
      </c>
      <c r="F35" t="s">
        <v>88</v>
      </c>
      <c r="G35">
        <v>0</v>
      </c>
      <c r="H35">
        <v>0</v>
      </c>
      <c r="I35" s="1">
        <v>0</v>
      </c>
      <c r="J35">
        <v>99</v>
      </c>
      <c r="K35" t="s">
        <v>87</v>
      </c>
      <c r="L35">
        <v>0</v>
      </c>
      <c r="M35">
        <v>0</v>
      </c>
      <c r="N35">
        <v>0</v>
      </c>
    </row>
    <row r="36" spans="1:14" x14ac:dyDescent="0.6">
      <c r="A36">
        <v>356</v>
      </c>
      <c r="B36">
        <v>410</v>
      </c>
      <c r="C36">
        <v>0</v>
      </c>
      <c r="D36">
        <v>0</v>
      </c>
      <c r="E36">
        <v>0</v>
      </c>
      <c r="F36" t="s">
        <v>65</v>
      </c>
      <c r="G36">
        <v>0</v>
      </c>
      <c r="H36">
        <v>0</v>
      </c>
      <c r="I36" s="1">
        <v>0</v>
      </c>
      <c r="J36">
        <v>99</v>
      </c>
      <c r="K36" t="s">
        <v>64</v>
      </c>
      <c r="L36">
        <v>0</v>
      </c>
      <c r="M36">
        <v>0</v>
      </c>
      <c r="N36">
        <v>0</v>
      </c>
    </row>
    <row r="37" spans="1:14" x14ac:dyDescent="0.6">
      <c r="A37">
        <f>A36+45</f>
        <v>401</v>
      </c>
      <c r="B37">
        <f>B36</f>
        <v>410</v>
      </c>
      <c r="C37">
        <v>0</v>
      </c>
      <c r="D37">
        <v>0</v>
      </c>
      <c r="E37">
        <v>0</v>
      </c>
      <c r="F37" t="s">
        <v>66</v>
      </c>
      <c r="G37">
        <v>0</v>
      </c>
      <c r="H37">
        <v>0</v>
      </c>
      <c r="I37" s="1">
        <v>0</v>
      </c>
      <c r="J37">
        <v>99</v>
      </c>
      <c r="K37" t="s">
        <v>70</v>
      </c>
      <c r="L37">
        <v>0</v>
      </c>
      <c r="M37">
        <v>0</v>
      </c>
      <c r="N37">
        <v>0</v>
      </c>
    </row>
    <row r="38" spans="1:14" x14ac:dyDescent="0.6">
      <c r="A38">
        <f t="shared" ref="A38:A40" si="4">A37+45</f>
        <v>446</v>
      </c>
      <c r="B38">
        <f t="shared" ref="B38:B45" si="5">B37</f>
        <v>410</v>
      </c>
      <c r="C38">
        <v>0</v>
      </c>
      <c r="D38">
        <v>0</v>
      </c>
      <c r="E38">
        <v>0</v>
      </c>
      <c r="F38" t="s">
        <v>67</v>
      </c>
      <c r="G38">
        <v>0</v>
      </c>
      <c r="H38">
        <v>0</v>
      </c>
      <c r="I38" s="1">
        <v>0</v>
      </c>
      <c r="J38">
        <v>99</v>
      </c>
      <c r="K38" t="s">
        <v>71</v>
      </c>
      <c r="L38">
        <v>0</v>
      </c>
      <c r="M38">
        <v>0</v>
      </c>
      <c r="N38">
        <v>0</v>
      </c>
    </row>
    <row r="39" spans="1:14" x14ac:dyDescent="0.6">
      <c r="A39">
        <f t="shared" si="4"/>
        <v>491</v>
      </c>
      <c r="B39">
        <f t="shared" si="5"/>
        <v>410</v>
      </c>
      <c r="C39">
        <v>0</v>
      </c>
      <c r="D39">
        <v>0</v>
      </c>
      <c r="E39">
        <v>0</v>
      </c>
      <c r="F39" t="s">
        <v>68</v>
      </c>
      <c r="G39">
        <v>0</v>
      </c>
      <c r="H39">
        <v>0</v>
      </c>
      <c r="I39" s="1">
        <v>0</v>
      </c>
      <c r="J39">
        <v>99</v>
      </c>
      <c r="K39" t="s">
        <v>72</v>
      </c>
      <c r="L39">
        <v>0</v>
      </c>
      <c r="M39">
        <v>0</v>
      </c>
      <c r="N39">
        <v>0</v>
      </c>
    </row>
    <row r="40" spans="1:14" x14ac:dyDescent="0.6">
      <c r="A40">
        <f t="shared" si="4"/>
        <v>536</v>
      </c>
      <c r="B40">
        <f t="shared" si="5"/>
        <v>410</v>
      </c>
      <c r="C40">
        <v>0</v>
      </c>
      <c r="D40">
        <v>0</v>
      </c>
      <c r="E40">
        <v>0</v>
      </c>
      <c r="F40" t="s">
        <v>69</v>
      </c>
      <c r="G40">
        <v>0</v>
      </c>
      <c r="H40">
        <v>0</v>
      </c>
      <c r="I40" s="1">
        <v>0</v>
      </c>
      <c r="J40">
        <v>99</v>
      </c>
      <c r="K40" t="s">
        <v>73</v>
      </c>
      <c r="L40">
        <v>0</v>
      </c>
      <c r="M40">
        <v>0</v>
      </c>
      <c r="N40">
        <v>0</v>
      </c>
    </row>
    <row r="41" spans="1:14" x14ac:dyDescent="0.6">
      <c r="A41">
        <f>A36</f>
        <v>356</v>
      </c>
      <c r="B41">
        <f t="shared" si="5"/>
        <v>410</v>
      </c>
      <c r="C41">
        <v>0</v>
      </c>
      <c r="D41">
        <v>0</v>
      </c>
      <c r="E41">
        <v>0</v>
      </c>
      <c r="F41" t="s">
        <v>54</v>
      </c>
      <c r="G41">
        <v>0</v>
      </c>
      <c r="H41">
        <v>0</v>
      </c>
      <c r="I41" s="1">
        <v>1</v>
      </c>
      <c r="J41">
        <v>101</v>
      </c>
      <c r="K41" t="s">
        <v>53</v>
      </c>
      <c r="L41" t="s">
        <v>97</v>
      </c>
      <c r="M41" t="s">
        <v>97</v>
      </c>
      <c r="N41" t="s">
        <v>58</v>
      </c>
    </row>
    <row r="42" spans="1:14" x14ac:dyDescent="0.6">
      <c r="A42">
        <f t="shared" ref="A42:A45" si="6">A37</f>
        <v>401</v>
      </c>
      <c r="B42">
        <f t="shared" si="5"/>
        <v>410</v>
      </c>
      <c r="C42">
        <v>0</v>
      </c>
      <c r="D42">
        <v>0</v>
      </c>
      <c r="E42">
        <v>0</v>
      </c>
      <c r="F42" t="s">
        <v>55</v>
      </c>
      <c r="G42">
        <v>0</v>
      </c>
      <c r="H42">
        <v>0</v>
      </c>
      <c r="I42" s="1">
        <v>1</v>
      </c>
      <c r="J42">
        <v>102</v>
      </c>
      <c r="K42" t="s">
        <v>53</v>
      </c>
      <c r="L42" t="s">
        <v>97</v>
      </c>
      <c r="M42" t="s">
        <v>97</v>
      </c>
      <c r="N42" t="s">
        <v>58</v>
      </c>
    </row>
    <row r="43" spans="1:14" x14ac:dyDescent="0.6">
      <c r="A43">
        <f t="shared" si="6"/>
        <v>446</v>
      </c>
      <c r="B43">
        <f t="shared" si="5"/>
        <v>410</v>
      </c>
      <c r="C43">
        <v>0</v>
      </c>
      <c r="D43">
        <v>0</v>
      </c>
      <c r="E43">
        <v>0</v>
      </c>
      <c r="F43" t="s">
        <v>56</v>
      </c>
      <c r="G43">
        <v>0</v>
      </c>
      <c r="H43">
        <v>0</v>
      </c>
      <c r="I43" s="1">
        <v>1</v>
      </c>
      <c r="J43">
        <v>103</v>
      </c>
      <c r="K43" t="s">
        <v>53</v>
      </c>
      <c r="L43" t="s">
        <v>97</v>
      </c>
      <c r="M43" t="s">
        <v>97</v>
      </c>
      <c r="N43" t="s">
        <v>58</v>
      </c>
    </row>
    <row r="44" spans="1:14" x14ac:dyDescent="0.6">
      <c r="A44">
        <f t="shared" si="6"/>
        <v>491</v>
      </c>
      <c r="B44">
        <f t="shared" si="5"/>
        <v>410</v>
      </c>
      <c r="C44">
        <v>0</v>
      </c>
      <c r="D44">
        <v>0</v>
      </c>
      <c r="E44">
        <v>0</v>
      </c>
      <c r="F44" t="s">
        <v>57</v>
      </c>
      <c r="G44">
        <v>0</v>
      </c>
      <c r="H44">
        <v>0</v>
      </c>
      <c r="I44" s="1">
        <v>1</v>
      </c>
      <c r="J44">
        <v>104</v>
      </c>
      <c r="K44" t="s">
        <v>53</v>
      </c>
      <c r="L44" t="s">
        <v>97</v>
      </c>
      <c r="M44" t="s">
        <v>97</v>
      </c>
      <c r="N44" t="s">
        <v>58</v>
      </c>
    </row>
    <row r="45" spans="1:14" x14ac:dyDescent="0.6">
      <c r="A45">
        <f t="shared" si="6"/>
        <v>536</v>
      </c>
      <c r="B45">
        <f t="shared" si="5"/>
        <v>410</v>
      </c>
      <c r="C45">
        <v>0</v>
      </c>
      <c r="D45">
        <v>0</v>
      </c>
      <c r="E45">
        <v>0</v>
      </c>
      <c r="F45" t="s">
        <v>63</v>
      </c>
      <c r="G45">
        <v>0</v>
      </c>
      <c r="H45">
        <v>0</v>
      </c>
      <c r="I45" s="1">
        <v>1</v>
      </c>
      <c r="J45">
        <v>105</v>
      </c>
      <c r="K45" t="s">
        <v>53</v>
      </c>
      <c r="L45" t="s">
        <v>97</v>
      </c>
      <c r="M45" t="s">
        <v>97</v>
      </c>
      <c r="N45" t="s">
        <v>58</v>
      </c>
    </row>
    <row r="46" spans="1:14" x14ac:dyDescent="0.6">
      <c r="A46">
        <f>A41</f>
        <v>356</v>
      </c>
      <c r="B46">
        <f>B41</f>
        <v>410</v>
      </c>
      <c r="C46">
        <v>1</v>
      </c>
      <c r="D46">
        <v>0</v>
      </c>
      <c r="E46">
        <v>0</v>
      </c>
      <c r="F46" t="s">
        <v>105</v>
      </c>
      <c r="G46">
        <v>0</v>
      </c>
      <c r="H46">
        <v>0</v>
      </c>
      <c r="I46" s="1">
        <v>0</v>
      </c>
      <c r="J46">
        <v>0</v>
      </c>
      <c r="K46" t="s">
        <v>104</v>
      </c>
      <c r="L46">
        <v>0</v>
      </c>
      <c r="M46">
        <v>0</v>
      </c>
      <c r="N46">
        <v>0</v>
      </c>
    </row>
    <row r="47" spans="1:14" x14ac:dyDescent="0.6">
      <c r="A47">
        <f t="shared" ref="A47:B50" si="7">A42</f>
        <v>401</v>
      </c>
      <c r="B47">
        <f t="shared" si="7"/>
        <v>410</v>
      </c>
      <c r="C47">
        <v>1</v>
      </c>
      <c r="D47">
        <v>0</v>
      </c>
      <c r="E47">
        <v>0</v>
      </c>
      <c r="F47" t="s">
        <v>106</v>
      </c>
      <c r="G47">
        <v>0</v>
      </c>
      <c r="H47">
        <v>0</v>
      </c>
      <c r="I47" s="1">
        <v>0</v>
      </c>
      <c r="J47">
        <v>0</v>
      </c>
      <c r="K47" t="s">
        <v>104</v>
      </c>
      <c r="L47">
        <v>0</v>
      </c>
      <c r="M47">
        <v>0</v>
      </c>
      <c r="N47">
        <v>0</v>
      </c>
    </row>
    <row r="48" spans="1:14" x14ac:dyDescent="0.6">
      <c r="A48">
        <f t="shared" si="7"/>
        <v>446</v>
      </c>
      <c r="B48">
        <f t="shared" si="7"/>
        <v>410</v>
      </c>
      <c r="C48">
        <v>1</v>
      </c>
      <c r="D48">
        <v>0</v>
      </c>
      <c r="E48">
        <v>0</v>
      </c>
      <c r="F48" t="s">
        <v>107</v>
      </c>
      <c r="G48">
        <v>0</v>
      </c>
      <c r="H48">
        <v>0</v>
      </c>
      <c r="I48" s="1">
        <v>0</v>
      </c>
      <c r="J48">
        <v>0</v>
      </c>
      <c r="K48" t="s">
        <v>104</v>
      </c>
      <c r="L48">
        <v>0</v>
      </c>
      <c r="M48">
        <v>0</v>
      </c>
      <c r="N48">
        <v>0</v>
      </c>
    </row>
    <row r="49" spans="1:14" x14ac:dyDescent="0.6">
      <c r="A49">
        <f t="shared" si="7"/>
        <v>491</v>
      </c>
      <c r="B49">
        <f t="shared" si="7"/>
        <v>410</v>
      </c>
      <c r="C49">
        <v>1</v>
      </c>
      <c r="D49">
        <v>0</v>
      </c>
      <c r="E49">
        <v>0</v>
      </c>
      <c r="F49" t="s">
        <v>108</v>
      </c>
      <c r="G49">
        <v>0</v>
      </c>
      <c r="H49">
        <v>0</v>
      </c>
      <c r="I49" s="1">
        <v>0</v>
      </c>
      <c r="J49">
        <v>0</v>
      </c>
      <c r="K49" t="s">
        <v>104</v>
      </c>
      <c r="L49">
        <v>0</v>
      </c>
      <c r="M49">
        <v>0</v>
      </c>
      <c r="N49">
        <v>0</v>
      </c>
    </row>
    <row r="50" spans="1:14" x14ac:dyDescent="0.6">
      <c r="A50">
        <f t="shared" si="7"/>
        <v>536</v>
      </c>
      <c r="B50">
        <f t="shared" si="7"/>
        <v>410</v>
      </c>
      <c r="C50">
        <v>1</v>
      </c>
      <c r="D50">
        <v>0</v>
      </c>
      <c r="E50">
        <v>0</v>
      </c>
      <c r="F50" t="s">
        <v>109</v>
      </c>
      <c r="G50">
        <v>0</v>
      </c>
      <c r="H50">
        <v>0</v>
      </c>
      <c r="I50" s="1">
        <v>0</v>
      </c>
      <c r="J50">
        <v>0</v>
      </c>
      <c r="K50" t="s">
        <v>104</v>
      </c>
      <c r="L50">
        <v>0</v>
      </c>
      <c r="M50">
        <v>0</v>
      </c>
      <c r="N50">
        <v>0</v>
      </c>
    </row>
    <row r="51" spans="1:14" x14ac:dyDescent="0.6">
      <c r="A51">
        <v>-200</v>
      </c>
      <c r="B51">
        <v>-200</v>
      </c>
      <c r="C51">
        <v>1</v>
      </c>
      <c r="D51">
        <v>0</v>
      </c>
      <c r="E51">
        <v>0</v>
      </c>
      <c r="F51" t="s">
        <v>91</v>
      </c>
      <c r="G51">
        <v>0</v>
      </c>
      <c r="H51">
        <v>0</v>
      </c>
      <c r="I51" s="1">
        <v>1</v>
      </c>
      <c r="J51">
        <v>99</v>
      </c>
      <c r="K51" t="s">
        <v>89</v>
      </c>
      <c r="L51" t="s">
        <v>89</v>
      </c>
      <c r="M51" t="s">
        <v>89</v>
      </c>
      <c r="N51" t="s">
        <v>93</v>
      </c>
    </row>
    <row r="52" spans="1:14" x14ac:dyDescent="0.6">
      <c r="A52">
        <f>A35+302</f>
        <v>602</v>
      </c>
      <c r="B52">
        <f>B35-1</f>
        <v>435</v>
      </c>
      <c r="C52">
        <v>1</v>
      </c>
      <c r="D52">
        <v>0</v>
      </c>
      <c r="E52">
        <v>0</v>
      </c>
      <c r="F52" t="s">
        <v>92</v>
      </c>
      <c r="G52">
        <v>0</v>
      </c>
      <c r="H52">
        <v>0</v>
      </c>
      <c r="I52" s="1">
        <v>1</v>
      </c>
      <c r="J52">
        <v>99</v>
      </c>
      <c r="K52" t="s">
        <v>90</v>
      </c>
      <c r="L52" t="s">
        <v>96</v>
      </c>
      <c r="M52" t="s">
        <v>96</v>
      </c>
      <c r="N52" t="s">
        <v>90</v>
      </c>
    </row>
    <row r="53" spans="1:14" x14ac:dyDescent="0.6">
      <c r="A53">
        <f>A52</f>
        <v>602</v>
      </c>
      <c r="B53">
        <f>B52</f>
        <v>435</v>
      </c>
      <c r="C53">
        <v>1</v>
      </c>
      <c r="D53">
        <v>0</v>
      </c>
      <c r="E53">
        <v>0</v>
      </c>
      <c r="F53" t="s">
        <v>95</v>
      </c>
      <c r="G53">
        <v>0</v>
      </c>
      <c r="H53">
        <v>0</v>
      </c>
      <c r="I53" s="1">
        <v>0</v>
      </c>
      <c r="J53">
        <v>99</v>
      </c>
      <c r="K53" t="s">
        <v>94</v>
      </c>
      <c r="L53">
        <v>0</v>
      </c>
      <c r="M53">
        <v>0</v>
      </c>
      <c r="N53">
        <v>0</v>
      </c>
    </row>
    <row r="54" spans="1:14" x14ac:dyDescent="0.6">
      <c r="A54">
        <v>5</v>
      </c>
      <c r="B54">
        <v>370</v>
      </c>
      <c r="C54">
        <v>1</v>
      </c>
      <c r="D54">
        <v>0</v>
      </c>
      <c r="E54">
        <v>1</v>
      </c>
      <c r="F54" t="s">
        <v>77</v>
      </c>
      <c r="G54">
        <v>0</v>
      </c>
      <c r="H54">
        <v>0</v>
      </c>
      <c r="I54" s="1">
        <v>1</v>
      </c>
      <c r="J54">
        <v>99</v>
      </c>
      <c r="K54" t="s">
        <v>74</v>
      </c>
      <c r="L54" t="s">
        <v>75</v>
      </c>
      <c r="M54" t="s">
        <v>75</v>
      </c>
      <c r="N54" t="s">
        <v>74</v>
      </c>
    </row>
    <row r="55" spans="1:14" x14ac:dyDescent="0.6">
      <c r="A55">
        <v>5</v>
      </c>
      <c r="B55">
        <v>370</v>
      </c>
      <c r="C55">
        <v>1</v>
      </c>
      <c r="D55">
        <v>0</v>
      </c>
      <c r="E55">
        <v>0</v>
      </c>
      <c r="F55" t="s">
        <v>79</v>
      </c>
      <c r="G55">
        <v>0</v>
      </c>
      <c r="H55">
        <v>0</v>
      </c>
      <c r="I55" s="1">
        <v>0</v>
      </c>
      <c r="J55">
        <v>0</v>
      </c>
      <c r="K55" t="s">
        <v>76</v>
      </c>
      <c r="L55">
        <v>0</v>
      </c>
      <c r="M55">
        <v>0</v>
      </c>
      <c r="N55">
        <v>0</v>
      </c>
    </row>
    <row r="56" spans="1:14" x14ac:dyDescent="0.6">
      <c r="A56">
        <f>A55+85</f>
        <v>90</v>
      </c>
      <c r="B56">
        <f>B55+50</f>
        <v>420</v>
      </c>
      <c r="C56">
        <v>1</v>
      </c>
      <c r="D56">
        <v>0</v>
      </c>
      <c r="E56">
        <v>0</v>
      </c>
      <c r="F56" t="s">
        <v>99</v>
      </c>
      <c r="G56">
        <v>0</v>
      </c>
      <c r="H56">
        <v>0</v>
      </c>
      <c r="I56" s="1">
        <v>0</v>
      </c>
      <c r="J56">
        <v>99</v>
      </c>
      <c r="K56" t="s">
        <v>98</v>
      </c>
      <c r="L56">
        <v>0</v>
      </c>
      <c r="M56">
        <v>0</v>
      </c>
      <c r="N56">
        <v>0</v>
      </c>
    </row>
    <row r="57" spans="1:14" x14ac:dyDescent="0.6">
      <c r="A57">
        <f>A55+111</f>
        <v>116</v>
      </c>
      <c r="B57">
        <f>B56+3</f>
        <v>423</v>
      </c>
      <c r="C57">
        <v>1</v>
      </c>
      <c r="D57">
        <v>0</v>
      </c>
      <c r="E57">
        <v>0</v>
      </c>
      <c r="F57" t="s">
        <v>86</v>
      </c>
      <c r="G57">
        <v>0</v>
      </c>
      <c r="H57">
        <v>0</v>
      </c>
      <c r="I57" s="1">
        <v>0</v>
      </c>
      <c r="J57">
        <v>0</v>
      </c>
      <c r="K57" t="s">
        <v>84</v>
      </c>
      <c r="L57">
        <v>0</v>
      </c>
      <c r="M57">
        <v>0</v>
      </c>
      <c r="N57">
        <v>0</v>
      </c>
    </row>
    <row r="58" spans="1:14" x14ac:dyDescent="0.6">
      <c r="A58">
        <f>A57</f>
        <v>116</v>
      </c>
      <c r="B58">
        <f>B57</f>
        <v>423</v>
      </c>
      <c r="C58">
        <v>1</v>
      </c>
      <c r="D58">
        <v>0</v>
      </c>
      <c r="E58">
        <v>1</v>
      </c>
      <c r="F58" t="s">
        <v>80</v>
      </c>
      <c r="G58">
        <v>0</v>
      </c>
      <c r="H58">
        <v>0</v>
      </c>
      <c r="I58" s="1">
        <v>0</v>
      </c>
      <c r="J58">
        <v>0</v>
      </c>
      <c r="K58" t="s">
        <v>85</v>
      </c>
      <c r="L58">
        <v>0</v>
      </c>
      <c r="M58">
        <v>0</v>
      </c>
      <c r="N58">
        <v>0</v>
      </c>
    </row>
    <row r="59" spans="1:14" x14ac:dyDescent="0.6">
      <c r="A59">
        <f>A58-6</f>
        <v>110</v>
      </c>
      <c r="B59">
        <f>B58+12</f>
        <v>435</v>
      </c>
      <c r="C59">
        <v>1</v>
      </c>
      <c r="D59">
        <v>0</v>
      </c>
      <c r="E59">
        <v>0</v>
      </c>
      <c r="F59" t="s">
        <v>83</v>
      </c>
      <c r="G59">
        <v>0</v>
      </c>
      <c r="H59">
        <v>0</v>
      </c>
      <c r="I59" s="1">
        <v>0</v>
      </c>
      <c r="J59">
        <v>0</v>
      </c>
      <c r="K59" t="s">
        <v>78</v>
      </c>
      <c r="L59">
        <v>0</v>
      </c>
      <c r="M59">
        <v>0</v>
      </c>
      <c r="N59">
        <v>0</v>
      </c>
    </row>
    <row r="60" spans="1:14" x14ac:dyDescent="0.6">
      <c r="A60">
        <f t="shared" ref="A60" si="8">A59</f>
        <v>110</v>
      </c>
      <c r="B60">
        <f>B59</f>
        <v>435</v>
      </c>
      <c r="C60">
        <v>1</v>
      </c>
      <c r="D60">
        <v>0</v>
      </c>
      <c r="E60">
        <v>1</v>
      </c>
      <c r="F60" t="s">
        <v>81</v>
      </c>
      <c r="G60">
        <v>0</v>
      </c>
      <c r="H60">
        <v>0</v>
      </c>
      <c r="I60" s="1">
        <v>0</v>
      </c>
      <c r="J60">
        <v>0</v>
      </c>
      <c r="K60" t="s">
        <v>82</v>
      </c>
      <c r="L60">
        <v>0</v>
      </c>
      <c r="M60">
        <v>0</v>
      </c>
      <c r="N60">
        <v>0</v>
      </c>
    </row>
    <row r="61" spans="1:14" x14ac:dyDescent="0.6">
      <c r="A61">
        <f>A56+3</f>
        <v>93</v>
      </c>
      <c r="B61">
        <f>B56+33</f>
        <v>453</v>
      </c>
      <c r="C61">
        <v>1</v>
      </c>
      <c r="D61">
        <v>0</v>
      </c>
      <c r="E61">
        <v>1</v>
      </c>
      <c r="F61" t="s">
        <v>101</v>
      </c>
      <c r="G61">
        <v>0</v>
      </c>
      <c r="H61">
        <v>0</v>
      </c>
      <c r="I61" s="1">
        <v>1</v>
      </c>
      <c r="J61">
        <v>99</v>
      </c>
      <c r="K61" t="s">
        <v>89</v>
      </c>
      <c r="L61" t="s">
        <v>102</v>
      </c>
      <c r="M61" t="s">
        <v>103</v>
      </c>
      <c r="N61" t="s">
        <v>100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UI_mainmenu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fpk666_apple</dc:creator>
  <cp:lastModifiedBy>Windows 사용자</cp:lastModifiedBy>
  <dcterms:created xsi:type="dcterms:W3CDTF">2017-11-12T13:58:28Z</dcterms:created>
  <dcterms:modified xsi:type="dcterms:W3CDTF">2017-11-20T11:26:26Z</dcterms:modified>
</cp:coreProperties>
</file>