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18" i="1" l="1"/>
  <c r="A118" i="1"/>
  <c r="B119" i="1"/>
  <c r="A119" i="1"/>
  <c r="B114" i="1"/>
  <c r="A114" i="1"/>
  <c r="A113" i="1"/>
  <c r="B121" i="1" l="1"/>
  <c r="B122" i="1" s="1"/>
  <c r="B123" i="1" s="1"/>
  <c r="A59" i="1"/>
  <c r="A60" i="1"/>
  <c r="A61" i="1"/>
  <c r="A66" i="1" s="1"/>
  <c r="A71" i="1" s="1"/>
  <c r="A76" i="1" s="1"/>
  <c r="A81" i="1" s="1"/>
  <c r="A86" i="1" s="1"/>
  <c r="A91" i="1" s="1"/>
  <c r="A96" i="1" s="1"/>
  <c r="A101" i="1" s="1"/>
  <c r="A106" i="1" s="1"/>
  <c r="A62" i="1"/>
  <c r="A67" i="1" s="1"/>
  <c r="A72" i="1" s="1"/>
  <c r="A77" i="1" s="1"/>
  <c r="A82" i="1" s="1"/>
  <c r="A87" i="1" s="1"/>
  <c r="A92" i="1" s="1"/>
  <c r="A97" i="1" s="1"/>
  <c r="A102" i="1" s="1"/>
  <c r="A107" i="1" s="1"/>
  <c r="A63" i="1"/>
  <c r="A68" i="1" s="1"/>
  <c r="A73" i="1" s="1"/>
  <c r="A78" i="1" s="1"/>
  <c r="A83" i="1" s="1"/>
  <c r="A88" i="1" s="1"/>
  <c r="A93" i="1" s="1"/>
  <c r="A98" i="1" s="1"/>
  <c r="A103" i="1" s="1"/>
  <c r="A64" i="1"/>
  <c r="A69" i="1" s="1"/>
  <c r="A74" i="1" s="1"/>
  <c r="A79" i="1" s="1"/>
  <c r="A84" i="1" s="1"/>
  <c r="A89" i="1" s="1"/>
  <c r="A94" i="1" s="1"/>
  <c r="A99" i="1" s="1"/>
  <c r="A104" i="1" s="1"/>
  <c r="A65" i="1"/>
  <c r="A70" i="1" s="1"/>
  <c r="A75" i="1" s="1"/>
  <c r="A80" i="1" s="1"/>
  <c r="A85" i="1" s="1"/>
  <c r="A90" i="1" s="1"/>
  <c r="A95" i="1" s="1"/>
  <c r="A100" i="1" s="1"/>
  <c r="A105" i="1" s="1"/>
  <c r="A58" i="1"/>
  <c r="A44" i="1" l="1"/>
  <c r="A45" i="1" s="1"/>
  <c r="A46" i="1" s="1"/>
  <c r="A47" i="1" s="1"/>
  <c r="B44" i="1" l="1"/>
  <c r="B45" i="1" s="1"/>
  <c r="B46" i="1" s="1"/>
  <c r="B47" i="1" s="1"/>
  <c r="B33" i="1" l="1"/>
  <c r="B34" i="1"/>
  <c r="B35" i="1"/>
  <c r="B36" i="1"/>
  <c r="B37" i="1"/>
  <c r="B32" i="1"/>
  <c r="A34" i="1"/>
  <c r="A35" i="1"/>
  <c r="A36" i="1" s="1"/>
  <c r="A37" i="1" s="1"/>
  <c r="A33" i="1"/>
  <c r="B27" i="1"/>
  <c r="B28" i="1" s="1"/>
  <c r="B29" i="1" s="1"/>
  <c r="B30" i="1" s="1"/>
  <c r="B31" i="1" s="1"/>
  <c r="B26" i="1"/>
  <c r="A17" i="1"/>
  <c r="A18" i="1" s="1"/>
  <c r="A22" i="1"/>
  <c r="A21" i="1" s="1"/>
  <c r="A20" i="1" s="1"/>
  <c r="A19" i="1" s="1"/>
  <c r="B124" i="1" l="1"/>
  <c r="B125" i="1" s="1"/>
  <c r="B126" i="1" s="1"/>
  <c r="A124" i="1"/>
  <c r="A125" i="1" s="1"/>
  <c r="A126" i="1" s="1"/>
  <c r="A120" i="1" l="1"/>
  <c r="A121" i="1" s="1"/>
  <c r="A122" i="1" s="1"/>
  <c r="A123" i="1" s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A26" i="1" l="1"/>
  <c r="A27" i="1" s="1"/>
  <c r="A28" i="1" s="1"/>
  <c r="A29" i="1" s="1"/>
  <c r="A30" i="1" s="1"/>
  <c r="A31" i="1" s="1"/>
  <c r="D41" i="1" l="1"/>
  <c r="D12" i="1"/>
  <c r="D8" i="1"/>
  <c r="D3" i="1"/>
  <c r="C41" i="1" l="1"/>
  <c r="C12" i="1"/>
  <c r="C8" i="1"/>
  <c r="C3" i="1"/>
  <c r="B113" i="1" l="1"/>
  <c r="B115" i="1" l="1"/>
  <c r="B116" i="1" s="1"/>
  <c r="B109" i="1" l="1"/>
  <c r="B110" i="1" s="1"/>
  <c r="A110" i="1" l="1"/>
  <c r="B48" i="1" l="1"/>
  <c r="B49" i="1" l="1"/>
  <c r="B53" i="1"/>
  <c r="B58" i="1" l="1"/>
  <c r="B63" i="1" s="1"/>
  <c r="B68" i="1" s="1"/>
  <c r="B73" i="1" s="1"/>
  <c r="B78" i="1" s="1"/>
  <c r="B83" i="1" s="1"/>
  <c r="B88" i="1" s="1"/>
  <c r="B93" i="1" s="1"/>
  <c r="B98" i="1" s="1"/>
  <c r="B103" i="1" s="1"/>
  <c r="B50" i="1"/>
  <c r="B54" i="1"/>
  <c r="B117" i="1"/>
  <c r="B59" i="1" l="1"/>
  <c r="B64" i="1" s="1"/>
  <c r="B69" i="1" s="1"/>
  <c r="B74" i="1" s="1"/>
  <c r="B79" i="1" s="1"/>
  <c r="B84" i="1" s="1"/>
  <c r="B89" i="1" s="1"/>
  <c r="B94" i="1" s="1"/>
  <c r="B99" i="1" s="1"/>
  <c r="B104" i="1" s="1"/>
  <c r="B51" i="1"/>
  <c r="B55" i="1"/>
  <c r="A115" i="1"/>
  <c r="A116" i="1" s="1"/>
  <c r="A48" i="1"/>
  <c r="B60" i="1" l="1"/>
  <c r="B65" i="1" s="1"/>
  <c r="B70" i="1" s="1"/>
  <c r="B75" i="1" s="1"/>
  <c r="B80" i="1" s="1"/>
  <c r="B85" i="1" s="1"/>
  <c r="B90" i="1" s="1"/>
  <c r="B95" i="1" s="1"/>
  <c r="B100" i="1" s="1"/>
  <c r="B105" i="1" s="1"/>
  <c r="A53" i="1"/>
  <c r="B52" i="1"/>
  <c r="B57" i="1" s="1"/>
  <c r="B56" i="1"/>
  <c r="A117" i="1"/>
  <c r="B62" i="1" l="1"/>
  <c r="B67" i="1" s="1"/>
  <c r="B72" i="1" s="1"/>
  <c r="B77" i="1" s="1"/>
  <c r="B82" i="1" s="1"/>
  <c r="B87" i="1" s="1"/>
  <c r="B92" i="1" s="1"/>
  <c r="B97" i="1" s="1"/>
  <c r="B102" i="1" s="1"/>
  <c r="B107" i="1" s="1"/>
  <c r="B61" i="1"/>
  <c r="B66" i="1" s="1"/>
  <c r="B71" i="1" s="1"/>
  <c r="B76" i="1" s="1"/>
  <c r="B81" i="1" s="1"/>
  <c r="B86" i="1" s="1"/>
  <c r="B91" i="1" s="1"/>
  <c r="B96" i="1" s="1"/>
  <c r="B101" i="1" s="1"/>
  <c r="B106" i="1" s="1"/>
  <c r="A49" i="1"/>
  <c r="G41" i="1"/>
  <c r="G12" i="1"/>
  <c r="G8" i="1"/>
  <c r="G3" i="1"/>
  <c r="A54" i="1" l="1"/>
  <c r="A50" i="1"/>
  <c r="A55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1" i="1" l="1"/>
  <c r="A56" i="1" s="1"/>
  <c r="A12" i="1"/>
  <c r="A52" i="1" l="1"/>
  <c r="A8" i="1"/>
  <c r="A3" i="1"/>
  <c r="A57" i="1" l="1"/>
  <c r="A41" i="1" l="1"/>
</calcChain>
</file>

<file path=xl/sharedStrings.xml><?xml version="1.0" encoding="utf-8"?>
<sst xmlns="http://schemas.openxmlformats.org/spreadsheetml/2006/main" count="499" uniqueCount="213">
  <si>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</si>
  <si>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</si>
  <si>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</si>
  <si>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</si>
  <si>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</si>
  <si>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</si>
  <si>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</si>
  <si>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</si>
  <si>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</si>
  <si>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</si>
  <si>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</si>
  <si>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</si>
  <si>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</si>
  <si>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</si>
  <si>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</si>
  <si>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</si>
  <si>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</si>
  <si>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</si>
  <si>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</si>
  <si>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</si>
  <si>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</si>
  <si>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</si>
  <si>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</si>
  <si>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</si>
  <si>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</si>
  <si>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</si>
  <si>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</si>
  <si>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</si>
  <si>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</si>
  <si>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</si>
  <si>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</si>
  <si>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</si>
  <si>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</si>
  <si>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</si>
  <si>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</si>
  <si>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</si>
  <si>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</si>
  <si>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</si>
  <si>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</si>
  <si>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</si>
  <si>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</si>
  <si>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</si>
  <si>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</si>
  <si>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</si>
  <si>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</si>
  <si>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</si>
  <si>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</si>
  <si>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</si>
  <si>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</si>
  <si>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</si>
  <si>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</si>
  <si>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</si>
  <si>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</si>
  <si>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</si>
  <si>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</si>
  <si>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</si>
  <si>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</si>
  <si>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</si>
  <si>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</si>
  <si>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</si>
  <si>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</si>
  <si>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</si>
  <si>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</si>
  <si>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</si>
  <si>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</si>
  <si>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</si>
  <si>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</si>
  <si>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</si>
  <si>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</si>
  <si>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</si>
  <si>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</si>
  <si>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</si>
  <si>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</si>
  <si>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</si>
  <si>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</si>
  <si>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</si>
  <si>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</si>
  <si>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</si>
  <si>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</si>
  <si>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</si>
  <si>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</si>
  <si>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</si>
  <si>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</si>
  <si>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</si>
  <si>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</si>
  <si>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</si>
  <si>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</si>
  <si>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</si>
  <si>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</si>
  <si>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</si>
  <si>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</si>
  <si>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</si>
  <si>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</si>
  <si>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</si>
  <si>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</si>
  <si>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</si>
  <si>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</si>
  <si>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</si>
  <si>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</si>
  <si>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</si>
  <si>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</si>
  <si>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</si>
  <si>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</si>
  <si>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</si>
  <si>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</si>
  <si>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</si>
  <si>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</si>
  <si>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</si>
  <si>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</si>
  <si>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</si>
  <si>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</si>
  <si>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</si>
  <si>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</si>
  <si>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</si>
  <si>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</si>
  <si>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</si>
  <si>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</si>
  <si>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</si>
  <si>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</si>
  <si>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</si>
  <si>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</si>
  <si>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</si>
  <si>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</si>
  <si>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</si>
  <si>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</si>
  <si>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</si>
  <si>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</si>
  <si>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</si>
  <si>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</si>
  <si>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</si>
  <si>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</si>
  <si>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</si>
  <si>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</si>
  <si>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</si>
  <si>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</si>
  <si>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</si>
  <si>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</si>
  <si>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</si>
  <si>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</si>
  <si>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</si>
  <si>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</si>
  <si>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</si>
  <si>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</si>
  <si>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</si>
  <si>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</si>
  <si>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</si>
  <si>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</si>
  <si>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</si>
  <si>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</si>
  <si>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</si>
  <si>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</si>
  <si>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</si>
  <si>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</si>
  <si>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</si>
  <si>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</si>
  <si>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</si>
  <si>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</si>
  <si>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</si>
  <si>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</si>
  <si>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</si>
  <si>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</si>
  <si>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</si>
  <si>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</si>
  <si>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</si>
  <si>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</si>
  <si>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</si>
  <si>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</si>
  <si>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</si>
  <si>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</si>
  <si>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</si>
  <si>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</si>
  <si>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</si>
  <si>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</si>
  <si>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</si>
  <si>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</si>
  <si>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</si>
  <si>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</si>
  <si>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</si>
  <si>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</si>
  <si>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</si>
  <si>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</si>
  <si>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</si>
  <si>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</si>
  <si>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</si>
  <si>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</si>
  <si>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</si>
  <si>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</si>
  <si>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</si>
  <si>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</si>
  <si>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</si>
  <si>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</si>
  <si>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</si>
  <si>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</si>
  <si>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</si>
  <si>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</si>
  <si>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</si>
  <si>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</si>
  <si>
    <t>choosebg</t>
    <phoneticPr fontId="18" type="noConversion"/>
  </si>
  <si>
    <t>choose1</t>
    <phoneticPr fontId="18" type="noConversion"/>
  </si>
  <si>
    <t>choose0</t>
    <phoneticPr fontId="18" type="noConversion"/>
  </si>
  <si>
    <t>choose2</t>
    <phoneticPr fontId="18" type="noConversion"/>
  </si>
  <si>
    <t>choose3</t>
    <phoneticPr fontId="18" type="noConversion"/>
  </si>
  <si>
    <t>unlockskill1</t>
    <phoneticPr fontId="18" type="noConversion"/>
  </si>
  <si>
    <t>unlockskill2</t>
    <phoneticPr fontId="18" type="noConversion"/>
  </si>
  <si>
    <t>unlockskill3</t>
    <phoneticPr fontId="18" type="noConversion"/>
  </si>
  <si>
    <t>ingame_img_choosetalent_bg.png</t>
  </si>
  <si>
    <t>ingame_img_choosetalent_0.png</t>
  </si>
  <si>
    <t>ingame_img_choosetalent_1.png</t>
  </si>
  <si>
    <t>ingame_img_choosetalent_2.png</t>
  </si>
  <si>
    <t>ingame_img_choosetalent_3.png</t>
  </si>
  <si>
    <t>mainmenu_button_ability_title_1_1.png</t>
    <phoneticPr fontId="18" type="noConversion"/>
  </si>
  <si>
    <t>mainmenu_button_ability_title_2_1.png</t>
    <phoneticPr fontId="18" type="noConversion"/>
  </si>
  <si>
    <t>mainmenu_button_ability_title_3_1.png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</si>
</sst>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workbookViewId="0">
      <pane ySplit="2" topLeftCell="A117" activePane="bottomLeft" state="frozen"/>
      <selection pane="bottomLeft" activeCell="F124" sqref="F124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106</v>
      </c>
      <c r="D1" t="s">
        <v>107</v>
      </c>
      <c r="E1" t="s">
        <v>4</v>
      </c>
      <c r="F1" t="s">
        <v>1</v>
      </c>
      <c r="G1" t="s">
        <v>48</v>
      </c>
      <c r="H1" t="s">
        <v>47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  <c r="B2">
        <v>1500</v>
      </c>
      <c r="C2">
        <v>900</v>
      </c>
      <c r="D2">
        <v>0.8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 s="2">
        <v>585</v>
      </c>
      <c r="B4" s="2">
        <v>580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55</v>
      </c>
      <c r="L4" t="s">
        <v>56</v>
      </c>
      <c r="M4" t="s">
        <v>57</v>
      </c>
      <c r="N4" t="s">
        <v>58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16</v>
      </c>
      <c r="G5">
        <v>0</v>
      </c>
      <c r="H5">
        <v>0</v>
      </c>
      <c r="I5" s="1">
        <v>0</v>
      </c>
      <c r="J5">
        <v>0</v>
      </c>
      <c r="K5" t="s">
        <v>29</v>
      </c>
      <c r="L5">
        <v>0</v>
      </c>
      <c r="M5">
        <v>0</v>
      </c>
      <c r="N5">
        <v>0</v>
      </c>
    </row>
    <row r="7" spans="1:14" x14ac:dyDescent="0.6">
      <c r="A7" t="s">
        <v>15</v>
      </c>
    </row>
    <row r="8" spans="1:14" x14ac:dyDescent="0.6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0</v>
      </c>
      <c r="B9">
        <v>0</v>
      </c>
      <c r="C9">
        <v>1</v>
      </c>
      <c r="D9">
        <v>0</v>
      </c>
      <c r="E9">
        <v>1</v>
      </c>
      <c r="F9" t="s">
        <v>17</v>
      </c>
      <c r="G9">
        <v>0</v>
      </c>
      <c r="H9">
        <v>0</v>
      </c>
      <c r="I9" s="1">
        <v>0</v>
      </c>
      <c r="J9">
        <v>0</v>
      </c>
      <c r="K9" t="s">
        <v>30</v>
      </c>
      <c r="L9">
        <v>0</v>
      </c>
      <c r="M9">
        <v>0</v>
      </c>
      <c r="N9">
        <v>0</v>
      </c>
    </row>
    <row r="11" spans="1:14" x14ac:dyDescent="0.6">
      <c r="A11" t="s">
        <v>6</v>
      </c>
    </row>
    <row r="12" spans="1:14" x14ac:dyDescent="0.6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6">
      <c r="A13" s="2">
        <v>0</v>
      </c>
      <c r="B13" s="2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31</v>
      </c>
      <c r="L13">
        <v>0</v>
      </c>
      <c r="M13">
        <v>0</v>
      </c>
      <c r="N13">
        <v>0</v>
      </c>
    </row>
    <row r="14" spans="1:14" x14ac:dyDescent="0.6">
      <c r="A14" s="2">
        <v>-110</v>
      </c>
      <c r="B14" s="2">
        <v>579.20000000000005</v>
      </c>
      <c r="C14">
        <v>1</v>
      </c>
      <c r="D14">
        <v>0</v>
      </c>
      <c r="E14">
        <v>1</v>
      </c>
      <c r="F14" t="s">
        <v>28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 s="2">
        <v>585</v>
      </c>
      <c r="B15" s="2">
        <v>580</v>
      </c>
      <c r="C15">
        <v>1</v>
      </c>
      <c r="D15">
        <v>0</v>
      </c>
      <c r="E15">
        <v>0</v>
      </c>
      <c r="F15" t="s">
        <v>26</v>
      </c>
      <c r="G15">
        <v>0</v>
      </c>
      <c r="H15">
        <v>0</v>
      </c>
      <c r="I15" s="1">
        <v>1</v>
      </c>
      <c r="J15">
        <v>50</v>
      </c>
      <c r="K15" t="s">
        <v>55</v>
      </c>
      <c r="L15" t="s">
        <v>56</v>
      </c>
      <c r="M15" t="s">
        <v>57</v>
      </c>
      <c r="N15" t="s">
        <v>58</v>
      </c>
    </row>
    <row r="16" spans="1:14" x14ac:dyDescent="0.6">
      <c r="A16" s="2">
        <v>50</v>
      </c>
      <c r="B16" s="2">
        <v>620</v>
      </c>
      <c r="C16">
        <v>1</v>
      </c>
      <c r="D16">
        <v>0</v>
      </c>
      <c r="E16">
        <v>0</v>
      </c>
      <c r="F16" t="s">
        <v>23</v>
      </c>
      <c r="G16">
        <v>0</v>
      </c>
      <c r="H16">
        <v>0</v>
      </c>
      <c r="I16" s="1">
        <v>1</v>
      </c>
      <c r="J16">
        <v>2</v>
      </c>
      <c r="K16" t="s">
        <v>33</v>
      </c>
      <c r="L16" t="s">
        <v>34</v>
      </c>
      <c r="M16" t="s">
        <v>168</v>
      </c>
      <c r="N16" t="s">
        <v>35</v>
      </c>
    </row>
    <row r="17" spans="1:14" x14ac:dyDescent="0.6">
      <c r="A17" s="2">
        <f>A16+90</f>
        <v>140</v>
      </c>
      <c r="B17" s="2">
        <v>620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1</v>
      </c>
      <c r="K17" t="s">
        <v>36</v>
      </c>
      <c r="L17" t="s">
        <v>37</v>
      </c>
      <c r="M17" t="s">
        <v>169</v>
      </c>
      <c r="N17" t="s">
        <v>38</v>
      </c>
    </row>
    <row r="18" spans="1:14" x14ac:dyDescent="0.6">
      <c r="A18" s="2">
        <f>A17+90</f>
        <v>230</v>
      </c>
      <c r="B18" s="2">
        <v>620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3</v>
      </c>
      <c r="K18" t="s">
        <v>39</v>
      </c>
      <c r="L18" t="s">
        <v>40</v>
      </c>
      <c r="M18" t="s">
        <v>170</v>
      </c>
      <c r="N18" t="s">
        <v>41</v>
      </c>
    </row>
    <row r="19" spans="1:14" x14ac:dyDescent="0.6">
      <c r="A19" s="2">
        <f>A20-65</f>
        <v>1145</v>
      </c>
      <c r="B19" s="2">
        <v>10</v>
      </c>
      <c r="C19">
        <v>1</v>
      </c>
      <c r="D19">
        <v>0</v>
      </c>
      <c r="E19">
        <v>0</v>
      </c>
      <c r="F19" t="s">
        <v>18</v>
      </c>
      <c r="G19">
        <v>0</v>
      </c>
      <c r="H19">
        <v>0</v>
      </c>
      <c r="I19" s="1">
        <v>1</v>
      </c>
      <c r="J19">
        <v>99</v>
      </c>
      <c r="K19" t="s">
        <v>42</v>
      </c>
      <c r="L19" t="s">
        <v>43</v>
      </c>
      <c r="M19" t="s">
        <v>43</v>
      </c>
      <c r="N19" t="s">
        <v>42</v>
      </c>
    </row>
    <row r="20" spans="1:14" x14ac:dyDescent="0.6">
      <c r="A20" s="2">
        <f>A21-65</f>
        <v>1210</v>
      </c>
      <c r="B20" s="2">
        <v>10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42</v>
      </c>
      <c r="L20" t="s">
        <v>43</v>
      </c>
      <c r="M20" t="s">
        <v>43</v>
      </c>
      <c r="N20" t="s">
        <v>42</v>
      </c>
    </row>
    <row r="21" spans="1:14" x14ac:dyDescent="0.6">
      <c r="A21" s="2">
        <f>A22-65</f>
        <v>1275</v>
      </c>
      <c r="B21" s="2">
        <v>10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42</v>
      </c>
      <c r="L21" t="s">
        <v>43</v>
      </c>
      <c r="M21" t="s">
        <v>43</v>
      </c>
      <c r="N21" t="s">
        <v>42</v>
      </c>
    </row>
    <row r="22" spans="1:14" x14ac:dyDescent="0.6">
      <c r="A22" s="2">
        <f>A23-60</f>
        <v>1340</v>
      </c>
      <c r="B22" s="2">
        <v>10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42</v>
      </c>
      <c r="L22" t="s">
        <v>43</v>
      </c>
      <c r="M22" t="s">
        <v>43</v>
      </c>
      <c r="N22" t="s">
        <v>42</v>
      </c>
    </row>
    <row r="23" spans="1:14" x14ac:dyDescent="0.6">
      <c r="A23" s="2">
        <v>1400</v>
      </c>
      <c r="B23" s="2">
        <v>8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44</v>
      </c>
      <c r="L23" t="s">
        <v>45</v>
      </c>
      <c r="M23" t="s">
        <v>45</v>
      </c>
      <c r="N23" t="s">
        <v>45</v>
      </c>
    </row>
    <row r="24" spans="1:14" x14ac:dyDescent="0.6">
      <c r="A24" s="2">
        <v>120</v>
      </c>
      <c r="B24" s="2">
        <v>120</v>
      </c>
      <c r="C24">
        <v>1</v>
      </c>
      <c r="D24">
        <v>0</v>
      </c>
      <c r="E24">
        <v>0</v>
      </c>
      <c r="F24" t="s">
        <v>27</v>
      </c>
      <c r="G24">
        <v>0</v>
      </c>
      <c r="H24">
        <v>0.02</v>
      </c>
      <c r="I24" s="1">
        <v>0</v>
      </c>
      <c r="J24">
        <v>99</v>
      </c>
      <c r="K24" t="s">
        <v>46</v>
      </c>
      <c r="L24">
        <v>0</v>
      </c>
      <c r="M24">
        <v>0</v>
      </c>
      <c r="N24">
        <v>0</v>
      </c>
    </row>
    <row r="25" spans="1:14" x14ac:dyDescent="0.6">
      <c r="A25" s="2">
        <v>70</v>
      </c>
      <c r="B25" s="2">
        <v>120</v>
      </c>
      <c r="C25">
        <v>0</v>
      </c>
      <c r="D25">
        <v>0</v>
      </c>
      <c r="E25">
        <v>0</v>
      </c>
      <c r="F25" t="s">
        <v>172</v>
      </c>
      <c r="G25">
        <v>0</v>
      </c>
      <c r="H25">
        <v>0</v>
      </c>
      <c r="I25" s="1">
        <v>1</v>
      </c>
      <c r="J25">
        <v>20</v>
      </c>
      <c r="K25" t="s">
        <v>171</v>
      </c>
      <c r="L25" t="s">
        <v>171</v>
      </c>
      <c r="M25" t="s">
        <v>171</v>
      </c>
      <c r="N25" t="s">
        <v>171</v>
      </c>
    </row>
    <row r="26" spans="1:14" x14ac:dyDescent="0.6">
      <c r="A26" s="2">
        <f>A25</f>
        <v>70</v>
      </c>
      <c r="B26" s="2">
        <f>B25+70</f>
        <v>190</v>
      </c>
      <c r="C26">
        <v>0</v>
      </c>
      <c r="D26">
        <v>0</v>
      </c>
      <c r="E26">
        <v>0</v>
      </c>
      <c r="F26" t="s">
        <v>179</v>
      </c>
      <c r="G26">
        <v>0</v>
      </c>
      <c r="H26">
        <v>0</v>
      </c>
      <c r="I26" s="1">
        <v>1</v>
      </c>
      <c r="J26">
        <f>J25+1</f>
        <v>21</v>
      </c>
      <c r="K26" t="s">
        <v>173</v>
      </c>
      <c r="L26" t="s">
        <v>173</v>
      </c>
      <c r="M26" t="s">
        <v>173</v>
      </c>
      <c r="N26" t="s">
        <v>173</v>
      </c>
    </row>
    <row r="27" spans="1:14" x14ac:dyDescent="0.6">
      <c r="A27" s="2">
        <f t="shared" ref="A27:A28" si="6">A26</f>
        <v>70</v>
      </c>
      <c r="B27" s="2">
        <f t="shared" ref="B27:B31" si="7">B26+70</f>
        <v>260</v>
      </c>
      <c r="C27">
        <v>0</v>
      </c>
      <c r="D27">
        <v>0</v>
      </c>
      <c r="E27">
        <v>0</v>
      </c>
      <c r="F27" t="s">
        <v>180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174</v>
      </c>
      <c r="L27" t="s">
        <v>174</v>
      </c>
      <c r="M27" t="s">
        <v>174</v>
      </c>
      <c r="N27" t="s">
        <v>174</v>
      </c>
    </row>
    <row r="28" spans="1:14" x14ac:dyDescent="0.6">
      <c r="A28" s="2">
        <f t="shared" si="6"/>
        <v>70</v>
      </c>
      <c r="B28" s="2">
        <f t="shared" si="7"/>
        <v>330</v>
      </c>
      <c r="C28">
        <v>0</v>
      </c>
      <c r="D28">
        <v>0</v>
      </c>
      <c r="E28">
        <v>0</v>
      </c>
      <c r="F28" t="s">
        <v>181</v>
      </c>
      <c r="G28">
        <v>0</v>
      </c>
      <c r="H28">
        <v>0</v>
      </c>
      <c r="I28" s="1">
        <v>1</v>
      </c>
      <c r="J28">
        <f t="shared" si="8"/>
        <v>23</v>
      </c>
      <c r="K28" t="s">
        <v>175</v>
      </c>
      <c r="L28" t="s">
        <v>175</v>
      </c>
      <c r="M28" t="s">
        <v>175</v>
      </c>
      <c r="N28" t="s">
        <v>175</v>
      </c>
    </row>
    <row r="29" spans="1:14" x14ac:dyDescent="0.6">
      <c r="A29" s="2">
        <f t="shared" ref="A29:A31" si="9">A28</f>
        <v>70</v>
      </c>
      <c r="B29" s="2">
        <f t="shared" si="7"/>
        <v>400</v>
      </c>
      <c r="C29">
        <v>0</v>
      </c>
      <c r="D29">
        <v>0</v>
      </c>
      <c r="E29">
        <v>0</v>
      </c>
      <c r="F29" t="s">
        <v>182</v>
      </c>
      <c r="G29">
        <v>0</v>
      </c>
      <c r="H29">
        <v>0</v>
      </c>
      <c r="I29" s="1">
        <v>1</v>
      </c>
      <c r="J29">
        <f t="shared" si="8"/>
        <v>24</v>
      </c>
      <c r="K29" t="s">
        <v>176</v>
      </c>
      <c r="L29" t="s">
        <v>176</v>
      </c>
      <c r="M29" t="s">
        <v>176</v>
      </c>
      <c r="N29" t="s">
        <v>176</v>
      </c>
    </row>
    <row r="30" spans="1:14" x14ac:dyDescent="0.6">
      <c r="A30" s="2">
        <f t="shared" si="9"/>
        <v>70</v>
      </c>
      <c r="B30" s="2">
        <f t="shared" si="7"/>
        <v>470</v>
      </c>
      <c r="C30">
        <v>0</v>
      </c>
      <c r="D30">
        <v>0</v>
      </c>
      <c r="E30">
        <v>0</v>
      </c>
      <c r="F30" t="s">
        <v>183</v>
      </c>
      <c r="G30">
        <v>0</v>
      </c>
      <c r="H30">
        <v>0</v>
      </c>
      <c r="I30" s="1">
        <v>1</v>
      </c>
      <c r="J30">
        <f t="shared" si="8"/>
        <v>25</v>
      </c>
      <c r="K30" t="s">
        <v>177</v>
      </c>
      <c r="L30" t="s">
        <v>177</v>
      </c>
      <c r="M30" t="s">
        <v>177</v>
      </c>
      <c r="N30" t="s">
        <v>177</v>
      </c>
    </row>
    <row r="31" spans="1:14" x14ac:dyDescent="0.6">
      <c r="A31" s="2">
        <f t="shared" si="9"/>
        <v>70</v>
      </c>
      <c r="B31" s="2">
        <f t="shared" si="7"/>
        <v>540</v>
      </c>
      <c r="C31">
        <v>0</v>
      </c>
      <c r="D31">
        <v>0</v>
      </c>
      <c r="E31">
        <v>0</v>
      </c>
      <c r="F31" t="s">
        <v>184</v>
      </c>
      <c r="G31">
        <v>0</v>
      </c>
      <c r="H31">
        <v>0</v>
      </c>
      <c r="I31" s="1">
        <v>1</v>
      </c>
      <c r="J31">
        <f t="shared" si="8"/>
        <v>26</v>
      </c>
      <c r="K31" t="s">
        <v>178</v>
      </c>
      <c r="L31" t="s">
        <v>178</v>
      </c>
      <c r="M31" t="s">
        <v>178</v>
      </c>
      <c r="N31" t="s">
        <v>178</v>
      </c>
    </row>
    <row r="32" spans="1:14" x14ac:dyDescent="0.6">
      <c r="A32" s="2">
        <v>400</v>
      </c>
      <c r="B32" s="2">
        <f>B26 - 40</f>
        <v>150</v>
      </c>
      <c r="C32">
        <v>0</v>
      </c>
      <c r="D32">
        <v>0</v>
      </c>
      <c r="E32">
        <v>0</v>
      </c>
      <c r="F32" t="s">
        <v>185</v>
      </c>
      <c r="G32">
        <v>0</v>
      </c>
      <c r="H32">
        <v>0</v>
      </c>
      <c r="I32" s="1">
        <v>1</v>
      </c>
      <c r="J32">
        <f t="shared" si="8"/>
        <v>27</v>
      </c>
      <c r="K32" t="s">
        <v>186</v>
      </c>
      <c r="L32" t="s">
        <v>186</v>
      </c>
      <c r="M32" t="s">
        <v>186</v>
      </c>
      <c r="N32" t="s">
        <v>186</v>
      </c>
    </row>
    <row r="33" spans="1:14" x14ac:dyDescent="0.6">
      <c r="A33" s="2">
        <f>A32</f>
        <v>400</v>
      </c>
      <c r="B33" s="2">
        <f t="shared" ref="B33:B37" si="10">B27 - 40</f>
        <v>220</v>
      </c>
      <c r="C33">
        <v>0</v>
      </c>
      <c r="D33">
        <v>0</v>
      </c>
      <c r="E33">
        <v>0</v>
      </c>
      <c r="F33" t="s">
        <v>192</v>
      </c>
      <c r="G33">
        <v>0</v>
      </c>
      <c r="H33">
        <v>0</v>
      </c>
      <c r="I33" s="1">
        <v>1</v>
      </c>
      <c r="J33">
        <f t="shared" si="8"/>
        <v>28</v>
      </c>
      <c r="K33" t="s">
        <v>187</v>
      </c>
      <c r="L33" t="s">
        <v>187</v>
      </c>
      <c r="M33" t="s">
        <v>187</v>
      </c>
      <c r="N33" t="s">
        <v>187</v>
      </c>
    </row>
    <row r="34" spans="1:14" x14ac:dyDescent="0.6">
      <c r="A34" s="2">
        <f t="shared" ref="A34:A37" si="11">A33</f>
        <v>400</v>
      </c>
      <c r="B34" s="2">
        <f t="shared" si="10"/>
        <v>290</v>
      </c>
      <c r="C34">
        <v>0</v>
      </c>
      <c r="D34">
        <v>0</v>
      </c>
      <c r="E34">
        <v>0</v>
      </c>
      <c r="F34" t="s">
        <v>193</v>
      </c>
      <c r="G34">
        <v>0</v>
      </c>
      <c r="H34">
        <v>0</v>
      </c>
      <c r="I34" s="1">
        <v>1</v>
      </c>
      <c r="J34">
        <f t="shared" si="8"/>
        <v>29</v>
      </c>
      <c r="K34" t="s">
        <v>188</v>
      </c>
      <c r="L34" t="s">
        <v>188</v>
      </c>
      <c r="M34" t="s">
        <v>188</v>
      </c>
      <c r="N34" t="s">
        <v>188</v>
      </c>
    </row>
    <row r="35" spans="1:14" x14ac:dyDescent="0.6">
      <c r="A35" s="2">
        <f t="shared" si="11"/>
        <v>400</v>
      </c>
      <c r="B35" s="2">
        <f t="shared" si="10"/>
        <v>360</v>
      </c>
      <c r="C35">
        <v>0</v>
      </c>
      <c r="D35">
        <v>0</v>
      </c>
      <c r="E35">
        <v>0</v>
      </c>
      <c r="F35" t="s">
        <v>194</v>
      </c>
      <c r="G35">
        <v>0</v>
      </c>
      <c r="H35">
        <v>0</v>
      </c>
      <c r="I35" s="1">
        <v>1</v>
      </c>
      <c r="J35">
        <f t="shared" si="8"/>
        <v>30</v>
      </c>
      <c r="K35" t="s">
        <v>189</v>
      </c>
      <c r="L35" t="s">
        <v>189</v>
      </c>
      <c r="M35" t="s">
        <v>189</v>
      </c>
      <c r="N35" t="s">
        <v>189</v>
      </c>
    </row>
    <row r="36" spans="1:14" x14ac:dyDescent="0.6">
      <c r="A36" s="2">
        <f t="shared" si="11"/>
        <v>400</v>
      </c>
      <c r="B36" s="2">
        <f t="shared" si="10"/>
        <v>430</v>
      </c>
      <c r="C36">
        <v>0</v>
      </c>
      <c r="D36">
        <v>0</v>
      </c>
      <c r="E36">
        <v>0</v>
      </c>
      <c r="F36" t="s">
        <v>195</v>
      </c>
      <c r="G36">
        <v>0</v>
      </c>
      <c r="H36">
        <v>0</v>
      </c>
      <c r="I36" s="1">
        <v>1</v>
      </c>
      <c r="J36">
        <f t="shared" si="8"/>
        <v>31</v>
      </c>
      <c r="K36" t="s">
        <v>191</v>
      </c>
      <c r="L36" t="s">
        <v>191</v>
      </c>
      <c r="M36" t="s">
        <v>191</v>
      </c>
      <c r="N36" t="s">
        <v>191</v>
      </c>
    </row>
    <row r="37" spans="1:14" x14ac:dyDescent="0.6">
      <c r="A37" s="2">
        <f t="shared" si="11"/>
        <v>400</v>
      </c>
      <c r="B37" s="2">
        <f t="shared" si="10"/>
        <v>500</v>
      </c>
      <c r="C37">
        <v>0</v>
      </c>
      <c r="D37">
        <v>0</v>
      </c>
      <c r="E37">
        <v>0</v>
      </c>
      <c r="F37" t="s">
        <v>196</v>
      </c>
      <c r="G37">
        <v>0</v>
      </c>
      <c r="H37">
        <v>0</v>
      </c>
      <c r="I37" s="1">
        <v>1</v>
      </c>
      <c r="J37">
        <f t="shared" si="8"/>
        <v>32</v>
      </c>
      <c r="K37" t="s">
        <v>190</v>
      </c>
      <c r="L37" t="s">
        <v>190</v>
      </c>
      <c r="M37" t="s">
        <v>190</v>
      </c>
      <c r="N37" t="s">
        <v>190</v>
      </c>
    </row>
    <row r="40" spans="1:14" x14ac:dyDescent="0.6">
      <c r="A40" t="s">
        <v>7</v>
      </c>
    </row>
    <row r="41" spans="1:14" x14ac:dyDescent="0.6">
      <c r="A41">
        <f>COUNTA(A42:A159)</f>
        <v>85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6">
      <c r="A42">
        <v>500</v>
      </c>
      <c r="B42">
        <v>780</v>
      </c>
      <c r="C42">
        <v>1</v>
      </c>
      <c r="D42">
        <v>0</v>
      </c>
      <c r="E42">
        <v>1</v>
      </c>
      <c r="F42" t="s">
        <v>84</v>
      </c>
      <c r="G42">
        <v>0</v>
      </c>
      <c r="H42">
        <v>0</v>
      </c>
      <c r="I42" s="1">
        <v>0</v>
      </c>
      <c r="J42">
        <v>99</v>
      </c>
      <c r="K42" t="s">
        <v>83</v>
      </c>
      <c r="L42">
        <v>0</v>
      </c>
      <c r="M42">
        <v>0</v>
      </c>
      <c r="N42">
        <v>0</v>
      </c>
    </row>
    <row r="43" spans="1:14" x14ac:dyDescent="0.6">
      <c r="A43">
        <v>585</v>
      </c>
      <c r="B43">
        <v>740</v>
      </c>
      <c r="C43">
        <v>0</v>
      </c>
      <c r="D43">
        <v>0</v>
      </c>
      <c r="E43">
        <v>0</v>
      </c>
      <c r="F43" t="s">
        <v>61</v>
      </c>
      <c r="G43">
        <v>0</v>
      </c>
      <c r="H43">
        <v>0</v>
      </c>
      <c r="I43" s="1">
        <v>0</v>
      </c>
      <c r="J43">
        <v>99</v>
      </c>
      <c r="K43" t="s">
        <v>60</v>
      </c>
      <c r="L43">
        <v>0</v>
      </c>
      <c r="M43">
        <v>0</v>
      </c>
      <c r="N43">
        <v>0</v>
      </c>
    </row>
    <row r="44" spans="1:14" x14ac:dyDescent="0.6">
      <c r="A44">
        <f>A43+75</f>
        <v>660</v>
      </c>
      <c r="B44">
        <f>B43</f>
        <v>740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66</v>
      </c>
      <c r="L44">
        <v>0</v>
      </c>
      <c r="M44">
        <v>0</v>
      </c>
      <c r="N44">
        <v>0</v>
      </c>
    </row>
    <row r="45" spans="1:14" x14ac:dyDescent="0.6">
      <c r="A45">
        <f t="shared" ref="A45:A47" si="14">A44+75</f>
        <v>735</v>
      </c>
      <c r="B45">
        <f t="shared" ref="B45:B52" si="15">B44</f>
        <v>740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6">
      <c r="A46">
        <f t="shared" si="14"/>
        <v>810</v>
      </c>
      <c r="B46">
        <f t="shared" si="15"/>
        <v>740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6">
      <c r="A47">
        <f t="shared" si="14"/>
        <v>885</v>
      </c>
      <c r="B47">
        <f t="shared" si="15"/>
        <v>740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6">
      <c r="A48">
        <f>A43</f>
        <v>585</v>
      </c>
      <c r="B48">
        <f t="shared" si="15"/>
        <v>740</v>
      </c>
      <c r="C48">
        <v>0</v>
      </c>
      <c r="D48">
        <v>0</v>
      </c>
      <c r="E48">
        <v>0</v>
      </c>
      <c r="F48" t="s">
        <v>50</v>
      </c>
      <c r="G48">
        <v>0</v>
      </c>
      <c r="H48">
        <v>0</v>
      </c>
      <c r="I48" s="1">
        <v>1</v>
      </c>
      <c r="J48">
        <v>101</v>
      </c>
      <c r="K48" t="s">
        <v>49</v>
      </c>
      <c r="L48" t="s">
        <v>93</v>
      </c>
      <c r="M48" t="s">
        <v>93</v>
      </c>
      <c r="N48" t="s">
        <v>54</v>
      </c>
    </row>
    <row r="49" spans="1:14" x14ac:dyDescent="0.6">
      <c r="A49">
        <f t="shared" ref="A49:A52" si="16">A44</f>
        <v>660</v>
      </c>
      <c r="B49">
        <f t="shared" si="15"/>
        <v>740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102</v>
      </c>
      <c r="K49" t="s">
        <v>49</v>
      </c>
      <c r="L49" t="s">
        <v>93</v>
      </c>
      <c r="M49" t="s">
        <v>93</v>
      </c>
      <c r="N49" t="s">
        <v>54</v>
      </c>
    </row>
    <row r="50" spans="1:14" x14ac:dyDescent="0.6">
      <c r="A50">
        <f t="shared" si="16"/>
        <v>735</v>
      </c>
      <c r="B50">
        <f t="shared" si="15"/>
        <v>740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103</v>
      </c>
      <c r="K50" t="s">
        <v>49</v>
      </c>
      <c r="L50" t="s">
        <v>93</v>
      </c>
      <c r="M50" t="s">
        <v>93</v>
      </c>
      <c r="N50" t="s">
        <v>54</v>
      </c>
    </row>
    <row r="51" spans="1:14" x14ac:dyDescent="0.6">
      <c r="A51">
        <f t="shared" si="16"/>
        <v>810</v>
      </c>
      <c r="B51">
        <f t="shared" si="15"/>
        <v>740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104</v>
      </c>
      <c r="K51" t="s">
        <v>49</v>
      </c>
      <c r="L51" t="s">
        <v>93</v>
      </c>
      <c r="M51" t="s">
        <v>93</v>
      </c>
      <c r="N51" t="s">
        <v>54</v>
      </c>
    </row>
    <row r="52" spans="1:14" x14ac:dyDescent="0.6">
      <c r="A52">
        <f t="shared" si="16"/>
        <v>885</v>
      </c>
      <c r="B52">
        <f t="shared" si="15"/>
        <v>740</v>
      </c>
      <c r="C52">
        <v>0</v>
      </c>
      <c r="D52">
        <v>0</v>
      </c>
      <c r="E52">
        <v>0</v>
      </c>
      <c r="F52" t="s">
        <v>59</v>
      </c>
      <c r="G52">
        <v>0</v>
      </c>
      <c r="H52">
        <v>0</v>
      </c>
      <c r="I52" s="1">
        <v>1</v>
      </c>
      <c r="J52">
        <v>105</v>
      </c>
      <c r="K52" t="s">
        <v>49</v>
      </c>
      <c r="L52" t="s">
        <v>93</v>
      </c>
      <c r="M52" t="s">
        <v>93</v>
      </c>
      <c r="N52" t="s">
        <v>54</v>
      </c>
    </row>
    <row r="53" spans="1:14" x14ac:dyDescent="0.6">
      <c r="A53">
        <f>A48</f>
        <v>585</v>
      </c>
      <c r="B53">
        <f>B48</f>
        <v>740</v>
      </c>
      <c r="C53">
        <v>1</v>
      </c>
      <c r="D53">
        <v>0</v>
      </c>
      <c r="E53">
        <v>0</v>
      </c>
      <c r="F53" t="s">
        <v>101</v>
      </c>
      <c r="G53">
        <v>0</v>
      </c>
      <c r="H53">
        <v>0</v>
      </c>
      <c r="I53" s="1">
        <v>0</v>
      </c>
      <c r="J53">
        <v>0</v>
      </c>
      <c r="K53" t="s">
        <v>100</v>
      </c>
      <c r="L53">
        <v>0</v>
      </c>
      <c r="M53">
        <v>0</v>
      </c>
      <c r="N53">
        <v>0</v>
      </c>
    </row>
    <row r="54" spans="1:14" x14ac:dyDescent="0.6">
      <c r="A54">
        <f t="shared" ref="A54:B57" si="17">A49</f>
        <v>660</v>
      </c>
      <c r="B54">
        <f t="shared" si="17"/>
        <v>740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100</v>
      </c>
      <c r="L54">
        <v>0</v>
      </c>
      <c r="M54">
        <v>0</v>
      </c>
      <c r="N54">
        <v>0</v>
      </c>
    </row>
    <row r="55" spans="1:14" x14ac:dyDescent="0.6">
      <c r="A55">
        <f t="shared" si="17"/>
        <v>735</v>
      </c>
      <c r="B55">
        <f t="shared" si="17"/>
        <v>740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100</v>
      </c>
      <c r="L55">
        <v>0</v>
      </c>
      <c r="M55">
        <v>0</v>
      </c>
      <c r="N55">
        <v>0</v>
      </c>
    </row>
    <row r="56" spans="1:14" x14ac:dyDescent="0.6">
      <c r="A56">
        <f t="shared" si="17"/>
        <v>810</v>
      </c>
      <c r="B56">
        <f t="shared" si="17"/>
        <v>740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100</v>
      </c>
      <c r="L56">
        <v>0</v>
      </c>
      <c r="M56">
        <v>0</v>
      </c>
      <c r="N56">
        <v>0</v>
      </c>
    </row>
    <row r="57" spans="1:14" x14ac:dyDescent="0.6">
      <c r="A57">
        <f t="shared" si="17"/>
        <v>885</v>
      </c>
      <c r="B57">
        <f t="shared" si="17"/>
        <v>740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100</v>
      </c>
      <c r="L57">
        <v>0</v>
      </c>
      <c r="M57">
        <v>0</v>
      </c>
      <c r="N57">
        <v>0</v>
      </c>
    </row>
    <row r="58" spans="1:14" x14ac:dyDescent="0.6">
      <c r="A58">
        <f>A53 + 15</f>
        <v>600</v>
      </c>
      <c r="B58">
        <f>B53 + 20</f>
        <v>760</v>
      </c>
      <c r="C58">
        <v>0</v>
      </c>
      <c r="D58">
        <v>0</v>
      </c>
      <c r="E58">
        <v>0</v>
      </c>
      <c r="F58" t="s">
        <v>153</v>
      </c>
      <c r="G58">
        <v>0</v>
      </c>
      <c r="H58">
        <v>0</v>
      </c>
      <c r="I58" s="1">
        <v>1</v>
      </c>
      <c r="J58">
        <v>0</v>
      </c>
      <c r="K58" t="s">
        <v>158</v>
      </c>
      <c r="L58" t="s">
        <v>158</v>
      </c>
      <c r="M58" t="s">
        <v>158</v>
      </c>
      <c r="N58" t="s">
        <v>158</v>
      </c>
    </row>
    <row r="59" spans="1:14" x14ac:dyDescent="0.6">
      <c r="A59">
        <f t="shared" ref="A59:A62" si="18">A54 + 15</f>
        <v>675</v>
      </c>
      <c r="B59">
        <f t="shared" ref="B59:B62" si="19">B54 + 20</f>
        <v>760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158</v>
      </c>
      <c r="L59" t="s">
        <v>158</v>
      </c>
      <c r="M59" t="s">
        <v>158</v>
      </c>
      <c r="N59" t="s">
        <v>158</v>
      </c>
    </row>
    <row r="60" spans="1:14" x14ac:dyDescent="0.6">
      <c r="A60">
        <f t="shared" si="18"/>
        <v>750</v>
      </c>
      <c r="B60">
        <f t="shared" si="19"/>
        <v>760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158</v>
      </c>
      <c r="L60" t="s">
        <v>158</v>
      </c>
      <c r="M60" t="s">
        <v>158</v>
      </c>
      <c r="N60" t="s">
        <v>158</v>
      </c>
    </row>
    <row r="61" spans="1:14" x14ac:dyDescent="0.6">
      <c r="A61">
        <f t="shared" si="18"/>
        <v>825</v>
      </c>
      <c r="B61">
        <f t="shared" si="19"/>
        <v>760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158</v>
      </c>
      <c r="L61" t="s">
        <v>158</v>
      </c>
      <c r="M61" t="s">
        <v>158</v>
      </c>
      <c r="N61" t="s">
        <v>158</v>
      </c>
    </row>
    <row r="62" spans="1:14" x14ac:dyDescent="0.6">
      <c r="A62">
        <f t="shared" si="18"/>
        <v>900</v>
      </c>
      <c r="B62">
        <f t="shared" si="19"/>
        <v>760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158</v>
      </c>
      <c r="L62" t="s">
        <v>158</v>
      </c>
      <c r="M62" t="s">
        <v>158</v>
      </c>
      <c r="N62" t="s">
        <v>158</v>
      </c>
    </row>
    <row r="63" spans="1:14" x14ac:dyDescent="0.6">
      <c r="A63">
        <f>A58</f>
        <v>600</v>
      </c>
      <c r="B63">
        <f>B58</f>
        <v>760</v>
      </c>
      <c r="C63">
        <v>0</v>
      </c>
      <c r="D63">
        <v>0</v>
      </c>
      <c r="E63">
        <v>0</v>
      </c>
      <c r="F63" t="s">
        <v>108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6">
      <c r="A64">
        <f t="shared" ref="A64:B64" si="20">A59</f>
        <v>675</v>
      </c>
      <c r="B64">
        <f t="shared" si="20"/>
        <v>760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159</v>
      </c>
      <c r="L64" t="s">
        <v>159</v>
      </c>
      <c r="M64" t="s">
        <v>159</v>
      </c>
      <c r="N64" t="s">
        <v>159</v>
      </c>
    </row>
    <row r="65" spans="1:14" x14ac:dyDescent="0.6">
      <c r="A65">
        <f t="shared" ref="A65:B65" si="21">A60</f>
        <v>750</v>
      </c>
      <c r="B65">
        <f t="shared" si="21"/>
        <v>760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159</v>
      </c>
      <c r="L65" t="s">
        <v>159</v>
      </c>
      <c r="M65" t="s">
        <v>159</v>
      </c>
      <c r="N65" t="s">
        <v>159</v>
      </c>
    </row>
    <row r="66" spans="1:14" x14ac:dyDescent="0.6">
      <c r="A66">
        <f t="shared" ref="A66:B66" si="22">A61</f>
        <v>825</v>
      </c>
      <c r="B66">
        <f t="shared" si="22"/>
        <v>760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159</v>
      </c>
      <c r="L66" t="s">
        <v>159</v>
      </c>
      <c r="M66" t="s">
        <v>159</v>
      </c>
      <c r="N66" t="s">
        <v>159</v>
      </c>
    </row>
    <row r="67" spans="1:14" x14ac:dyDescent="0.6">
      <c r="A67">
        <f t="shared" ref="A67:B67" si="23">A62</f>
        <v>900</v>
      </c>
      <c r="B67">
        <f t="shared" si="23"/>
        <v>760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159</v>
      </c>
      <c r="L67" t="s">
        <v>159</v>
      </c>
      <c r="M67" t="s">
        <v>159</v>
      </c>
      <c r="N67" t="s">
        <v>159</v>
      </c>
    </row>
    <row r="68" spans="1:14" x14ac:dyDescent="0.6">
      <c r="A68">
        <f t="shared" ref="A68:B68" si="24">A63</f>
        <v>600</v>
      </c>
      <c r="B68">
        <f t="shared" si="24"/>
        <v>760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6">
      <c r="A69">
        <f t="shared" ref="A69:B69" si="25">A64</f>
        <v>675</v>
      </c>
      <c r="B69">
        <f t="shared" si="25"/>
        <v>760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160</v>
      </c>
      <c r="L69" t="s">
        <v>160</v>
      </c>
      <c r="M69" t="s">
        <v>160</v>
      </c>
      <c r="N69" t="s">
        <v>160</v>
      </c>
    </row>
    <row r="70" spans="1:14" x14ac:dyDescent="0.6">
      <c r="A70">
        <f t="shared" ref="A70:B70" si="26">A65</f>
        <v>750</v>
      </c>
      <c r="B70">
        <f t="shared" si="26"/>
        <v>760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160</v>
      </c>
      <c r="L70" t="s">
        <v>160</v>
      </c>
      <c r="M70" t="s">
        <v>160</v>
      </c>
      <c r="N70" t="s">
        <v>160</v>
      </c>
    </row>
    <row r="71" spans="1:14" x14ac:dyDescent="0.6">
      <c r="A71">
        <f t="shared" ref="A71:B71" si="27">A66</f>
        <v>825</v>
      </c>
      <c r="B71">
        <f t="shared" si="27"/>
        <v>760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160</v>
      </c>
      <c r="L71" t="s">
        <v>160</v>
      </c>
      <c r="M71" t="s">
        <v>160</v>
      </c>
      <c r="N71" t="s">
        <v>160</v>
      </c>
    </row>
    <row r="72" spans="1:14" x14ac:dyDescent="0.6">
      <c r="A72">
        <f t="shared" ref="A72:B72" si="28">A67</f>
        <v>900</v>
      </c>
      <c r="B72">
        <f t="shared" si="28"/>
        <v>760</v>
      </c>
      <c r="C72">
        <v>0</v>
      </c>
      <c r="D72">
        <v>0</v>
      </c>
      <c r="E72">
        <v>0</v>
      </c>
      <c r="F72" t="s">
        <v>118</v>
      </c>
      <c r="G72">
        <v>0</v>
      </c>
      <c r="H72">
        <v>0</v>
      </c>
      <c r="I72" s="1">
        <v>1</v>
      </c>
      <c r="J72">
        <v>0</v>
      </c>
      <c r="K72" t="s">
        <v>160</v>
      </c>
      <c r="L72" t="s">
        <v>160</v>
      </c>
      <c r="M72" t="s">
        <v>160</v>
      </c>
      <c r="N72" t="s">
        <v>160</v>
      </c>
    </row>
    <row r="73" spans="1:14" x14ac:dyDescent="0.6">
      <c r="A73">
        <f t="shared" ref="A73:B73" si="29">A68</f>
        <v>600</v>
      </c>
      <c r="B73">
        <f t="shared" si="29"/>
        <v>760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6">
      <c r="A74">
        <f t="shared" ref="A74:B74" si="30">A69</f>
        <v>675</v>
      </c>
      <c r="B74">
        <f t="shared" si="30"/>
        <v>760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161</v>
      </c>
      <c r="L74" t="s">
        <v>161</v>
      </c>
      <c r="M74" t="s">
        <v>161</v>
      </c>
      <c r="N74" t="s">
        <v>161</v>
      </c>
    </row>
    <row r="75" spans="1:14" x14ac:dyDescent="0.6">
      <c r="A75">
        <f t="shared" ref="A75:B75" si="31">A70</f>
        <v>750</v>
      </c>
      <c r="B75">
        <f t="shared" si="31"/>
        <v>760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161</v>
      </c>
      <c r="L75" t="s">
        <v>161</v>
      </c>
      <c r="M75" t="s">
        <v>161</v>
      </c>
      <c r="N75" t="s">
        <v>161</v>
      </c>
    </row>
    <row r="76" spans="1:14" x14ac:dyDescent="0.6">
      <c r="A76">
        <f t="shared" ref="A76:B76" si="32">A71</f>
        <v>825</v>
      </c>
      <c r="B76">
        <f t="shared" si="32"/>
        <v>760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161</v>
      </c>
      <c r="L76" t="s">
        <v>161</v>
      </c>
      <c r="M76" t="s">
        <v>161</v>
      </c>
      <c r="N76" t="s">
        <v>161</v>
      </c>
    </row>
    <row r="77" spans="1:14" x14ac:dyDescent="0.6">
      <c r="A77">
        <f t="shared" ref="A77:B77" si="33">A72</f>
        <v>900</v>
      </c>
      <c r="B77">
        <f t="shared" si="33"/>
        <v>760</v>
      </c>
      <c r="C77">
        <v>0</v>
      </c>
      <c r="D77">
        <v>0</v>
      </c>
      <c r="E77">
        <v>0</v>
      </c>
      <c r="F77" t="s">
        <v>117</v>
      </c>
      <c r="G77">
        <v>0</v>
      </c>
      <c r="H77">
        <v>0</v>
      </c>
      <c r="I77" s="1">
        <v>1</v>
      </c>
      <c r="J77">
        <v>0</v>
      </c>
      <c r="K77" t="s">
        <v>161</v>
      </c>
      <c r="L77" t="s">
        <v>161</v>
      </c>
      <c r="M77" t="s">
        <v>161</v>
      </c>
      <c r="N77" t="s">
        <v>161</v>
      </c>
    </row>
    <row r="78" spans="1:14" x14ac:dyDescent="0.6">
      <c r="A78">
        <f t="shared" ref="A78:B78" si="34">A73</f>
        <v>600</v>
      </c>
      <c r="B78">
        <f t="shared" si="34"/>
        <v>760</v>
      </c>
      <c r="C78">
        <v>0</v>
      </c>
      <c r="D78">
        <v>0</v>
      </c>
      <c r="E78">
        <v>0</v>
      </c>
      <c r="F78" t="s">
        <v>123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6">
      <c r="A79">
        <f t="shared" ref="A79:B79" si="35">A74</f>
        <v>675</v>
      </c>
      <c r="B79">
        <f t="shared" si="35"/>
        <v>760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162</v>
      </c>
      <c r="L79" t="s">
        <v>162</v>
      </c>
      <c r="M79" t="s">
        <v>162</v>
      </c>
      <c r="N79" t="s">
        <v>162</v>
      </c>
    </row>
    <row r="80" spans="1:14" x14ac:dyDescent="0.6">
      <c r="A80">
        <f t="shared" ref="A80:B80" si="36">A75</f>
        <v>750</v>
      </c>
      <c r="B80">
        <f t="shared" si="36"/>
        <v>760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162</v>
      </c>
      <c r="L80" t="s">
        <v>162</v>
      </c>
      <c r="M80" t="s">
        <v>162</v>
      </c>
      <c r="N80" t="s">
        <v>162</v>
      </c>
    </row>
    <row r="81" spans="1:14" x14ac:dyDescent="0.6">
      <c r="A81">
        <f t="shared" ref="A81:B81" si="37">A76</f>
        <v>825</v>
      </c>
      <c r="B81">
        <f t="shared" si="37"/>
        <v>760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162</v>
      </c>
      <c r="L81" t="s">
        <v>162</v>
      </c>
      <c r="M81" t="s">
        <v>162</v>
      </c>
      <c r="N81" t="s">
        <v>162</v>
      </c>
    </row>
    <row r="82" spans="1:14" x14ac:dyDescent="0.6">
      <c r="A82">
        <f t="shared" ref="A82:B82" si="38">A77</f>
        <v>900</v>
      </c>
      <c r="B82">
        <f t="shared" si="38"/>
        <v>760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162</v>
      </c>
      <c r="L82" t="s">
        <v>162</v>
      </c>
      <c r="M82" t="s">
        <v>162</v>
      </c>
      <c r="N82" t="s">
        <v>162</v>
      </c>
    </row>
    <row r="83" spans="1:14" x14ac:dyDescent="0.6">
      <c r="A83">
        <f t="shared" ref="A83:B83" si="39">A78</f>
        <v>600</v>
      </c>
      <c r="B83">
        <f t="shared" si="39"/>
        <v>760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6">
      <c r="A84">
        <f t="shared" ref="A84:B84" si="40">A79</f>
        <v>675</v>
      </c>
      <c r="B84">
        <f t="shared" si="40"/>
        <v>760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163</v>
      </c>
      <c r="L84" t="s">
        <v>163</v>
      </c>
      <c r="M84" t="s">
        <v>163</v>
      </c>
      <c r="N84" t="s">
        <v>163</v>
      </c>
    </row>
    <row r="85" spans="1:14" x14ac:dyDescent="0.6">
      <c r="A85">
        <f t="shared" ref="A85:B85" si="41">A80</f>
        <v>750</v>
      </c>
      <c r="B85">
        <f t="shared" si="41"/>
        <v>760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163</v>
      </c>
      <c r="L85" t="s">
        <v>163</v>
      </c>
      <c r="M85" t="s">
        <v>163</v>
      </c>
      <c r="N85" t="s">
        <v>163</v>
      </c>
    </row>
    <row r="86" spans="1:14" x14ac:dyDescent="0.6">
      <c r="A86">
        <f t="shared" ref="A86:B86" si="42">A81</f>
        <v>825</v>
      </c>
      <c r="B86">
        <f t="shared" si="42"/>
        <v>760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163</v>
      </c>
      <c r="L86" t="s">
        <v>163</v>
      </c>
      <c r="M86" t="s">
        <v>163</v>
      </c>
      <c r="N86" t="s">
        <v>163</v>
      </c>
    </row>
    <row r="87" spans="1:14" x14ac:dyDescent="0.6">
      <c r="A87">
        <f t="shared" ref="A87:B87" si="43">A82</f>
        <v>900</v>
      </c>
      <c r="B87">
        <f t="shared" si="43"/>
        <v>760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163</v>
      </c>
      <c r="L87" t="s">
        <v>163</v>
      </c>
      <c r="M87" t="s">
        <v>163</v>
      </c>
      <c r="N87" t="s">
        <v>163</v>
      </c>
    </row>
    <row r="88" spans="1:14" x14ac:dyDescent="0.6">
      <c r="A88">
        <f t="shared" ref="A88:B88" si="44">A83</f>
        <v>600</v>
      </c>
      <c r="B88">
        <f t="shared" si="44"/>
        <v>760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6">
      <c r="A89">
        <f t="shared" ref="A89:B89" si="45">A84</f>
        <v>675</v>
      </c>
      <c r="B89">
        <f t="shared" si="45"/>
        <v>760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164</v>
      </c>
      <c r="L89" t="s">
        <v>164</v>
      </c>
      <c r="M89" t="s">
        <v>164</v>
      </c>
      <c r="N89" t="s">
        <v>164</v>
      </c>
    </row>
    <row r="90" spans="1:14" x14ac:dyDescent="0.6">
      <c r="A90">
        <f t="shared" ref="A90:B90" si="46">A85</f>
        <v>750</v>
      </c>
      <c r="B90">
        <f t="shared" si="46"/>
        <v>760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164</v>
      </c>
      <c r="L90" t="s">
        <v>164</v>
      </c>
      <c r="M90" t="s">
        <v>164</v>
      </c>
      <c r="N90" t="s">
        <v>164</v>
      </c>
    </row>
    <row r="91" spans="1:14" x14ac:dyDescent="0.6">
      <c r="A91">
        <f t="shared" ref="A91:B91" si="47">A86</f>
        <v>825</v>
      </c>
      <c r="B91">
        <f t="shared" si="47"/>
        <v>760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164</v>
      </c>
      <c r="L91" t="s">
        <v>164</v>
      </c>
      <c r="M91" t="s">
        <v>164</v>
      </c>
      <c r="N91" t="s">
        <v>164</v>
      </c>
    </row>
    <row r="92" spans="1:14" x14ac:dyDescent="0.6">
      <c r="A92">
        <f t="shared" ref="A92:B92" si="48">A87</f>
        <v>900</v>
      </c>
      <c r="B92">
        <f t="shared" si="48"/>
        <v>760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164</v>
      </c>
      <c r="L92" t="s">
        <v>164</v>
      </c>
      <c r="M92" t="s">
        <v>164</v>
      </c>
      <c r="N92" t="s">
        <v>164</v>
      </c>
    </row>
    <row r="93" spans="1:14" x14ac:dyDescent="0.6">
      <c r="A93">
        <f t="shared" ref="A93:B93" si="49">A88</f>
        <v>600</v>
      </c>
      <c r="B93">
        <f t="shared" si="49"/>
        <v>760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6">
      <c r="A94">
        <f t="shared" ref="A94:B94" si="50">A89</f>
        <v>675</v>
      </c>
      <c r="B94">
        <f t="shared" si="50"/>
        <v>760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165</v>
      </c>
      <c r="L94" t="s">
        <v>165</v>
      </c>
      <c r="M94" t="s">
        <v>165</v>
      </c>
      <c r="N94" t="s">
        <v>165</v>
      </c>
    </row>
    <row r="95" spans="1:14" x14ac:dyDescent="0.6">
      <c r="A95">
        <f t="shared" ref="A95:B95" si="51">A90</f>
        <v>750</v>
      </c>
      <c r="B95">
        <f t="shared" si="51"/>
        <v>760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165</v>
      </c>
      <c r="L95" t="s">
        <v>165</v>
      </c>
      <c r="M95" t="s">
        <v>165</v>
      </c>
      <c r="N95" t="s">
        <v>165</v>
      </c>
    </row>
    <row r="96" spans="1:14" x14ac:dyDescent="0.6">
      <c r="A96">
        <f t="shared" ref="A96:B96" si="52">A91</f>
        <v>825</v>
      </c>
      <c r="B96">
        <f t="shared" si="52"/>
        <v>760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165</v>
      </c>
      <c r="L96" t="s">
        <v>165</v>
      </c>
      <c r="M96" t="s">
        <v>165</v>
      </c>
      <c r="N96" t="s">
        <v>165</v>
      </c>
    </row>
    <row r="97" spans="1:14" x14ac:dyDescent="0.6">
      <c r="A97">
        <f t="shared" ref="A97:B97" si="53">A92</f>
        <v>900</v>
      </c>
      <c r="B97">
        <f t="shared" si="53"/>
        <v>760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165</v>
      </c>
      <c r="L97" t="s">
        <v>165</v>
      </c>
      <c r="M97" t="s">
        <v>165</v>
      </c>
      <c r="N97" t="s">
        <v>165</v>
      </c>
    </row>
    <row r="98" spans="1:14" x14ac:dyDescent="0.6">
      <c r="A98">
        <f t="shared" ref="A98:B98" si="54">A93</f>
        <v>600</v>
      </c>
      <c r="B98">
        <f t="shared" si="54"/>
        <v>760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6">
      <c r="A99">
        <f t="shared" ref="A99:B99" si="55">A94</f>
        <v>675</v>
      </c>
      <c r="B99">
        <f t="shared" si="55"/>
        <v>760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166</v>
      </c>
      <c r="L99" t="s">
        <v>166</v>
      </c>
      <c r="M99" t="s">
        <v>166</v>
      </c>
      <c r="N99" t="s">
        <v>166</v>
      </c>
    </row>
    <row r="100" spans="1:14" x14ac:dyDescent="0.6">
      <c r="A100">
        <f t="shared" ref="A100:B100" si="56">A95</f>
        <v>750</v>
      </c>
      <c r="B100">
        <f t="shared" si="56"/>
        <v>760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166</v>
      </c>
      <c r="L100" t="s">
        <v>166</v>
      </c>
      <c r="M100" t="s">
        <v>166</v>
      </c>
      <c r="N100" t="s">
        <v>166</v>
      </c>
    </row>
    <row r="101" spans="1:14" x14ac:dyDescent="0.6">
      <c r="A101">
        <f t="shared" ref="A101:B101" si="57">A96</f>
        <v>825</v>
      </c>
      <c r="B101">
        <f t="shared" si="57"/>
        <v>760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166</v>
      </c>
      <c r="L101" t="s">
        <v>166</v>
      </c>
      <c r="M101" t="s">
        <v>166</v>
      </c>
      <c r="N101" t="s">
        <v>166</v>
      </c>
    </row>
    <row r="102" spans="1:14" x14ac:dyDescent="0.6">
      <c r="A102">
        <f t="shared" ref="A102:B102" si="58">A97</f>
        <v>900</v>
      </c>
      <c r="B102">
        <f t="shared" si="58"/>
        <v>760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166</v>
      </c>
      <c r="L102" t="s">
        <v>166</v>
      </c>
      <c r="M102" t="s">
        <v>166</v>
      </c>
      <c r="N102" t="s">
        <v>166</v>
      </c>
    </row>
    <row r="103" spans="1:14" x14ac:dyDescent="0.6">
      <c r="A103">
        <f t="shared" ref="A103:B103" si="59">A98</f>
        <v>600</v>
      </c>
      <c r="B103">
        <f t="shared" si="59"/>
        <v>760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6">
      <c r="A104">
        <f t="shared" ref="A104:B104" si="60">A99</f>
        <v>675</v>
      </c>
      <c r="B104">
        <f t="shared" si="60"/>
        <v>760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167</v>
      </c>
      <c r="L104" t="s">
        <v>167</v>
      </c>
      <c r="M104" t="s">
        <v>167</v>
      </c>
      <c r="N104" t="s">
        <v>167</v>
      </c>
    </row>
    <row r="105" spans="1:14" x14ac:dyDescent="0.6">
      <c r="A105">
        <f t="shared" ref="A105:B105" si="61">A100</f>
        <v>750</v>
      </c>
      <c r="B105">
        <f t="shared" si="61"/>
        <v>760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167</v>
      </c>
      <c r="L105" t="s">
        <v>167</v>
      </c>
      <c r="M105" t="s">
        <v>167</v>
      </c>
      <c r="N105" t="s">
        <v>167</v>
      </c>
    </row>
    <row r="106" spans="1:14" x14ac:dyDescent="0.6">
      <c r="A106">
        <f t="shared" ref="A106:B106" si="62">A101</f>
        <v>825</v>
      </c>
      <c r="B106">
        <f t="shared" si="62"/>
        <v>760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167</v>
      </c>
      <c r="L106" t="s">
        <v>167</v>
      </c>
      <c r="M106" t="s">
        <v>167</v>
      </c>
      <c r="N106" t="s">
        <v>167</v>
      </c>
    </row>
    <row r="107" spans="1:14" x14ac:dyDescent="0.6">
      <c r="A107">
        <f t="shared" ref="A107:B107" si="63">A102</f>
        <v>900</v>
      </c>
      <c r="B107">
        <f t="shared" si="63"/>
        <v>760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167</v>
      </c>
      <c r="L107" t="s">
        <v>167</v>
      </c>
      <c r="M107" t="s">
        <v>167</v>
      </c>
      <c r="N107" t="s">
        <v>167</v>
      </c>
    </row>
    <row r="108" spans="1:14" x14ac:dyDescent="0.6">
      <c r="A108">
        <v>-200</v>
      </c>
      <c r="B108">
        <v>-200</v>
      </c>
      <c r="C108">
        <v>1</v>
      </c>
      <c r="D108">
        <v>0</v>
      </c>
      <c r="E108">
        <v>0</v>
      </c>
      <c r="F108" t="s">
        <v>87</v>
      </c>
      <c r="G108">
        <v>0</v>
      </c>
      <c r="H108">
        <v>0</v>
      </c>
      <c r="I108" s="1">
        <v>1</v>
      </c>
      <c r="J108">
        <v>99</v>
      </c>
      <c r="K108" t="s">
        <v>85</v>
      </c>
      <c r="L108" t="s">
        <v>85</v>
      </c>
      <c r="M108" t="s">
        <v>85</v>
      </c>
      <c r="N108" t="s">
        <v>89</v>
      </c>
    </row>
    <row r="109" spans="1:14" x14ac:dyDescent="0.6">
      <c r="A109">
        <v>985</v>
      </c>
      <c r="B109">
        <f>B42-1</f>
        <v>779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92</v>
      </c>
      <c r="M109" t="s">
        <v>92</v>
      </c>
      <c r="N109" t="s">
        <v>86</v>
      </c>
    </row>
    <row r="110" spans="1:14" x14ac:dyDescent="0.6">
      <c r="A110">
        <f>A109</f>
        <v>985</v>
      </c>
      <c r="B110">
        <f>B109</f>
        <v>779</v>
      </c>
      <c r="C110">
        <v>1</v>
      </c>
      <c r="D110">
        <v>0</v>
      </c>
      <c r="E110">
        <v>0</v>
      </c>
      <c r="F110" t="s">
        <v>91</v>
      </c>
      <c r="G110">
        <v>0</v>
      </c>
      <c r="H110">
        <v>0</v>
      </c>
      <c r="I110" s="1">
        <v>0</v>
      </c>
      <c r="J110">
        <v>99</v>
      </c>
      <c r="K110" t="s">
        <v>90</v>
      </c>
      <c r="L110">
        <v>0</v>
      </c>
      <c r="M110">
        <v>0</v>
      </c>
      <c r="N110">
        <v>0</v>
      </c>
    </row>
    <row r="111" spans="1:14" x14ac:dyDescent="0.6">
      <c r="A111">
        <v>20</v>
      </c>
      <c r="B111">
        <v>650</v>
      </c>
      <c r="C111">
        <v>1</v>
      </c>
      <c r="D111">
        <v>0</v>
      </c>
      <c r="E111">
        <v>1</v>
      </c>
      <c r="F111" t="s">
        <v>73</v>
      </c>
      <c r="G111">
        <v>0</v>
      </c>
      <c r="H111">
        <v>0</v>
      </c>
      <c r="I111" s="1">
        <v>1</v>
      </c>
      <c r="J111">
        <v>106</v>
      </c>
      <c r="K111" t="s">
        <v>70</v>
      </c>
      <c r="L111" t="s">
        <v>71</v>
      </c>
      <c r="M111" t="s">
        <v>71</v>
      </c>
      <c r="N111" t="s">
        <v>70</v>
      </c>
    </row>
    <row r="112" spans="1:14" x14ac:dyDescent="0.6">
      <c r="A112">
        <v>20</v>
      </c>
      <c r="B112">
        <v>650</v>
      </c>
      <c r="C112">
        <v>1</v>
      </c>
      <c r="D112">
        <v>0</v>
      </c>
      <c r="E112">
        <v>0</v>
      </c>
      <c r="F112" t="s">
        <v>75</v>
      </c>
      <c r="G112">
        <v>0</v>
      </c>
      <c r="H112">
        <v>0</v>
      </c>
      <c r="I112" s="1">
        <v>0</v>
      </c>
      <c r="J112">
        <v>0</v>
      </c>
      <c r="K112" t="s">
        <v>72</v>
      </c>
      <c r="L112">
        <v>0</v>
      </c>
      <c r="M112">
        <v>0</v>
      </c>
      <c r="N112">
        <v>0</v>
      </c>
    </row>
    <row r="113" spans="1:14" x14ac:dyDescent="0.6">
      <c r="A113">
        <f>A112+150</f>
        <v>170</v>
      </c>
      <c r="B113">
        <f>B112+50</f>
        <v>700</v>
      </c>
      <c r="C113">
        <v>1</v>
      </c>
      <c r="D113">
        <v>0</v>
      </c>
      <c r="E113">
        <v>0</v>
      </c>
      <c r="F113" t="s">
        <v>95</v>
      </c>
      <c r="G113">
        <v>0</v>
      </c>
      <c r="H113">
        <v>0</v>
      </c>
      <c r="I113" s="1">
        <v>0</v>
      </c>
      <c r="J113">
        <v>99</v>
      </c>
      <c r="K113" t="s">
        <v>94</v>
      </c>
      <c r="L113">
        <v>0</v>
      </c>
      <c r="M113">
        <v>0</v>
      </c>
      <c r="N113">
        <v>0</v>
      </c>
    </row>
    <row r="114" spans="1:14" x14ac:dyDescent="0.6">
      <c r="A114">
        <f>A112+190</f>
        <v>210</v>
      </c>
      <c r="B114">
        <f>B113+10</f>
        <v>710</v>
      </c>
      <c r="C114">
        <v>1</v>
      </c>
      <c r="D114">
        <v>0</v>
      </c>
      <c r="E114">
        <v>0</v>
      </c>
      <c r="F114" t="s">
        <v>82</v>
      </c>
      <c r="G114">
        <v>0</v>
      </c>
      <c r="H114">
        <v>0</v>
      </c>
      <c r="I114" s="1">
        <v>0</v>
      </c>
      <c r="J114">
        <v>0</v>
      </c>
      <c r="K114" t="s">
        <v>80</v>
      </c>
      <c r="L114">
        <v>0</v>
      </c>
      <c r="M114">
        <v>0</v>
      </c>
      <c r="N114">
        <v>0</v>
      </c>
    </row>
    <row r="115" spans="1:14" x14ac:dyDescent="0.6">
      <c r="A115">
        <f>A114</f>
        <v>210</v>
      </c>
      <c r="B115">
        <f>B114</f>
        <v>710</v>
      </c>
      <c r="C115">
        <v>1</v>
      </c>
      <c r="D115">
        <v>0</v>
      </c>
      <c r="E115">
        <v>1</v>
      </c>
      <c r="F115" t="s">
        <v>76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6">
      <c r="A116">
        <f>A115-6</f>
        <v>204</v>
      </c>
      <c r="B116">
        <f>B115+12</f>
        <v>722</v>
      </c>
      <c r="C116">
        <v>1</v>
      </c>
      <c r="D116">
        <v>0</v>
      </c>
      <c r="E116">
        <v>0</v>
      </c>
      <c r="F116" t="s">
        <v>79</v>
      </c>
      <c r="G116">
        <v>0</v>
      </c>
      <c r="H116">
        <v>0</v>
      </c>
      <c r="I116" s="1">
        <v>0</v>
      </c>
      <c r="J116">
        <v>0</v>
      </c>
      <c r="K116" t="s">
        <v>74</v>
      </c>
      <c r="L116">
        <v>0</v>
      </c>
      <c r="M116">
        <v>0</v>
      </c>
      <c r="N116">
        <v>0</v>
      </c>
    </row>
    <row r="117" spans="1:14" x14ac:dyDescent="0.6">
      <c r="A117">
        <f t="shared" ref="A117" si="64">A116</f>
        <v>204</v>
      </c>
      <c r="B117">
        <f>B116</f>
        <v>722</v>
      </c>
      <c r="C117">
        <v>1</v>
      </c>
      <c r="D117">
        <v>0</v>
      </c>
      <c r="E117">
        <v>1</v>
      </c>
      <c r="F117" t="s">
        <v>77</v>
      </c>
      <c r="G117">
        <v>0</v>
      </c>
      <c r="H117">
        <v>0</v>
      </c>
      <c r="I117" s="1">
        <v>0</v>
      </c>
      <c r="J117">
        <v>0</v>
      </c>
      <c r="K117" t="s">
        <v>78</v>
      </c>
      <c r="L117">
        <v>0</v>
      </c>
      <c r="M117">
        <v>0</v>
      </c>
      <c r="N117">
        <v>0</v>
      </c>
    </row>
    <row r="118" spans="1:14" x14ac:dyDescent="0.6">
      <c r="A118">
        <f>A113+4</f>
        <v>174</v>
      </c>
      <c r="B118">
        <f>B113+53</f>
        <v>753</v>
      </c>
      <c r="C118">
        <v>1</v>
      </c>
      <c r="D118">
        <v>0</v>
      </c>
      <c r="E118">
        <v>1</v>
      </c>
      <c r="F118" t="s">
        <v>97</v>
      </c>
      <c r="G118">
        <v>0</v>
      </c>
      <c r="H118">
        <v>0</v>
      </c>
      <c r="I118" s="1">
        <v>1</v>
      </c>
      <c r="J118">
        <v>99</v>
      </c>
      <c r="K118" t="s">
        <v>85</v>
      </c>
      <c r="L118" t="s">
        <v>98</v>
      </c>
      <c r="M118" t="s">
        <v>99</v>
      </c>
      <c r="N118" t="s">
        <v>96</v>
      </c>
    </row>
    <row r="119" spans="1:14" x14ac:dyDescent="0.6">
      <c r="A119">
        <f>A111-40</f>
        <v>-20</v>
      </c>
      <c r="B119">
        <f>B111-180</f>
        <v>470</v>
      </c>
      <c r="C119">
        <v>0</v>
      </c>
      <c r="D119">
        <v>0</v>
      </c>
      <c r="E119">
        <v>0</v>
      </c>
      <c r="F119" t="s">
        <v>197</v>
      </c>
      <c r="G119">
        <v>0</v>
      </c>
      <c r="H119">
        <v>0</v>
      </c>
      <c r="I119" s="1">
        <v>0</v>
      </c>
      <c r="J119">
        <v>0</v>
      </c>
      <c r="K119" t="s">
        <v>205</v>
      </c>
      <c r="L119">
        <v>0</v>
      </c>
      <c r="M119">
        <v>0</v>
      </c>
      <c r="N119">
        <v>0</v>
      </c>
    </row>
    <row r="120" spans="1:14" x14ac:dyDescent="0.6">
      <c r="A120">
        <f>A119</f>
        <v>-20</v>
      </c>
      <c r="B120">
        <v>400</v>
      </c>
      <c r="C120">
        <v>0</v>
      </c>
      <c r="D120">
        <v>0</v>
      </c>
      <c r="E120">
        <v>0</v>
      </c>
      <c r="F120" t="s">
        <v>199</v>
      </c>
      <c r="G120">
        <v>0</v>
      </c>
      <c r="H120">
        <v>0</v>
      </c>
      <c r="I120" s="1">
        <v>0</v>
      </c>
      <c r="J120">
        <v>0</v>
      </c>
      <c r="K120" t="s">
        <v>206</v>
      </c>
      <c r="L120">
        <v>0</v>
      </c>
      <c r="M120">
        <v>0</v>
      </c>
      <c r="N120">
        <v>0</v>
      </c>
    </row>
    <row r="121" spans="1:14" x14ac:dyDescent="0.6">
      <c r="A121">
        <f t="shared" ref="A121:A123" si="65">A120</f>
        <v>-20</v>
      </c>
      <c r="B121">
        <f>B120+40</f>
        <v>440</v>
      </c>
      <c r="C121">
        <v>0</v>
      </c>
      <c r="D121">
        <v>0</v>
      </c>
      <c r="E121">
        <v>0</v>
      </c>
      <c r="F121" t="s">
        <v>198</v>
      </c>
      <c r="G121">
        <v>0</v>
      </c>
      <c r="H121">
        <v>0</v>
      </c>
      <c r="I121" s="1">
        <v>0</v>
      </c>
      <c r="J121">
        <v>0</v>
      </c>
      <c r="K121" t="s">
        <v>207</v>
      </c>
      <c r="L121">
        <v>0</v>
      </c>
      <c r="M121">
        <v>0</v>
      </c>
      <c r="N121">
        <v>0</v>
      </c>
    </row>
    <row r="122" spans="1:14" x14ac:dyDescent="0.6">
      <c r="A122">
        <f t="shared" si="65"/>
        <v>-20</v>
      </c>
      <c r="B122">
        <f t="shared" ref="B122:B123" si="66">B121+40</f>
        <v>480</v>
      </c>
      <c r="C122">
        <v>0</v>
      </c>
      <c r="D122">
        <v>0</v>
      </c>
      <c r="E122">
        <v>0</v>
      </c>
      <c r="F122" t="s">
        <v>200</v>
      </c>
      <c r="G122">
        <v>0</v>
      </c>
      <c r="H122">
        <v>0</v>
      </c>
      <c r="I122" s="1">
        <v>0</v>
      </c>
      <c r="J122">
        <v>0</v>
      </c>
      <c r="K122" t="s">
        <v>208</v>
      </c>
      <c r="L122">
        <v>0</v>
      </c>
      <c r="M122">
        <v>0</v>
      </c>
      <c r="N122">
        <v>0</v>
      </c>
    </row>
    <row r="123" spans="1:14" x14ac:dyDescent="0.6">
      <c r="A123">
        <f t="shared" si="65"/>
        <v>-20</v>
      </c>
      <c r="B123">
        <f t="shared" si="66"/>
        <v>520</v>
      </c>
      <c r="C123">
        <v>0</v>
      </c>
      <c r="D123">
        <v>0</v>
      </c>
      <c r="E123">
        <v>0</v>
      </c>
      <c r="F123" t="s">
        <v>201</v>
      </c>
      <c r="G123">
        <v>0</v>
      </c>
      <c r="H123">
        <v>0</v>
      </c>
      <c r="I123" s="1">
        <v>0</v>
      </c>
      <c r="J123">
        <v>0</v>
      </c>
      <c r="K123" t="s">
        <v>209</v>
      </c>
      <c r="L123">
        <v>0</v>
      </c>
      <c r="M123">
        <v>0</v>
      </c>
      <c r="N123">
        <v>0</v>
      </c>
    </row>
    <row r="124" spans="1:14" x14ac:dyDescent="0.6">
      <c r="A124">
        <f>A112</f>
        <v>20</v>
      </c>
      <c r="B124">
        <f>B112 - 200</f>
        <v>450</v>
      </c>
      <c r="C124">
        <v>0</v>
      </c>
      <c r="D124">
        <v>0</v>
      </c>
      <c r="E124">
        <v>0</v>
      </c>
      <c r="F124" t="s">
        <v>202</v>
      </c>
      <c r="G124">
        <v>0</v>
      </c>
      <c r="H124">
        <v>0</v>
      </c>
      <c r="I124" s="1">
        <v>1</v>
      </c>
      <c r="J124">
        <v>120</v>
      </c>
      <c r="K124" t="s">
        <v>173</v>
      </c>
      <c r="L124" t="s">
        <v>210</v>
      </c>
      <c r="M124" t="s">
        <v>210</v>
      </c>
      <c r="N124" t="s">
        <v>173</v>
      </c>
    </row>
    <row r="125" spans="1:14" x14ac:dyDescent="0.6">
      <c r="A125">
        <f>A124</f>
        <v>20</v>
      </c>
      <c r="B125">
        <f>B124+30</f>
        <v>480</v>
      </c>
      <c r="C125">
        <v>0</v>
      </c>
      <c r="D125">
        <v>0</v>
      </c>
      <c r="E125">
        <v>0</v>
      </c>
      <c r="F125" t="s">
        <v>203</v>
      </c>
      <c r="G125">
        <v>0</v>
      </c>
      <c r="H125">
        <v>0</v>
      </c>
      <c r="I125" s="1">
        <v>1</v>
      </c>
      <c r="J125">
        <v>121</v>
      </c>
      <c r="K125" t="s">
        <v>174</v>
      </c>
      <c r="L125" t="s">
        <v>211</v>
      </c>
      <c r="M125" t="s">
        <v>211</v>
      </c>
      <c r="N125" t="s">
        <v>174</v>
      </c>
    </row>
    <row r="126" spans="1:14" x14ac:dyDescent="0.6">
      <c r="A126">
        <f>A125</f>
        <v>20</v>
      </c>
      <c r="B126">
        <f>B125+30</f>
        <v>510</v>
      </c>
      <c r="C126">
        <v>0</v>
      </c>
      <c r="D126">
        <v>0</v>
      </c>
      <c r="E126">
        <v>0</v>
      </c>
      <c r="F126" t="s">
        <v>204</v>
      </c>
      <c r="G126">
        <v>0</v>
      </c>
      <c r="H126">
        <v>0</v>
      </c>
      <c r="I126" s="1">
        <v>1</v>
      </c>
      <c r="J126">
        <v>122</v>
      </c>
      <c r="K126" t="s">
        <v>175</v>
      </c>
      <c r="L126" t="s">
        <v>212</v>
      </c>
      <c r="M126" t="s">
        <v>212</v>
      </c>
      <c r="N126" t="s">
        <v>175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B37"/>
  <sheetViews>
    <sheetView topLeftCell="A11" workbookViewId="0">
      <selection activeCell="A15" sqref="A15"/>
    </sheetView>
  </sheetViews>
  <sheetFormatPr defaultRowHeight="16.899999999999999" x14ac:dyDescent="0.6"/>
  <sheetData>
    <row r="13" spans="1:2" x14ac:dyDescent="0.6">
      <c r="A13">
        <v>1920</v>
      </c>
      <c r="B13">
        <v>1200</v>
      </c>
    </row>
    <row r="14" spans="1:2" x14ac:dyDescent="0.6">
      <c r="A14">
        <v>2132</v>
      </c>
      <c r="B14">
        <v>320</v>
      </c>
    </row>
    <row r="15" spans="1:2" x14ac:dyDescent="0.6">
      <c r="A15">
        <v>380</v>
      </c>
      <c r="B15">
        <v>128</v>
      </c>
    </row>
    <row r="16" spans="1:2" x14ac:dyDescent="0.6">
      <c r="A16">
        <v>156</v>
      </c>
      <c r="B16">
        <v>156</v>
      </c>
    </row>
    <row r="17" spans="1:2" x14ac:dyDescent="0.6">
      <c r="A17">
        <v>156</v>
      </c>
      <c r="B17">
        <v>156</v>
      </c>
    </row>
    <row r="18" spans="1:2" x14ac:dyDescent="0.6">
      <c r="A18">
        <v>156</v>
      </c>
      <c r="B18">
        <v>156</v>
      </c>
    </row>
    <row r="19" spans="1:2" x14ac:dyDescent="0.6">
      <c r="A19">
        <v>84</v>
      </c>
      <c r="B19">
        <v>84</v>
      </c>
    </row>
    <row r="20" spans="1:2" x14ac:dyDescent="0.6">
      <c r="A20">
        <v>84</v>
      </c>
      <c r="B20">
        <v>84</v>
      </c>
    </row>
    <row r="21" spans="1:2" x14ac:dyDescent="0.6">
      <c r="A21">
        <v>84</v>
      </c>
      <c r="B21">
        <v>84</v>
      </c>
    </row>
    <row r="22" spans="1:2" x14ac:dyDescent="0.6">
      <c r="A22">
        <v>84</v>
      </c>
      <c r="B22">
        <v>84</v>
      </c>
    </row>
    <row r="23" spans="1:2" x14ac:dyDescent="0.6">
      <c r="A23">
        <v>104</v>
      </c>
      <c r="B23">
        <v>104</v>
      </c>
    </row>
    <row r="24" spans="1:2" x14ac:dyDescent="0.6">
      <c r="A24">
        <v>270</v>
      </c>
      <c r="B24">
        <v>270</v>
      </c>
    </row>
    <row r="25" spans="1:2" x14ac:dyDescent="0.6">
      <c r="A25">
        <v>408</v>
      </c>
      <c r="B25">
        <v>92</v>
      </c>
    </row>
    <row r="26" spans="1:2" x14ac:dyDescent="0.6">
      <c r="A26">
        <v>408</v>
      </c>
      <c r="B26">
        <v>92</v>
      </c>
    </row>
    <row r="27" spans="1:2" x14ac:dyDescent="0.6">
      <c r="A27">
        <v>408</v>
      </c>
      <c r="B27">
        <v>92</v>
      </c>
    </row>
    <row r="28" spans="1:2" x14ac:dyDescent="0.6">
      <c r="A28">
        <v>408</v>
      </c>
      <c r="B28">
        <v>92</v>
      </c>
    </row>
    <row r="29" spans="1:2" x14ac:dyDescent="0.6">
      <c r="A29">
        <v>408</v>
      </c>
      <c r="B29">
        <v>92</v>
      </c>
    </row>
    <row r="30" spans="1:2" x14ac:dyDescent="0.6">
      <c r="A30">
        <v>408</v>
      </c>
      <c r="B30">
        <v>92</v>
      </c>
    </row>
    <row r="31" spans="1:2" x14ac:dyDescent="0.6">
      <c r="A31">
        <v>408</v>
      </c>
      <c r="B31">
        <v>92</v>
      </c>
    </row>
    <row r="32" spans="1:2" x14ac:dyDescent="0.6">
      <c r="A32">
        <v>558</v>
      </c>
      <c r="B32">
        <v>194</v>
      </c>
    </row>
    <row r="33" spans="1:2" x14ac:dyDescent="0.6">
      <c r="A33">
        <v>558</v>
      </c>
      <c r="B33">
        <v>193</v>
      </c>
    </row>
    <row r="34" spans="1:2" x14ac:dyDescent="0.6">
      <c r="A34">
        <v>558</v>
      </c>
      <c r="B34">
        <v>173</v>
      </c>
    </row>
    <row r="35" spans="1:2" x14ac:dyDescent="0.6">
      <c r="A35">
        <v>558</v>
      </c>
      <c r="B35">
        <v>233</v>
      </c>
    </row>
    <row r="36" spans="1:2" x14ac:dyDescent="0.6">
      <c r="A36">
        <v>558</v>
      </c>
      <c r="B36">
        <v>236</v>
      </c>
    </row>
    <row r="37" spans="1:2" x14ac:dyDescent="0.6">
      <c r="A37">
        <v>558</v>
      </c>
      <c r="B37">
        <v>194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UI_mainmenu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2017-11-26T04:13:40Z</dcterms:modified>
</cp:coreProperties>
</file>