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3 курс\Математические основы обработки\Лабораторные\lab1\"/>
    </mc:Choice>
  </mc:AlternateContent>
  <bookViews>
    <workbookView xWindow="0" yWindow="0" windowWidth="17256" windowHeight="5772"/>
  </bookViews>
  <sheets>
    <sheet name="Лист1" sheetId="1" r:id="rId1"/>
    <sheet name="Лист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Лист1!$A$3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C28" i="2"/>
  <c r="C27" i="2"/>
  <c r="C26" i="2"/>
  <c r="C25" i="2"/>
  <c r="C24" i="2"/>
  <c r="C23" i="2"/>
  <c r="C22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<sst xmlns="http://schemas.openxmlformats.org/spreadsheetml/2006/main" count="93" uniqueCount="53">
  <si>
    <t>Самостоятельная работа 1</t>
  </si>
  <si>
    <t>№ предприятия</t>
  </si>
  <si>
    <t>х1</t>
  </si>
  <si>
    <t>х2</t>
  </si>
  <si>
    <t>х3</t>
  </si>
  <si>
    <r>
      <t xml:space="preserve">Требуется рассчитать </t>
    </r>
    <r>
      <rPr>
        <sz val="10"/>
        <color rgb="FF000000"/>
        <rFont val="Times New Roman"/>
        <family val="1"/>
        <charset val="204"/>
      </rPr>
      <t>корреляционную</t>
    </r>
    <r>
      <rPr>
        <sz val="10"/>
        <color theme="1"/>
        <rFont val="Times New Roman"/>
        <family val="1"/>
        <charset val="204"/>
      </rPr>
      <t xml:space="preserve"> матрицу системы</t>
    </r>
  </si>
  <si>
    <t>Столбец 1</t>
  </si>
  <si>
    <t>Столбец 2</t>
  </si>
  <si>
    <t>Столбец 3</t>
  </si>
  <si>
    <t>Множественная линейная регрессия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</si>
  <si>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</si>
  <si>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</si>
  <si>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</si>
  <si>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</si>
  <si>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</si>
  <si>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</si>
  <si>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</si>
  <si>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</si>
  <si>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</si>
  <si>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</si>
  <si>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</si>
  <si>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</si>
  <si>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</si>
  <si>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</si>
  <si>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</si>
  <si>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</si>
  <si>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</si>
  <si>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</si>
  <si>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</si>
  <si>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</si>
  <si>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</si>
  <si>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</si>
  <si>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</si>
  <si>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</si>
  <si>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</si>
  <si>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</si>
  <si>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139</t>
  </si>
  <si>
    <t>Остатки</t>
  </si>
  <si>
    <t>Семья</t>
  </si>
  <si>
    <t>Накопления</t>
  </si>
  <si>
    <t>Доходы</t>
  </si>
  <si>
    <t>Имущество</t>
  </si>
  <si>
    <t>Задание 2</t>
  </si>
  <si>
    <t>Накопления увеличатся</t>
  </si>
  <si>
    <t>Задание 3</t>
  </si>
  <si>
    <t>Задание 4</t>
  </si>
  <si>
    <t xml:space="preserve">Задание 5 </t>
  </si>
  <si>
    <t>y</t>
  </si>
  <si>
    <t>x1</t>
  </si>
  <si>
    <t>x2</t>
  </si>
  <si>
    <t>Вывод остатка</t>
  </si>
  <si>
    <t>Предсказанное y</t>
  </si>
  <si>
    <t>Задание 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</si>
</sst>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6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8" fillId="0" borderId="0" xfId="0" applyFont="1" applyAlignment="1">
      <alignment horizontal="justify"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0" fillId="0" borderId="0" xfId="0" applyBorder="1"/>
    <xf numFmtId="0" fontId="7" fillId="0" borderId="1" xfId="0" applyFont="1" applyFill="1" applyBorder="1" applyAlignment="1">
      <alignment horizontal="centerContinuous"/>
    </xf>
    <xf numFmtId="0" fontId="0" fillId="0" borderId="5" xfId="0" applyBorder="1"/>
    <xf numFmtId="0" fontId="0" fillId="0" borderId="9" xfId="0" applyBorder="1"/>
    <xf numFmtId="0" fontId="0" fillId="0" borderId="14" xfId="0" applyBorder="1"/>
    <xf numFmtId="0" fontId="0" fillId="0" borderId="17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15" xfId="0" applyFont="1" applyBorder="1"/>
    <xf numFmtId="0" fontId="2" fillId="0" borderId="1" xfId="0" applyFont="1" applyBorder="1"/>
    <xf numFmtId="0" fontId="2" fillId="0" borderId="16" xfId="0" applyFont="1" applyBorder="1"/>
    <xf numFmtId="0" fontId="0" fillId="0" borderId="15" xfId="0" applyBorder="1"/>
    <xf numFmtId="0" fontId="0" fillId="0" borderId="16" xfId="0" applyBorder="1"/>
    <xf numFmtId="0" fontId="0" fillId="0" borderId="25" xfId="0" applyFill="1" applyBorder="1" applyAlignment="1"/>
    <xf numFmtId="0" fontId="0" fillId="0" borderId="26" xfId="0" applyFill="1" applyBorder="1" applyAlignment="1"/>
    <xf numFmtId="0" fontId="0" fillId="0" borderId="27" xfId="0" applyFill="1" applyBorder="1" applyAlignment="1"/>
    <xf numFmtId="0" fontId="0" fillId="0" borderId="8" xfId="0" applyFill="1" applyBorder="1" applyAlignment="1"/>
    <xf numFmtId="0" fontId="9" fillId="0" borderId="1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7" fillId="0" borderId="10" xfId="0" applyFont="1" applyFill="1" applyBorder="1" applyAlignment="1">
      <alignment horizontal="center"/>
    </xf>
    <xf numFmtId="0" fontId="0" fillId="0" borderId="25" xfId="0" applyBorder="1"/>
    <xf numFmtId="0" fontId="0" fillId="0" borderId="27" xfId="0" applyBorder="1"/>
    <xf numFmtId="0" fontId="0" fillId="0" borderId="8" xfId="0" applyBorder="1"/>
    <xf numFmtId="0" fontId="7" fillId="0" borderId="11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19</xdr:row>
          <xdr:rowOff>0</xdr:rowOff>
        </xdr:from>
        <xdr:to>
          <xdr:col>6</xdr:col>
          <xdr:colOff>91440</xdr:colOff>
          <xdr:row>19</xdr:row>
          <xdr:rowOff>152400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19</xdr:row>
          <xdr:rowOff>0</xdr:rowOff>
        </xdr:from>
        <xdr:to>
          <xdr:col>7</xdr:col>
          <xdr:colOff>190500</xdr:colOff>
          <xdr:row>19</xdr:row>
          <xdr:rowOff>228600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8</xdr:col>
          <xdr:colOff>205740</xdr:colOff>
          <xdr:row>19</xdr:row>
          <xdr:rowOff>228600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19</xdr:row>
          <xdr:rowOff>0</xdr:rowOff>
        </xdr:from>
        <xdr:to>
          <xdr:col>9</xdr:col>
          <xdr:colOff>190500</xdr:colOff>
          <xdr:row>19</xdr:row>
          <xdr:rowOff>228600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19</xdr:row>
          <xdr:rowOff>0</xdr:rowOff>
        </xdr:from>
        <xdr:to>
          <xdr:col>10</xdr:col>
          <xdr:colOff>167640</xdr:colOff>
          <xdr:row>19</xdr:row>
          <xdr:rowOff>228600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4"/>
  <sheetViews>
    <sheetView tabSelected="1" topLeftCell="C19" zoomScale="70" zoomScaleNormal="70" workbookViewId="0">
      <selection activeCell="Q31" sqref="Q31"/>
    </sheetView>
  </sheetViews>
  <sheetFormatPr defaultRowHeight="14.4" x14ac:dyDescent="0.3"/>
  <cols>
    <col min="1" max="1" width="16.6640625" customWidth="1"/>
    <col min="2" max="2" width="11.88671875" customWidth="1"/>
    <col min="3" max="3" width="13.21875" customWidth="1"/>
    <col min="4" max="4" width="14.33203125" customWidth="1"/>
    <col min="5" max="5" width="12.21875" customWidth="1"/>
    <col min="10" max="10" width="14.77734375" customWidth="1"/>
    <col min="12" max="12" width="17.109375" customWidth="1"/>
    <col min="13" max="13" width="28.6640625" customWidth="1"/>
    <col min="14" max="14" width="21.6640625" customWidth="1"/>
    <col min="15" max="15" width="23.33203125" customWidth="1"/>
    <col min="16" max="16" width="19.109375" customWidth="1"/>
    <col min="17" max="18" width="15" customWidth="1"/>
    <col min="19" max="19" width="16.6640625" customWidth="1"/>
    <col min="20" max="20" width="16.44140625" customWidth="1"/>
    <col min="21" max="21" width="15" customWidth="1"/>
  </cols>
  <sheetData>
    <row r="1" spans="1:14" ht="18" x14ac:dyDescent="0.35">
      <c r="C1" s="2" t="s">
        <v>0</v>
      </c>
      <c r="M1" s="2"/>
    </row>
    <row r="2" spans="1:14" x14ac:dyDescent="0.3">
      <c r="A2" s="3" t="s">
        <v>1</v>
      </c>
      <c r="B2" s="3" t="s">
        <v>2</v>
      </c>
      <c r="C2" s="3" t="s">
        <v>3</v>
      </c>
      <c r="D2" s="3" t="s">
        <v>4</v>
      </c>
      <c r="E2" s="1" t="s">
        <v>5</v>
      </c>
      <c r="L2" s="18"/>
      <c r="M2" s="18"/>
      <c r="N2" s="18"/>
    </row>
    <row r="3" spans="1:14" x14ac:dyDescent="0.3">
      <c r="A3" s="3">
        <v>1</v>
      </c>
      <c r="B3" s="4">
        <v>6</v>
      </c>
      <c r="C3" s="4">
        <v>2</v>
      </c>
      <c r="D3" s="5">
        <v>25</v>
      </c>
      <c r="L3" s="18"/>
      <c r="M3" s="18"/>
      <c r="N3" s="18"/>
    </row>
    <row r="4" spans="1:14" x14ac:dyDescent="0.3">
      <c r="A4" s="3">
        <v>2</v>
      </c>
      <c r="B4" s="4">
        <v>4.9000000000000004</v>
      </c>
      <c r="C4" s="4">
        <v>0.8</v>
      </c>
      <c r="D4" s="5">
        <v>30</v>
      </c>
      <c r="L4" s="18"/>
      <c r="M4" s="18"/>
      <c r="N4" s="18"/>
    </row>
    <row r="5" spans="1:14" x14ac:dyDescent="0.3">
      <c r="A5" s="3">
        <v>3</v>
      </c>
      <c r="B5" s="4">
        <v>7</v>
      </c>
      <c r="C5" s="4">
        <v>2.7</v>
      </c>
      <c r="D5" s="5">
        <v>20</v>
      </c>
      <c r="L5" s="18"/>
      <c r="M5" s="18"/>
      <c r="N5" s="18"/>
    </row>
    <row r="6" spans="1:14" x14ac:dyDescent="0.3">
      <c r="A6" s="3">
        <v>4</v>
      </c>
      <c r="B6" s="4">
        <v>6.7</v>
      </c>
      <c r="C6" s="4">
        <v>3</v>
      </c>
      <c r="D6" s="5">
        <v>21</v>
      </c>
      <c r="L6" s="18"/>
      <c r="M6" s="18"/>
      <c r="N6" s="18"/>
    </row>
    <row r="7" spans="1:14" x14ac:dyDescent="0.3">
      <c r="A7" s="3">
        <v>5</v>
      </c>
      <c r="B7" s="4">
        <v>5.8</v>
      </c>
      <c r="C7" s="4">
        <v>1</v>
      </c>
      <c r="D7" s="5">
        <v>28</v>
      </c>
      <c r="L7" s="18"/>
      <c r="M7" s="18"/>
      <c r="N7" s="18"/>
    </row>
    <row r="8" spans="1:14" x14ac:dyDescent="0.3">
      <c r="A8" s="3">
        <v>6</v>
      </c>
      <c r="B8" s="4">
        <v>6.1</v>
      </c>
      <c r="C8" s="4">
        <v>2.1</v>
      </c>
      <c r="D8" s="5">
        <v>26</v>
      </c>
      <c r="I8" s="6"/>
    </row>
    <row r="9" spans="1:14" x14ac:dyDescent="0.3">
      <c r="A9" s="3">
        <v>7</v>
      </c>
      <c r="B9" s="4">
        <v>5</v>
      </c>
      <c r="C9" s="4">
        <v>0.9</v>
      </c>
      <c r="D9" s="5">
        <v>30</v>
      </c>
    </row>
    <row r="10" spans="1:14" x14ac:dyDescent="0.3">
      <c r="A10" s="3">
        <v>8</v>
      </c>
      <c r="B10" s="4">
        <v>6.9</v>
      </c>
      <c r="C10" s="4">
        <v>2.6</v>
      </c>
      <c r="D10" s="5">
        <v>22</v>
      </c>
    </row>
    <row r="11" spans="1:14" x14ac:dyDescent="0.3">
      <c r="A11" s="3">
        <v>9</v>
      </c>
      <c r="B11" s="4">
        <v>6.8</v>
      </c>
      <c r="C11" s="4">
        <v>3</v>
      </c>
      <c r="D11" s="5">
        <v>20</v>
      </c>
    </row>
    <row r="12" spans="1:14" x14ac:dyDescent="0.3">
      <c r="A12" s="3">
        <v>10</v>
      </c>
      <c r="B12" s="4">
        <v>5.9</v>
      </c>
      <c r="C12" s="4">
        <v>1.1000000000000001</v>
      </c>
      <c r="D12" s="5">
        <v>29</v>
      </c>
    </row>
    <row r="14" spans="1:14" x14ac:dyDescent="0.3">
      <c r="B14" s="10"/>
      <c r="C14" s="10" t="s">
        <v>6</v>
      </c>
      <c r="D14" s="10" t="s">
        <v>7</v>
      </c>
      <c r="E14" s="10" t="s">
        <v>8</v>
      </c>
    </row>
    <row r="15" spans="1:14" x14ac:dyDescent="0.3">
      <c r="B15" s="11" t="s">
        <v>6</v>
      </c>
      <c r="C15" s="11">
        <v>1</v>
      </c>
      <c r="D15" s="11"/>
      <c r="E15" s="11"/>
    </row>
    <row r="16" spans="1:14" x14ac:dyDescent="0.3">
      <c r="B16" s="11" t="s">
        <v>7</v>
      </c>
      <c r="C16" s="11">
        <v>0.91300170788677659</v>
      </c>
      <c r="D16" s="11">
        <v>1</v>
      </c>
      <c r="E16" s="11"/>
    </row>
    <row r="17" spans="2:18" x14ac:dyDescent="0.3">
      <c r="B17" s="11" t="s">
        <v>8</v>
      </c>
      <c r="C17" s="11">
        <v>-0.93859774585356071</v>
      </c>
      <c r="D17" s="11">
        <v>-0.97371593906677967</v>
      </c>
      <c r="E17" s="11">
        <v>1</v>
      </c>
    </row>
    <row r="19" spans="2:18" ht="15" thickBot="1" x14ac:dyDescent="0.35">
      <c r="G19" t="s">
        <v>9</v>
      </c>
      <c r="J19" s="12"/>
    </row>
    <row r="20" spans="2:18" ht="18.600000000000001" thickBot="1" x14ac:dyDescent="0.35">
      <c r="G20" s="13"/>
      <c r="H20" s="14"/>
      <c r="I20" s="14"/>
      <c r="J20" s="14"/>
      <c r="K20" s="14"/>
      <c r="M20" t="s">
        <v>10</v>
      </c>
    </row>
    <row r="21" spans="2:18" ht="18.600000000000001" thickBot="1" x14ac:dyDescent="0.35">
      <c r="G21" s="15">
        <v>1</v>
      </c>
      <c r="H21" s="16">
        <v>12</v>
      </c>
      <c r="I21" s="16">
        <v>2</v>
      </c>
      <c r="J21" s="17">
        <v>8</v>
      </c>
      <c r="K21" s="16">
        <v>139</v>
      </c>
    </row>
    <row r="22" spans="2:18" ht="18.600000000000001" thickBot="1" x14ac:dyDescent="0.35">
      <c r="G22" s="15">
        <v>2</v>
      </c>
      <c r="H22" s="16">
        <v>17</v>
      </c>
      <c r="I22" s="16">
        <v>5</v>
      </c>
      <c r="J22" s="16">
        <v>12</v>
      </c>
      <c r="K22" s="16">
        <v>182</v>
      </c>
      <c r="M22" s="19" t="s">
        <v>11</v>
      </c>
      <c r="N22" s="19"/>
    </row>
    <row r="23" spans="2:18" ht="18.600000000000001" thickBot="1" x14ac:dyDescent="0.35">
      <c r="G23" s="15">
        <v>3</v>
      </c>
      <c r="H23" s="16">
        <v>14</v>
      </c>
      <c r="I23" s="16">
        <v>6</v>
      </c>
      <c r="J23" s="16">
        <v>11</v>
      </c>
      <c r="K23" s="16">
        <v>164</v>
      </c>
      <c r="M23" s="11" t="s">
        <v>12</v>
      </c>
      <c r="N23" s="11">
        <v>0.90623000257471908</v>
      </c>
    </row>
    <row r="24" spans="2:18" ht="18.600000000000001" thickBot="1" x14ac:dyDescent="0.35">
      <c r="G24" s="15">
        <v>4</v>
      </c>
      <c r="H24" s="16">
        <v>13</v>
      </c>
      <c r="I24" s="16">
        <v>4</v>
      </c>
      <c r="J24" s="16">
        <v>9</v>
      </c>
      <c r="K24" s="16">
        <v>150</v>
      </c>
      <c r="M24" s="11" t="s">
        <v>13</v>
      </c>
      <c r="N24" s="11">
        <v>0.82125281756657542</v>
      </c>
    </row>
    <row r="25" spans="2:18" ht="18.600000000000001" thickBot="1" x14ac:dyDescent="0.35">
      <c r="G25" s="15">
        <v>5</v>
      </c>
      <c r="H25" s="16">
        <v>16</v>
      </c>
      <c r="I25" s="16">
        <v>3</v>
      </c>
      <c r="J25" s="16">
        <v>12</v>
      </c>
      <c r="K25" s="16">
        <v>176</v>
      </c>
      <c r="M25" s="11" t="s">
        <v>14</v>
      </c>
      <c r="N25" s="11">
        <v>0.78550338107989048</v>
      </c>
    </row>
    <row r="26" spans="2:18" ht="18.600000000000001" thickBot="1" x14ac:dyDescent="0.35">
      <c r="G26" s="15">
        <v>6</v>
      </c>
      <c r="H26" s="16">
        <v>15</v>
      </c>
      <c r="I26" s="16">
        <v>2</v>
      </c>
      <c r="J26" s="16">
        <v>9</v>
      </c>
      <c r="K26" s="16">
        <v>168</v>
      </c>
      <c r="M26" s="11" t="s">
        <v>15</v>
      </c>
      <c r="N26" s="11">
        <v>8.0621022691084274</v>
      </c>
    </row>
    <row r="27" spans="2:18" ht="18.600000000000001" thickBot="1" x14ac:dyDescent="0.35">
      <c r="G27" s="15">
        <v>7</v>
      </c>
      <c r="H27" s="16">
        <v>13</v>
      </c>
      <c r="I27" s="16">
        <v>6</v>
      </c>
      <c r="J27" s="16">
        <v>10</v>
      </c>
      <c r="K27" s="16">
        <v>173</v>
      </c>
      <c r="M27" s="11" t="s">
        <v>16</v>
      </c>
      <c r="N27" s="11">
        <v>19</v>
      </c>
    </row>
    <row r="28" spans="2:18" ht="18.600000000000001" thickBot="1" x14ac:dyDescent="0.35">
      <c r="G28" s="15">
        <v>8</v>
      </c>
      <c r="H28" s="16">
        <v>11</v>
      </c>
      <c r="I28" s="16">
        <v>5</v>
      </c>
      <c r="J28" s="16">
        <v>13</v>
      </c>
      <c r="K28" s="16">
        <v>145</v>
      </c>
    </row>
    <row r="29" spans="2:18" ht="18.600000000000001" thickBot="1" x14ac:dyDescent="0.35">
      <c r="G29" s="15">
        <v>9</v>
      </c>
      <c r="H29" s="16">
        <v>15</v>
      </c>
      <c r="I29" s="16">
        <v>4</v>
      </c>
      <c r="J29" s="16">
        <v>10</v>
      </c>
      <c r="K29" s="16">
        <v>175</v>
      </c>
      <c r="M29" t="s">
        <v>17</v>
      </c>
    </row>
    <row r="30" spans="2:18" ht="18.600000000000001" thickBot="1" x14ac:dyDescent="0.35">
      <c r="G30" s="15">
        <v>10</v>
      </c>
      <c r="H30" s="16">
        <v>13</v>
      </c>
      <c r="I30" s="16">
        <v>6</v>
      </c>
      <c r="J30" s="16">
        <v>11</v>
      </c>
      <c r="K30" s="16">
        <v>157</v>
      </c>
      <c r="M30" s="10"/>
      <c r="N30" s="10" t="s">
        <v>22</v>
      </c>
      <c r="O30" s="10" t="s">
        <v>23</v>
      </c>
      <c r="P30" s="10" t="s">
        <v>24</v>
      </c>
      <c r="Q30" s="10" t="s">
        <v>25</v>
      </c>
      <c r="R30" s="10" t="s">
        <v>26</v>
      </c>
    </row>
    <row r="31" spans="2:18" ht="18.600000000000001" thickBot="1" x14ac:dyDescent="0.35">
      <c r="G31" s="15">
        <v>11</v>
      </c>
      <c r="H31" s="16">
        <v>12</v>
      </c>
      <c r="I31" s="16">
        <v>5</v>
      </c>
      <c r="J31" s="16">
        <v>14</v>
      </c>
      <c r="K31" s="16">
        <v>142</v>
      </c>
      <c r="M31" s="11" t="s">
        <v>18</v>
      </c>
      <c r="N31" s="11">
        <v>3</v>
      </c>
      <c r="O31" s="11">
        <v>4479.4586576681304</v>
      </c>
      <c r="P31" s="11">
        <v>1493.1528858893769</v>
      </c>
      <c r="Q31" s="11">
        <v>22.972468891151774</v>
      </c>
      <c r="R31" s="11">
        <v>7.3329369870308178E-6</v>
      </c>
    </row>
    <row r="32" spans="2:18" ht="18.600000000000001" thickBot="1" x14ac:dyDescent="0.35">
      <c r="G32" s="15">
        <v>12</v>
      </c>
      <c r="H32" s="16">
        <v>15</v>
      </c>
      <c r="I32" s="16">
        <v>3</v>
      </c>
      <c r="J32" s="16">
        <v>14</v>
      </c>
      <c r="K32" s="16">
        <v>151</v>
      </c>
      <c r="M32" s="11" t="s">
        <v>19</v>
      </c>
      <c r="N32" s="11">
        <v>15</v>
      </c>
      <c r="O32" s="11">
        <v>974.96239496344867</v>
      </c>
      <c r="P32" s="11">
        <v>64.997492997563242</v>
      </c>
      <c r="Q32" s="11"/>
      <c r="R32" s="11"/>
    </row>
    <row r="33" spans="7:21" ht="18.600000000000001" thickBot="1" x14ac:dyDescent="0.35">
      <c r="G33" s="15">
        <v>13</v>
      </c>
      <c r="H33" s="16">
        <v>13</v>
      </c>
      <c r="I33" s="16">
        <v>2</v>
      </c>
      <c r="J33" s="16">
        <v>8</v>
      </c>
      <c r="K33" s="16">
        <v>148</v>
      </c>
      <c r="M33" s="11" t="s">
        <v>20</v>
      </c>
      <c r="N33" s="11">
        <v>18</v>
      </c>
      <c r="O33" s="11">
        <v>5454.4210526315792</v>
      </c>
      <c r="P33" s="11"/>
      <c r="Q33" s="11"/>
      <c r="R33" s="11"/>
    </row>
    <row r="34" spans="7:21" ht="18.600000000000001" thickBot="1" x14ac:dyDescent="0.35">
      <c r="G34" s="15">
        <v>14</v>
      </c>
      <c r="H34" s="16">
        <v>16</v>
      </c>
      <c r="I34" s="16">
        <v>5</v>
      </c>
      <c r="J34" s="16">
        <v>11</v>
      </c>
      <c r="K34" s="16">
        <v>186</v>
      </c>
    </row>
    <row r="35" spans="7:21" ht="18.600000000000001" thickBot="1" x14ac:dyDescent="0.35">
      <c r="G35" s="15">
        <v>15</v>
      </c>
      <c r="H35" s="16">
        <v>17</v>
      </c>
      <c r="I35" s="16">
        <v>5</v>
      </c>
      <c r="J35" s="16">
        <v>10</v>
      </c>
      <c r="K35" s="16">
        <v>201</v>
      </c>
      <c r="M35" s="10"/>
      <c r="N35" s="10" t="s">
        <v>27</v>
      </c>
      <c r="O35" s="10" t="s">
        <v>15</v>
      </c>
      <c r="P35" s="10" t="s">
        <v>28</v>
      </c>
      <c r="Q35" s="10" t="s">
        <v>29</v>
      </c>
      <c r="R35" s="10" t="s">
        <v>30</v>
      </c>
      <c r="S35" s="10" t="s">
        <v>31</v>
      </c>
      <c r="T35" s="10" t="s">
        <v>32</v>
      </c>
      <c r="U35" s="10" t="s">
        <v>33</v>
      </c>
    </row>
    <row r="36" spans="7:21" ht="18.600000000000001" thickBot="1" x14ac:dyDescent="0.35">
      <c r="G36" s="15">
        <v>16</v>
      </c>
      <c r="H36" s="16">
        <v>15</v>
      </c>
      <c r="I36" s="16">
        <v>4</v>
      </c>
      <c r="J36" s="16">
        <v>13</v>
      </c>
      <c r="K36" s="16">
        <v>169</v>
      </c>
      <c r="M36" s="11" t="s">
        <v>21</v>
      </c>
      <c r="N36" s="11">
        <v>64.576170035640914</v>
      </c>
      <c r="O36" s="11">
        <v>22.31702909161146</v>
      </c>
      <c r="P36" s="11">
        <v>2.8935827331924684</v>
      </c>
      <c r="Q36" s="11">
        <v>1.1138672530147943E-2</v>
      </c>
      <c r="R36" s="11">
        <v>17.008548520081412</v>
      </c>
      <c r="S36" s="11">
        <v>112.14379155120042</v>
      </c>
      <c r="T36" s="11">
        <v>17.008548520081412</v>
      </c>
      <c r="U36" s="11">
        <v>112.14379155120042</v>
      </c>
    </row>
    <row r="37" spans="7:21" ht="18.600000000000001" thickBot="1" x14ac:dyDescent="0.35">
      <c r="G37" s="15">
        <v>17</v>
      </c>
      <c r="H37" s="16">
        <v>11</v>
      </c>
      <c r="I37" s="16">
        <v>5</v>
      </c>
      <c r="J37" s="16">
        <v>12</v>
      </c>
      <c r="K37" s="16">
        <v>160</v>
      </c>
      <c r="M37" s="11">
        <v>12</v>
      </c>
      <c r="N37" s="11">
        <v>7.4521163401753405</v>
      </c>
      <c r="O37" s="11">
        <v>1.083423648764251</v>
      </c>
      <c r="P37" s="11">
        <v>6.8783031907003291</v>
      </c>
      <c r="Q37" s="11">
        <v>5.2494930295367151E-6</v>
      </c>
      <c r="R37" s="11">
        <v>5.1428534963680654</v>
      </c>
      <c r="S37" s="11">
        <v>9.7613791839826156</v>
      </c>
      <c r="T37" s="11">
        <v>5.1428534963680654</v>
      </c>
      <c r="U37" s="11">
        <v>9.7613791839826156</v>
      </c>
    </row>
    <row r="38" spans="7:21" ht="18.600000000000001" thickBot="1" x14ac:dyDescent="0.35">
      <c r="G38" s="15">
        <v>18</v>
      </c>
      <c r="H38" s="16">
        <v>14</v>
      </c>
      <c r="I38" s="16">
        <v>4</v>
      </c>
      <c r="J38" s="16">
        <v>12</v>
      </c>
      <c r="K38" s="16">
        <v>151</v>
      </c>
      <c r="M38" s="11">
        <v>2</v>
      </c>
      <c r="N38" s="11">
        <v>5.878066546996541</v>
      </c>
      <c r="O38" s="11">
        <v>1.4303915888596601</v>
      </c>
      <c r="P38" s="11">
        <v>4.1094107325411962</v>
      </c>
      <c r="Q38" s="11">
        <v>9.2837983884347006E-4</v>
      </c>
      <c r="R38" s="11">
        <v>2.8292590449490951</v>
      </c>
      <c r="S38" s="11">
        <v>8.9268740490439864</v>
      </c>
      <c r="T38" s="11">
        <v>2.8292590449490951</v>
      </c>
      <c r="U38" s="11">
        <v>8.9268740490439864</v>
      </c>
    </row>
    <row r="39" spans="7:21" ht="18.600000000000001" thickBot="1" x14ac:dyDescent="0.35">
      <c r="G39" s="15">
        <v>19</v>
      </c>
      <c r="H39" s="16">
        <v>13</v>
      </c>
      <c r="I39" s="16">
        <v>2</v>
      </c>
      <c r="J39" s="16">
        <v>14</v>
      </c>
      <c r="K39" s="16">
        <v>129</v>
      </c>
      <c r="M39" s="11">
        <v>8</v>
      </c>
      <c r="N39" s="11">
        <v>-2.7707484585967381</v>
      </c>
      <c r="O39" s="11">
        <v>1.0872718039485825</v>
      </c>
      <c r="P39" s="11">
        <v>-2.5483494086155551</v>
      </c>
      <c r="Q39" s="11">
        <v>2.2270721290253575E-2</v>
      </c>
      <c r="R39" s="11">
        <v>-5.0882134510229005</v>
      </c>
      <c r="S39" s="11">
        <v>-0.45328346617057624</v>
      </c>
      <c r="T39" s="11">
        <v>-5.0882134510229005</v>
      </c>
      <c r="U39" s="11">
        <v>-0.45328346617057624</v>
      </c>
    </row>
    <row r="40" spans="7:21" ht="18.600000000000001" thickBot="1" x14ac:dyDescent="0.35">
      <c r="G40" s="15">
        <v>20</v>
      </c>
      <c r="H40" s="16">
        <v>15</v>
      </c>
      <c r="I40" s="16">
        <v>3</v>
      </c>
      <c r="J40" s="16">
        <v>11</v>
      </c>
      <c r="K40" s="16">
        <v>163</v>
      </c>
    </row>
    <row r="43" spans="7:21" x14ac:dyDescent="0.3">
      <c r="M43" t="s">
        <v>34</v>
      </c>
    </row>
    <row r="45" spans="7:21" x14ac:dyDescent="0.3">
      <c r="M45" s="10" t="s">
        <v>35</v>
      </c>
      <c r="N45" s="10" t="s">
        <v>36</v>
      </c>
      <c r="O45" s="10" t="s">
        <v>37</v>
      </c>
    </row>
    <row r="46" spans="7:21" x14ac:dyDescent="0.3">
      <c r="M46" s="11">
        <v>1</v>
      </c>
      <c r="N46" s="11">
        <v>187.40349905044357</v>
      </c>
      <c r="O46" s="11">
        <v>-5.4034990504435712</v>
      </c>
    </row>
    <row r="47" spans="7:21" x14ac:dyDescent="0.3">
      <c r="M47" s="11">
        <v>2</v>
      </c>
      <c r="N47" s="11">
        <v>173.69596503551082</v>
      </c>
      <c r="O47" s="11">
        <v>-9.6959650355108238</v>
      </c>
    </row>
    <row r="48" spans="7:21" x14ac:dyDescent="0.3">
      <c r="M48" s="11">
        <v>3</v>
      </c>
      <c r="N48" s="11">
        <v>160.02921251853587</v>
      </c>
      <c r="O48" s="11">
        <v>-10.029212518535871</v>
      </c>
    </row>
    <row r="49" spans="13:15" x14ac:dyDescent="0.3">
      <c r="M49" s="11">
        <v>4</v>
      </c>
      <c r="N49" s="11">
        <v>168.19524961627513</v>
      </c>
      <c r="O49" s="11">
        <v>7.8047503837248655</v>
      </c>
    </row>
    <row r="50" spans="13:15" x14ac:dyDescent="0.3">
      <c r="M50" s="11">
        <v>5</v>
      </c>
      <c r="N50" s="11">
        <v>163.17731210489347</v>
      </c>
      <c r="O50" s="11">
        <v>4.822687895106526</v>
      </c>
    </row>
    <row r="51" spans="13:15" x14ac:dyDescent="0.3">
      <c r="M51" s="11">
        <v>6</v>
      </c>
      <c r="N51" s="11">
        <v>169.01459715393219</v>
      </c>
      <c r="O51" s="11">
        <v>3.9854028460678137</v>
      </c>
    </row>
    <row r="52" spans="13:15" x14ac:dyDescent="0.3">
      <c r="M52" s="11">
        <v>7</v>
      </c>
      <c r="N52" s="11">
        <v>139.92005255079476</v>
      </c>
      <c r="O52" s="11">
        <v>5.0799474492052354</v>
      </c>
    </row>
    <row r="53" spans="13:15" x14ac:dyDescent="0.3">
      <c r="M53" s="11">
        <v>8</v>
      </c>
      <c r="N53" s="11">
        <v>172.16269674028982</v>
      </c>
      <c r="O53" s="11">
        <v>2.8373032597101826</v>
      </c>
    </row>
    <row r="54" spans="13:15" x14ac:dyDescent="0.3">
      <c r="M54" s="11">
        <v>9</v>
      </c>
      <c r="N54" s="11">
        <v>166.24384869533546</v>
      </c>
      <c r="O54" s="11">
        <v>-9.2438486953354584</v>
      </c>
    </row>
    <row r="55" spans="13:15" x14ac:dyDescent="0.3">
      <c r="M55" s="11">
        <v>10</v>
      </c>
      <c r="N55" s="11">
        <v>144.60142043237337</v>
      </c>
      <c r="O55" s="11">
        <v>-2.6014204323733736</v>
      </c>
    </row>
    <row r="56" spans="13:15" x14ac:dyDescent="0.3">
      <c r="M56" s="11">
        <v>11</v>
      </c>
      <c r="N56" s="11">
        <v>155.20163635890631</v>
      </c>
      <c r="O56" s="11">
        <v>-4.2016363589063133</v>
      </c>
    </row>
    <row r="57" spans="13:15" x14ac:dyDescent="0.3">
      <c r="M57" s="11">
        <v>12</v>
      </c>
      <c r="N57" s="11">
        <v>151.0438278831395</v>
      </c>
      <c r="O57" s="11">
        <v>-3.0438278831394996</v>
      </c>
    </row>
    <row r="58" spans="13:15" x14ac:dyDescent="0.3">
      <c r="M58" s="11">
        <v>13</v>
      </c>
      <c r="N58" s="11">
        <v>182.72213116886496</v>
      </c>
      <c r="O58" s="11">
        <v>3.2778688311350379</v>
      </c>
    </row>
    <row r="59" spans="13:15" x14ac:dyDescent="0.3">
      <c r="M59" s="11">
        <v>14</v>
      </c>
      <c r="N59" s="11">
        <v>192.94499596763703</v>
      </c>
      <c r="O59" s="11">
        <v>8.055004032362973</v>
      </c>
    </row>
    <row r="60" spans="13:15" x14ac:dyDescent="0.3">
      <c r="M60" s="11">
        <v>15</v>
      </c>
      <c r="N60" s="11">
        <v>163.85045136449961</v>
      </c>
      <c r="O60" s="11">
        <v>5.1495486355003948</v>
      </c>
    </row>
    <row r="61" spans="13:15" x14ac:dyDescent="0.3">
      <c r="M61" s="11">
        <v>16</v>
      </c>
      <c r="N61" s="11">
        <v>142.69080100939152</v>
      </c>
      <c r="O61" s="11">
        <v>17.309198990608479</v>
      </c>
    </row>
    <row r="62" spans="13:15" x14ac:dyDescent="0.3">
      <c r="M62" s="11">
        <v>17</v>
      </c>
      <c r="N62" s="11">
        <v>159.16908348292102</v>
      </c>
      <c r="O62" s="11">
        <v>-8.1690834829210246</v>
      </c>
    </row>
    <row r="63" spans="13:15" x14ac:dyDescent="0.3">
      <c r="M63" s="11">
        <v>18</v>
      </c>
      <c r="N63" s="11">
        <v>134.41933713155908</v>
      </c>
      <c r="O63" s="11">
        <v>-5.4193371315590753</v>
      </c>
    </row>
    <row r="64" spans="13:15" x14ac:dyDescent="0.3">
      <c r="M64" s="11">
        <v>19</v>
      </c>
      <c r="N64" s="11">
        <v>163.51388173469653</v>
      </c>
      <c r="O64" s="11">
        <v>-0.51388173469652543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029" r:id="rId4">
          <objectPr defaultSize="0" autoPict="0" r:id="rId5">
            <anchor moveWithCells="1" siz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91440</xdr:colOff>
                <xdr:row>19</xdr:row>
                <xdr:rowOff>152400</xdr:rowOff>
              </to>
            </anchor>
          </objectPr>
        </oleObject>
      </mc:Choice>
      <mc:Fallback>
        <oleObject progId="Equation.DSMT4" shapeId="1029" r:id="rId4"/>
      </mc:Fallback>
    </mc:AlternateContent>
    <mc:AlternateContent xmlns:mc="http://schemas.openxmlformats.org/markup-compatibility/2006">
      <mc:Choice Requires="x14">
        <oleObject progId="Equation.DSMT4" shapeId="1028" r:id="rId6">
          <objectPr defaultSize="0" autoPict="0" r:id="rId7">
            <anchor moveWithCells="1" siz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190500</xdr:colOff>
                <xdr:row>19</xdr:row>
                <xdr:rowOff>228600</xdr:rowOff>
              </to>
            </anchor>
          </objectPr>
        </oleObject>
      </mc:Choice>
      <mc:Fallback>
        <oleObject progId="Equation.DSMT4" shapeId="1028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8</xdr:col>
                <xdr:colOff>205740</xdr:colOff>
                <xdr:row>19</xdr:row>
                <xdr:rowOff>228600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6" r:id="rId10">
          <objectPr defaultSize="0" autoPict="0" r:id="rId11">
            <anchor moveWithCells="1" sizeWithCells="1">
              <from>
                <xdr:col>9</xdr:col>
                <xdr:colOff>0</xdr:colOff>
                <xdr:row>19</xdr:row>
                <xdr:rowOff>0</xdr:rowOff>
              </from>
              <to>
                <xdr:col>9</xdr:col>
                <xdr:colOff>190500</xdr:colOff>
                <xdr:row>19</xdr:row>
                <xdr:rowOff>228600</xdr:rowOff>
              </to>
            </anchor>
          </objectPr>
        </oleObject>
      </mc:Choice>
      <mc:Fallback>
        <oleObject progId="Equation.DSMT4" shapeId="1026" r:id="rId10"/>
      </mc:Fallback>
    </mc:AlternateContent>
    <mc:AlternateContent xmlns:mc="http://schemas.openxmlformats.org/markup-compatibility/2006">
      <mc:Choice Requires="x14">
        <oleObject progId="Equation.DSMT4" shapeId="1025" r:id="rId12">
          <objectPr defaultSize="0" autoPict="0" r:id="rId13">
            <anchor moveWithCells="1" sizeWithCells="1">
              <from>
                <xdr:col>10</xdr:col>
                <xdr:colOff>0</xdr:colOff>
                <xdr:row>19</xdr:row>
                <xdr:rowOff>0</xdr:rowOff>
              </from>
              <to>
                <xdr:col>10</xdr:col>
                <xdr:colOff>167640</xdr:colOff>
                <xdr:row>19</xdr:row>
                <xdr:rowOff>228600</xdr:rowOff>
              </to>
            </anchor>
          </objectPr>
        </oleObject>
      </mc:Choice>
      <mc:Fallback>
        <oleObject progId="Equation.DSMT4" shapeId="1025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I4" sqref="I4"/>
    </sheetView>
  </sheetViews>
  <sheetFormatPr defaultRowHeight="14.4" x14ac:dyDescent="0.3"/>
  <cols>
    <col min="7" max="7" width="18.88671875" customWidth="1"/>
    <col min="8" max="8" width="21.6640625" customWidth="1"/>
    <col min="9" max="9" width="18.44140625" customWidth="1"/>
    <col min="10" max="10" width="16" customWidth="1"/>
    <col min="11" max="11" width="18.88671875" customWidth="1"/>
    <col min="12" max="12" width="15.5546875" customWidth="1"/>
    <col min="13" max="13" width="14.88671875" customWidth="1"/>
    <col min="14" max="14" width="13.6640625" customWidth="1"/>
  </cols>
  <sheetData>
    <row r="1" spans="1:12" x14ac:dyDescent="0.3">
      <c r="A1" s="27" t="s">
        <v>38</v>
      </c>
      <c r="B1" s="28" t="s">
        <v>39</v>
      </c>
      <c r="C1" s="28" t="s">
        <v>40</v>
      </c>
      <c r="D1" s="29" t="s">
        <v>41</v>
      </c>
      <c r="E1" s="18"/>
    </row>
    <row r="2" spans="1:12" x14ac:dyDescent="0.3">
      <c r="A2" s="30"/>
      <c r="B2" s="31" t="s">
        <v>47</v>
      </c>
      <c r="C2" s="31" t="s">
        <v>48</v>
      </c>
      <c r="D2" s="32" t="s">
        <v>49</v>
      </c>
      <c r="E2" s="18"/>
    </row>
    <row r="3" spans="1:12" ht="15" thickBot="1" x14ac:dyDescent="0.35">
      <c r="A3" s="33">
        <v>1</v>
      </c>
      <c r="B3" s="3">
        <v>1.3</v>
      </c>
      <c r="C3" s="3">
        <v>11</v>
      </c>
      <c r="D3" s="34">
        <v>20</v>
      </c>
      <c r="E3" s="18"/>
    </row>
    <row r="4" spans="1:12" x14ac:dyDescent="0.3">
      <c r="A4" s="33">
        <v>2</v>
      </c>
      <c r="B4" s="3">
        <v>2.2999999999999998</v>
      </c>
      <c r="C4" s="3">
        <v>19</v>
      </c>
      <c r="D4" s="34">
        <v>14</v>
      </c>
      <c r="E4" s="18"/>
      <c r="G4" s="57" t="s">
        <v>11</v>
      </c>
      <c r="H4" s="58"/>
    </row>
    <row r="5" spans="1:12" x14ac:dyDescent="0.3">
      <c r="A5" s="33">
        <v>3</v>
      </c>
      <c r="B5" s="3">
        <v>1.8</v>
      </c>
      <c r="C5" s="3">
        <v>13</v>
      </c>
      <c r="D5" s="34">
        <v>12</v>
      </c>
      <c r="E5" s="18"/>
      <c r="G5" s="35" t="s">
        <v>12</v>
      </c>
      <c r="H5" s="36">
        <v>0.8376129630229735</v>
      </c>
    </row>
    <row r="6" spans="1:12" x14ac:dyDescent="0.3">
      <c r="A6" s="33">
        <v>4</v>
      </c>
      <c r="B6" s="3">
        <v>1.4</v>
      </c>
      <c r="C6" s="3">
        <v>14</v>
      </c>
      <c r="D6" s="34">
        <v>8</v>
      </c>
      <c r="E6" s="18"/>
      <c r="G6" s="35" t="s">
        <v>13</v>
      </c>
      <c r="H6" s="36">
        <v>0.70159547582412518</v>
      </c>
    </row>
    <row r="7" spans="1:12" x14ac:dyDescent="0.3">
      <c r="A7" s="33">
        <v>5</v>
      </c>
      <c r="B7" s="3">
        <v>1.1000000000000001</v>
      </c>
      <c r="C7" s="3">
        <v>11</v>
      </c>
      <c r="D7" s="34">
        <v>10</v>
      </c>
      <c r="E7" s="18"/>
      <c r="G7" s="35" t="s">
        <v>14</v>
      </c>
      <c r="H7" s="36">
        <v>0.62699434478015648</v>
      </c>
    </row>
    <row r="8" spans="1:12" x14ac:dyDescent="0.3">
      <c r="A8" s="33">
        <v>6</v>
      </c>
      <c r="B8" s="3">
        <v>1.2</v>
      </c>
      <c r="C8" s="3">
        <v>17</v>
      </c>
      <c r="D8" s="34">
        <v>6</v>
      </c>
      <c r="E8" s="18"/>
      <c r="G8" s="35" t="s">
        <v>15</v>
      </c>
      <c r="H8" s="36">
        <v>0.30303004866534522</v>
      </c>
    </row>
    <row r="9" spans="1:12" ht="15" thickBot="1" x14ac:dyDescent="0.35">
      <c r="A9" s="33">
        <v>7</v>
      </c>
      <c r="B9" s="3">
        <v>2.7</v>
      </c>
      <c r="C9" s="3">
        <v>23</v>
      </c>
      <c r="D9" s="34">
        <v>16</v>
      </c>
      <c r="E9" s="18"/>
      <c r="G9" s="37" t="s">
        <v>16</v>
      </c>
      <c r="H9" s="38">
        <v>11</v>
      </c>
    </row>
    <row r="10" spans="1:12" ht="15" thickBot="1" x14ac:dyDescent="0.35">
      <c r="A10" s="33">
        <v>8</v>
      </c>
      <c r="B10" s="3">
        <v>1.9</v>
      </c>
      <c r="C10" s="3">
        <v>11</v>
      </c>
      <c r="D10" s="34">
        <v>15</v>
      </c>
      <c r="E10" s="18"/>
    </row>
    <row r="11" spans="1:12" ht="15" thickBot="1" x14ac:dyDescent="0.35">
      <c r="A11" s="33">
        <v>9</v>
      </c>
      <c r="B11" s="3">
        <v>1.5</v>
      </c>
      <c r="C11" s="3">
        <v>13</v>
      </c>
      <c r="D11" s="34">
        <v>8</v>
      </c>
      <c r="E11" s="18"/>
      <c r="G11" s="54" t="s">
        <v>17</v>
      </c>
      <c r="H11" s="55"/>
      <c r="I11" s="55"/>
      <c r="J11" s="55"/>
      <c r="K11" s="55"/>
      <c r="L11" s="56"/>
    </row>
    <row r="12" spans="1:12" x14ac:dyDescent="0.3">
      <c r="A12" s="33">
        <v>10</v>
      </c>
      <c r="B12" s="3">
        <v>2.1</v>
      </c>
      <c r="C12" s="3">
        <v>20</v>
      </c>
      <c r="D12" s="34">
        <v>17</v>
      </c>
      <c r="E12" s="18"/>
      <c r="G12" s="39"/>
      <c r="H12" s="40" t="s">
        <v>22</v>
      </c>
      <c r="I12" s="40" t="s">
        <v>23</v>
      </c>
      <c r="J12" s="40" t="s">
        <v>24</v>
      </c>
      <c r="K12" s="40" t="s">
        <v>25</v>
      </c>
      <c r="L12" s="41" t="s">
        <v>26</v>
      </c>
    </row>
    <row r="13" spans="1:12" ht="15" thickBot="1" x14ac:dyDescent="0.35">
      <c r="A13" s="42">
        <v>11</v>
      </c>
      <c r="B13" s="43">
        <v>1.7</v>
      </c>
      <c r="C13" s="43">
        <v>15</v>
      </c>
      <c r="D13" s="44">
        <v>12</v>
      </c>
      <c r="E13" s="18"/>
      <c r="G13" s="35" t="s">
        <v>18</v>
      </c>
      <c r="H13" s="7">
        <v>2</v>
      </c>
      <c r="I13" s="7">
        <v>1.7272004986652096</v>
      </c>
      <c r="J13" s="7">
        <v>0.86360024933260482</v>
      </c>
      <c r="K13" s="7">
        <v>9.4046225037877242</v>
      </c>
      <c r="L13" s="36">
        <v>7.9290583371281927E-3</v>
      </c>
    </row>
    <row r="14" spans="1:12" x14ac:dyDescent="0.3">
      <c r="G14" s="35" t="s">
        <v>19</v>
      </c>
      <c r="H14" s="7">
        <v>8</v>
      </c>
      <c r="I14" s="7">
        <v>0.73461768315297182</v>
      </c>
      <c r="J14" s="7">
        <v>9.1827210394121478E-2</v>
      </c>
      <c r="K14" s="7"/>
      <c r="L14" s="36"/>
    </row>
    <row r="15" spans="1:12" ht="15" thickBot="1" x14ac:dyDescent="0.35">
      <c r="G15" s="37" t="s">
        <v>20</v>
      </c>
      <c r="H15" s="8">
        <v>10</v>
      </c>
      <c r="I15" s="8">
        <v>2.4618181818181815</v>
      </c>
      <c r="J15" s="8"/>
      <c r="K15" s="8"/>
      <c r="L15" s="38"/>
    </row>
    <row r="16" spans="1:12" ht="15" thickBot="1" x14ac:dyDescent="0.35">
      <c r="B16" s="20" t="s">
        <v>42</v>
      </c>
      <c r="C16" s="21">
        <f>H18+15*H19+18*H20</f>
        <v>1.9548830239198671</v>
      </c>
      <c r="D16" s="59" t="s">
        <v>43</v>
      </c>
      <c r="E16" s="60"/>
    </row>
    <row r="17" spans="2:15" ht="15" thickBot="1" x14ac:dyDescent="0.35">
      <c r="B17" s="20" t="s">
        <v>44</v>
      </c>
      <c r="C17" s="21">
        <f>H19*5</f>
        <v>0.41667546110496334</v>
      </c>
      <c r="D17" s="61" t="s">
        <v>43</v>
      </c>
      <c r="E17" s="62"/>
      <c r="G17" s="45"/>
      <c r="H17" s="40" t="s">
        <v>27</v>
      </c>
      <c r="I17" s="40" t="s">
        <v>15</v>
      </c>
      <c r="J17" s="40" t="s">
        <v>28</v>
      </c>
      <c r="K17" s="40" t="s">
        <v>29</v>
      </c>
      <c r="L17" s="40" t="s">
        <v>30</v>
      </c>
      <c r="M17" s="40" t="s">
        <v>31</v>
      </c>
      <c r="N17" s="40" t="s">
        <v>32</v>
      </c>
      <c r="O17" s="41" t="s">
        <v>33</v>
      </c>
    </row>
    <row r="18" spans="2:15" ht="15" thickBot="1" x14ac:dyDescent="0.35">
      <c r="B18" s="22" t="s">
        <v>45</v>
      </c>
      <c r="C18" s="18">
        <f>H19*3+H20*5</f>
        <v>0.47253723062635505</v>
      </c>
      <c r="D18" s="63" t="s">
        <v>43</v>
      </c>
      <c r="E18" s="64"/>
      <c r="G18" s="35" t="s">
        <v>21</v>
      </c>
      <c r="H18" s="7">
        <v>-9.6258393663180564E-2</v>
      </c>
      <c r="I18" s="7">
        <v>0.43179673924992645</v>
      </c>
      <c r="J18" s="7">
        <v>-0.22292524448051854</v>
      </c>
      <c r="K18" s="7">
        <v>0.82918024810969992</v>
      </c>
      <c r="L18" s="7">
        <v>-1.0919834599411864</v>
      </c>
      <c r="M18" s="7">
        <v>0.89946667261482538</v>
      </c>
      <c r="N18" s="7">
        <v>-1.0919834599411864</v>
      </c>
      <c r="O18" s="36">
        <v>0.89946667261482538</v>
      </c>
    </row>
    <row r="19" spans="2:15" x14ac:dyDescent="0.3">
      <c r="B19" s="23" t="s">
        <v>46</v>
      </c>
      <c r="C19" s="24">
        <f>H18+1.1*C3*H19+D3*H20</f>
        <v>1.8022240380643391</v>
      </c>
      <c r="D19" s="50"/>
      <c r="E19" s="51"/>
      <c r="G19" s="35" t="s">
        <v>48</v>
      </c>
      <c r="H19" s="7">
        <v>8.3335092220992668E-2</v>
      </c>
      <c r="I19" s="7">
        <v>2.3847703812358415E-2</v>
      </c>
      <c r="J19" s="7">
        <v>3.4944702801033012</v>
      </c>
      <c r="K19" s="7">
        <v>8.1448431861772929E-3</v>
      </c>
      <c r="L19" s="7">
        <v>2.8342188614569983E-2</v>
      </c>
      <c r="M19" s="7">
        <v>0.13832799582741534</v>
      </c>
      <c r="N19" s="7">
        <v>2.8342188614569983E-2</v>
      </c>
      <c r="O19" s="36">
        <v>0.13832799582741534</v>
      </c>
    </row>
    <row r="20" spans="2:15" ht="15" thickBot="1" x14ac:dyDescent="0.35">
      <c r="B20" s="22"/>
      <c r="C20" s="18">
        <f>H18+1.1*C4*H19+D4*H20</f>
        <v>2.2685345048530223</v>
      </c>
      <c r="D20" s="50"/>
      <c r="E20" s="51"/>
      <c r="G20" s="37" t="s">
        <v>49</v>
      </c>
      <c r="H20" s="8">
        <v>4.4506390792675411E-2</v>
      </c>
      <c r="I20" s="8">
        <v>2.2460557707669471E-2</v>
      </c>
      <c r="J20" s="8">
        <v>1.9815354263210518</v>
      </c>
      <c r="K20" s="8">
        <v>8.2851596709213271E-2</v>
      </c>
      <c r="L20" s="8">
        <v>-7.2877481602022162E-3</v>
      </c>
      <c r="M20" s="8">
        <v>9.6300529745553032E-2</v>
      </c>
      <c r="N20" s="8">
        <v>-7.2877481602022162E-3</v>
      </c>
      <c r="O20" s="38">
        <v>9.6300529745553032E-2</v>
      </c>
    </row>
    <row r="21" spans="2:15" x14ac:dyDescent="0.3">
      <c r="B21" s="22"/>
      <c r="C21" s="18">
        <f>H18+1.1*C5*H19+D5*H20</f>
        <v>1.6295101146091198</v>
      </c>
      <c r="D21" s="50"/>
      <c r="E21" s="51"/>
    </row>
    <row r="22" spans="2:15" x14ac:dyDescent="0.3">
      <c r="B22" s="22"/>
      <c r="C22" s="18">
        <f>H18+1.1*C6*H19+D6*H20</f>
        <v>1.5431531528815101</v>
      </c>
      <c r="D22" s="50"/>
      <c r="E22" s="51"/>
    </row>
    <row r="23" spans="2:15" x14ac:dyDescent="0.3">
      <c r="B23" s="22"/>
      <c r="C23" s="18">
        <f>H18+1.1*C7*H19+D7*H20</f>
        <v>1.3571601301375849</v>
      </c>
      <c r="D23" s="50"/>
      <c r="E23" s="51"/>
    </row>
    <row r="24" spans="2:15" ht="15" thickBot="1" x14ac:dyDescent="0.35">
      <c r="B24" s="22"/>
      <c r="C24" s="18">
        <f>H18+1.1*C8*H19+D8*H20</f>
        <v>1.7291461756254352</v>
      </c>
      <c r="D24" s="50"/>
      <c r="E24" s="51"/>
    </row>
    <row r="25" spans="2:15" ht="15" thickBot="1" x14ac:dyDescent="0.35">
      <c r="B25" s="22"/>
      <c r="C25" s="18">
        <f>H18+1.1*C9*H19+D9*H20</f>
        <v>2.7242216922107407</v>
      </c>
      <c r="D25" s="50"/>
      <c r="E25" s="51"/>
      <c r="G25" s="54" t="s">
        <v>50</v>
      </c>
      <c r="H25" s="55"/>
      <c r="I25" s="56"/>
    </row>
    <row r="26" spans="2:15" x14ac:dyDescent="0.3">
      <c r="B26" s="22"/>
      <c r="C26" s="18">
        <f>H18+1.1*C10*H19+D10*H20</f>
        <v>1.5796920841009618</v>
      </c>
      <c r="D26" s="50"/>
      <c r="E26" s="51"/>
      <c r="G26" s="39" t="s">
        <v>35</v>
      </c>
      <c r="H26" s="40" t="s">
        <v>51</v>
      </c>
      <c r="I26" s="41" t="s">
        <v>37</v>
      </c>
    </row>
    <row r="27" spans="2:15" x14ac:dyDescent="0.3">
      <c r="B27" s="22"/>
      <c r="C27" s="18">
        <f>H18+1.1*C11*H19+D11*H20</f>
        <v>1.451484551438418</v>
      </c>
      <c r="D27" s="50"/>
      <c r="E27" s="51"/>
      <c r="G27" s="35">
        <v>1</v>
      </c>
      <c r="H27" s="7">
        <v>1.710555436621247</v>
      </c>
      <c r="I27" s="36">
        <v>-0.41055543662124694</v>
      </c>
    </row>
    <row r="28" spans="2:15" x14ac:dyDescent="0.3">
      <c r="B28" s="22"/>
      <c r="C28" s="18">
        <f>H18+1.1*C12*H19+D12*H20</f>
        <v>2.4937222786741398</v>
      </c>
      <c r="D28" s="50"/>
      <c r="E28" s="51"/>
      <c r="G28" s="35">
        <v>2</v>
      </c>
      <c r="H28" s="7">
        <v>2.1101978296331358</v>
      </c>
      <c r="I28" s="36">
        <v>0.18980217036686398</v>
      </c>
    </row>
    <row r="29" spans="2:15" ht="15" thickBot="1" x14ac:dyDescent="0.35">
      <c r="B29" s="25"/>
      <c r="C29" s="26">
        <f>H18+1.1*C13*H19+D13*H20</f>
        <v>1.8128473174953035</v>
      </c>
      <c r="D29" s="52"/>
      <c r="E29" s="53"/>
      <c r="G29" s="35">
        <v>3</v>
      </c>
      <c r="H29" s="7">
        <v>1.5211744947218291</v>
      </c>
      <c r="I29" s="36">
        <v>0.27882550527817096</v>
      </c>
    </row>
    <row r="30" spans="2:15" ht="15" thickBot="1" x14ac:dyDescent="0.35">
      <c r="B30" s="46" t="s">
        <v>52</v>
      </c>
      <c r="C30" s="18"/>
      <c r="D30" s="47"/>
      <c r="E30" s="48"/>
      <c r="G30" s="35">
        <v>4</v>
      </c>
      <c r="H30" s="7">
        <v>1.4264840237721199</v>
      </c>
      <c r="I30" s="36">
        <v>-2.6484023772120002E-2</v>
      </c>
    </row>
    <row r="31" spans="2:15" x14ac:dyDescent="0.3">
      <c r="B31" s="45"/>
      <c r="C31" s="9" t="s">
        <v>6</v>
      </c>
      <c r="D31" s="9" t="s">
        <v>7</v>
      </c>
      <c r="E31" s="49" t="s">
        <v>8</v>
      </c>
      <c r="G31" s="35">
        <v>5</v>
      </c>
      <c r="H31" s="7">
        <v>1.265491528694493</v>
      </c>
      <c r="I31" s="36">
        <v>-0.16549152869449291</v>
      </c>
    </row>
    <row r="32" spans="2:15" x14ac:dyDescent="0.3">
      <c r="B32" s="35" t="s">
        <v>6</v>
      </c>
      <c r="C32" s="7">
        <v>1</v>
      </c>
      <c r="D32" s="7"/>
      <c r="E32" s="36"/>
      <c r="G32" s="35">
        <v>6</v>
      </c>
      <c r="H32" s="7">
        <v>1.5874765188497473</v>
      </c>
      <c r="I32" s="36">
        <v>-0.38747651884974732</v>
      </c>
    </row>
    <row r="33" spans="2:9" x14ac:dyDescent="0.3">
      <c r="B33" s="35" t="s">
        <v>7</v>
      </c>
      <c r="C33" s="7">
        <v>0.7450741255907497</v>
      </c>
      <c r="D33" s="7">
        <v>1</v>
      </c>
      <c r="E33" s="36"/>
      <c r="G33" s="35">
        <v>7</v>
      </c>
      <c r="H33" s="7">
        <v>2.5325509801024575</v>
      </c>
      <c r="I33" s="36">
        <v>0.16744901989754268</v>
      </c>
    </row>
    <row r="34" spans="2:9" ht="15" thickBot="1" x14ac:dyDescent="0.35">
      <c r="B34" s="37" t="s">
        <v>8</v>
      </c>
      <c r="C34" s="8">
        <v>0.49609095876238246</v>
      </c>
      <c r="D34" s="8">
        <v>0.15869526523752664</v>
      </c>
      <c r="E34" s="38">
        <v>1</v>
      </c>
      <c r="G34" s="35">
        <v>8</v>
      </c>
      <c r="H34" s="7">
        <v>1.48802348265787</v>
      </c>
      <c r="I34" s="36">
        <v>0.41197651734212992</v>
      </c>
    </row>
    <row r="35" spans="2:9" x14ac:dyDescent="0.3">
      <c r="G35" s="35">
        <v>9</v>
      </c>
      <c r="H35" s="7">
        <v>1.3431489315511274</v>
      </c>
      <c r="I35" s="36">
        <v>0.15685106844887264</v>
      </c>
    </row>
    <row r="36" spans="2:9" x14ac:dyDescent="0.3">
      <c r="G36" s="35">
        <v>10</v>
      </c>
      <c r="H36" s="7">
        <v>2.3270520942321546</v>
      </c>
      <c r="I36" s="36">
        <v>-0.22705209423215456</v>
      </c>
    </row>
    <row r="37" spans="2:9" ht="15" thickBot="1" x14ac:dyDescent="0.35">
      <c r="G37" s="37">
        <v>11</v>
      </c>
      <c r="H37" s="8">
        <v>1.6878446791638146</v>
      </c>
      <c r="I37" s="38">
        <v>1.2155320836185313E-2</v>
      </c>
    </row>
  </sheetData>
  <mergeCells count="17">
    <mergeCell ref="G25:I25"/>
    <mergeCell ref="D26:E26"/>
    <mergeCell ref="G4:H4"/>
    <mergeCell ref="G11:L11"/>
    <mergeCell ref="D16:E16"/>
    <mergeCell ref="D17:E17"/>
    <mergeCell ref="D18:E18"/>
    <mergeCell ref="D19:E19"/>
    <mergeCell ref="D20:E20"/>
    <mergeCell ref="D21:E21"/>
    <mergeCell ref="D27:E27"/>
    <mergeCell ref="D28:E28"/>
    <mergeCell ref="D29:E29"/>
    <mergeCell ref="D22:E22"/>
    <mergeCell ref="D23:E23"/>
    <mergeCell ref="D24:E24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2022-10-03T12:45:37Z</dcterms:created>
  <dcterms:modified xsi:type="dcterms:W3CDTF">2022-10-18T05:35:36Z</dcterms:modified>
</cp:coreProperties>
</file>