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<sst xmlns="http://schemas.openxmlformats.org/spreadsheetml/2006/main" count="23" uniqueCount="21">
  <si>
    <t xml:space="preserve">Nominal Height (in)</t>
  </si>
  <si>
    <t xml:space="preserve">Left Manometer (in)</t>
  </si>
  <si>
    <t xml:space="preserve">Right Manometer (in)</t>
  </si>
  <si>
    <t xml:space="preserve">Supply Voltage (V)</t>
  </si>
  <si>
    <t xml:space="preserve">Output Voltage (V)</t>
  </si>
  <si>
    <t xml:space="preserve">Height (in)</t>
  </si>
  <si>
    <t xml:space="preserve">Part</t>
  </si>
  <si>
    <t xml:space="preserve">S/N</t>
  </si>
  <si>
    <t xml:space="preserve">Model</t>
  </si>
  <si>
    <t xml:space="preserve">Make</t>
  </si>
  <si>
    <t xml:space="preserve">Pressure Sensor</t>
  </si>
  <si>
    <t xml:space="preserve">PSU</t>
  </si>
  <si>
    <t xml:space="preserve">Dak Box</t>
  </si>
  <si>
    <t xml:space="preserve">1AAAB45</t>
  </si>
  <si>
    <t xml:space="preserve">USB-6003</t>
  </si>
  <si>
    <t xml:space="preserve">National Instruments</t>
  </si>
  <si>
    <t xml:space="preserve">Manometer</t>
  </si>
  <si>
    <t xml:space="preserve">N/A</t>
  </si>
  <si>
    <t xml:space="preserve">Syringe</t>
  </si>
  <si>
    <t xml:space="preserve">30 mL</t>
  </si>
  <si>
    <t xml:space="preserve">B-D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</si>
</sst>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18.43"/>
    <col collapsed="false" customWidth="true" hidden="false" outlineLevel="0" max="3" min="3" style="0" width="19.71"/>
    <col collapsed="false" customWidth="true" hidden="false" outlineLevel="0" max="4" min="4" style="0" width="17.29"/>
    <col collapsed="false" customWidth="true" hidden="false" outlineLevel="0" max="5" min="5" style="0" width="18.29"/>
    <col collapsed="false" customWidth="true" hidden="false" outlineLevel="0" max="1022" min="6" style="0" width="14.43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</row>
    <row r="2" customFormat="false" ht="13.8" hidden="false" customHeight="false" outlineLevel="0" collapsed="false">
      <c r="A2" s="2" t="n">
        <v>0</v>
      </c>
      <c r="B2" s="3" t="n">
        <f aca="false">7+5/16</f>
        <v>7.3125</v>
      </c>
      <c r="C2" s="3" t="n">
        <f aca="false">7+5/16</f>
        <v>7.3125</v>
      </c>
      <c r="D2" s="2" t="n">
        <v>5.015</v>
      </c>
      <c r="E2" s="2" t="n">
        <v>1.284</v>
      </c>
      <c r="F2" s="2" t="n">
        <f aca="false">C2-B2</f>
        <v>0</v>
      </c>
      <c r="G2" s="2" t="s">
        <v>10</v>
      </c>
      <c r="H2" s="2" t="n">
        <v>204</v>
      </c>
      <c r="J2" s="2" t="s">
        <v>11</v>
      </c>
    </row>
    <row r="3" customFormat="false" ht="13.8" hidden="false" customHeight="false" outlineLevel="0" collapsed="false">
      <c r="A3" s="3" t="n">
        <f aca="false">A2+1</f>
        <v>1</v>
      </c>
      <c r="B3" s="3" t="n">
        <f aca="false">6+13/16</f>
        <v>6.8125</v>
      </c>
      <c r="C3" s="3" t="n">
        <f aca="false">7+13/16</f>
        <v>7.8125</v>
      </c>
      <c r="D3" s="2" t="n">
        <v>5.015</v>
      </c>
      <c r="E3" s="2" t="n">
        <v>1.546</v>
      </c>
      <c r="F3" s="2" t="n">
        <f aca="false">C3-B3</f>
        <v>1</v>
      </c>
      <c r="G3" s="2" t="s">
        <v>12</v>
      </c>
      <c r="H3" s="2" t="s">
        <v>13</v>
      </c>
      <c r="I3" s="2" t="s">
        <v>14</v>
      </c>
      <c r="J3" s="2" t="s">
        <v>15</v>
      </c>
    </row>
    <row r="4" customFormat="false" ht="13.8" hidden="false" customHeight="false" outlineLevel="0" collapsed="false">
      <c r="A4" s="3" t="n">
        <f aca="false">A3+1</f>
        <v>2</v>
      </c>
      <c r="B4" s="3" t="n">
        <f aca="false">6+5/16</f>
        <v>6.3125</v>
      </c>
      <c r="C4" s="3" t="n">
        <f aca="false">8+5/16</f>
        <v>8.3125</v>
      </c>
      <c r="D4" s="2" t="n">
        <v>5.015</v>
      </c>
      <c r="E4" s="2" t="n">
        <v>1.803</v>
      </c>
      <c r="F4" s="2" t="n">
        <f aca="false">C4-B4</f>
        <v>2</v>
      </c>
      <c r="G4" s="1" t="s">
        <v>16</v>
      </c>
      <c r="H4" s="4" t="n">
        <v>2</v>
      </c>
      <c r="I4" s="2" t="s">
        <v>17</v>
      </c>
      <c r="J4" s="2" t="s">
        <v>11</v>
      </c>
    </row>
    <row r="5" customFormat="false" ht="13.8" hidden="false" customHeight="false" outlineLevel="0" collapsed="false">
      <c r="A5" s="3" t="n">
        <f aca="false">A4+1</f>
        <v>3</v>
      </c>
      <c r="B5" s="3" t="n">
        <f aca="false">5+13/16</f>
        <v>5.8125</v>
      </c>
      <c r="C5" s="2" t="n">
        <f aca="false">8+13/16</f>
        <v>8.8125</v>
      </c>
      <c r="D5" s="2" t="n">
        <v>5.015</v>
      </c>
      <c r="E5" s="2" t="n">
        <v>2.053</v>
      </c>
      <c r="F5" s="2" t="n">
        <f aca="false">C5-B5</f>
        <v>3</v>
      </c>
      <c r="G5" s="2" t="s">
        <v>18</v>
      </c>
      <c r="H5" s="2" t="s">
        <v>17</v>
      </c>
      <c r="I5" s="2" t="s">
        <v>19</v>
      </c>
      <c r="J5" s="2" t="s">
        <v>20</v>
      </c>
    </row>
    <row r="6" customFormat="false" ht="13.8" hidden="false" customHeight="false" outlineLevel="0" collapsed="false">
      <c r="A6" s="3" t="n">
        <f aca="false">A5+1</f>
        <v>4</v>
      </c>
      <c r="B6" s="3" t="n">
        <f aca="false">5+5/16</f>
        <v>5.3125</v>
      </c>
      <c r="C6" s="3" t="n">
        <f aca="false">9+5/16</f>
        <v>9.3125</v>
      </c>
      <c r="D6" s="2" t="n">
        <v>5.015</v>
      </c>
      <c r="E6" s="2" t="n">
        <v>2.305</v>
      </c>
      <c r="F6" s="2" t="n">
        <f aca="false">C6-B6</f>
        <v>4</v>
      </c>
    </row>
    <row r="7" customFormat="false" ht="13.8" hidden="false" customHeight="false" outlineLevel="0" collapsed="false">
      <c r="A7" s="3" t="n">
        <f aca="false">A6+1</f>
        <v>5</v>
      </c>
      <c r="B7" s="3" t="n">
        <f aca="false">4+13/16</f>
        <v>4.8125</v>
      </c>
      <c r="C7" s="3" t="n">
        <f aca="false">9+13/16</f>
        <v>9.8125</v>
      </c>
      <c r="D7" s="2" t="n">
        <v>5.015</v>
      </c>
      <c r="E7" s="2" t="n">
        <v>2.545</v>
      </c>
      <c r="F7" s="2" t="n">
        <f aca="false">C7-B7</f>
        <v>5</v>
      </c>
    </row>
    <row r="8" customFormat="false" ht="13.8" hidden="false" customHeight="false" outlineLevel="0" collapsed="false">
      <c r="A8" s="3" t="n">
        <f aca="false">A7+1</f>
        <v>6</v>
      </c>
      <c r="B8" s="3" t="n">
        <f aca="false">4+5/16</f>
        <v>4.3125</v>
      </c>
      <c r="C8" s="3" t="n">
        <f aca="false">10+5/16</f>
        <v>10.3125</v>
      </c>
      <c r="D8" s="2" t="n">
        <v>5.015</v>
      </c>
      <c r="E8" s="2" t="n">
        <v>2.787</v>
      </c>
      <c r="F8" s="2" t="n">
        <f aca="false">C8-B8</f>
        <v>6</v>
      </c>
    </row>
    <row r="9" customFormat="false" ht="13.8" hidden="false" customHeight="false" outlineLevel="0" collapsed="false">
      <c r="A9" s="3" t="n">
        <f aca="false">A8+1</f>
        <v>7</v>
      </c>
      <c r="B9" s="3" t="n">
        <f aca="false">3+13/16</f>
        <v>3.8125</v>
      </c>
      <c r="C9" s="3" t="n">
        <f aca="false">10+13/16</f>
        <v>10.8125</v>
      </c>
      <c r="D9" s="2" t="n">
        <v>5.015</v>
      </c>
      <c r="E9" s="2" t="n">
        <v>3.034</v>
      </c>
      <c r="F9" s="2" t="n">
        <f aca="false">C9-B9</f>
        <v>7</v>
      </c>
    </row>
    <row r="10" customFormat="false" ht="13.8" hidden="false" customHeight="false" outlineLevel="0" collapsed="false">
      <c r="A10" s="3" t="n">
        <f aca="false">A9+1</f>
        <v>8</v>
      </c>
      <c r="B10" s="3" t="n">
        <f aca="false">3+5/16</f>
        <v>3.3125</v>
      </c>
      <c r="C10" s="3" t="n">
        <f aca="false">11+5/16</f>
        <v>11.3125</v>
      </c>
      <c r="D10" s="2" t="n">
        <v>5.015</v>
      </c>
      <c r="E10" s="2" t="n">
        <v>3.287</v>
      </c>
      <c r="F10" s="2" t="n">
        <f aca="false">C10-B10</f>
        <v>8</v>
      </c>
    </row>
    <row r="11" customFormat="false" ht="13.8" hidden="false" customHeight="false" outlineLevel="0" collapsed="false">
      <c r="A11" s="3" t="n">
        <f aca="false">A10+1</f>
        <v>9</v>
      </c>
      <c r="B11" s="3" t="n">
        <f aca="false">2+7/8</f>
        <v>2.875</v>
      </c>
      <c r="C11" s="3" t="n">
        <f aca="false">11+13/16</f>
        <v>11.8125</v>
      </c>
      <c r="D11" s="2" t="n">
        <v>5.015</v>
      </c>
      <c r="E11" s="2" t="n">
        <v>3.513</v>
      </c>
      <c r="F11" s="2" t="n">
        <f aca="false">C11-B11</f>
        <v>8.9375</v>
      </c>
    </row>
    <row r="12" customFormat="false" ht="13.8" hidden="false" customHeight="false" outlineLevel="0" collapsed="false">
      <c r="A12" s="3" t="n">
        <f aca="false">A11+1</f>
        <v>10</v>
      </c>
      <c r="B12" s="3" t="n">
        <f aca="false">2+3/8</f>
        <v>2.375</v>
      </c>
      <c r="C12" s="3" t="n">
        <f aca="false">12+5/16</f>
        <v>12.3125</v>
      </c>
      <c r="D12" s="2" t="n">
        <v>5.015</v>
      </c>
      <c r="E12" s="2" t="n">
        <v>3.788</v>
      </c>
      <c r="F12" s="2" t="n">
        <f aca="false">C12-B12</f>
        <v>9.9375</v>
      </c>
    </row>
    <row r="13" customFormat="false" ht="13.8" hidden="false" customHeight="false" outlineLevel="0" collapsed="false">
      <c r="A13" s="3" t="n">
        <f aca="false">A12+1</f>
        <v>11</v>
      </c>
      <c r="B13" s="3" t="n">
        <f aca="false">1+7/8</f>
        <v>1.875</v>
      </c>
      <c r="C13" s="3" t="n">
        <f aca="false">12+13/16</f>
        <v>12.8125</v>
      </c>
      <c r="D13" s="2" t="n">
        <v>5.015</v>
      </c>
      <c r="E13" s="2" t="n">
        <v>4.012</v>
      </c>
      <c r="F13" s="2" t="n">
        <f aca="false">C13-B13</f>
        <v>10.9375</v>
      </c>
    </row>
    <row r="14" customFormat="false" ht="13.8" hidden="false" customHeight="false" outlineLevel="0" collapsed="false">
      <c r="A14" s="3" t="n">
        <f aca="false">A13+1</f>
        <v>12</v>
      </c>
      <c r="B14" s="3" t="n">
        <f aca="false">1+3/8</f>
        <v>1.375</v>
      </c>
      <c r="C14" s="3" t="n">
        <f aca="false">13+5/16</f>
        <v>13.3125</v>
      </c>
      <c r="D14" s="2" t="n">
        <v>5.015</v>
      </c>
      <c r="E14" s="2" t="n">
        <v>4.258</v>
      </c>
      <c r="F14" s="2" t="n">
        <f aca="false">C14-B14</f>
        <v>11.9375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2019-11-06T14:08:51Z</dcterms:modified>
  <cp:revision>1</cp:revision>
  <dc:subject/>
  <dc:title/>
</cp:coreProperties>
</file>