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<sst xmlns="http://schemas.openxmlformats.org/spreadsheetml/2006/main" count="76" uniqueCount="37">
  <si>
    <t xml:space="preserve">Comp</t>
  </si>
  <si>
    <t xml:space="preserve">Resistance</t>
  </si>
  <si>
    <t xml:space="preserve">Capcacitance</t>
  </si>
  <si>
    <t xml:space="preserve">MF</t>
  </si>
  <si>
    <t xml:space="preserve">Vout_min</t>
  </si>
  <si>
    <t xml:space="preserve">Vout_max</t>
  </si>
  <si>
    <t xml:space="preserve">CtVmin</t>
  </si>
  <si>
    <t xml:space="preserve">CtVmax</t>
  </si>
  <si>
    <t xml:space="preserve">Expected f</t>
  </si>
  <si>
    <t xml:space="preserve">% Error</t>
  </si>
  <si>
    <t xml:space="preserve">R1</t>
  </si>
  <si>
    <t xml:space="preserve">NaN</t>
  </si>
  <si>
    <t xml:space="preserve">Component</t>
  </si>
  <si>
    <t xml:space="preserve">Resistance (Ω)</t>
  </si>
  <si>
    <t xml:space="preserve">Capacitance (F)</t>
  </si>
  <si>
    <t xml:space="preserve">R2</t>
  </si>
  <si>
    <t xml:space="preserve">R1 (33kΩ)</t>
  </si>
  <si>
    <t xml:space="preserve">N/A</t>
  </si>
  <si>
    <t xml:space="preserve">102C1</t>
  </si>
  <si>
    <r>
      <rPr>
        <sz val="10"/>
        <rFont val="Arial"/>
        <family val="2"/>
        <charset val="1"/>
      </rPr>
      <t xml:space="preserve">R2 (</t>
    </r>
    <r>
      <rPr>
        <sz val="10"/>
        <rFont val="Arial"/>
        <family val="2"/>
      </rPr>
      <t xml:space="preserve">33kΩ)</t>
    </r>
  </si>
  <si>
    <t xml:space="preserve">104C2</t>
  </si>
  <si>
    <t xml:space="preserve">102C1 (1000 pF)</t>
  </si>
  <si>
    <t xml:space="preserve">CT102</t>
  </si>
  <si>
    <t xml:space="preserve">104C2 (0.1 μF)</t>
  </si>
  <si>
    <t xml:space="preserve">CT104</t>
  </si>
  <si>
    <t xml:space="preserve">CT102 (1000 pF)</t>
  </si>
  <si>
    <t xml:space="preserve">CT104 (0.1 μF)</t>
  </si>
  <si>
    <t xml:space="preserve">Table 1.</t>
  </si>
  <si>
    <t xml:space="preserve">Ct</t>
  </si>
  <si>
    <r>
      <rPr>
        <b val="true"/>
        <sz val="10"/>
        <rFont val="Arial"/>
        <family val="2"/>
        <charset val="1"/>
      </rPr>
      <t xml:space="preserve">Measured </t>
    </r>
    <r>
      <rPr>
        <b val="true"/>
        <sz val="10"/>
        <rFont val="Arial"/>
        <family val="2"/>
      </rPr>
      <t xml:space="preserve">Frequency (Hz)</t>
    </r>
  </si>
  <si>
    <r>
      <rPr>
        <b val="true"/>
        <sz val="10"/>
        <rFont val="Arial"/>
        <family val="2"/>
        <charset val="1"/>
      </rPr>
      <t xml:space="preserve">Vout</t>
    </r>
    <r>
      <rPr>
        <b val="true"/>
        <vertAlign val="subscript"/>
        <sz val="10"/>
        <rFont val="Arial"/>
        <family val="2"/>
        <charset val="1"/>
      </rPr>
      <t xml:space="preserve">min </t>
    </r>
    <r>
      <rPr>
        <b val="true"/>
        <sz val="10"/>
        <rFont val="Arial"/>
        <family val="2"/>
        <charset val="1"/>
      </rPr>
      <t xml:space="preserve">(V)</t>
    </r>
  </si>
  <si>
    <r>
      <rPr>
        <b val="true"/>
        <sz val="10"/>
        <rFont val="Arial"/>
        <family val="2"/>
        <charset val="1"/>
      </rPr>
      <t xml:space="preserve">Vout</t>
    </r>
    <r>
      <rPr>
        <b val="true"/>
        <vertAlign val="subscript"/>
        <sz val="10"/>
        <rFont val="Arial"/>
        <family val="2"/>
        <charset val="1"/>
      </rPr>
      <t xml:space="preserve">max </t>
    </r>
    <r>
      <rPr>
        <b val="true"/>
        <sz val="10"/>
        <rFont val="Arial"/>
        <family val="2"/>
        <charset val="1"/>
      </rPr>
      <t xml:space="preserve">(V)</t>
    </r>
  </si>
  <si>
    <r>
      <rPr>
        <b val="true"/>
        <sz val="10"/>
        <rFont val="Arial"/>
        <family val="2"/>
        <charset val="1"/>
      </rPr>
      <t xml:space="preserve">Ct V</t>
    </r>
    <r>
      <rPr>
        <b val="true"/>
        <vertAlign val="subscript"/>
        <sz val="10"/>
        <rFont val="Arial"/>
        <family val="2"/>
        <charset val="1"/>
      </rPr>
      <t xml:space="preserve">min </t>
    </r>
    <r>
      <rPr>
        <b val="true"/>
        <sz val="10"/>
        <rFont val="Arial"/>
        <family val="2"/>
      </rPr>
      <t xml:space="preserve">(V)</t>
    </r>
  </si>
  <si>
    <r>
      <rPr>
        <b val="true"/>
        <sz val="10"/>
        <rFont val="Arial"/>
        <family val="2"/>
        <charset val="1"/>
      </rPr>
      <t xml:space="preserve">Ct V</t>
    </r>
    <r>
      <rPr>
        <b val="true"/>
        <vertAlign val="subscript"/>
        <sz val="10"/>
        <rFont val="Arial"/>
        <family val="2"/>
        <charset val="1"/>
      </rPr>
      <t xml:space="preserve">max </t>
    </r>
    <r>
      <rPr>
        <b val="true"/>
        <sz val="10"/>
        <rFont val="Arial"/>
        <family val="2"/>
      </rPr>
      <t xml:space="preserve">(V)</t>
    </r>
  </si>
  <si>
    <t xml:space="preserve">Expected Frequency (Hz)</t>
  </si>
  <si>
    <t xml:space="preserve">1000 pF</t>
  </si>
  <si>
    <t xml:space="preserve">0.1 μF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</si>
</sst>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"/>
    <numFmt numFmtId="167" formatCode="0"/>
    <numFmt numFmtId="168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  <font>
      <b val="true"/>
      <vertAlign val="sub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:N8"/>
    </sheetView>
  </sheetViews>
  <sheetFormatPr defaultRowHeight="12.8" zeroHeight="false" outlineLevelRow="0" outlineLevelCol="0"/>
  <cols>
    <col collapsed="false" customWidth="true" hidden="false" outlineLevel="0" max="1" min="1" style="0" width="9.86"/>
    <col collapsed="false" customWidth="true" hidden="false" outlineLevel="0" max="2" min="2" style="0" width="8.61"/>
    <col collapsed="false" customWidth="true" hidden="false" outlineLevel="0" max="3" min="3" style="0" width="23.34"/>
    <col collapsed="false" customWidth="true" hidden="false" outlineLevel="0" max="4" min="4" style="0" width="11.39"/>
    <col collapsed="false" customWidth="false" hidden="false" outlineLevel="0" max="7" min="5" style="0" width="11.52"/>
    <col collapsed="false" customWidth="true" hidden="false" outlineLevel="0" max="8" min="8" style="0" width="22.92"/>
    <col collapsed="false" customWidth="false" hidden="false" outlineLevel="0" max="11" min="9" style="0" width="11.52"/>
    <col collapsed="false" customWidth="true" hidden="false" outlineLevel="0" max="12" min="12" style="0" width="15.42"/>
    <col collapsed="false" customWidth="true" hidden="false" outlineLevel="0" max="14" min="13" style="0" width="16.53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s">
        <v>10</v>
      </c>
      <c r="B2" s="2" t="n">
        <v>33300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L2" s="3" t="s">
        <v>12</v>
      </c>
      <c r="M2" s="3" t="s">
        <v>13</v>
      </c>
      <c r="N2" s="3" t="s">
        <v>14</v>
      </c>
    </row>
    <row r="3" customFormat="false" ht="12.8" hidden="false" customHeight="false" outlineLevel="0" collapsed="false">
      <c r="A3" s="1" t="s">
        <v>15</v>
      </c>
      <c r="B3" s="2" t="n">
        <v>32360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L3" s="4" t="s">
        <v>16</v>
      </c>
      <c r="M3" s="5" t="n">
        <v>33300</v>
      </c>
      <c r="N3" s="4" t="s">
        <v>17</v>
      </c>
    </row>
    <row r="4" customFormat="false" ht="12.8" hidden="false" customHeight="false" outlineLevel="0" collapsed="false">
      <c r="A4" s="1" t="s">
        <v>18</v>
      </c>
      <c r="B4" s="1" t="s">
        <v>11</v>
      </c>
      <c r="C4" s="2" t="n">
        <v>1.13E-009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L4" s="4" t="s">
        <v>19</v>
      </c>
      <c r="M4" s="5" t="n">
        <v>32360</v>
      </c>
      <c r="N4" s="4" t="s">
        <v>17</v>
      </c>
    </row>
    <row r="5" customFormat="false" ht="12.8" hidden="false" customHeight="false" outlineLevel="0" collapsed="false">
      <c r="A5" s="1" t="s">
        <v>20</v>
      </c>
      <c r="B5" s="1" t="s">
        <v>11</v>
      </c>
      <c r="C5" s="2" t="n">
        <v>1.02E-007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L5" s="4" t="s">
        <v>21</v>
      </c>
      <c r="M5" s="4" t="s">
        <v>17</v>
      </c>
      <c r="N5" s="5" t="n">
        <v>1.13E-009</v>
      </c>
    </row>
    <row r="6" customFormat="false" ht="12.8" hidden="false" customHeight="false" outlineLevel="0" collapsed="false">
      <c r="A6" s="1" t="s">
        <v>22</v>
      </c>
      <c r="B6" s="1" t="s">
        <v>11</v>
      </c>
      <c r="C6" s="2" t="n">
        <v>1.14E-009</v>
      </c>
      <c r="D6" s="1" t="n">
        <v>13259</v>
      </c>
      <c r="E6" s="6" t="n">
        <v>0</v>
      </c>
      <c r="F6" s="6" t="n">
        <v>3.76</v>
      </c>
      <c r="G6" s="6" t="n">
        <v>1.52</v>
      </c>
      <c r="H6" s="6" t="n">
        <v>3.32</v>
      </c>
      <c r="I6" s="1" t="n">
        <f aca="false">1.44/((B$2+2*B$3)*C$6)</f>
        <v>12886.7363266358</v>
      </c>
      <c r="J6" s="1" t="n">
        <f aca="false">ABS(I6-D6)/I6*100</f>
        <v>2.88873508333335</v>
      </c>
      <c r="L6" s="4" t="s">
        <v>23</v>
      </c>
      <c r="M6" s="4" t="s">
        <v>17</v>
      </c>
      <c r="N6" s="5" t="n">
        <v>1.02E-007</v>
      </c>
    </row>
    <row r="7" customFormat="false" ht="12.8" hidden="false" customHeight="false" outlineLevel="0" collapsed="false">
      <c r="A7" s="1" t="s">
        <v>24</v>
      </c>
      <c r="B7" s="1" t="s">
        <v>11</v>
      </c>
      <c r="C7" s="2" t="n">
        <v>1.05E-007</v>
      </c>
      <c r="D7" s="1" t="n">
        <v>140.319</v>
      </c>
      <c r="E7" s="6" t="n">
        <v>0</v>
      </c>
      <c r="F7" s="6" t="n">
        <v>3.76</v>
      </c>
      <c r="G7" s="6" t="n">
        <v>1.6</v>
      </c>
      <c r="H7" s="6" t="n">
        <v>3.36</v>
      </c>
      <c r="I7" s="1" t="n">
        <f aca="false">1.44/((B2+2*B3)*C7)</f>
        <v>139.913137260617</v>
      </c>
      <c r="J7" s="1" t="n">
        <f aca="false">ABS(I7-D7)/I7*100</f>
        <v>0.290081937499996</v>
      </c>
      <c r="L7" s="4" t="s">
        <v>25</v>
      </c>
      <c r="M7" s="4" t="s">
        <v>17</v>
      </c>
      <c r="N7" s="5" t="n">
        <v>1.14E-009</v>
      </c>
    </row>
    <row r="8" customFormat="false" ht="12.8" hidden="false" customHeight="false" outlineLevel="0" collapsed="false">
      <c r="L8" s="4" t="s">
        <v>26</v>
      </c>
      <c r="M8" s="4" t="s">
        <v>17</v>
      </c>
      <c r="N8" s="5" t="n">
        <v>1.05E-007</v>
      </c>
    </row>
    <row r="12" customFormat="false" ht="12.8" hidden="false" customHeight="false" outlineLevel="0" collapsed="false">
      <c r="B12" s="7" t="s">
        <v>27</v>
      </c>
      <c r="C12" s="8"/>
      <c r="D12" s="8"/>
      <c r="E12" s="8"/>
      <c r="F12" s="8"/>
      <c r="G12" s="8"/>
      <c r="H12" s="8"/>
      <c r="I12" s="8"/>
    </row>
    <row r="13" customFormat="false" ht="15" hidden="false" customHeight="false" outlineLevel="0" collapsed="false">
      <c r="B13" s="3" t="s">
        <v>28</v>
      </c>
      <c r="C13" s="3" t="s">
        <v>29</v>
      </c>
      <c r="D13" s="3" t="s">
        <v>30</v>
      </c>
      <c r="E13" s="3" t="s">
        <v>31</v>
      </c>
      <c r="F13" s="3" t="s">
        <v>32</v>
      </c>
      <c r="G13" s="3" t="s">
        <v>33</v>
      </c>
      <c r="H13" s="3" t="s">
        <v>34</v>
      </c>
      <c r="I13" s="3" t="s">
        <v>9</v>
      </c>
    </row>
    <row r="14" customFormat="false" ht="12.8" hidden="false" customHeight="false" outlineLevel="0" collapsed="false">
      <c r="B14" s="4" t="s">
        <v>35</v>
      </c>
      <c r="C14" s="4" t="n">
        <v>13259</v>
      </c>
      <c r="D14" s="9" t="n">
        <v>0</v>
      </c>
      <c r="E14" s="9" t="n">
        <v>3.76</v>
      </c>
      <c r="F14" s="9" t="n">
        <v>1.52</v>
      </c>
      <c r="G14" s="9" t="n">
        <v>3.32</v>
      </c>
      <c r="H14" s="10" t="n">
        <f aca="false">1.44/((B$2+2*B$3)*C$6)</f>
        <v>12886.7363266358</v>
      </c>
      <c r="I14" s="11" t="n">
        <f aca="false">ABS(H14-C14)/H14*100</f>
        <v>2.88873508333335</v>
      </c>
      <c r="J14" s="1"/>
    </row>
    <row r="15" customFormat="false" ht="12.8" hidden="false" customHeight="false" outlineLevel="0" collapsed="false">
      <c r="B15" s="4" t="s">
        <v>36</v>
      </c>
      <c r="C15" s="4" t="n">
        <v>140.319</v>
      </c>
      <c r="D15" s="9" t="n">
        <v>0</v>
      </c>
      <c r="E15" s="9" t="n">
        <v>3.76</v>
      </c>
      <c r="F15" s="9" t="n">
        <v>1.6</v>
      </c>
      <c r="G15" s="9" t="n">
        <v>3.36</v>
      </c>
      <c r="H15" s="11" t="n">
        <f aca="false">1.44/((B$2+2*B$3)*C$7)</f>
        <v>139.913137260617</v>
      </c>
      <c r="I15" s="11" t="n">
        <f aca="false">ABS(H15-C15)/H15*100</f>
        <v>0.290081937499996</v>
      </c>
      <c r="J15" s="1"/>
    </row>
    <row r="17" customFormat="false" ht="12.8" hidden="false" customHeight="false" outlineLevel="0" collapsed="false">
      <c r="B17" s="3"/>
      <c r="C17" s="3"/>
      <c r="D17" s="3"/>
    </row>
    <row r="18" customFormat="false" ht="12.8" hidden="false" customHeight="false" outlineLevel="0" collapsed="false">
      <c r="B18" s="4"/>
      <c r="C18" s="5"/>
      <c r="D18" s="4"/>
    </row>
    <row r="19" customFormat="false" ht="12.8" hidden="false" customHeight="false" outlineLevel="0" collapsed="false">
      <c r="B19" s="4"/>
      <c r="C19" s="5"/>
      <c r="D19" s="4"/>
    </row>
    <row r="20" customFormat="false" ht="12.8" hidden="false" customHeight="false" outlineLevel="0" collapsed="false">
      <c r="B20" s="4"/>
      <c r="C20" s="4"/>
      <c r="D20" s="5"/>
    </row>
    <row r="21" customFormat="false" ht="12.8" hidden="false" customHeight="false" outlineLevel="0" collapsed="false">
      <c r="B21" s="4"/>
      <c r="C21" s="4"/>
      <c r="D21" s="5"/>
    </row>
    <row r="22" customFormat="false" ht="12.8" hidden="false" customHeight="false" outlineLevel="0" collapsed="false">
      <c r="B22" s="4"/>
      <c r="C22" s="4"/>
      <c r="D22" s="5"/>
    </row>
    <row r="23" customFormat="false" ht="12.8" hidden="false" customHeight="false" outlineLevel="0" collapsed="false">
      <c r="B23" s="4"/>
      <c r="C23" s="4"/>
      <c r="D2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2019-10-30T14:06:21Z</dcterms:created>
  <dc:creator/>
  <dc:description/>
  <dc:language>en-US</dc:language>
  <cp:lastModifiedBy/>
  <dcterms:modified xsi:type="dcterms:W3CDTF">2019-11-04T17:26:53Z</dcterms:modified>
  <cp:revision>4</cp:revision>
  <dc:subject/>
  <dc:title/>
</cp:coreProperties>
</file>