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セトリ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<sst xmlns="http://schemas.openxmlformats.org/spreadsheetml/2006/main" count="52" uniqueCount="42">
  <si>
    <t xml:space="preserve">目標ポイント</t>
  </si>
  <si>
    <t xml:space="preserve">目標まで残り</t>
  </si>
  <si>
    <t xml:space="preserve">現在のポイント</t>
  </si>
  <si>
    <t xml:space="preserve">現在の日時</t>
  </si>
  <si>
    <t xml:space="preserve">スコア</t>
  </si>
  <si>
    <t xml:space="preserve">1/3スコア</t>
  </si>
  <si>
    <t xml:space="preserve">イベント終了日時</t>
  </si>
  <si>
    <t xml:space="preserve">残り時間</t>
  </si>
  <si>
    <t xml:space="preserve">自然回復LP</t>
  </si>
  <si>
    <t xml:space="preserve">ブースト曲数</t>
  </si>
  <si>
    <t xml:space="preserve">Shining☆Romance</t>
  </si>
  <si>
    <t xml:space="preserve">FORCE LIVE</t>
  </si>
  <si>
    <t xml:space="preserve">DAY DREAM</t>
  </si>
  <si>
    <t xml:space="preserve">NIGHT DREAM</t>
  </si>
  <si>
    <t xml:space="preserve">WONDER☆ROND</t>
  </si>
  <si>
    <t xml:space="preserve">DANCING OVER NIGHT</t>
  </si>
  <si>
    <t xml:space="preserve">マジLOVEレジェンドスター</t>
  </si>
  <si>
    <t xml:space="preserve">KIZUNA</t>
  </si>
  <si>
    <t xml:space="preserve">Grateful friends, Graceful ways</t>
  </si>
  <si>
    <t xml:space="preserve">Ready Steady Race!</t>
  </si>
  <si>
    <t xml:space="preserve">Sunshine melody</t>
  </si>
  <si>
    <t xml:space="preserve">Stars From Microcosmos</t>
  </si>
  <si>
    <t xml:space="preserve">月に夢 哀にあなた</t>
  </si>
  <si>
    <t xml:space="preserve">イリュージョニスト</t>
  </si>
  <si>
    <t xml:space="preserve">セイクリッドペアーズ</t>
  </si>
  <si>
    <t xml:space="preserve">HUG SONG</t>
  </si>
  <si>
    <t xml:space="preserve">You’re my life</t>
  </si>
  <si>
    <t xml:space="preserve">サンキュ</t>
  </si>
  <si>
    <r>
      <rPr>
        <sz val="10"/>
        <color rgb="FF000000"/>
        <rFont val="Hiragino Mincho ProN"/>
        <family val="2"/>
        <charset val="1"/>
      </rPr>
      <t xml:space="preserve">Welcome to UTA</t>
    </r>
    <r>
      <rPr>
        <sz val="11"/>
        <color rgb="FF000000"/>
        <rFont val="Hiragino Mincho ProN"/>
        <family val="0"/>
        <charset val="1"/>
      </rPr>
      <t xml:space="preserve">☆PRI world!!</t>
    </r>
  </si>
  <si>
    <t xml:space="preserve">ミッション</t>
  </si>
  <si>
    <t xml:space="preserve">クリア</t>
  </si>
  <si>
    <t xml:space="preserve">効率(合計pt/LP)</t>
  </si>
  <si>
    <t xml:space="preserve">一周獲得pt</t>
  </si>
  <si>
    <r>
      <rPr>
        <sz val="11"/>
        <color rgb="FFFF0000"/>
        <rFont val="Hiragino Mincho ProN"/>
        <family val="2"/>
        <charset val="1"/>
      </rPr>
      <t xml:space="preserve">一周消費</t>
    </r>
    <r>
      <rPr>
        <sz val="11"/>
        <color rgb="FFFF0000"/>
        <rFont val="Cambria"/>
        <family val="0"/>
        <charset val="1"/>
      </rPr>
      <t xml:space="preserve">LP</t>
    </r>
  </si>
  <si>
    <t xml:space="preserve">最高効率</t>
  </si>
  <si>
    <t xml:space="preserve">必要残り周回数</t>
  </si>
  <si>
    <r>
      <rPr>
        <sz val="11"/>
        <color rgb="FF000000"/>
        <rFont val="Hiragino Mincho ProN"/>
        <family val="2"/>
        <charset val="1"/>
      </rPr>
      <t xml:space="preserve">必要</t>
    </r>
    <r>
      <rPr>
        <sz val="11"/>
        <color rgb="FF000000"/>
        <rFont val="Cambria"/>
        <family val="0"/>
        <charset val="1"/>
      </rPr>
      <t xml:space="preserve">LP(</t>
    </r>
    <r>
      <rPr>
        <sz val="11"/>
        <color rgb="FF000000"/>
        <rFont val="Hiragino Mincho ProN"/>
        <family val="2"/>
        <charset val="1"/>
      </rPr>
      <t xml:space="preserve">概算</t>
    </r>
    <r>
      <rPr>
        <sz val="11"/>
        <color rgb="FF000000"/>
        <rFont val="Cambria"/>
        <family val="0"/>
        <charset val="1"/>
      </rPr>
      <t xml:space="preserve">)</t>
    </r>
  </si>
  <si>
    <t xml:space="preserve">要アイテム回復</t>
  </si>
  <si>
    <t xml:space="preserve">今日から平均周回</t>
  </si>
  <si>
    <t xml:space="preserve">明日から平均周回</t>
  </si>
  <si>
    <t xml:space="preserve">明後日から平均周回</t>
  </si>
  <si>
    <t xml:space="preserve">ブースト曲以外オート(オート曲でポイントが -130 になる想定)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</si>
</sst>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General"/>
    <numFmt numFmtId="167" formatCode="yyyy/m/d\ h:mm"/>
    <numFmt numFmtId="168" formatCode="yyyy/mm/dd\ h:mm"/>
    <numFmt numFmtId="169" formatCode="m\月d\日"/>
    <numFmt numFmtId="170" formatCode="0%"/>
  </numFmts>
  <fonts count="13">
    <font>
      <sz val="10"/>
      <color rgb="FF00000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Hiragino Mincho ProN"/>
      <family val="0"/>
      <charset val="1"/>
    </font>
    <font>
      <sz val="11"/>
      <color rgb="FF000000"/>
      <name val="Hiragino Mincho ProN"/>
      <family val="0"/>
      <charset val="1"/>
    </font>
    <font>
      <sz val="11"/>
      <color rgb="FFFF0000"/>
      <name val="Hiragino Mincho ProN"/>
      <family val="0"/>
      <charset val="1"/>
    </font>
    <font>
      <sz val="11"/>
      <color rgb="FF000000"/>
      <name val="ArialUnicodeMS"/>
      <family val="0"/>
      <charset val="1"/>
    </font>
    <font>
      <sz val="11"/>
      <color rgb="FFC9211E"/>
      <name val="Hiragino Mincho ProN"/>
      <family val="0"/>
      <charset val="1"/>
    </font>
    <font>
      <sz val="11"/>
      <color rgb="FFFF0000"/>
      <name val="Hiragino Mincho ProN"/>
      <family val="2"/>
      <charset val="1"/>
    </font>
    <font>
      <sz val="11"/>
      <color rgb="FFFF0000"/>
      <name val="Cambria"/>
      <family val="0"/>
      <charset val="1"/>
    </font>
    <font>
      <sz val="11"/>
      <color rgb="FF000000"/>
      <name val="Hiragino Mincho ProN"/>
      <family val="2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7" activeCellId="0" sqref="B7"/>
    </sheetView>
  </sheetViews>
  <sheetFormatPr defaultColWidth="13.5859375" defaultRowHeight="15.7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7.66"/>
  </cols>
  <sheetData>
    <row r="1" customFormat="false" ht="13.8" hidden="false" customHeight="false" outlineLevel="0" collapsed="false">
      <c r="A1" s="1" t="s">
        <v>0</v>
      </c>
      <c r="B1" s="2" t="n">
        <v>220000</v>
      </c>
      <c r="C1" s="3"/>
      <c r="D1" s="4" t="s">
        <v>1</v>
      </c>
      <c r="E1" s="5" t="n">
        <f aca="false">B1-B2</f>
        <v>220000</v>
      </c>
      <c r="F1" s="3"/>
      <c r="G1" s="6"/>
      <c r="H1" s="3"/>
      <c r="I1" s="3"/>
      <c r="J1" s="3"/>
    </row>
    <row r="2" customFormat="false" ht="13.8" hidden="false" customHeight="false" outlineLevel="0" collapsed="false">
      <c r="A2" s="1" t="s">
        <v>2</v>
      </c>
      <c r="B2" s="2" t="n">
        <v>0</v>
      </c>
      <c r="C2" s="3"/>
      <c r="D2" s="3"/>
      <c r="E2" s="3"/>
      <c r="F2" s="4"/>
      <c r="G2" s="5"/>
      <c r="H2" s="3"/>
      <c r="I2" s="3"/>
      <c r="J2" s="3"/>
    </row>
    <row r="3" customFormat="false" ht="13.8" hidden="false" customHeight="false" outlineLevel="0" collapsed="false">
      <c r="A3" s="1" t="s">
        <v>3</v>
      </c>
      <c r="B3" s="7" t="n">
        <f aca="true">NOW()</f>
        <v>45238.3503805299</v>
      </c>
      <c r="C3" s="3"/>
      <c r="D3" s="3" t="s">
        <v>4</v>
      </c>
      <c r="E3" s="3" t="s">
        <v>5</v>
      </c>
      <c r="F3" s="1"/>
      <c r="G3" s="1"/>
      <c r="H3" s="8"/>
      <c r="I3" s="8"/>
      <c r="J3" s="8"/>
    </row>
    <row r="4" customFormat="false" ht="13.8" hidden="false" customHeight="false" outlineLevel="0" collapsed="false">
      <c r="A4" s="1" t="s">
        <v>6</v>
      </c>
      <c r="B4" s="9" t="n">
        <v>45286.5826388889</v>
      </c>
      <c r="C4" s="3"/>
      <c r="D4" s="3" t="n">
        <v>4002</v>
      </c>
      <c r="E4" s="3" t="n">
        <f aca="false">D4/3</f>
        <v>1334</v>
      </c>
      <c r="F4" s="4"/>
      <c r="G4" s="5"/>
      <c r="H4" s="5"/>
      <c r="I4" s="5"/>
      <c r="J4" s="5"/>
    </row>
    <row r="5" customFormat="false" ht="17" hidden="false" customHeight="true" outlineLevel="0" collapsed="false">
      <c r="A5" s="4" t="s">
        <v>7</v>
      </c>
      <c r="B5" s="5" t="str">
        <f aca="false">CONCATENATE(ROUNDDOWN(VALUE(B4)-VALUE(B3),0),"日",ROUNDDOWN( (VALUE(B4)-VALUE(B3))*24 - ROUNDDOWN(VALUE(B4)-VALUE(B3),0)*24 ,0),"時間",ROUNDDOWN(      (VALUE(B4)-VALUE(B3))*24*60 -       (          ROUNDDOWN(VALUE(B4)-VALUE(B3),0)*24*60 +          ROUNDDOWN( (VALUE(B4)-VALUE(B3))*24 - ROUNDDOWN(VALUE(B4)-VALUE(B3),0)*24 ,0) * 60      ) ,0),"分")</f>
        <v>48日5時間34分</v>
      </c>
      <c r="C5" s="10"/>
      <c r="D5" s="3"/>
      <c r="E5" s="11"/>
      <c r="F5" s="3"/>
      <c r="G5" s="3"/>
      <c r="H5" s="3"/>
      <c r="I5" s="3"/>
      <c r="J5" s="3"/>
    </row>
    <row r="6" customFormat="false" ht="13.8" hidden="false" customHeight="false" outlineLevel="0" collapsed="false">
      <c r="A6" s="12" t="s">
        <v>8</v>
      </c>
      <c r="B6" s="3" t="n">
        <f aca="false">ROUNDDOWN(((VALUE(B4)-VALUE(B3))*24*60)/3,0)</f>
        <v>23151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3.8" hidden="false" customHeight="false" outlineLevel="0" collapsed="false">
      <c r="A7" s="3"/>
      <c r="B7" s="12" t="s">
        <v>9</v>
      </c>
      <c r="C7" s="12" t="n">
        <v>0</v>
      </c>
      <c r="D7" s="1" t="n">
        <v>1</v>
      </c>
      <c r="E7" s="1" t="n">
        <v>2</v>
      </c>
      <c r="F7" s="1" t="n">
        <v>3</v>
      </c>
      <c r="G7" s="1" t="n">
        <v>4</v>
      </c>
      <c r="H7" s="1" t="n">
        <v>5</v>
      </c>
      <c r="I7" s="1" t="n">
        <v>6</v>
      </c>
      <c r="J7" s="1" t="n">
        <v>7</v>
      </c>
      <c r="K7" s="0" t="n">
        <v>8</v>
      </c>
      <c r="L7" s="0" t="n">
        <v>9</v>
      </c>
      <c r="M7" s="0" t="n">
        <v>10</v>
      </c>
      <c r="N7" s="0" t="n">
        <v>11</v>
      </c>
      <c r="O7" s="0" t="n">
        <v>12</v>
      </c>
      <c r="P7" s="0" t="n">
        <v>13</v>
      </c>
      <c r="Q7" s="0" t="n">
        <v>14</v>
      </c>
      <c r="R7" s="0" t="n">
        <v>15</v>
      </c>
      <c r="S7" s="0" t="n">
        <v>16</v>
      </c>
      <c r="T7" s="0" t="n">
        <v>17</v>
      </c>
      <c r="U7" s="0" t="n">
        <v>18</v>
      </c>
      <c r="V7" s="0" t="n">
        <v>19</v>
      </c>
    </row>
    <row r="8" customFormat="false" ht="13.8" hidden="false" customHeight="false" outlineLevel="0" collapsed="false">
      <c r="A8" s="3"/>
      <c r="B8" s="13" t="s">
        <v>10</v>
      </c>
      <c r="C8" s="13" t="n">
        <v>750</v>
      </c>
      <c r="D8" s="3" t="n">
        <f aca="false">C8</f>
        <v>750</v>
      </c>
      <c r="E8" s="3" t="n">
        <f aca="false">D8</f>
        <v>750</v>
      </c>
      <c r="F8" s="3" t="n">
        <f aca="false">E8</f>
        <v>750</v>
      </c>
      <c r="G8" s="3" t="n">
        <f aca="false">F8</f>
        <v>750</v>
      </c>
      <c r="H8" s="3" t="n">
        <f aca="false">G8</f>
        <v>750</v>
      </c>
      <c r="I8" s="3" t="n">
        <f aca="false">H8</f>
        <v>750</v>
      </c>
      <c r="J8" s="3" t="n">
        <f aca="false">I8</f>
        <v>750</v>
      </c>
      <c r="K8" s="3" t="n">
        <f aca="false">J8</f>
        <v>750</v>
      </c>
      <c r="L8" s="3" t="n">
        <f aca="false">K8</f>
        <v>750</v>
      </c>
      <c r="M8" s="3" t="n">
        <f aca="false">L8</f>
        <v>750</v>
      </c>
      <c r="N8" s="3" t="n">
        <f aca="false">M8</f>
        <v>750</v>
      </c>
      <c r="O8" s="3" t="n">
        <f aca="false">N8</f>
        <v>750</v>
      </c>
      <c r="P8" s="3" t="n">
        <f aca="false">O8</f>
        <v>750</v>
      </c>
      <c r="Q8" s="3" t="n">
        <f aca="false">P8</f>
        <v>750</v>
      </c>
      <c r="R8" s="3" t="n">
        <f aca="false">Q8</f>
        <v>750</v>
      </c>
      <c r="S8" s="3" t="n">
        <f aca="false">R8</f>
        <v>750</v>
      </c>
      <c r="T8" s="3" t="n">
        <f aca="false">S8</f>
        <v>750</v>
      </c>
      <c r="U8" s="3" t="n">
        <f aca="false">T8</f>
        <v>750</v>
      </c>
      <c r="V8" s="14" t="n">
        <f aca="false">U8*3</f>
        <v>2250</v>
      </c>
    </row>
    <row r="9" customFormat="false" ht="13.8" hidden="false" customHeight="false" outlineLevel="0" collapsed="false">
      <c r="A9" s="3"/>
      <c r="B9" s="13" t="s">
        <v>11</v>
      </c>
      <c r="C9" s="13" t="n">
        <v>800</v>
      </c>
      <c r="D9" s="3" t="n">
        <f aca="false">C9</f>
        <v>800</v>
      </c>
      <c r="E9" s="3" t="n">
        <f aca="false">D9</f>
        <v>800</v>
      </c>
      <c r="F9" s="3" t="n">
        <f aca="false">E9</f>
        <v>800</v>
      </c>
      <c r="G9" s="3" t="n">
        <f aca="false">F9</f>
        <v>800</v>
      </c>
      <c r="H9" s="3" t="n">
        <f aca="false">G9</f>
        <v>800</v>
      </c>
      <c r="I9" s="3" t="n">
        <f aca="false">H9</f>
        <v>800</v>
      </c>
      <c r="J9" s="3" t="n">
        <f aca="false">I9</f>
        <v>800</v>
      </c>
      <c r="K9" s="3" t="n">
        <f aca="false">J9</f>
        <v>800</v>
      </c>
      <c r="L9" s="3" t="n">
        <f aca="false">K9</f>
        <v>800</v>
      </c>
      <c r="M9" s="3" t="n">
        <f aca="false">L9</f>
        <v>800</v>
      </c>
      <c r="N9" s="3" t="n">
        <f aca="false">M9</f>
        <v>800</v>
      </c>
      <c r="O9" s="3" t="n">
        <f aca="false">N9</f>
        <v>800</v>
      </c>
      <c r="P9" s="3" t="n">
        <f aca="false">O9</f>
        <v>800</v>
      </c>
      <c r="Q9" s="3" t="n">
        <f aca="false">P9</f>
        <v>800</v>
      </c>
      <c r="R9" s="3" t="n">
        <f aca="false">Q9</f>
        <v>800</v>
      </c>
      <c r="S9" s="3" t="n">
        <f aca="false">R9</f>
        <v>800</v>
      </c>
      <c r="T9" s="3" t="n">
        <f aca="false">S9</f>
        <v>800</v>
      </c>
      <c r="U9" s="14" t="n">
        <f aca="false">T9*3</f>
        <v>2400</v>
      </c>
      <c r="V9" s="3" t="n">
        <f aca="false">U9</f>
        <v>2400</v>
      </c>
    </row>
    <row r="10" customFormat="false" ht="13.8" hidden="false" customHeight="false" outlineLevel="0" collapsed="false">
      <c r="A10" s="3"/>
      <c r="B10" s="13" t="s">
        <v>12</v>
      </c>
      <c r="C10" s="13" t="n">
        <v>850</v>
      </c>
      <c r="D10" s="3" t="n">
        <f aca="false">C10</f>
        <v>850</v>
      </c>
      <c r="E10" s="3" t="n">
        <f aca="false">D10</f>
        <v>850</v>
      </c>
      <c r="F10" s="3" t="n">
        <f aca="false">E10</f>
        <v>850</v>
      </c>
      <c r="G10" s="3" t="n">
        <f aca="false">F10</f>
        <v>850</v>
      </c>
      <c r="H10" s="3" t="n">
        <f aca="false">G10</f>
        <v>850</v>
      </c>
      <c r="I10" s="3" t="n">
        <f aca="false">H10</f>
        <v>850</v>
      </c>
      <c r="J10" s="3" t="n">
        <f aca="false">I10</f>
        <v>850</v>
      </c>
      <c r="K10" s="3" t="n">
        <f aca="false">J10</f>
        <v>850</v>
      </c>
      <c r="L10" s="3" t="n">
        <f aca="false">K10</f>
        <v>850</v>
      </c>
      <c r="M10" s="3" t="n">
        <f aca="false">L10</f>
        <v>850</v>
      </c>
      <c r="N10" s="3" t="n">
        <f aca="false">M10</f>
        <v>850</v>
      </c>
      <c r="O10" s="3" t="n">
        <f aca="false">N10</f>
        <v>850</v>
      </c>
      <c r="P10" s="3" t="n">
        <f aca="false">O10</f>
        <v>850</v>
      </c>
      <c r="Q10" s="3" t="n">
        <f aca="false">P10</f>
        <v>850</v>
      </c>
      <c r="R10" s="3" t="n">
        <f aca="false">Q10</f>
        <v>850</v>
      </c>
      <c r="S10" s="3" t="n">
        <f aca="false">R10</f>
        <v>850</v>
      </c>
      <c r="T10" s="14" t="n">
        <f aca="false">S10*3</f>
        <v>2550</v>
      </c>
      <c r="U10" s="3" t="n">
        <f aca="false">T10</f>
        <v>2550</v>
      </c>
      <c r="V10" s="3" t="n">
        <f aca="false">U10</f>
        <v>2550</v>
      </c>
    </row>
    <row r="11" customFormat="false" ht="13.8" hidden="false" customHeight="false" outlineLevel="0" collapsed="false">
      <c r="A11" s="3"/>
      <c r="B11" s="15" t="s">
        <v>13</v>
      </c>
      <c r="C11" s="13" t="n">
        <v>900</v>
      </c>
      <c r="D11" s="3" t="n">
        <f aca="false">C11</f>
        <v>900</v>
      </c>
      <c r="E11" s="3" t="n">
        <f aca="false">D11</f>
        <v>900</v>
      </c>
      <c r="F11" s="3" t="n">
        <f aca="false">E11</f>
        <v>900</v>
      </c>
      <c r="G11" s="3" t="n">
        <f aca="false">F11</f>
        <v>900</v>
      </c>
      <c r="H11" s="3" t="n">
        <f aca="false">G11</f>
        <v>900</v>
      </c>
      <c r="I11" s="3" t="n">
        <f aca="false">H11</f>
        <v>900</v>
      </c>
      <c r="J11" s="3" t="n">
        <f aca="false">I11</f>
        <v>900</v>
      </c>
      <c r="K11" s="3" t="n">
        <f aca="false">J11</f>
        <v>900</v>
      </c>
      <c r="L11" s="3" t="n">
        <f aca="false">K11</f>
        <v>900</v>
      </c>
      <c r="M11" s="3" t="n">
        <f aca="false">L11</f>
        <v>900</v>
      </c>
      <c r="N11" s="3" t="n">
        <f aca="false">M11</f>
        <v>900</v>
      </c>
      <c r="O11" s="3" t="n">
        <f aca="false">N11</f>
        <v>900</v>
      </c>
      <c r="P11" s="3" t="n">
        <f aca="false">O11</f>
        <v>900</v>
      </c>
      <c r="Q11" s="3" t="n">
        <f aca="false">P11</f>
        <v>900</v>
      </c>
      <c r="R11" s="3" t="n">
        <f aca="false">Q11</f>
        <v>900</v>
      </c>
      <c r="S11" s="14" t="n">
        <f aca="false">R11*3</f>
        <v>2700</v>
      </c>
      <c r="T11" s="3" t="n">
        <f aca="false">S11</f>
        <v>2700</v>
      </c>
      <c r="U11" s="3" t="n">
        <f aca="false">T11</f>
        <v>2700</v>
      </c>
      <c r="V11" s="3" t="n">
        <f aca="false">U11</f>
        <v>2700</v>
      </c>
    </row>
    <row r="12" customFormat="false" ht="13.8" hidden="false" customHeight="false" outlineLevel="0" collapsed="false">
      <c r="A12" s="3"/>
      <c r="B12" s="13" t="s">
        <v>14</v>
      </c>
      <c r="C12" s="13" t="n">
        <v>950</v>
      </c>
      <c r="D12" s="3" t="n">
        <f aca="false">C12</f>
        <v>950</v>
      </c>
      <c r="E12" s="3" t="n">
        <f aca="false">D12</f>
        <v>950</v>
      </c>
      <c r="F12" s="3" t="n">
        <f aca="false">E12</f>
        <v>950</v>
      </c>
      <c r="G12" s="3" t="n">
        <f aca="false">F12</f>
        <v>950</v>
      </c>
      <c r="H12" s="3" t="n">
        <f aca="false">G12</f>
        <v>950</v>
      </c>
      <c r="I12" s="3" t="n">
        <f aca="false">H12</f>
        <v>950</v>
      </c>
      <c r="J12" s="3" t="n">
        <f aca="false">I12</f>
        <v>950</v>
      </c>
      <c r="K12" s="3" t="n">
        <f aca="false">J12</f>
        <v>950</v>
      </c>
      <c r="L12" s="3" t="n">
        <f aca="false">K12</f>
        <v>950</v>
      </c>
      <c r="M12" s="3" t="n">
        <f aca="false">L12</f>
        <v>950</v>
      </c>
      <c r="N12" s="3" t="n">
        <f aca="false">M12</f>
        <v>950</v>
      </c>
      <c r="O12" s="3" t="n">
        <f aca="false">N12</f>
        <v>950</v>
      </c>
      <c r="P12" s="3" t="n">
        <f aca="false">O12</f>
        <v>950</v>
      </c>
      <c r="Q12" s="3" t="n">
        <f aca="false">P12</f>
        <v>950</v>
      </c>
      <c r="R12" s="14" t="n">
        <f aca="false">Q12*3</f>
        <v>2850</v>
      </c>
      <c r="S12" s="3" t="n">
        <f aca="false">R12</f>
        <v>2850</v>
      </c>
      <c r="T12" s="3" t="n">
        <f aca="false">S12</f>
        <v>2850</v>
      </c>
      <c r="U12" s="3" t="n">
        <f aca="false">T12</f>
        <v>2850</v>
      </c>
      <c r="V12" s="3" t="n">
        <f aca="false">U12</f>
        <v>2850</v>
      </c>
    </row>
    <row r="13" customFormat="false" ht="13.8" hidden="false" customHeight="false" outlineLevel="0" collapsed="false">
      <c r="A13" s="3"/>
      <c r="B13" s="13" t="s">
        <v>15</v>
      </c>
      <c r="C13" s="13" t="n">
        <v>1000</v>
      </c>
      <c r="D13" s="3" t="n">
        <f aca="false">C13</f>
        <v>1000</v>
      </c>
      <c r="E13" s="3" t="n">
        <f aca="false">D13</f>
        <v>1000</v>
      </c>
      <c r="F13" s="3" t="n">
        <f aca="false">E13</f>
        <v>1000</v>
      </c>
      <c r="G13" s="3" t="n">
        <f aca="false">F13</f>
        <v>1000</v>
      </c>
      <c r="H13" s="3" t="n">
        <f aca="false">G13</f>
        <v>1000</v>
      </c>
      <c r="I13" s="3" t="n">
        <f aca="false">H13</f>
        <v>1000</v>
      </c>
      <c r="J13" s="3" t="n">
        <f aca="false">I13</f>
        <v>1000</v>
      </c>
      <c r="K13" s="3" t="n">
        <f aca="false">J13</f>
        <v>1000</v>
      </c>
      <c r="L13" s="3" t="n">
        <f aca="false">K13</f>
        <v>1000</v>
      </c>
      <c r="M13" s="3" t="n">
        <f aca="false">L13</f>
        <v>1000</v>
      </c>
      <c r="N13" s="3" t="n">
        <f aca="false">M13</f>
        <v>1000</v>
      </c>
      <c r="O13" s="3" t="n">
        <f aca="false">N13</f>
        <v>1000</v>
      </c>
      <c r="P13" s="3" t="n">
        <f aca="false">O13</f>
        <v>1000</v>
      </c>
      <c r="Q13" s="14" t="n">
        <f aca="false">P13*3</f>
        <v>3000</v>
      </c>
      <c r="R13" s="3" t="n">
        <f aca="false">Q13</f>
        <v>3000</v>
      </c>
      <c r="S13" s="3" t="n">
        <f aca="false">R13</f>
        <v>3000</v>
      </c>
      <c r="T13" s="3" t="n">
        <f aca="false">S13</f>
        <v>3000</v>
      </c>
      <c r="U13" s="3" t="n">
        <f aca="false">T13</f>
        <v>3000</v>
      </c>
      <c r="V13" s="3" t="n">
        <f aca="false">U13</f>
        <v>3000</v>
      </c>
    </row>
    <row r="14" customFormat="false" ht="13.8" hidden="false" customHeight="false" outlineLevel="0" collapsed="false">
      <c r="A14" s="3"/>
      <c r="B14" s="13" t="s">
        <v>16</v>
      </c>
      <c r="C14" s="13" t="n">
        <v>1050</v>
      </c>
      <c r="D14" s="3" t="n">
        <f aca="false">C14</f>
        <v>1050</v>
      </c>
      <c r="E14" s="3" t="n">
        <f aca="false">D14</f>
        <v>1050</v>
      </c>
      <c r="F14" s="3" t="n">
        <f aca="false">E14</f>
        <v>1050</v>
      </c>
      <c r="G14" s="3" t="n">
        <f aca="false">F14</f>
        <v>1050</v>
      </c>
      <c r="H14" s="3" t="n">
        <f aca="false">G14</f>
        <v>1050</v>
      </c>
      <c r="I14" s="3" t="n">
        <f aca="false">H14</f>
        <v>1050</v>
      </c>
      <c r="J14" s="3" t="n">
        <f aca="false">I14</f>
        <v>1050</v>
      </c>
      <c r="K14" s="3" t="n">
        <f aca="false">J14</f>
        <v>1050</v>
      </c>
      <c r="L14" s="3" t="n">
        <f aca="false">K14</f>
        <v>1050</v>
      </c>
      <c r="M14" s="3" t="n">
        <f aca="false">L14</f>
        <v>1050</v>
      </c>
      <c r="N14" s="3" t="n">
        <f aca="false">M14</f>
        <v>1050</v>
      </c>
      <c r="O14" s="3" t="n">
        <f aca="false">N14</f>
        <v>1050</v>
      </c>
      <c r="P14" s="14" t="n">
        <f aca="false">O14*3</f>
        <v>3150</v>
      </c>
      <c r="Q14" s="3" t="n">
        <f aca="false">P14</f>
        <v>3150</v>
      </c>
      <c r="R14" s="3" t="n">
        <f aca="false">Q14</f>
        <v>3150</v>
      </c>
      <c r="S14" s="3" t="n">
        <f aca="false">R14</f>
        <v>3150</v>
      </c>
      <c r="T14" s="3" t="n">
        <f aca="false">S14</f>
        <v>3150</v>
      </c>
      <c r="U14" s="3" t="n">
        <f aca="false">T14</f>
        <v>3150</v>
      </c>
      <c r="V14" s="3" t="n">
        <f aca="false">U14</f>
        <v>3150</v>
      </c>
    </row>
    <row r="15" customFormat="false" ht="13.8" hidden="false" customHeight="false" outlineLevel="0" collapsed="false">
      <c r="A15" s="3"/>
      <c r="B15" s="16" t="s">
        <v>17</v>
      </c>
      <c r="C15" s="13" t="n">
        <v>1100</v>
      </c>
      <c r="D15" s="3" t="n">
        <f aca="false">C15</f>
        <v>1100</v>
      </c>
      <c r="E15" s="3" t="n">
        <f aca="false">D15</f>
        <v>1100</v>
      </c>
      <c r="F15" s="3" t="n">
        <f aca="false">E15</f>
        <v>1100</v>
      </c>
      <c r="G15" s="3" t="n">
        <f aca="false">F15</f>
        <v>1100</v>
      </c>
      <c r="H15" s="3" t="n">
        <f aca="false">G15</f>
        <v>1100</v>
      </c>
      <c r="I15" s="3" t="n">
        <f aca="false">H15</f>
        <v>1100</v>
      </c>
      <c r="J15" s="3" t="n">
        <f aca="false">I15</f>
        <v>1100</v>
      </c>
      <c r="K15" s="3" t="n">
        <f aca="false">J15</f>
        <v>1100</v>
      </c>
      <c r="L15" s="3" t="n">
        <f aca="false">K15</f>
        <v>1100</v>
      </c>
      <c r="M15" s="3" t="n">
        <f aca="false">L15</f>
        <v>1100</v>
      </c>
      <c r="N15" s="3" t="n">
        <f aca="false">M15</f>
        <v>1100</v>
      </c>
      <c r="O15" s="14" t="n">
        <f aca="false">N15*3</f>
        <v>3300</v>
      </c>
      <c r="P15" s="3" t="n">
        <f aca="false">O15</f>
        <v>3300</v>
      </c>
      <c r="Q15" s="3" t="n">
        <f aca="false">P15</f>
        <v>3300</v>
      </c>
      <c r="R15" s="3" t="n">
        <f aca="false">Q15</f>
        <v>3300</v>
      </c>
      <c r="S15" s="3" t="n">
        <f aca="false">R15</f>
        <v>3300</v>
      </c>
      <c r="T15" s="3" t="n">
        <f aca="false">S15</f>
        <v>3300</v>
      </c>
      <c r="U15" s="3" t="n">
        <f aca="false">T15</f>
        <v>3300</v>
      </c>
      <c r="V15" s="3" t="n">
        <f aca="false">U15</f>
        <v>3300</v>
      </c>
    </row>
    <row r="16" customFormat="false" ht="13.8" hidden="false" customHeight="false" outlineLevel="0" collapsed="false">
      <c r="A16" s="3"/>
      <c r="B16" s="16" t="s">
        <v>18</v>
      </c>
      <c r="C16" s="13" t="n">
        <v>1150</v>
      </c>
      <c r="D16" s="3" t="n">
        <f aca="false">C16</f>
        <v>1150</v>
      </c>
      <c r="E16" s="3" t="n">
        <f aca="false">D16</f>
        <v>1150</v>
      </c>
      <c r="F16" s="3" t="n">
        <f aca="false">E16</f>
        <v>1150</v>
      </c>
      <c r="G16" s="3" t="n">
        <f aca="false">F16</f>
        <v>1150</v>
      </c>
      <c r="H16" s="3" t="n">
        <f aca="false">G16</f>
        <v>1150</v>
      </c>
      <c r="I16" s="3" t="n">
        <f aca="false">H16</f>
        <v>1150</v>
      </c>
      <c r="J16" s="3" t="n">
        <f aca="false">I16</f>
        <v>1150</v>
      </c>
      <c r="K16" s="3" t="n">
        <f aca="false">J16</f>
        <v>1150</v>
      </c>
      <c r="L16" s="3" t="n">
        <f aca="false">K16</f>
        <v>1150</v>
      </c>
      <c r="M16" s="3" t="n">
        <f aca="false">L16</f>
        <v>1150</v>
      </c>
      <c r="N16" s="14" t="n">
        <f aca="false">M16*3</f>
        <v>3450</v>
      </c>
      <c r="O16" s="3" t="n">
        <f aca="false">N16</f>
        <v>3450</v>
      </c>
      <c r="P16" s="3" t="n">
        <f aca="false">O16</f>
        <v>3450</v>
      </c>
      <c r="Q16" s="3" t="n">
        <f aca="false">P16</f>
        <v>3450</v>
      </c>
      <c r="R16" s="3" t="n">
        <f aca="false">Q16</f>
        <v>3450</v>
      </c>
      <c r="S16" s="3" t="n">
        <f aca="false">R16</f>
        <v>3450</v>
      </c>
      <c r="T16" s="3" t="n">
        <f aca="false">S16</f>
        <v>3450</v>
      </c>
      <c r="U16" s="3" t="n">
        <f aca="false">T16</f>
        <v>3450</v>
      </c>
      <c r="V16" s="3" t="n">
        <f aca="false">U16</f>
        <v>3450</v>
      </c>
    </row>
    <row r="17" customFormat="false" ht="13.8" hidden="false" customHeight="false" outlineLevel="0" collapsed="false">
      <c r="A17" s="3"/>
      <c r="B17" s="16" t="s">
        <v>19</v>
      </c>
      <c r="C17" s="13" t="n">
        <v>1200</v>
      </c>
      <c r="D17" s="3" t="n">
        <f aca="false">C17</f>
        <v>1200</v>
      </c>
      <c r="E17" s="3" t="n">
        <f aca="false">D17</f>
        <v>1200</v>
      </c>
      <c r="F17" s="3" t="n">
        <f aca="false">E17</f>
        <v>1200</v>
      </c>
      <c r="G17" s="3" t="n">
        <f aca="false">F17</f>
        <v>1200</v>
      </c>
      <c r="H17" s="3" t="n">
        <f aca="false">G17</f>
        <v>1200</v>
      </c>
      <c r="I17" s="3" t="n">
        <f aca="false">H17</f>
        <v>1200</v>
      </c>
      <c r="J17" s="3" t="n">
        <f aca="false">I17</f>
        <v>1200</v>
      </c>
      <c r="K17" s="3" t="n">
        <f aca="false">J17</f>
        <v>1200</v>
      </c>
      <c r="L17" s="3" t="n">
        <f aca="false">K17</f>
        <v>1200</v>
      </c>
      <c r="M17" s="14" t="n">
        <f aca="false">L17*3</f>
        <v>3600</v>
      </c>
      <c r="N17" s="3" t="n">
        <f aca="false">M17</f>
        <v>3600</v>
      </c>
      <c r="O17" s="3" t="n">
        <f aca="false">N17</f>
        <v>3600</v>
      </c>
      <c r="P17" s="3" t="n">
        <f aca="false">O17</f>
        <v>3600</v>
      </c>
      <c r="Q17" s="3" t="n">
        <f aca="false">P17</f>
        <v>3600</v>
      </c>
      <c r="R17" s="3" t="n">
        <f aca="false">Q17</f>
        <v>3600</v>
      </c>
      <c r="S17" s="3" t="n">
        <f aca="false">R17</f>
        <v>3600</v>
      </c>
      <c r="T17" s="3" t="n">
        <f aca="false">S17</f>
        <v>3600</v>
      </c>
      <c r="U17" s="3" t="n">
        <f aca="false">T17</f>
        <v>3600</v>
      </c>
      <c r="V17" s="3" t="n">
        <f aca="false">U17</f>
        <v>3600</v>
      </c>
    </row>
    <row r="18" customFormat="false" ht="13.8" hidden="false" customHeight="false" outlineLevel="0" collapsed="false">
      <c r="A18" s="3"/>
      <c r="B18" s="16" t="s">
        <v>20</v>
      </c>
      <c r="C18" s="13" t="n">
        <v>1250</v>
      </c>
      <c r="D18" s="3" t="n">
        <f aca="false">C18</f>
        <v>1250</v>
      </c>
      <c r="E18" s="3" t="n">
        <f aca="false">D18</f>
        <v>1250</v>
      </c>
      <c r="F18" s="3" t="n">
        <f aca="false">E18</f>
        <v>1250</v>
      </c>
      <c r="G18" s="3" t="n">
        <f aca="false">F18</f>
        <v>1250</v>
      </c>
      <c r="H18" s="3" t="n">
        <f aca="false">G18</f>
        <v>1250</v>
      </c>
      <c r="I18" s="3" t="n">
        <f aca="false">H18</f>
        <v>1250</v>
      </c>
      <c r="J18" s="3" t="n">
        <f aca="false">I18</f>
        <v>1250</v>
      </c>
      <c r="K18" s="3" t="n">
        <f aca="false">J18</f>
        <v>1250</v>
      </c>
      <c r="L18" s="14" t="n">
        <f aca="false">K18*3</f>
        <v>3750</v>
      </c>
      <c r="M18" s="3" t="n">
        <f aca="false">L18</f>
        <v>3750</v>
      </c>
      <c r="N18" s="3" t="n">
        <f aca="false">M18</f>
        <v>3750</v>
      </c>
      <c r="O18" s="3" t="n">
        <f aca="false">N18</f>
        <v>3750</v>
      </c>
      <c r="P18" s="3" t="n">
        <f aca="false">O18</f>
        <v>3750</v>
      </c>
      <c r="Q18" s="3" t="n">
        <f aca="false">P18</f>
        <v>3750</v>
      </c>
      <c r="R18" s="3" t="n">
        <f aca="false">Q18</f>
        <v>3750</v>
      </c>
      <c r="S18" s="3" t="n">
        <f aca="false">R18</f>
        <v>3750</v>
      </c>
      <c r="T18" s="3" t="n">
        <f aca="false">S18</f>
        <v>3750</v>
      </c>
      <c r="U18" s="3" t="n">
        <f aca="false">T18</f>
        <v>3750</v>
      </c>
      <c r="V18" s="3" t="n">
        <f aca="false">U18</f>
        <v>3750</v>
      </c>
    </row>
    <row r="19" customFormat="false" ht="13.8" hidden="false" customHeight="false" outlineLevel="0" collapsed="false">
      <c r="A19" s="3"/>
      <c r="B19" s="16" t="s">
        <v>21</v>
      </c>
      <c r="C19" s="13" t="n">
        <v>1300</v>
      </c>
      <c r="D19" s="3" t="n">
        <f aca="false">C19</f>
        <v>1300</v>
      </c>
      <c r="E19" s="3" t="n">
        <f aca="false">D19</f>
        <v>1300</v>
      </c>
      <c r="F19" s="3" t="n">
        <f aca="false">E19</f>
        <v>1300</v>
      </c>
      <c r="G19" s="3" t="n">
        <f aca="false">F19</f>
        <v>1300</v>
      </c>
      <c r="H19" s="3" t="n">
        <f aca="false">G19</f>
        <v>1300</v>
      </c>
      <c r="I19" s="3" t="n">
        <f aca="false">H19</f>
        <v>1300</v>
      </c>
      <c r="J19" s="3" t="n">
        <f aca="false">I19</f>
        <v>1300</v>
      </c>
      <c r="K19" s="14" t="n">
        <f aca="false">J19*3</f>
        <v>3900</v>
      </c>
      <c r="L19" s="3" t="n">
        <f aca="false">K19</f>
        <v>3900</v>
      </c>
      <c r="M19" s="3" t="n">
        <f aca="false">L19</f>
        <v>3900</v>
      </c>
      <c r="N19" s="3" t="n">
        <f aca="false">M19</f>
        <v>3900</v>
      </c>
      <c r="O19" s="3" t="n">
        <f aca="false">N19</f>
        <v>3900</v>
      </c>
      <c r="P19" s="3" t="n">
        <f aca="false">O19</f>
        <v>3900</v>
      </c>
      <c r="Q19" s="3" t="n">
        <f aca="false">P19</f>
        <v>3900</v>
      </c>
      <c r="R19" s="3" t="n">
        <f aca="false">Q19</f>
        <v>3900</v>
      </c>
      <c r="S19" s="3" t="n">
        <f aca="false">R19</f>
        <v>3900</v>
      </c>
      <c r="T19" s="3" t="n">
        <f aca="false">S19</f>
        <v>3900</v>
      </c>
      <c r="U19" s="3" t="n">
        <f aca="false">T19</f>
        <v>3900</v>
      </c>
      <c r="V19" s="3" t="n">
        <f aca="false">U19</f>
        <v>3900</v>
      </c>
    </row>
    <row r="20" customFormat="false" ht="13.8" hidden="false" customHeight="false" outlineLevel="0" collapsed="false">
      <c r="A20" s="3"/>
      <c r="B20" s="16" t="s">
        <v>22</v>
      </c>
      <c r="C20" s="13" t="n">
        <v>1350</v>
      </c>
      <c r="D20" s="3" t="n">
        <f aca="false">C20</f>
        <v>1350</v>
      </c>
      <c r="E20" s="3" t="n">
        <f aca="false">D20</f>
        <v>1350</v>
      </c>
      <c r="F20" s="3" t="n">
        <f aca="false">E20</f>
        <v>1350</v>
      </c>
      <c r="G20" s="3" t="n">
        <f aca="false">F20</f>
        <v>1350</v>
      </c>
      <c r="H20" s="3" t="n">
        <f aca="false">G20</f>
        <v>1350</v>
      </c>
      <c r="I20" s="3" t="n">
        <f aca="false">H20</f>
        <v>1350</v>
      </c>
      <c r="J20" s="14" t="n">
        <f aca="false">I20*3</f>
        <v>4050</v>
      </c>
      <c r="K20" s="3" t="n">
        <f aca="false">J20</f>
        <v>4050</v>
      </c>
      <c r="L20" s="3" t="n">
        <f aca="false">K20</f>
        <v>4050</v>
      </c>
      <c r="M20" s="3" t="n">
        <f aca="false">L20</f>
        <v>4050</v>
      </c>
      <c r="N20" s="3" t="n">
        <f aca="false">M20</f>
        <v>4050</v>
      </c>
      <c r="O20" s="3" t="n">
        <f aca="false">N20</f>
        <v>4050</v>
      </c>
      <c r="P20" s="3" t="n">
        <f aca="false">O20</f>
        <v>4050</v>
      </c>
      <c r="Q20" s="3" t="n">
        <f aca="false">P20</f>
        <v>4050</v>
      </c>
      <c r="R20" s="3" t="n">
        <f aca="false">Q20</f>
        <v>4050</v>
      </c>
      <c r="S20" s="3" t="n">
        <f aca="false">R20</f>
        <v>4050</v>
      </c>
      <c r="T20" s="3" t="n">
        <f aca="false">S20</f>
        <v>4050</v>
      </c>
      <c r="U20" s="3" t="n">
        <f aca="false">T20</f>
        <v>4050</v>
      </c>
      <c r="V20" s="3" t="n">
        <f aca="false">U20</f>
        <v>4050</v>
      </c>
    </row>
    <row r="21" customFormat="false" ht="13.8" hidden="false" customHeight="false" outlineLevel="0" collapsed="false">
      <c r="A21" s="3"/>
      <c r="B21" s="16" t="s">
        <v>23</v>
      </c>
      <c r="C21" s="13" t="n">
        <v>1400</v>
      </c>
      <c r="D21" s="3" t="n">
        <f aca="false">C21</f>
        <v>1400</v>
      </c>
      <c r="E21" s="3" t="n">
        <f aca="false">D21</f>
        <v>1400</v>
      </c>
      <c r="F21" s="3" t="n">
        <f aca="false">E21</f>
        <v>1400</v>
      </c>
      <c r="G21" s="3" t="n">
        <f aca="false">F21</f>
        <v>1400</v>
      </c>
      <c r="H21" s="3" t="n">
        <f aca="false">G21</f>
        <v>1400</v>
      </c>
      <c r="I21" s="14" t="n">
        <f aca="false">H21*3</f>
        <v>4200</v>
      </c>
      <c r="J21" s="3" t="n">
        <f aca="false">I21</f>
        <v>4200</v>
      </c>
      <c r="K21" s="3" t="n">
        <f aca="false">J21</f>
        <v>4200</v>
      </c>
      <c r="L21" s="3" t="n">
        <f aca="false">K21</f>
        <v>4200</v>
      </c>
      <c r="M21" s="3" t="n">
        <f aca="false">L21</f>
        <v>4200</v>
      </c>
      <c r="N21" s="3" t="n">
        <f aca="false">M21</f>
        <v>4200</v>
      </c>
      <c r="O21" s="3" t="n">
        <f aca="false">N21</f>
        <v>4200</v>
      </c>
      <c r="P21" s="3" t="n">
        <f aca="false">O21</f>
        <v>4200</v>
      </c>
      <c r="Q21" s="3" t="n">
        <f aca="false">P21</f>
        <v>4200</v>
      </c>
      <c r="R21" s="3" t="n">
        <f aca="false">Q21</f>
        <v>4200</v>
      </c>
      <c r="S21" s="3" t="n">
        <f aca="false">R21</f>
        <v>4200</v>
      </c>
      <c r="T21" s="3" t="n">
        <f aca="false">S21</f>
        <v>4200</v>
      </c>
      <c r="U21" s="3" t="n">
        <f aca="false">T21</f>
        <v>4200</v>
      </c>
      <c r="V21" s="3" t="n">
        <f aca="false">U21</f>
        <v>4200</v>
      </c>
    </row>
    <row r="22" customFormat="false" ht="13.8" hidden="false" customHeight="false" outlineLevel="0" collapsed="false">
      <c r="A22" s="3"/>
      <c r="B22" s="16" t="s">
        <v>24</v>
      </c>
      <c r="C22" s="13" t="n">
        <v>1450</v>
      </c>
      <c r="D22" s="3" t="n">
        <f aca="false">C22</f>
        <v>1450</v>
      </c>
      <c r="E22" s="3" t="n">
        <f aca="false">D22</f>
        <v>1450</v>
      </c>
      <c r="F22" s="3" t="n">
        <f aca="false">E22</f>
        <v>1450</v>
      </c>
      <c r="G22" s="3" t="n">
        <f aca="false">F22</f>
        <v>1450</v>
      </c>
      <c r="H22" s="14" t="n">
        <f aca="false">G22*3</f>
        <v>4350</v>
      </c>
      <c r="I22" s="3" t="n">
        <f aca="false">H22</f>
        <v>4350</v>
      </c>
      <c r="J22" s="3" t="n">
        <f aca="false">I22</f>
        <v>4350</v>
      </c>
      <c r="K22" s="3" t="n">
        <f aca="false">J22</f>
        <v>4350</v>
      </c>
      <c r="L22" s="3" t="n">
        <f aca="false">K22</f>
        <v>4350</v>
      </c>
      <c r="M22" s="3" t="n">
        <f aca="false">L22</f>
        <v>4350</v>
      </c>
      <c r="N22" s="3" t="n">
        <f aca="false">M22</f>
        <v>4350</v>
      </c>
      <c r="O22" s="3" t="n">
        <f aca="false">N22</f>
        <v>4350</v>
      </c>
      <c r="P22" s="3" t="n">
        <f aca="false">O22</f>
        <v>4350</v>
      </c>
      <c r="Q22" s="3" t="n">
        <f aca="false">P22</f>
        <v>4350</v>
      </c>
      <c r="R22" s="3" t="n">
        <f aca="false">Q22</f>
        <v>4350</v>
      </c>
      <c r="S22" s="3" t="n">
        <f aca="false">R22</f>
        <v>4350</v>
      </c>
      <c r="T22" s="3" t="n">
        <f aca="false">S22</f>
        <v>4350</v>
      </c>
      <c r="U22" s="3" t="n">
        <f aca="false">T22</f>
        <v>4350</v>
      </c>
      <c r="V22" s="3" t="n">
        <f aca="false">U22</f>
        <v>4350</v>
      </c>
    </row>
    <row r="23" customFormat="false" ht="13.8" hidden="false" customHeight="false" outlineLevel="0" collapsed="false">
      <c r="A23" s="3"/>
      <c r="B23" s="16" t="s">
        <v>25</v>
      </c>
      <c r="C23" s="13" t="n">
        <v>1500</v>
      </c>
      <c r="D23" s="3" t="n">
        <f aca="false">C23</f>
        <v>1500</v>
      </c>
      <c r="E23" s="3" t="n">
        <f aca="false">D23</f>
        <v>1500</v>
      </c>
      <c r="F23" s="3" t="n">
        <f aca="false">E23</f>
        <v>1500</v>
      </c>
      <c r="G23" s="14" t="n">
        <f aca="false">F23</f>
        <v>1500</v>
      </c>
      <c r="H23" s="3" t="n">
        <f aca="false">G23</f>
        <v>1500</v>
      </c>
      <c r="I23" s="3" t="n">
        <f aca="false">H23*3</f>
        <v>4500</v>
      </c>
      <c r="J23" s="3" t="n">
        <f aca="false">I23</f>
        <v>4500</v>
      </c>
      <c r="K23" s="3" t="n">
        <f aca="false">J23</f>
        <v>4500</v>
      </c>
      <c r="L23" s="3" t="n">
        <f aca="false">K23</f>
        <v>4500</v>
      </c>
      <c r="M23" s="3" t="n">
        <f aca="false">L23</f>
        <v>4500</v>
      </c>
      <c r="N23" s="3" t="n">
        <f aca="false">M23</f>
        <v>4500</v>
      </c>
      <c r="O23" s="3" t="n">
        <f aca="false">N23</f>
        <v>4500</v>
      </c>
      <c r="P23" s="3" t="n">
        <f aca="false">O23</f>
        <v>4500</v>
      </c>
      <c r="Q23" s="3" t="n">
        <f aca="false">P23</f>
        <v>4500</v>
      </c>
      <c r="R23" s="3" t="n">
        <f aca="false">Q23</f>
        <v>4500</v>
      </c>
      <c r="S23" s="3" t="n">
        <f aca="false">R23</f>
        <v>4500</v>
      </c>
      <c r="T23" s="3" t="n">
        <f aca="false">S23</f>
        <v>4500</v>
      </c>
      <c r="U23" s="3" t="n">
        <f aca="false">T23</f>
        <v>4500</v>
      </c>
      <c r="V23" s="3" t="n">
        <f aca="false">U23</f>
        <v>4500</v>
      </c>
    </row>
    <row r="24" customFormat="false" ht="13.8" hidden="false" customHeight="false" outlineLevel="0" collapsed="false">
      <c r="A24" s="3"/>
      <c r="B24" s="16" t="s">
        <v>26</v>
      </c>
      <c r="C24" s="13" t="n">
        <v>1550</v>
      </c>
      <c r="D24" s="3" t="n">
        <f aca="false">C24</f>
        <v>1550</v>
      </c>
      <c r="E24" s="3" t="n">
        <f aca="false">D24</f>
        <v>1550</v>
      </c>
      <c r="F24" s="14" t="n">
        <f aca="false">E24*3</f>
        <v>4650</v>
      </c>
      <c r="G24" s="3" t="n">
        <f aca="false">F24</f>
        <v>4650</v>
      </c>
      <c r="H24" s="3" t="n">
        <f aca="false">G24</f>
        <v>4650</v>
      </c>
      <c r="I24" s="3" t="n">
        <f aca="false">H24</f>
        <v>4650</v>
      </c>
      <c r="J24" s="3" t="n">
        <f aca="false">I24</f>
        <v>4650</v>
      </c>
      <c r="K24" s="3" t="n">
        <f aca="false">J24</f>
        <v>4650</v>
      </c>
      <c r="L24" s="3" t="n">
        <f aca="false">K24</f>
        <v>4650</v>
      </c>
      <c r="M24" s="3" t="n">
        <f aca="false">L24</f>
        <v>4650</v>
      </c>
      <c r="N24" s="3" t="n">
        <f aca="false">M24</f>
        <v>4650</v>
      </c>
      <c r="O24" s="3" t="n">
        <f aca="false">N24</f>
        <v>4650</v>
      </c>
      <c r="P24" s="3" t="n">
        <f aca="false">O24</f>
        <v>4650</v>
      </c>
      <c r="Q24" s="3" t="n">
        <f aca="false">P24</f>
        <v>4650</v>
      </c>
      <c r="R24" s="3" t="n">
        <f aca="false">Q24</f>
        <v>4650</v>
      </c>
      <c r="S24" s="3" t="n">
        <f aca="false">R24</f>
        <v>4650</v>
      </c>
      <c r="T24" s="3" t="n">
        <f aca="false">S24</f>
        <v>4650</v>
      </c>
      <c r="U24" s="3" t="n">
        <f aca="false">T24</f>
        <v>4650</v>
      </c>
      <c r="V24" s="3" t="n">
        <f aca="false">U24</f>
        <v>4650</v>
      </c>
    </row>
    <row r="25" customFormat="false" ht="13.8" hidden="false" customHeight="false" outlineLevel="0" collapsed="false">
      <c r="A25" s="3"/>
      <c r="B25" s="16" t="s">
        <v>27</v>
      </c>
      <c r="C25" s="13" t="n">
        <v>1600</v>
      </c>
      <c r="D25" s="3" t="n">
        <f aca="false">C25</f>
        <v>1600</v>
      </c>
      <c r="E25" s="14" t="n">
        <f aca="false">D25*3</f>
        <v>4800</v>
      </c>
      <c r="F25" s="3" t="n">
        <f aca="false">E25</f>
        <v>4800</v>
      </c>
      <c r="G25" s="3" t="n">
        <f aca="false">F25</f>
        <v>4800</v>
      </c>
      <c r="H25" s="3" t="n">
        <f aca="false">G25</f>
        <v>4800</v>
      </c>
      <c r="I25" s="3" t="n">
        <f aca="false">H25</f>
        <v>4800</v>
      </c>
      <c r="J25" s="3" t="n">
        <f aca="false">I25</f>
        <v>4800</v>
      </c>
      <c r="K25" s="3" t="n">
        <f aca="false">J25</f>
        <v>4800</v>
      </c>
      <c r="L25" s="3" t="n">
        <f aca="false">K25</f>
        <v>4800</v>
      </c>
      <c r="M25" s="3" t="n">
        <f aca="false">L25</f>
        <v>4800</v>
      </c>
      <c r="N25" s="3" t="n">
        <f aca="false">M25</f>
        <v>4800</v>
      </c>
      <c r="O25" s="3" t="n">
        <f aca="false">N25</f>
        <v>4800</v>
      </c>
      <c r="P25" s="3" t="n">
        <f aca="false">O25</f>
        <v>4800</v>
      </c>
      <c r="Q25" s="3" t="n">
        <f aca="false">P25</f>
        <v>4800</v>
      </c>
      <c r="R25" s="3" t="n">
        <f aca="false">Q25</f>
        <v>4800</v>
      </c>
      <c r="S25" s="3" t="n">
        <f aca="false">R25</f>
        <v>4800</v>
      </c>
      <c r="T25" s="3" t="n">
        <f aca="false">S25</f>
        <v>4800</v>
      </c>
      <c r="U25" s="3" t="n">
        <f aca="false">T25</f>
        <v>4800</v>
      </c>
      <c r="V25" s="3" t="n">
        <f aca="false">U25</f>
        <v>4800</v>
      </c>
    </row>
    <row r="26" customFormat="false" ht="13.8" hidden="false" customHeight="false" outlineLevel="0" collapsed="false">
      <c r="A26" s="3"/>
      <c r="B26" s="16" t="s">
        <v>28</v>
      </c>
      <c r="C26" s="13" t="n">
        <v>1650</v>
      </c>
      <c r="D26" s="14" t="n">
        <f aca="false">C26*3</f>
        <v>4950</v>
      </c>
      <c r="E26" s="3" t="n">
        <f aca="false">D26</f>
        <v>4950</v>
      </c>
      <c r="F26" s="3" t="n">
        <f aca="false">E26</f>
        <v>4950</v>
      </c>
      <c r="G26" s="3" t="n">
        <f aca="false">F26</f>
        <v>4950</v>
      </c>
      <c r="H26" s="3" t="n">
        <f aca="false">G26</f>
        <v>4950</v>
      </c>
      <c r="I26" s="3" t="n">
        <f aca="false">H26</f>
        <v>4950</v>
      </c>
      <c r="J26" s="3" t="n">
        <f aca="false">I26</f>
        <v>4950</v>
      </c>
      <c r="K26" s="3" t="n">
        <f aca="false">J26</f>
        <v>4950</v>
      </c>
      <c r="L26" s="3" t="n">
        <f aca="false">K26</f>
        <v>4950</v>
      </c>
      <c r="M26" s="3" t="n">
        <f aca="false">L26</f>
        <v>4950</v>
      </c>
      <c r="N26" s="3" t="n">
        <f aca="false">M26</f>
        <v>4950</v>
      </c>
      <c r="O26" s="3" t="n">
        <f aca="false">N26</f>
        <v>4950</v>
      </c>
      <c r="P26" s="3" t="n">
        <f aca="false">O26</f>
        <v>4950</v>
      </c>
      <c r="Q26" s="3" t="n">
        <f aca="false">P26</f>
        <v>4950</v>
      </c>
      <c r="R26" s="3" t="n">
        <f aca="false">Q26</f>
        <v>4950</v>
      </c>
      <c r="S26" s="3" t="n">
        <f aca="false">R26</f>
        <v>4950</v>
      </c>
      <c r="T26" s="3" t="n">
        <f aca="false">S26</f>
        <v>4950</v>
      </c>
      <c r="U26" s="3" t="n">
        <f aca="false">T26</f>
        <v>4950</v>
      </c>
      <c r="V26" s="3" t="n">
        <f aca="false">U26</f>
        <v>4950</v>
      </c>
    </row>
    <row r="27" customFormat="false" ht="13.8" hidden="false" customHeight="false" outlineLevel="0" collapsed="false">
      <c r="A27" s="3"/>
    </row>
    <row r="28" customFormat="false" ht="13.8" hidden="false" customHeight="false" outlineLevel="0" collapsed="false">
      <c r="A28" s="3"/>
      <c r="B28" s="1" t="s">
        <v>29</v>
      </c>
      <c r="C28" s="17" t="n">
        <v>450</v>
      </c>
      <c r="D28" s="1" t="n">
        <f aca="false">C28</f>
        <v>450</v>
      </c>
      <c r="E28" s="1" t="n">
        <f aca="false">D28</f>
        <v>450</v>
      </c>
      <c r="F28" s="1" t="n">
        <f aca="false">E28</f>
        <v>450</v>
      </c>
      <c r="G28" s="1" t="n">
        <f aca="false">F28</f>
        <v>450</v>
      </c>
      <c r="H28" s="1" t="n">
        <f aca="false">G28</f>
        <v>450</v>
      </c>
      <c r="I28" s="1" t="n">
        <f aca="false">H28</f>
        <v>450</v>
      </c>
      <c r="J28" s="1" t="n">
        <f aca="false">I28</f>
        <v>450</v>
      </c>
      <c r="K28" s="1" t="n">
        <f aca="false">J28</f>
        <v>450</v>
      </c>
      <c r="L28" s="1" t="n">
        <f aca="false">K28</f>
        <v>450</v>
      </c>
      <c r="M28" s="1" t="n">
        <f aca="false">L28</f>
        <v>450</v>
      </c>
      <c r="N28" s="1" t="n">
        <f aca="false">M28</f>
        <v>450</v>
      </c>
      <c r="O28" s="1" t="n">
        <f aca="false">N28</f>
        <v>450</v>
      </c>
      <c r="P28" s="1" t="n">
        <f aca="false">O28</f>
        <v>450</v>
      </c>
      <c r="Q28" s="1" t="n">
        <f aca="false">P28</f>
        <v>450</v>
      </c>
      <c r="R28" s="1" t="n">
        <f aca="false">Q28</f>
        <v>450</v>
      </c>
      <c r="S28" s="1" t="n">
        <f aca="false">R28</f>
        <v>450</v>
      </c>
      <c r="T28" s="1" t="n">
        <f aca="false">S28</f>
        <v>450</v>
      </c>
      <c r="U28" s="1" t="n">
        <f aca="false">T28</f>
        <v>450</v>
      </c>
      <c r="V28" s="1" t="n">
        <f aca="false">U28</f>
        <v>450</v>
      </c>
      <c r="W28" s="1"/>
      <c r="X28" s="1"/>
      <c r="Y28" s="1"/>
      <c r="Z28" s="1"/>
    </row>
    <row r="29" customFormat="false" ht="13.8" hidden="false" customHeight="false" outlineLevel="0" collapsed="false">
      <c r="A29" s="3"/>
      <c r="B29" s="1" t="s">
        <v>30</v>
      </c>
      <c r="C29" s="1" t="n">
        <v>500</v>
      </c>
      <c r="D29" s="1" t="n">
        <v>500</v>
      </c>
      <c r="E29" s="1" t="n">
        <v>500</v>
      </c>
      <c r="F29" s="1" t="n">
        <v>500</v>
      </c>
      <c r="G29" s="1" t="n">
        <v>500</v>
      </c>
      <c r="H29" s="1" t="n">
        <v>500</v>
      </c>
      <c r="I29" s="1" t="n">
        <v>500</v>
      </c>
      <c r="J29" s="1" t="n">
        <v>500</v>
      </c>
      <c r="K29" s="1" t="n">
        <v>500</v>
      </c>
      <c r="L29" s="1" t="n">
        <v>500</v>
      </c>
      <c r="M29" s="1" t="n">
        <v>500</v>
      </c>
      <c r="N29" s="1" t="n">
        <v>500</v>
      </c>
      <c r="O29" s="1" t="n">
        <v>500</v>
      </c>
      <c r="P29" s="1" t="n">
        <v>500</v>
      </c>
      <c r="Q29" s="1" t="n">
        <v>500</v>
      </c>
      <c r="R29" s="1" t="n">
        <v>500</v>
      </c>
      <c r="S29" s="1" t="n">
        <v>500</v>
      </c>
      <c r="T29" s="1" t="n">
        <v>500</v>
      </c>
      <c r="U29" s="1" t="n">
        <v>500</v>
      </c>
      <c r="V29" s="1" t="n">
        <v>500</v>
      </c>
      <c r="W29" s="1"/>
      <c r="X29" s="1"/>
      <c r="Y29" s="1"/>
      <c r="Z29" s="1"/>
    </row>
    <row r="30" customFormat="false" ht="13.8" hidden="false" customHeight="false" outlineLevel="0" collapsed="false">
      <c r="A30" s="3"/>
      <c r="B30" s="12" t="s">
        <v>31</v>
      </c>
      <c r="C30" s="3" t="n">
        <f aca="false">ROUND(C31/C32,5)</f>
        <v>48</v>
      </c>
      <c r="D30" s="3" t="n">
        <f aca="false">ROUND(D31/D32,5)</f>
        <v>49.71429</v>
      </c>
      <c r="E30" s="3" t="n">
        <f aca="false">ROUND(E31/E32,5)</f>
        <v>50.95652</v>
      </c>
      <c r="F30" s="3" t="n">
        <f aca="false">ROUND(F31/F32,5)</f>
        <v>51.84</v>
      </c>
      <c r="G30" s="3" t="n">
        <f aca="false">ROUND(G31/G32,5)</f>
        <v>48</v>
      </c>
      <c r="H30" s="3" t="n">
        <f aca="false">ROUND(H31/H32,5)</f>
        <v>48.68966</v>
      </c>
      <c r="I30" s="3" t="n">
        <f aca="false">ROUND(I31/I32,5)</f>
        <v>53.03226</v>
      </c>
      <c r="J30" s="3" t="n">
        <f aca="false">ROUND(J31/J32,5)</f>
        <v>53.09091</v>
      </c>
      <c r="K30" s="3" t="n">
        <f aca="false">ROUND(K31/K32,5)</f>
        <v>53.02857</v>
      </c>
      <c r="L30" s="3" t="n">
        <f aca="false">ROUND(L31/L32,5)</f>
        <v>52.86486</v>
      </c>
      <c r="M30" s="3" t="n">
        <f aca="false">ROUND(M31/M32,5)</f>
        <v>52.61538</v>
      </c>
      <c r="N30" s="3" t="n">
        <f aca="false">ROUND(N31/N32,5)</f>
        <v>52.29268</v>
      </c>
      <c r="O30" s="3" t="n">
        <f aca="false">ROUND(O31/O32,5)</f>
        <v>51.90698</v>
      </c>
      <c r="P30" s="3" t="n">
        <f aca="false">ROUND(P31/P32,5)</f>
        <v>51.46667</v>
      </c>
      <c r="Q30" s="3" t="n">
        <f aca="false">ROUND(Q31/Q32,5)</f>
        <v>50.97872</v>
      </c>
      <c r="R30" s="3" t="n">
        <f aca="false">ROUND(R31/R32,5)</f>
        <v>50.44898</v>
      </c>
      <c r="S30" s="3" t="n">
        <f aca="false">ROUND(S31/S32,5)</f>
        <v>49.88235</v>
      </c>
      <c r="T30" s="3" t="n">
        <f aca="false">ROUND(T31/T32,5)</f>
        <v>49.28302</v>
      </c>
      <c r="U30" s="3" t="n">
        <f aca="false">ROUND(U31/U32,5)</f>
        <v>48.65455</v>
      </c>
      <c r="V30" s="3" t="n">
        <f aca="false">ROUND(V31/V32,5)</f>
        <v>48</v>
      </c>
      <c r="W30" s="3"/>
      <c r="X30" s="3"/>
      <c r="Y30" s="3"/>
      <c r="Z30" s="3"/>
    </row>
    <row r="31" customFormat="false" ht="13.8" hidden="false" customHeight="false" outlineLevel="0" collapsed="false">
      <c r="A31" s="3"/>
      <c r="B31" s="4" t="s">
        <v>32</v>
      </c>
      <c r="C31" s="5" t="n">
        <f aca="false">SUM(C$8:C$26)</f>
        <v>22800</v>
      </c>
      <c r="D31" s="5" t="n">
        <f aca="false">SUM(D$8:D$26)</f>
        <v>26100</v>
      </c>
      <c r="E31" s="5" t="n">
        <f aca="false">SUM(E$8:E$26)</f>
        <v>29300</v>
      </c>
      <c r="F31" s="5" t="n">
        <f aca="false">SUM(F$8:F$26)</f>
        <v>32400</v>
      </c>
      <c r="G31" s="5" t="n">
        <f aca="false">SUM(G$8:G$26)</f>
        <v>32400</v>
      </c>
      <c r="H31" s="5" t="n">
        <f aca="false">SUM(H$8:H$26)</f>
        <v>35300</v>
      </c>
      <c r="I31" s="5" t="n">
        <f aca="false">SUM(I$8:I$26)</f>
        <v>41100</v>
      </c>
      <c r="J31" s="5" t="n">
        <f aca="false">SUM(J$8:J$26)</f>
        <v>43800</v>
      </c>
      <c r="K31" s="5" t="n">
        <f aca="false">SUM(K$8:K$26)</f>
        <v>46400</v>
      </c>
      <c r="L31" s="5" t="n">
        <f aca="false">SUM(L$8:L$26)</f>
        <v>48900</v>
      </c>
      <c r="M31" s="5" t="n">
        <f aca="false">SUM(M$8:M$26)</f>
        <v>51300</v>
      </c>
      <c r="N31" s="5" t="n">
        <f aca="false">SUM(N$8:N$26)</f>
        <v>53600</v>
      </c>
      <c r="O31" s="5" t="n">
        <f aca="false">SUM(O$8:O$26)</f>
        <v>55800</v>
      </c>
      <c r="P31" s="5" t="n">
        <f aca="false">SUM(P$8:P$26)</f>
        <v>57900</v>
      </c>
      <c r="Q31" s="5" t="n">
        <f aca="false">SUM(Q$8:Q$26)</f>
        <v>59900</v>
      </c>
      <c r="R31" s="5" t="n">
        <f aca="false">SUM(R$8:R$26)</f>
        <v>61800</v>
      </c>
      <c r="S31" s="5" t="n">
        <f aca="false">SUM(S$8:S$26)</f>
        <v>63600</v>
      </c>
      <c r="T31" s="5" t="n">
        <f aca="false">SUM(T$8:T$26)</f>
        <v>65300</v>
      </c>
      <c r="U31" s="5" t="n">
        <f aca="false">SUM(U$8:U$26)</f>
        <v>66900</v>
      </c>
      <c r="V31" s="5" t="n">
        <f aca="false">SUM(V$8:V$26)</f>
        <v>68400</v>
      </c>
      <c r="W31" s="5"/>
      <c r="X31" s="5"/>
      <c r="Y31" s="5"/>
      <c r="Z31" s="5"/>
    </row>
    <row r="32" customFormat="false" ht="13.8" hidden="false" customHeight="false" outlineLevel="0" collapsed="false">
      <c r="A32" s="3"/>
      <c r="B32" s="18" t="s">
        <v>33</v>
      </c>
      <c r="C32" s="5" t="n">
        <f aca="false">25*19+50*C$7</f>
        <v>475</v>
      </c>
      <c r="D32" s="5" t="n">
        <f aca="false">25*19+50*D$7</f>
        <v>525</v>
      </c>
      <c r="E32" s="5" t="n">
        <f aca="false">25*19+50*E$7</f>
        <v>575</v>
      </c>
      <c r="F32" s="5" t="n">
        <f aca="false">25*19+50*F$7</f>
        <v>625</v>
      </c>
      <c r="G32" s="5" t="n">
        <f aca="false">25*19+50*G$7</f>
        <v>675</v>
      </c>
      <c r="H32" s="5" t="n">
        <f aca="false">25*19+50*H$7</f>
        <v>725</v>
      </c>
      <c r="I32" s="5" t="n">
        <f aca="false">25*19+50*I$7</f>
        <v>775</v>
      </c>
      <c r="J32" s="5" t="n">
        <f aca="false">25*19+50*J$7</f>
        <v>825</v>
      </c>
      <c r="K32" s="5" t="n">
        <f aca="false">25*19+50*K$7</f>
        <v>875</v>
      </c>
      <c r="L32" s="5" t="n">
        <f aca="false">25*19+50*L$7</f>
        <v>925</v>
      </c>
      <c r="M32" s="5" t="n">
        <f aca="false">25*19+50*M$7</f>
        <v>975</v>
      </c>
      <c r="N32" s="5" t="n">
        <f aca="false">25*19+50*N$7</f>
        <v>1025</v>
      </c>
      <c r="O32" s="5" t="n">
        <f aca="false">25*19+50*O$7</f>
        <v>1075</v>
      </c>
      <c r="P32" s="5" t="n">
        <f aca="false">25*19+50*P$7</f>
        <v>1125</v>
      </c>
      <c r="Q32" s="5" t="n">
        <f aca="false">25*19+50*Q$7</f>
        <v>1175</v>
      </c>
      <c r="R32" s="5" t="n">
        <f aca="false">25*19+50*R$7</f>
        <v>1225</v>
      </c>
      <c r="S32" s="5" t="n">
        <f aca="false">25*19+50*S$7</f>
        <v>1275</v>
      </c>
      <c r="T32" s="5" t="n">
        <f aca="false">25*19+50*T$7</f>
        <v>1325</v>
      </c>
      <c r="U32" s="5" t="n">
        <f aca="false">25*19+50*U$7</f>
        <v>1375</v>
      </c>
      <c r="V32" s="5" t="n">
        <f aca="false">25*19+50*V$7</f>
        <v>1425</v>
      </c>
      <c r="W32" s="5"/>
      <c r="X32" s="5"/>
      <c r="Y32" s="5"/>
      <c r="Z32" s="5"/>
    </row>
    <row r="33" customFormat="false" ht="13.8" hidden="false" customHeight="false" outlineLevel="0" collapsed="false">
      <c r="A33" s="3"/>
      <c r="B33" s="4" t="s">
        <v>34</v>
      </c>
      <c r="C33" s="5" t="str">
        <f aca="false">IF(C30=MAX($C30:$V30),"最高","")</f>
        <v/>
      </c>
      <c r="D33" s="5" t="str">
        <f aca="false">IF(D30=MAX($C30:$V30),"最高","")</f>
        <v/>
      </c>
      <c r="E33" s="5" t="str">
        <f aca="false">IF(E30=MAX($C30:$V30),"最高","")</f>
        <v/>
      </c>
      <c r="F33" s="5" t="str">
        <f aca="false">IF(F30=MAX($C30:$V30),"最高","")</f>
        <v/>
      </c>
      <c r="G33" s="5" t="str">
        <f aca="false">IF(G30=MAX($C30:$V30),"最高","")</f>
        <v/>
      </c>
      <c r="H33" s="5" t="str">
        <f aca="false">IF(H30=MAX($C30:$V30),"最高","")</f>
        <v/>
      </c>
      <c r="I33" s="5" t="str">
        <f aca="false">IF(I30=MAX($C30:$V30),"最高","")</f>
        <v/>
      </c>
      <c r="J33" s="5" t="str">
        <f aca="false">IF(J30=MAX($C30:$V30),"最高","")</f>
        <v>最高</v>
      </c>
      <c r="K33" s="5" t="str">
        <f aca="false">IF(K30=MAX($C30:$V30),"最高","")</f>
        <v/>
      </c>
      <c r="L33" s="5" t="str">
        <f aca="false">IF(L30=MAX($C30:$V30),"最高","")</f>
        <v/>
      </c>
      <c r="M33" s="5" t="str">
        <f aca="false">IF(M30=MAX($C30:$V30),"最高","")</f>
        <v/>
      </c>
      <c r="N33" s="5" t="str">
        <f aca="false">IF(N30=MAX($C30:$V30),"最高","")</f>
        <v/>
      </c>
      <c r="O33" s="5" t="str">
        <f aca="false">IF(O30=MAX($C30:$V30),"最高","")</f>
        <v/>
      </c>
      <c r="P33" s="5" t="str">
        <f aca="false">IF(P30=MAX($C30:$V30),"最高","")</f>
        <v/>
      </c>
      <c r="Q33" s="5" t="str">
        <f aca="false">IF(Q30=MAX($C30:$V30),"最高","")</f>
        <v/>
      </c>
      <c r="R33" s="5" t="str">
        <f aca="false">IF(R30=MAX($C30:$V30),"最高","")</f>
        <v/>
      </c>
      <c r="S33" s="5" t="str">
        <f aca="false">IF(S30=MAX($C30:$V30),"最高","")</f>
        <v/>
      </c>
      <c r="T33" s="5" t="str">
        <f aca="false">IF(T30=MAX($C30:$V30),"最高","")</f>
        <v/>
      </c>
      <c r="U33" s="5" t="str">
        <f aca="false">IF(U30=MAX($C30:$V30),"最高","")</f>
        <v/>
      </c>
      <c r="V33" s="5" t="str">
        <f aca="false">IF(V30=MAX($C30:$V30),"最高","")</f>
        <v/>
      </c>
      <c r="W33" s="5"/>
      <c r="X33" s="5"/>
      <c r="Y33" s="5"/>
      <c r="Z33" s="5"/>
    </row>
    <row r="34" customFormat="false" ht="13.8" hidden="false" customHeight="false" outlineLevel="0" collapsed="false">
      <c r="A34" s="3"/>
      <c r="B34" s="3" t="s">
        <v>35</v>
      </c>
      <c r="C34" s="3" t="n">
        <f aca="false">ROUND($E1/C31,0)</f>
        <v>10</v>
      </c>
      <c r="D34" s="3" t="n">
        <f aca="false">ROUND($E1/D31,0)</f>
        <v>8</v>
      </c>
      <c r="E34" s="3" t="n">
        <f aca="false">ROUND($E1/E31,0)</f>
        <v>8</v>
      </c>
      <c r="F34" s="3" t="n">
        <f aca="false">ROUND($E1/F31,0)</f>
        <v>7</v>
      </c>
      <c r="G34" s="3" t="n">
        <f aca="false">ROUND($E1/G31,0)</f>
        <v>7</v>
      </c>
      <c r="H34" s="3" t="n">
        <f aca="false">ROUND($E1/H31,0)</f>
        <v>6</v>
      </c>
      <c r="I34" s="3" t="n">
        <f aca="false">ROUND($E1/I31,0)</f>
        <v>5</v>
      </c>
      <c r="J34" s="3" t="n">
        <f aca="false">ROUND($E1/J31,0)</f>
        <v>5</v>
      </c>
      <c r="K34" s="3" t="n">
        <f aca="false">ROUND($E1/K31,0)</f>
        <v>5</v>
      </c>
      <c r="L34" s="3" t="n">
        <f aca="false">ROUND($E1/L31,0)</f>
        <v>4</v>
      </c>
      <c r="M34" s="3" t="n">
        <f aca="false">ROUND($E1/M31,0)</f>
        <v>4</v>
      </c>
      <c r="N34" s="3" t="n">
        <f aca="false">ROUND($E1/N31,0)</f>
        <v>4</v>
      </c>
      <c r="O34" s="3" t="n">
        <f aca="false">ROUND($E1/O31,0)</f>
        <v>4</v>
      </c>
      <c r="P34" s="3" t="n">
        <f aca="false">ROUND($E1/P31,0)</f>
        <v>4</v>
      </c>
      <c r="Q34" s="3" t="n">
        <f aca="false">ROUND($E1/Q31,0)</f>
        <v>4</v>
      </c>
      <c r="R34" s="3" t="n">
        <f aca="false">ROUND($E1/R31,0)</f>
        <v>4</v>
      </c>
      <c r="S34" s="3" t="n">
        <f aca="false">ROUND($E1/S31,0)</f>
        <v>3</v>
      </c>
      <c r="T34" s="3" t="n">
        <f aca="false">ROUND($E1/T31,0)</f>
        <v>3</v>
      </c>
      <c r="U34" s="3" t="n">
        <f aca="false">ROUND($E1/U31,0)</f>
        <v>3</v>
      </c>
      <c r="V34" s="3" t="n">
        <f aca="false">ROUND($E1/V31,0)</f>
        <v>3</v>
      </c>
      <c r="W34" s="3"/>
      <c r="X34" s="3"/>
      <c r="Y34" s="3"/>
      <c r="Z34" s="3"/>
    </row>
    <row r="35" customFormat="false" ht="13.8" hidden="false" customHeight="false" outlineLevel="0" collapsed="false">
      <c r="A35" s="3"/>
      <c r="B35" s="19" t="s">
        <v>36</v>
      </c>
      <c r="C35" s="3" t="n">
        <f aca="false">C34*C32</f>
        <v>4750</v>
      </c>
      <c r="D35" s="3" t="n">
        <f aca="false">D34*D32</f>
        <v>4200</v>
      </c>
      <c r="E35" s="3" t="n">
        <f aca="false">E34*E32</f>
        <v>4600</v>
      </c>
      <c r="F35" s="3" t="n">
        <f aca="false">F34*F32</f>
        <v>4375</v>
      </c>
      <c r="G35" s="3" t="n">
        <f aca="false">G34*G32</f>
        <v>4725</v>
      </c>
      <c r="H35" s="3" t="n">
        <f aca="false">H34*H32</f>
        <v>4350</v>
      </c>
      <c r="I35" s="3" t="n">
        <f aca="false">I34*I32</f>
        <v>3875</v>
      </c>
      <c r="J35" s="3" t="n">
        <f aca="false">J34*J32</f>
        <v>4125</v>
      </c>
      <c r="K35" s="3" t="n">
        <f aca="false">K34*K32</f>
        <v>4375</v>
      </c>
      <c r="L35" s="3" t="n">
        <f aca="false">L34*L32</f>
        <v>3700</v>
      </c>
      <c r="M35" s="3" t="n">
        <f aca="false">M34*M32</f>
        <v>3900</v>
      </c>
      <c r="N35" s="3" t="n">
        <f aca="false">N34*N32</f>
        <v>4100</v>
      </c>
      <c r="O35" s="3" t="n">
        <f aca="false">O34*O32</f>
        <v>4300</v>
      </c>
      <c r="P35" s="3" t="n">
        <f aca="false">P34*P32</f>
        <v>4500</v>
      </c>
      <c r="Q35" s="3" t="n">
        <f aca="false">Q34*Q32</f>
        <v>4700</v>
      </c>
      <c r="R35" s="3" t="n">
        <f aca="false">R34*R32</f>
        <v>4900</v>
      </c>
      <c r="S35" s="3" t="n">
        <f aca="false">S34*S32</f>
        <v>3825</v>
      </c>
      <c r="T35" s="3" t="n">
        <f aca="false">T34*T32</f>
        <v>3975</v>
      </c>
      <c r="U35" s="3" t="n">
        <f aca="false">U34*U32</f>
        <v>4125</v>
      </c>
      <c r="V35" s="3" t="n">
        <f aca="false">V34*V32</f>
        <v>4275</v>
      </c>
      <c r="W35" s="3"/>
      <c r="X35" s="3"/>
      <c r="Y35" s="3"/>
      <c r="Z35" s="3"/>
    </row>
    <row r="36" customFormat="false" ht="13.8" hidden="false" customHeight="false" outlineLevel="0" collapsed="false">
      <c r="A36" s="3"/>
      <c r="B36" s="5" t="s">
        <v>37</v>
      </c>
      <c r="C36" s="3" t="n">
        <f aca="false">C35-$B$6</f>
        <v>-18401</v>
      </c>
      <c r="D36" s="3" t="n">
        <f aca="false">D35-$B$6</f>
        <v>-18951</v>
      </c>
      <c r="E36" s="3" t="n">
        <f aca="false">E35-$B$6</f>
        <v>-18551</v>
      </c>
      <c r="F36" s="3" t="n">
        <f aca="false">F35-$B$6</f>
        <v>-18776</v>
      </c>
      <c r="G36" s="3" t="n">
        <f aca="false">G35-$B$6</f>
        <v>-18426</v>
      </c>
      <c r="H36" s="3" t="n">
        <f aca="false">H35-$B$6</f>
        <v>-18801</v>
      </c>
      <c r="I36" s="3" t="n">
        <f aca="false">I35-$B$6</f>
        <v>-19276</v>
      </c>
      <c r="J36" s="3" t="n">
        <f aca="false">J35-$B$6</f>
        <v>-19026</v>
      </c>
      <c r="K36" s="3" t="n">
        <f aca="false">K35-$B$6</f>
        <v>-18776</v>
      </c>
      <c r="L36" s="3" t="n">
        <f aca="false">L35-$B$6</f>
        <v>-19451</v>
      </c>
      <c r="M36" s="3" t="n">
        <f aca="false">M35-$B$6</f>
        <v>-19251</v>
      </c>
      <c r="N36" s="3" t="n">
        <f aca="false">N35-$B$6</f>
        <v>-19051</v>
      </c>
      <c r="O36" s="3" t="n">
        <f aca="false">O35-$B$6</f>
        <v>-18851</v>
      </c>
      <c r="P36" s="3" t="n">
        <f aca="false">P35-$B$6</f>
        <v>-18651</v>
      </c>
      <c r="Q36" s="3" t="n">
        <f aca="false">Q35-$B$6</f>
        <v>-18451</v>
      </c>
      <c r="R36" s="3" t="n">
        <f aca="false">R35-$B$6</f>
        <v>-18251</v>
      </c>
      <c r="S36" s="3" t="n">
        <f aca="false">S35-$B$6</f>
        <v>-19326</v>
      </c>
      <c r="T36" s="3" t="n">
        <f aca="false">T35-$B$6</f>
        <v>-19176</v>
      </c>
      <c r="U36" s="3" t="n">
        <f aca="false">U35-$B$6</f>
        <v>-19026</v>
      </c>
      <c r="V36" s="3" t="n">
        <f aca="false">V35-$B$6</f>
        <v>-18876</v>
      </c>
      <c r="W36" s="3"/>
      <c r="X36" s="3"/>
      <c r="Y36" s="3"/>
      <c r="Z36" s="3"/>
    </row>
    <row r="37" customFormat="false" ht="13.8" hidden="false" customHeight="false" outlineLevel="0" collapsed="false">
      <c r="A37" s="3"/>
      <c r="B37" s="3" t="s">
        <v>38</v>
      </c>
      <c r="C37" s="3" t="n">
        <f aca="false">ROUND(C34/ROUNDDOWN(CONCATENATE(TEXT($B$4, "yyyy/mm/dd")," 00:00:00")-CONCATENATE(TEXT($B$3, "yyyy/mm/dd")," 00:00:00")+1,0),0)</f>
        <v>0</v>
      </c>
      <c r="D37" s="3" t="n">
        <f aca="false">ROUND(D34/ROUNDDOWN(CONCATENATE(TEXT($B$4, "yyyy/mm/dd")," 00:00:00")-CONCATENATE(TEXT($B$3, "yyyy/mm/dd")," 00:00:00")+1,0),0)</f>
        <v>0</v>
      </c>
      <c r="E37" s="3" t="n">
        <f aca="false">ROUND(E34/ROUNDDOWN(CONCATENATE(TEXT($B$4, "yyyy/mm/dd")," 00:00:00")-CONCATENATE(TEXT($B$3, "yyyy/mm/dd")," 00:00:00")+1,0),0)</f>
        <v>0</v>
      </c>
      <c r="F37" s="3" t="n">
        <f aca="false">ROUND(F34/ROUNDDOWN(CONCATENATE(TEXT($B$4, "yyyy/mm/dd")," 00:00:00")-CONCATENATE(TEXT($B$3, "yyyy/mm/dd")," 00:00:00")+1,0),0)</f>
        <v>0</v>
      </c>
      <c r="G37" s="3" t="n">
        <f aca="false">ROUND(G34/ROUNDDOWN(CONCATENATE(TEXT($B$4, "yyyy/mm/dd")," 00:00:00")-CONCATENATE(TEXT($B$3, "yyyy/mm/dd")," 00:00:00")+1,0),0)</f>
        <v>0</v>
      </c>
      <c r="H37" s="3" t="n">
        <f aca="false">ROUND(H34/ROUNDDOWN(CONCATENATE(TEXT($B$4, "yyyy/mm/dd")," 00:00:00")-CONCATENATE(TEXT($B$3, "yyyy/mm/dd")," 00:00:00")+1,0),0)</f>
        <v>0</v>
      </c>
      <c r="I37" s="3" t="n">
        <f aca="false">ROUND(I34/ROUNDDOWN(CONCATENATE(TEXT($B$4, "yyyy/mm/dd")," 00:00:00")-CONCATENATE(TEXT($B$3, "yyyy/mm/dd")," 00:00:00")+1,0),0)</f>
        <v>0</v>
      </c>
      <c r="J37" s="3" t="n">
        <f aca="false">ROUND(J34/ROUNDDOWN(CONCATENATE(TEXT($B$4, "yyyy/mm/dd")," 00:00:00")-CONCATENATE(TEXT($B$3, "yyyy/mm/dd")," 00:00:00")+1,0),0)</f>
        <v>0</v>
      </c>
      <c r="K37" s="3" t="n">
        <f aca="false">ROUND(K34/ROUNDDOWN(CONCATENATE(TEXT($B$4, "yyyy/mm/dd")," 00:00:00")-CONCATENATE(TEXT($B$3, "yyyy/mm/dd")," 00:00:00")+1,0),0)</f>
        <v>0</v>
      </c>
      <c r="L37" s="3" t="n">
        <f aca="false">ROUND(L34/ROUNDDOWN(CONCATENATE(TEXT($B$4, "yyyy/mm/dd")," 00:00:00")-CONCATENATE(TEXT($B$3, "yyyy/mm/dd")," 00:00:00")+1,0),0)</f>
        <v>0</v>
      </c>
      <c r="M37" s="3" t="n">
        <f aca="false">ROUND(M34/ROUNDDOWN(CONCATENATE(TEXT($B$4, "yyyy/mm/dd")," 00:00:00")-CONCATENATE(TEXT($B$3, "yyyy/mm/dd")," 00:00:00")+1,0),0)</f>
        <v>0</v>
      </c>
      <c r="N37" s="3" t="n">
        <f aca="false">ROUND(N34/ROUNDDOWN(CONCATENATE(TEXT($B$4, "yyyy/mm/dd")," 00:00:00")-CONCATENATE(TEXT($B$3, "yyyy/mm/dd")," 00:00:00")+1,0),0)</f>
        <v>0</v>
      </c>
      <c r="O37" s="3" t="n">
        <f aca="false">ROUND(O34/ROUNDDOWN(CONCATENATE(TEXT($B$4, "yyyy/mm/dd")," 00:00:00")-CONCATENATE(TEXT($B$3, "yyyy/mm/dd")," 00:00:00")+1,0),0)</f>
        <v>0</v>
      </c>
      <c r="P37" s="3" t="n">
        <f aca="false">ROUND(P34/ROUNDDOWN(CONCATENATE(TEXT($B$4, "yyyy/mm/dd")," 00:00:00")-CONCATENATE(TEXT($B$3, "yyyy/mm/dd")," 00:00:00")+1,0),0)</f>
        <v>0</v>
      </c>
      <c r="Q37" s="3" t="n">
        <f aca="false">ROUND(Q34/ROUNDDOWN(CONCATENATE(TEXT($B$4, "yyyy/mm/dd")," 00:00:00")-CONCATENATE(TEXT($B$3, "yyyy/mm/dd")," 00:00:00")+1,0),0)</f>
        <v>0</v>
      </c>
      <c r="R37" s="3" t="n">
        <f aca="false">ROUND(R34/ROUNDDOWN(CONCATENATE(TEXT($B$4, "yyyy/mm/dd")," 00:00:00")-CONCATENATE(TEXT($B$3, "yyyy/mm/dd")," 00:00:00")+1,0),0)</f>
        <v>0</v>
      </c>
      <c r="S37" s="3" t="n">
        <f aca="false">ROUND(S34/ROUNDDOWN(CONCATENATE(TEXT($B$4, "yyyy/mm/dd")," 00:00:00")-CONCATENATE(TEXT($B$3, "yyyy/mm/dd")," 00:00:00")+1,0),0)</f>
        <v>0</v>
      </c>
      <c r="T37" s="3" t="n">
        <f aca="false">ROUND(T34/ROUNDDOWN(CONCATENATE(TEXT($B$4, "yyyy/mm/dd")," 00:00:00")-CONCATENATE(TEXT($B$3, "yyyy/mm/dd")," 00:00:00")+1,0),0)</f>
        <v>0</v>
      </c>
      <c r="U37" s="3" t="n">
        <f aca="false">ROUND(U34/ROUNDDOWN(CONCATENATE(TEXT($B$4, "yyyy/mm/dd")," 00:00:00")-CONCATENATE(TEXT($B$3, "yyyy/mm/dd")," 00:00:00")+1,0),0)</f>
        <v>0</v>
      </c>
      <c r="V37" s="3" t="n">
        <f aca="false">ROUND(V34/ROUNDDOWN(CONCATENATE(TEXT($B$4, "yyyy/mm/dd")," 00:00:00")-CONCATENATE(TEXT($B$3, "yyyy/mm/dd")," 00:00:00")+1,0),0)</f>
        <v>0</v>
      </c>
      <c r="W37" s="3"/>
      <c r="X37" s="3"/>
      <c r="Y37" s="3"/>
      <c r="Z37" s="3"/>
    </row>
    <row r="38" customFormat="false" ht="13.8" hidden="false" customHeight="false" outlineLevel="0" collapsed="false">
      <c r="A38" s="3"/>
      <c r="B38" s="3" t="s">
        <v>39</v>
      </c>
      <c r="C38" s="3" t="n">
        <f aca="false">ROUND(C34/ROUNDDOWN(CONCATENATE(TEXT($B$4, "yyyy/mm/dd")," 00:00:00")-CONCATENATE(TEXT($B$3, "yyyy/mm/dd")," 00:00:00"),0),0)</f>
        <v>0</v>
      </c>
      <c r="D38" s="3" t="n">
        <f aca="false">ROUND(D34/ROUNDDOWN(CONCATENATE(TEXT($B$4, "yyyy/mm/dd")," 00:00:00")-CONCATENATE(TEXT($B$3, "yyyy/mm/dd")," 00:00:00"),0),0)</f>
        <v>0</v>
      </c>
      <c r="E38" s="3" t="n">
        <f aca="false">ROUND(E34/ROUNDDOWN(CONCATENATE(TEXT($B$4, "yyyy/mm/dd")," 00:00:00")-CONCATENATE(TEXT($B$3, "yyyy/mm/dd")," 00:00:00"),0),0)</f>
        <v>0</v>
      </c>
      <c r="F38" s="3" t="n">
        <f aca="false">ROUND(F34/ROUNDDOWN(CONCATENATE(TEXT($B$4, "yyyy/mm/dd")," 00:00:00")-CONCATENATE(TEXT($B$3, "yyyy/mm/dd")," 00:00:00"),0),0)</f>
        <v>0</v>
      </c>
      <c r="G38" s="3" t="n">
        <f aca="false">ROUND(G34/ROUNDDOWN(CONCATENATE(TEXT($B$4, "yyyy/mm/dd")," 00:00:00")-CONCATENATE(TEXT($B$3, "yyyy/mm/dd")," 00:00:00"),0),0)</f>
        <v>0</v>
      </c>
      <c r="H38" s="3" t="n">
        <f aca="false">ROUND(H34/ROUNDDOWN(CONCATENATE(TEXT($B$4, "yyyy/mm/dd")," 00:00:00")-CONCATENATE(TEXT($B$3, "yyyy/mm/dd")," 00:00:00"),0),0)</f>
        <v>0</v>
      </c>
      <c r="I38" s="3" t="n">
        <f aca="false">ROUND(I34/ROUNDDOWN(CONCATENATE(TEXT($B$4, "yyyy/mm/dd")," 00:00:00")-CONCATENATE(TEXT($B$3, "yyyy/mm/dd")," 00:00:00"),0),0)</f>
        <v>0</v>
      </c>
      <c r="J38" s="3" t="n">
        <f aca="false">ROUND(J34/ROUNDDOWN(CONCATENATE(TEXT($B$4, "yyyy/mm/dd")," 00:00:00")-CONCATENATE(TEXT($B$3, "yyyy/mm/dd")," 00:00:00"),0),0)</f>
        <v>0</v>
      </c>
      <c r="K38" s="3" t="n">
        <f aca="false">ROUND(K34/ROUNDDOWN(CONCATENATE(TEXT($B$4, "yyyy/mm/dd")," 00:00:00")-CONCATENATE(TEXT($B$3, "yyyy/mm/dd")," 00:00:00"),0),0)</f>
        <v>0</v>
      </c>
      <c r="L38" s="3" t="n">
        <f aca="false">ROUND(L34/ROUNDDOWN(CONCATENATE(TEXT($B$4, "yyyy/mm/dd")," 00:00:00")-CONCATENATE(TEXT($B$3, "yyyy/mm/dd")," 00:00:00"),0),0)</f>
        <v>0</v>
      </c>
      <c r="M38" s="3" t="n">
        <f aca="false">ROUND(M34/ROUNDDOWN(CONCATENATE(TEXT($B$4, "yyyy/mm/dd")," 00:00:00")-CONCATENATE(TEXT($B$3, "yyyy/mm/dd")," 00:00:00"),0),0)</f>
        <v>0</v>
      </c>
      <c r="N38" s="3" t="n">
        <f aca="false">ROUND(N34/ROUNDDOWN(CONCATENATE(TEXT($B$4, "yyyy/mm/dd")," 00:00:00")-CONCATENATE(TEXT($B$3, "yyyy/mm/dd")," 00:00:00"),0),0)</f>
        <v>0</v>
      </c>
      <c r="O38" s="3" t="n">
        <f aca="false">ROUND(O34/ROUNDDOWN(CONCATENATE(TEXT($B$4, "yyyy/mm/dd")," 00:00:00")-CONCATENATE(TEXT($B$3, "yyyy/mm/dd")," 00:00:00"),0),0)</f>
        <v>0</v>
      </c>
      <c r="P38" s="3" t="n">
        <f aca="false">ROUND(P34/ROUNDDOWN(CONCATENATE(TEXT($B$4, "yyyy/mm/dd")," 00:00:00")-CONCATENATE(TEXT($B$3, "yyyy/mm/dd")," 00:00:00"),0),0)</f>
        <v>0</v>
      </c>
      <c r="Q38" s="3" t="n">
        <f aca="false">ROUND(Q34/ROUNDDOWN(CONCATENATE(TEXT($B$4, "yyyy/mm/dd")," 00:00:00")-CONCATENATE(TEXT($B$3, "yyyy/mm/dd")," 00:00:00"),0),0)</f>
        <v>0</v>
      </c>
      <c r="R38" s="3" t="n">
        <f aca="false">ROUND(R34/ROUNDDOWN(CONCATENATE(TEXT($B$4, "yyyy/mm/dd")," 00:00:00")-CONCATENATE(TEXT($B$3, "yyyy/mm/dd")," 00:00:00"),0),0)</f>
        <v>0</v>
      </c>
      <c r="S38" s="3" t="n">
        <f aca="false">ROUND(S34/ROUNDDOWN(CONCATENATE(TEXT($B$4, "yyyy/mm/dd")," 00:00:00")-CONCATENATE(TEXT($B$3, "yyyy/mm/dd")," 00:00:00"),0),0)</f>
        <v>0</v>
      </c>
      <c r="T38" s="3" t="n">
        <f aca="false">ROUND(T34/ROUNDDOWN(CONCATENATE(TEXT($B$4, "yyyy/mm/dd")," 00:00:00")-CONCATENATE(TEXT($B$3, "yyyy/mm/dd")," 00:00:00"),0),0)</f>
        <v>0</v>
      </c>
      <c r="U38" s="3" t="n">
        <f aca="false">ROUND(U34/ROUNDDOWN(CONCATENATE(TEXT($B$4, "yyyy/mm/dd")," 00:00:00")-CONCATENATE(TEXT($B$3, "yyyy/mm/dd")," 00:00:00"),0),0)</f>
        <v>0</v>
      </c>
      <c r="V38" s="3" t="n">
        <f aca="false">ROUND(V34/ROUNDDOWN(CONCATENATE(TEXT($B$4, "yyyy/mm/dd")," 00:00:00")-CONCATENATE(TEXT($B$3, "yyyy/mm/dd")," 00:00:00"),0),0)</f>
        <v>0</v>
      </c>
      <c r="W38" s="3"/>
      <c r="X38" s="3"/>
      <c r="Y38" s="3"/>
      <c r="Z38" s="3"/>
    </row>
    <row r="39" customFormat="false" ht="13.8" hidden="false" customHeight="false" outlineLevel="0" collapsed="false">
      <c r="B39" s="3" t="s">
        <v>40</v>
      </c>
      <c r="C39" s="3" t="n">
        <f aca="false">ROUND(C34/ROUNDDOWN(CONCATENATE(TEXT($B$4, "yyyy/mm/dd")," 00:00:00")-CONCATENATE(TEXT($B$3, "yyyy/mm/dd")," 00:00:00")-1,0),0)</f>
        <v>0</v>
      </c>
      <c r="D39" s="3" t="n">
        <f aca="false">ROUND(D34/ROUNDDOWN(CONCATENATE(TEXT($B$4, "yyyy/mm/dd")," 00:00:00")-CONCATENATE(TEXT($B$3, "yyyy/mm/dd")," 00:00:00")-1,0),0)</f>
        <v>0</v>
      </c>
      <c r="E39" s="3" t="n">
        <f aca="false">ROUND(E34/ROUNDDOWN(CONCATENATE(TEXT($B$4, "yyyy/mm/dd")," 00:00:00")-CONCATENATE(TEXT($B$3, "yyyy/mm/dd")," 00:00:00")-1,0),0)</f>
        <v>0</v>
      </c>
      <c r="F39" s="3" t="n">
        <f aca="false">ROUND(F34/ROUNDDOWN(CONCATENATE(TEXT($B$4, "yyyy/mm/dd")," 00:00:00")-CONCATENATE(TEXT($B$3, "yyyy/mm/dd")," 00:00:00")-1,0),0)</f>
        <v>0</v>
      </c>
      <c r="G39" s="3" t="n">
        <f aca="false">ROUND(G34/ROUNDDOWN(CONCATENATE(TEXT($B$4, "yyyy/mm/dd")," 00:00:00")-CONCATENATE(TEXT($B$3, "yyyy/mm/dd")," 00:00:00")-1,0),0)</f>
        <v>0</v>
      </c>
      <c r="H39" s="3" t="n">
        <f aca="false">ROUND(H34/ROUNDDOWN(CONCATENATE(TEXT($B$4, "yyyy/mm/dd")," 00:00:00")-CONCATENATE(TEXT($B$3, "yyyy/mm/dd")," 00:00:00")-1,0),0)</f>
        <v>0</v>
      </c>
      <c r="I39" s="3" t="n">
        <f aca="false">ROUND(I34/ROUNDDOWN(CONCATENATE(TEXT($B$4, "yyyy/mm/dd")," 00:00:00")-CONCATENATE(TEXT($B$3, "yyyy/mm/dd")," 00:00:00")-1,0),0)</f>
        <v>0</v>
      </c>
      <c r="J39" s="3" t="n">
        <f aca="false">ROUND(J34/ROUNDDOWN(CONCATENATE(TEXT($B$4, "yyyy/mm/dd")," 00:00:00")-CONCATENATE(TEXT($B$3, "yyyy/mm/dd")," 00:00:00")-1,0),0)</f>
        <v>0</v>
      </c>
      <c r="K39" s="3" t="n">
        <f aca="false">ROUND(K34/ROUNDDOWN(CONCATENATE(TEXT($B$4, "yyyy/mm/dd")," 00:00:00")-CONCATENATE(TEXT($B$3, "yyyy/mm/dd")," 00:00:00")-1,0),0)</f>
        <v>0</v>
      </c>
      <c r="L39" s="3" t="n">
        <f aca="false">ROUND(L34/ROUNDDOWN(CONCATENATE(TEXT($B$4, "yyyy/mm/dd")," 00:00:00")-CONCATENATE(TEXT($B$3, "yyyy/mm/dd")," 00:00:00")-1,0),0)</f>
        <v>0</v>
      </c>
      <c r="M39" s="3" t="n">
        <f aca="false">ROUND(M34/ROUNDDOWN(CONCATENATE(TEXT($B$4, "yyyy/mm/dd")," 00:00:00")-CONCATENATE(TEXT($B$3, "yyyy/mm/dd")," 00:00:00")-1,0),0)</f>
        <v>0</v>
      </c>
      <c r="N39" s="3" t="n">
        <f aca="false">ROUND(N34/ROUNDDOWN(CONCATENATE(TEXT($B$4, "yyyy/mm/dd")," 00:00:00")-CONCATENATE(TEXT($B$3, "yyyy/mm/dd")," 00:00:00")-1,0),0)</f>
        <v>0</v>
      </c>
      <c r="O39" s="3" t="n">
        <f aca="false">ROUND(O34/ROUNDDOWN(CONCATENATE(TEXT($B$4, "yyyy/mm/dd")," 00:00:00")-CONCATENATE(TEXT($B$3, "yyyy/mm/dd")," 00:00:00")-1,0),0)</f>
        <v>0</v>
      </c>
      <c r="P39" s="3" t="n">
        <f aca="false">ROUND(P34/ROUNDDOWN(CONCATENATE(TEXT($B$4, "yyyy/mm/dd")," 00:00:00")-CONCATENATE(TEXT($B$3, "yyyy/mm/dd")," 00:00:00")-1,0),0)</f>
        <v>0</v>
      </c>
      <c r="Q39" s="3" t="n">
        <f aca="false">ROUND(Q34/ROUNDDOWN(CONCATENATE(TEXT($B$4, "yyyy/mm/dd")," 00:00:00")-CONCATENATE(TEXT($B$3, "yyyy/mm/dd")," 00:00:00")-1,0),0)</f>
        <v>0</v>
      </c>
      <c r="R39" s="3" t="n">
        <f aca="false">ROUND(R34/ROUNDDOWN(CONCATENATE(TEXT($B$4, "yyyy/mm/dd")," 00:00:00")-CONCATENATE(TEXT($B$3, "yyyy/mm/dd")," 00:00:00")-1,0),0)</f>
        <v>0</v>
      </c>
      <c r="S39" s="3" t="n">
        <f aca="false">ROUND(S34/ROUNDDOWN(CONCATENATE(TEXT($B$4, "yyyy/mm/dd")," 00:00:00")-CONCATENATE(TEXT($B$3, "yyyy/mm/dd")," 00:00:00")-1,0),0)</f>
        <v>0</v>
      </c>
      <c r="T39" s="3" t="n">
        <f aca="false">ROUND(T34/ROUNDDOWN(CONCATENATE(TEXT($B$4, "yyyy/mm/dd")," 00:00:00")-CONCATENATE(TEXT($B$3, "yyyy/mm/dd")," 00:00:00")-1,0),0)</f>
        <v>0</v>
      </c>
      <c r="U39" s="3" t="n">
        <f aca="false">ROUND(U34/ROUNDDOWN(CONCATENATE(TEXT($B$4, "yyyy/mm/dd")," 00:00:00")-CONCATENATE(TEXT($B$3, "yyyy/mm/dd")," 00:00:00")-1,0),0)</f>
        <v>0</v>
      </c>
      <c r="V39" s="3" t="n">
        <f aca="false">ROUND(V34/ROUNDDOWN(CONCATENATE(TEXT($B$4, "yyyy/mm/dd")," 00:00:00")-CONCATENATE(TEXT($B$3, "yyyy/mm/dd")," 00:00:00")-1,0),0)</f>
        <v>0</v>
      </c>
      <c r="W39" s="3"/>
      <c r="X39" s="3"/>
      <c r="Y39" s="3"/>
      <c r="Z39" s="3"/>
    </row>
    <row r="40" customFormat="false" ht="13.8" hidden="false" customHeight="false" outlineLevel="0" collapsed="false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B41" s="3" t="s">
        <v>41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B42" s="12" t="s">
        <v>31</v>
      </c>
      <c r="C42" s="3" t="n">
        <f aca="false">ROUND(C43/C44,5)</f>
        <v>41.85263</v>
      </c>
      <c r="D42" s="3" t="n">
        <f aca="false">ROUND(D43/D44,5)</f>
        <v>44.4</v>
      </c>
      <c r="E42" s="3" t="n">
        <f aca="false">ROUND(E43/E44,5)</f>
        <v>46.33043</v>
      </c>
      <c r="F42" s="3" t="n">
        <f aca="false">ROUND(F43/F44,5)</f>
        <v>47.792</v>
      </c>
      <c r="G42" s="3" t="n">
        <f aca="false">ROUND(G43/G44,5)</f>
        <v>44.44444</v>
      </c>
      <c r="H42" s="3" t="n">
        <f aca="false">ROUND(H43/H44,5)</f>
        <v>45.55862</v>
      </c>
      <c r="I42" s="3" t="n">
        <f aca="false">ROUND(I43/I44,5)</f>
        <v>50.27097</v>
      </c>
      <c r="J42" s="3" t="n">
        <f aca="false">ROUND(J43/J44,5)</f>
        <v>50.65455</v>
      </c>
      <c r="K42" s="3" t="n">
        <f aca="false">ROUND(K43/K44,5)</f>
        <v>50.88</v>
      </c>
      <c r="L42" s="3" t="n">
        <f aca="false">ROUND(L43/L44,5)</f>
        <v>50.97297</v>
      </c>
      <c r="M42" s="3" t="n">
        <f aca="false">ROUND(M43/M44,5)</f>
        <v>50.95385</v>
      </c>
      <c r="N42" s="3" t="n">
        <f aca="false">ROUND(N43/N44,5)</f>
        <v>50.83902</v>
      </c>
      <c r="O42" s="3" t="n">
        <f aca="false">ROUND(O43/O44,5)</f>
        <v>50.64186</v>
      </c>
      <c r="P42" s="3" t="n">
        <f aca="false">ROUND(P43/P44,5)</f>
        <v>50.37333</v>
      </c>
      <c r="Q42" s="3" t="n">
        <f aca="false">ROUND(Q43/Q44,5)</f>
        <v>50.04255</v>
      </c>
      <c r="R42" s="3" t="n">
        <f aca="false">ROUND(R43/R44,5)</f>
        <v>49.65714</v>
      </c>
      <c r="S42" s="3" t="n">
        <f aca="false">ROUND(S43/S44,5)</f>
        <v>49.22353</v>
      </c>
      <c r="T42" s="3" t="n">
        <f aca="false">ROUND(T43/T44,5)</f>
        <v>48.74717</v>
      </c>
      <c r="U42" s="3" t="n">
        <f aca="false">ROUND(U43/U44,5)</f>
        <v>48.23273</v>
      </c>
      <c r="V42" s="3" t="n">
        <f aca="false">ROUND(V43/V44,5)</f>
        <v>47.68421</v>
      </c>
      <c r="W42" s="3"/>
      <c r="X42" s="3"/>
      <c r="Y42" s="3"/>
      <c r="Z42" s="3"/>
    </row>
    <row r="43" customFormat="false" ht="13.8" hidden="false" customHeight="false" outlineLevel="0" collapsed="false">
      <c r="B43" s="4" t="s">
        <v>32</v>
      </c>
      <c r="C43" s="5" t="n">
        <f aca="false">SUM(C$8:C$26)-130*(19-C7)-$C$28</f>
        <v>19880</v>
      </c>
      <c r="D43" s="5" t="n">
        <f aca="false">SUM(D$8:D$26)-130*(19-D7)-$C$28</f>
        <v>23310</v>
      </c>
      <c r="E43" s="5" t="n">
        <f aca="false">SUM(E$8:E$26)-130*(19-E7)-$C$28</f>
        <v>26640</v>
      </c>
      <c r="F43" s="5" t="n">
        <f aca="false">SUM(F$8:F$26)-130*(19-F7)-$C$28</f>
        <v>29870</v>
      </c>
      <c r="G43" s="5" t="n">
        <f aca="false">SUM(G$8:G$26)-130*(19-G7)-$C$28</f>
        <v>30000</v>
      </c>
      <c r="H43" s="5" t="n">
        <f aca="false">SUM(H$8:H$26)-130*(19-H7)-$C$28</f>
        <v>33030</v>
      </c>
      <c r="I43" s="5" t="n">
        <f aca="false">SUM(I$8:I$26)-130*(19-I7)-$C$28</f>
        <v>38960</v>
      </c>
      <c r="J43" s="5" t="n">
        <f aca="false">SUM(J$8:J$26)-130*(19-J7)-$C$28</f>
        <v>41790</v>
      </c>
      <c r="K43" s="5" t="n">
        <f aca="false">SUM(K$8:K$26)-130*(19-K7)-$C$28</f>
        <v>44520</v>
      </c>
      <c r="L43" s="5" t="n">
        <f aca="false">SUM(L$8:L$26)-130*(19-L7)-$C$28</f>
        <v>47150</v>
      </c>
      <c r="M43" s="5" t="n">
        <f aca="false">SUM(M$8:M$26)-130*(19-M7)-$C$28</f>
        <v>49680</v>
      </c>
      <c r="N43" s="5" t="n">
        <f aca="false">SUM(N$8:N$26)-130*(19-N7)-$C$28</f>
        <v>52110</v>
      </c>
      <c r="O43" s="5" t="n">
        <f aca="false">SUM(O$8:O$26)-130*(19-O7)-$C$28</f>
        <v>54440</v>
      </c>
      <c r="P43" s="5" t="n">
        <f aca="false">SUM(P$8:P$26)-130*(19-P7)-$C$28</f>
        <v>56670</v>
      </c>
      <c r="Q43" s="5" t="n">
        <f aca="false">SUM(Q$8:Q$26)-130*(19-Q7)-$C$28</f>
        <v>58800</v>
      </c>
      <c r="R43" s="5" t="n">
        <f aca="false">SUM(R$8:R$26)-130*(19-R7)-$C$28</f>
        <v>60830</v>
      </c>
      <c r="S43" s="5" t="n">
        <f aca="false">SUM(S$8:S$26)-130*(19-S7)-$C$28</f>
        <v>62760</v>
      </c>
      <c r="T43" s="5" t="n">
        <f aca="false">SUM(T$8:T$26)-130*(19-T7)-$C$28</f>
        <v>64590</v>
      </c>
      <c r="U43" s="5" t="n">
        <f aca="false">SUM(U$8:U$26)-130*(19-U7)-$C$28</f>
        <v>66320</v>
      </c>
      <c r="V43" s="5" t="n">
        <f aca="false">SUM(V$8:V$26)-130*(19-V7)-$C$28</f>
        <v>67950</v>
      </c>
      <c r="W43" s="5"/>
      <c r="X43" s="5"/>
      <c r="Y43" s="5"/>
      <c r="Z43" s="5"/>
    </row>
    <row r="44" customFormat="false" ht="13.8" hidden="false" customHeight="false" outlineLevel="0" collapsed="false">
      <c r="B44" s="18" t="s">
        <v>33</v>
      </c>
      <c r="C44" s="5" t="n">
        <f aca="false">25*19+50*C$7</f>
        <v>475</v>
      </c>
      <c r="D44" s="5" t="n">
        <f aca="false">25*19+50*D$7</f>
        <v>525</v>
      </c>
      <c r="E44" s="5" t="n">
        <f aca="false">25*19+50*E$7</f>
        <v>575</v>
      </c>
      <c r="F44" s="5" t="n">
        <f aca="false">25*19+50*F$7</f>
        <v>625</v>
      </c>
      <c r="G44" s="5" t="n">
        <f aca="false">25*19+50*G$7</f>
        <v>675</v>
      </c>
      <c r="H44" s="5" t="n">
        <f aca="false">25*19+50*H$7</f>
        <v>725</v>
      </c>
      <c r="I44" s="5" t="n">
        <f aca="false">25*19+50*I$7</f>
        <v>775</v>
      </c>
      <c r="J44" s="5" t="n">
        <f aca="false">25*19+50*J$7</f>
        <v>825</v>
      </c>
      <c r="K44" s="5" t="n">
        <f aca="false">25*19+50*K$7</f>
        <v>875</v>
      </c>
      <c r="L44" s="5" t="n">
        <f aca="false">25*19+50*L$7</f>
        <v>925</v>
      </c>
      <c r="M44" s="5" t="n">
        <f aca="false">25*19+50*M$7</f>
        <v>975</v>
      </c>
      <c r="N44" s="5" t="n">
        <f aca="false">25*19+50*N$7</f>
        <v>1025</v>
      </c>
      <c r="O44" s="5" t="n">
        <f aca="false">25*19+50*O$7</f>
        <v>1075</v>
      </c>
      <c r="P44" s="5" t="n">
        <f aca="false">25*19+50*P$7</f>
        <v>1125</v>
      </c>
      <c r="Q44" s="5" t="n">
        <f aca="false">25*19+50*Q$7</f>
        <v>1175</v>
      </c>
      <c r="R44" s="5" t="n">
        <f aca="false">25*19+50*R$7</f>
        <v>1225</v>
      </c>
      <c r="S44" s="5" t="n">
        <f aca="false">25*19+50*S$7</f>
        <v>1275</v>
      </c>
      <c r="T44" s="5" t="n">
        <f aca="false">25*19+50*T$7</f>
        <v>1325</v>
      </c>
      <c r="U44" s="5" t="n">
        <f aca="false">25*19+50*U$7</f>
        <v>1375</v>
      </c>
      <c r="V44" s="5" t="n">
        <f aca="false">25*19+50*V$7</f>
        <v>1425</v>
      </c>
      <c r="W44" s="5"/>
      <c r="X44" s="5"/>
      <c r="Y44" s="5"/>
      <c r="Z44" s="5"/>
    </row>
    <row r="45" customFormat="false" ht="13.8" hidden="false" customHeight="false" outlineLevel="0" collapsed="false">
      <c r="B45" s="4" t="s">
        <v>34</v>
      </c>
      <c r="C45" s="5" t="str">
        <f aca="false">IF(C42=MAX($C42:$J42),"最高","")</f>
        <v/>
      </c>
      <c r="D45" s="5" t="str">
        <f aca="false">IF(D42=MAX($C42:$J42),"最高","")</f>
        <v/>
      </c>
      <c r="E45" s="5" t="str">
        <f aca="false">IF(E42=MAX($C42:$J42),"最高","")</f>
        <v/>
      </c>
      <c r="F45" s="5" t="str">
        <f aca="false">IF(F42=MAX($C42:$J42),"最高","")</f>
        <v/>
      </c>
      <c r="G45" s="5" t="str">
        <f aca="false">IF(G42=MAX($C42:$J42),"最高","")</f>
        <v/>
      </c>
      <c r="H45" s="5" t="str">
        <f aca="false">IF(H42=MAX($C42:$J42),"最高","")</f>
        <v/>
      </c>
      <c r="I45" s="5" t="str">
        <f aca="false">IF(I42=MAX($C42:$J42),"最高","")</f>
        <v/>
      </c>
      <c r="J45" s="5" t="str">
        <f aca="false">IF(J42=MAX($C42:$J42),"最高","")</f>
        <v>最高</v>
      </c>
      <c r="K45" s="5" t="str">
        <f aca="false">IF(K42=MAX($C42:$J42),"最高","")</f>
        <v/>
      </c>
      <c r="L45" s="5" t="str">
        <f aca="false">IF(L42=MAX($C42:$J42),"最高","")</f>
        <v/>
      </c>
      <c r="M45" s="5" t="str">
        <f aca="false">IF(M42=MAX($C42:$J42),"最高","")</f>
        <v/>
      </c>
      <c r="N45" s="5" t="str">
        <f aca="false">IF(N42=MAX($C42:$J42),"最高","")</f>
        <v/>
      </c>
      <c r="O45" s="5" t="str">
        <f aca="false">IF(O42=MAX($C42:$J42),"最高","")</f>
        <v/>
      </c>
      <c r="P45" s="5" t="str">
        <f aca="false">IF(P42=MAX($C42:$J42),"最高","")</f>
        <v/>
      </c>
      <c r="Q45" s="5" t="str">
        <f aca="false">IF(Q42=MAX($C42:$J42),"最高","")</f>
        <v/>
      </c>
      <c r="R45" s="5" t="str">
        <f aca="false">IF(R42=MAX($C42:$J42),"最高","")</f>
        <v/>
      </c>
      <c r="S45" s="5" t="str">
        <f aca="false">IF(S42=MAX($C42:$J42),"最高","")</f>
        <v/>
      </c>
      <c r="T45" s="5" t="str">
        <f aca="false">IF(T42=MAX($C42:$J42),"最高","")</f>
        <v/>
      </c>
      <c r="U45" s="5" t="str">
        <f aca="false">IF(U42=MAX($C42:$J42),"最高","")</f>
        <v/>
      </c>
      <c r="V45" s="5" t="str">
        <f aca="false">IF(V42=MAX($C42:$J42),"最高","")</f>
        <v/>
      </c>
      <c r="W45" s="5"/>
      <c r="X45" s="5"/>
      <c r="Y45" s="5"/>
      <c r="Z45" s="5"/>
    </row>
    <row r="46" customFormat="false" ht="13.8" hidden="false" customHeight="false" outlineLevel="0" collapsed="false">
      <c r="B46" s="3" t="s">
        <v>35</v>
      </c>
      <c r="C46" s="3" t="n">
        <f aca="false">ROUND($E1/C43,0)</f>
        <v>11</v>
      </c>
      <c r="D46" s="3" t="n">
        <f aca="false">ROUND($E1/D43,0)</f>
        <v>9</v>
      </c>
      <c r="E46" s="3" t="n">
        <f aca="false">ROUND($E1/E43,0)</f>
        <v>8</v>
      </c>
      <c r="F46" s="3" t="n">
        <f aca="false">ROUND($E1/F43,0)</f>
        <v>7</v>
      </c>
      <c r="G46" s="3" t="n">
        <f aca="false">ROUND($E1/G43,0)</f>
        <v>7</v>
      </c>
      <c r="H46" s="3" t="n">
        <f aca="false">ROUND($E1/H43,0)</f>
        <v>7</v>
      </c>
      <c r="I46" s="3" t="n">
        <f aca="false">ROUND($E1/I43,0)</f>
        <v>6</v>
      </c>
      <c r="J46" s="3" t="n">
        <f aca="false">ROUND($E1/J43,0)</f>
        <v>5</v>
      </c>
      <c r="K46" s="3" t="n">
        <f aca="false">ROUND($E1/K43,0)</f>
        <v>5</v>
      </c>
      <c r="L46" s="3" t="n">
        <f aca="false">ROUND($E1/L43,0)</f>
        <v>5</v>
      </c>
      <c r="M46" s="3" t="n">
        <f aca="false">ROUND($E1/M43,0)</f>
        <v>4</v>
      </c>
      <c r="N46" s="3" t="n">
        <f aca="false">ROUND($E1/N43,0)</f>
        <v>4</v>
      </c>
      <c r="O46" s="3" t="n">
        <f aca="false">ROUND($E1/O43,0)</f>
        <v>4</v>
      </c>
      <c r="P46" s="3" t="n">
        <f aca="false">ROUND($E1/P43,0)</f>
        <v>4</v>
      </c>
      <c r="Q46" s="3" t="n">
        <f aca="false">ROUND($E1/Q43,0)</f>
        <v>4</v>
      </c>
      <c r="R46" s="3" t="n">
        <f aca="false">ROUND($E1/R43,0)</f>
        <v>4</v>
      </c>
      <c r="S46" s="3" t="n">
        <f aca="false">ROUND($E1/S43,0)</f>
        <v>4</v>
      </c>
      <c r="T46" s="3" t="n">
        <f aca="false">ROUND($E1/T43,0)</f>
        <v>3</v>
      </c>
      <c r="U46" s="3" t="n">
        <f aca="false">ROUND($E1/U43,0)</f>
        <v>3</v>
      </c>
      <c r="V46" s="3" t="n">
        <f aca="false">ROUND($E1/V43,0)</f>
        <v>3</v>
      </c>
      <c r="W46" s="3"/>
      <c r="X46" s="3"/>
      <c r="Y46" s="3"/>
      <c r="Z46" s="3"/>
    </row>
    <row r="47" customFormat="false" ht="13.8" hidden="false" customHeight="false" outlineLevel="0" collapsed="false">
      <c r="B47" s="19" t="s">
        <v>36</v>
      </c>
      <c r="C47" s="3" t="n">
        <f aca="false">C46*C44</f>
        <v>5225</v>
      </c>
      <c r="D47" s="3" t="n">
        <f aca="false">D46*D44</f>
        <v>4725</v>
      </c>
      <c r="E47" s="3" t="n">
        <f aca="false">E46*E44</f>
        <v>4600</v>
      </c>
      <c r="F47" s="3" t="n">
        <f aca="false">F46*F44</f>
        <v>4375</v>
      </c>
      <c r="G47" s="3" t="n">
        <f aca="false">G46*G44</f>
        <v>4725</v>
      </c>
      <c r="H47" s="3" t="n">
        <f aca="false">H46*H44</f>
        <v>5075</v>
      </c>
      <c r="I47" s="3" t="n">
        <f aca="false">I46*I44</f>
        <v>4650</v>
      </c>
      <c r="J47" s="3" t="n">
        <f aca="false">J46*J44</f>
        <v>4125</v>
      </c>
      <c r="K47" s="3" t="n">
        <f aca="false">K46*K44</f>
        <v>4375</v>
      </c>
      <c r="L47" s="3" t="n">
        <f aca="false">L46*L44</f>
        <v>4625</v>
      </c>
      <c r="M47" s="3" t="n">
        <f aca="false">M46*M44</f>
        <v>3900</v>
      </c>
      <c r="N47" s="3" t="n">
        <f aca="false">N46*N44</f>
        <v>4100</v>
      </c>
      <c r="O47" s="3" t="n">
        <f aca="false">O46*O44</f>
        <v>4300</v>
      </c>
      <c r="P47" s="3" t="n">
        <f aca="false">P46*P44</f>
        <v>4500</v>
      </c>
      <c r="Q47" s="3" t="n">
        <f aca="false">Q46*Q44</f>
        <v>4700</v>
      </c>
      <c r="R47" s="3" t="n">
        <f aca="false">R46*R44</f>
        <v>4900</v>
      </c>
      <c r="S47" s="3" t="n">
        <f aca="false">S46*S44</f>
        <v>5100</v>
      </c>
      <c r="T47" s="3" t="n">
        <f aca="false">T46*T44</f>
        <v>3975</v>
      </c>
      <c r="U47" s="3" t="n">
        <f aca="false">U46*U44</f>
        <v>4125</v>
      </c>
      <c r="V47" s="3" t="n">
        <f aca="false">V46*V44</f>
        <v>4275</v>
      </c>
      <c r="W47" s="3"/>
      <c r="X47" s="3"/>
      <c r="Y47" s="3"/>
      <c r="Z47" s="3"/>
    </row>
    <row r="48" customFormat="false" ht="13.8" hidden="false" customHeight="false" outlineLevel="0" collapsed="false">
      <c r="B48" s="5" t="s">
        <v>37</v>
      </c>
      <c r="C48" s="3" t="n">
        <f aca="false">C47-$B$6</f>
        <v>-17926</v>
      </c>
      <c r="D48" s="3" t="n">
        <f aca="false">D47-$B$6</f>
        <v>-18426</v>
      </c>
      <c r="E48" s="3" t="n">
        <f aca="false">E47-$B$6</f>
        <v>-18551</v>
      </c>
      <c r="F48" s="3" t="n">
        <f aca="false">F47-$B$6</f>
        <v>-18776</v>
      </c>
      <c r="G48" s="3" t="n">
        <f aca="false">G47-$B$6</f>
        <v>-18426</v>
      </c>
      <c r="H48" s="3" t="n">
        <f aca="false">H47-$B$6</f>
        <v>-18076</v>
      </c>
      <c r="I48" s="3" t="n">
        <f aca="false">I47-$B$6</f>
        <v>-18501</v>
      </c>
      <c r="J48" s="3" t="n">
        <f aca="false">J47-$B$6</f>
        <v>-19026</v>
      </c>
      <c r="K48" s="3" t="n">
        <f aca="false">K47-$B$6</f>
        <v>-18776</v>
      </c>
      <c r="L48" s="3" t="n">
        <f aca="false">L47-$B$6</f>
        <v>-18526</v>
      </c>
      <c r="M48" s="3" t="n">
        <f aca="false">M47-$B$6</f>
        <v>-19251</v>
      </c>
      <c r="N48" s="3" t="n">
        <f aca="false">N47-$B$6</f>
        <v>-19051</v>
      </c>
      <c r="O48" s="3" t="n">
        <f aca="false">O47-$B$6</f>
        <v>-18851</v>
      </c>
      <c r="P48" s="3" t="n">
        <f aca="false">P47-$B$6</f>
        <v>-18651</v>
      </c>
      <c r="Q48" s="3" t="n">
        <f aca="false">Q47-$B$6</f>
        <v>-18451</v>
      </c>
      <c r="R48" s="3" t="n">
        <f aca="false">R47-$B$6</f>
        <v>-18251</v>
      </c>
      <c r="S48" s="3" t="n">
        <f aca="false">S47-$B$6</f>
        <v>-18051</v>
      </c>
      <c r="T48" s="3" t="n">
        <f aca="false">T47-$B$6</f>
        <v>-19176</v>
      </c>
      <c r="U48" s="3" t="n">
        <f aca="false">U47-$B$6</f>
        <v>-19026</v>
      </c>
      <c r="V48" s="3" t="n">
        <f aca="false">V47-$B$6</f>
        <v>-18876</v>
      </c>
      <c r="W48" s="3"/>
      <c r="X48" s="3"/>
      <c r="Y48" s="3"/>
      <c r="Z48" s="3"/>
    </row>
    <row r="49" customFormat="false" ht="13.8" hidden="false" customHeight="false" outlineLevel="0" collapsed="false">
      <c r="B49" s="3" t="s">
        <v>38</v>
      </c>
      <c r="C49" s="3" t="n">
        <f aca="false">ROUND(C46/ROUNDDOWN(CONCATENATE(TEXT($B$4, "yyyy/mm/dd")," 00:00:00")-CONCATENATE(TEXT($B$3, "yyyy/mm/dd")," 00:00:00")+1,0),0)</f>
        <v>0</v>
      </c>
      <c r="D49" s="3" t="n">
        <f aca="false">ROUND(D46/ROUNDDOWN(CONCATENATE(TEXT($B$4, "yyyy/mm/dd")," 00:00:00")-CONCATENATE(TEXT($B$3, "yyyy/mm/dd")," 00:00:00")+1,0),0)</f>
        <v>0</v>
      </c>
      <c r="E49" s="3" t="n">
        <f aca="false">ROUND(E46/ROUNDDOWN(CONCATENATE(TEXT($B$4, "yyyy/mm/dd")," 00:00:00")-CONCATENATE(TEXT($B$3, "yyyy/mm/dd")," 00:00:00")+1,0),0)</f>
        <v>0</v>
      </c>
      <c r="F49" s="3" t="n">
        <f aca="false">ROUND(F46/ROUNDDOWN(CONCATENATE(TEXT($B$4, "yyyy/mm/dd")," 00:00:00")-CONCATENATE(TEXT($B$3, "yyyy/mm/dd")," 00:00:00")+1,0),0)</f>
        <v>0</v>
      </c>
      <c r="G49" s="3" t="n">
        <f aca="false">ROUND(G46/ROUNDDOWN(CONCATENATE(TEXT($B$4, "yyyy/mm/dd")," 00:00:00")-CONCATENATE(TEXT($B$3, "yyyy/mm/dd")," 00:00:00")+1,0),0)</f>
        <v>0</v>
      </c>
      <c r="H49" s="3" t="n">
        <f aca="false">ROUND(H46/ROUNDDOWN(CONCATENATE(TEXT($B$4, "yyyy/mm/dd")," 00:00:00")-CONCATENATE(TEXT($B$3, "yyyy/mm/dd")," 00:00:00")+1,0),0)</f>
        <v>0</v>
      </c>
      <c r="I49" s="3" t="n">
        <f aca="false">ROUND(I46/ROUNDDOWN(CONCATENATE(TEXT($B$4, "yyyy/mm/dd")," 00:00:00")-CONCATENATE(TEXT($B$3, "yyyy/mm/dd")," 00:00:00")+1,0),0)</f>
        <v>0</v>
      </c>
      <c r="J49" s="3" t="n">
        <f aca="false">ROUND(J46/ROUNDDOWN(CONCATENATE(TEXT($B$4, "yyyy/mm/dd")," 00:00:00")-CONCATENATE(TEXT($B$3, "yyyy/mm/dd")," 00:00:00")+1,0),0)</f>
        <v>0</v>
      </c>
      <c r="K49" s="3" t="n">
        <f aca="false">ROUND(K46/ROUNDDOWN(CONCATENATE(TEXT($B$4, "yyyy/mm/dd")," 00:00:00")-CONCATENATE(TEXT($B$3, "yyyy/mm/dd")," 00:00:00")+1,0),0)</f>
        <v>0</v>
      </c>
      <c r="L49" s="3" t="n">
        <f aca="false">ROUND(L46/ROUNDDOWN(CONCATENATE(TEXT($B$4, "yyyy/mm/dd")," 00:00:00")-CONCATENATE(TEXT($B$3, "yyyy/mm/dd")," 00:00:00")+1,0),0)</f>
        <v>0</v>
      </c>
      <c r="M49" s="3" t="n">
        <f aca="false">ROUND(M46/ROUNDDOWN(CONCATENATE(TEXT($B$4, "yyyy/mm/dd")," 00:00:00")-CONCATENATE(TEXT($B$3, "yyyy/mm/dd")," 00:00:00")+1,0),0)</f>
        <v>0</v>
      </c>
      <c r="N49" s="3" t="n">
        <f aca="false">ROUND(N46/ROUNDDOWN(CONCATENATE(TEXT($B$4, "yyyy/mm/dd")," 00:00:00")-CONCATENATE(TEXT($B$3, "yyyy/mm/dd")," 00:00:00")+1,0),0)</f>
        <v>0</v>
      </c>
      <c r="O49" s="3" t="n">
        <f aca="false">ROUND(O46/ROUNDDOWN(CONCATENATE(TEXT($B$4, "yyyy/mm/dd")," 00:00:00")-CONCATENATE(TEXT($B$3, "yyyy/mm/dd")," 00:00:00")+1,0),0)</f>
        <v>0</v>
      </c>
      <c r="P49" s="3" t="n">
        <f aca="false">ROUND(P46/ROUNDDOWN(CONCATENATE(TEXT($B$4, "yyyy/mm/dd")," 00:00:00")-CONCATENATE(TEXT($B$3, "yyyy/mm/dd")," 00:00:00")+1,0),0)</f>
        <v>0</v>
      </c>
      <c r="Q49" s="3" t="n">
        <f aca="false">ROUND(Q46/ROUNDDOWN(CONCATENATE(TEXT($B$4, "yyyy/mm/dd")," 00:00:00")-CONCATENATE(TEXT($B$3, "yyyy/mm/dd")," 00:00:00")+1,0),0)</f>
        <v>0</v>
      </c>
      <c r="R49" s="3" t="n">
        <f aca="false">ROUND(R46/ROUNDDOWN(CONCATENATE(TEXT($B$4, "yyyy/mm/dd")," 00:00:00")-CONCATENATE(TEXT($B$3, "yyyy/mm/dd")," 00:00:00")+1,0),0)</f>
        <v>0</v>
      </c>
      <c r="S49" s="3" t="n">
        <f aca="false">ROUND(S46/ROUNDDOWN(CONCATENATE(TEXT($B$4, "yyyy/mm/dd")," 00:00:00")-CONCATENATE(TEXT($B$3, "yyyy/mm/dd")," 00:00:00")+1,0),0)</f>
        <v>0</v>
      </c>
      <c r="T49" s="3" t="n">
        <f aca="false">ROUND(T46/ROUNDDOWN(CONCATENATE(TEXT($B$4, "yyyy/mm/dd")," 00:00:00")-CONCATENATE(TEXT($B$3, "yyyy/mm/dd")," 00:00:00")+1,0),0)</f>
        <v>0</v>
      </c>
      <c r="U49" s="3" t="n">
        <f aca="false">ROUND(U46/ROUNDDOWN(CONCATENATE(TEXT($B$4, "yyyy/mm/dd")," 00:00:00")-CONCATENATE(TEXT($B$3, "yyyy/mm/dd")," 00:00:00")+1,0),0)</f>
        <v>0</v>
      </c>
      <c r="V49" s="3" t="n">
        <f aca="false">ROUND(V46/ROUNDDOWN(CONCATENATE(TEXT($B$4, "yyyy/mm/dd")," 00:00:00")-CONCATENATE(TEXT($B$3, "yyyy/mm/dd")," 00:00:00")+1,0),0)</f>
        <v>0</v>
      </c>
      <c r="W49" s="3"/>
      <c r="X49" s="3"/>
      <c r="Y49" s="3"/>
      <c r="Z49" s="3"/>
    </row>
    <row r="50" customFormat="false" ht="13.8" hidden="false" customHeight="false" outlineLevel="0" collapsed="false">
      <c r="B50" s="3" t="s">
        <v>39</v>
      </c>
      <c r="C50" s="3" t="n">
        <f aca="false">ROUND(C46/ROUNDDOWN(CONCATENATE(TEXT($B$4, "yyyy/mm/dd")," 00:00:00")-CONCATENATE(TEXT($B$3, "yyyy/mm/dd")," 00:00:00"),0),0)</f>
        <v>0</v>
      </c>
      <c r="D50" s="3" t="n">
        <f aca="false">ROUND(D46/ROUNDDOWN(CONCATENATE(TEXT($B$4, "yyyy/mm/dd")," 00:00:00")-CONCATENATE(TEXT($B$3, "yyyy/mm/dd")," 00:00:00"),0),0)</f>
        <v>0</v>
      </c>
      <c r="E50" s="3" t="n">
        <f aca="false">ROUND(E46/ROUNDDOWN(CONCATENATE(TEXT($B$4, "yyyy/mm/dd")," 00:00:00")-CONCATENATE(TEXT($B$3, "yyyy/mm/dd")," 00:00:00"),0),0)</f>
        <v>0</v>
      </c>
      <c r="F50" s="3" t="n">
        <f aca="false">ROUND(F46/ROUNDDOWN(CONCATENATE(TEXT($B$4, "yyyy/mm/dd")," 00:00:00")-CONCATENATE(TEXT($B$3, "yyyy/mm/dd")," 00:00:00"),0),0)</f>
        <v>0</v>
      </c>
      <c r="G50" s="3" t="n">
        <f aca="false">ROUND(G46/ROUNDDOWN(CONCATENATE(TEXT($B$4, "yyyy/mm/dd")," 00:00:00")-CONCATENATE(TEXT($B$3, "yyyy/mm/dd")," 00:00:00"),0),0)</f>
        <v>0</v>
      </c>
      <c r="H50" s="3" t="n">
        <f aca="false">ROUND(H46/ROUNDDOWN(CONCATENATE(TEXT($B$4, "yyyy/mm/dd")," 00:00:00")-CONCATENATE(TEXT($B$3, "yyyy/mm/dd")," 00:00:00"),0),0)</f>
        <v>0</v>
      </c>
      <c r="I50" s="3" t="n">
        <f aca="false">ROUND(I46/ROUNDDOWN(CONCATENATE(TEXT($B$4, "yyyy/mm/dd")," 00:00:00")-CONCATENATE(TEXT($B$3, "yyyy/mm/dd")," 00:00:00"),0),0)</f>
        <v>0</v>
      </c>
      <c r="J50" s="3" t="n">
        <f aca="false">ROUND(J46/ROUNDDOWN(CONCATENATE(TEXT($B$4, "yyyy/mm/dd")," 00:00:00")-CONCATENATE(TEXT($B$3, "yyyy/mm/dd")," 00:00:00"),0),0)</f>
        <v>0</v>
      </c>
      <c r="K50" s="3" t="n">
        <f aca="false">ROUND(K46/ROUNDDOWN(CONCATENATE(TEXT($B$4, "yyyy/mm/dd")," 00:00:00")-CONCATENATE(TEXT($B$3, "yyyy/mm/dd")," 00:00:00"),0),0)</f>
        <v>0</v>
      </c>
      <c r="L50" s="3" t="n">
        <f aca="false">ROUND(L46/ROUNDDOWN(CONCATENATE(TEXT($B$4, "yyyy/mm/dd")," 00:00:00")-CONCATENATE(TEXT($B$3, "yyyy/mm/dd")," 00:00:00"),0),0)</f>
        <v>0</v>
      </c>
      <c r="M50" s="3" t="n">
        <f aca="false">ROUND(M46/ROUNDDOWN(CONCATENATE(TEXT($B$4, "yyyy/mm/dd")," 00:00:00")-CONCATENATE(TEXT($B$3, "yyyy/mm/dd")," 00:00:00"),0),0)</f>
        <v>0</v>
      </c>
      <c r="N50" s="3" t="n">
        <f aca="false">ROUND(N46/ROUNDDOWN(CONCATENATE(TEXT($B$4, "yyyy/mm/dd")," 00:00:00")-CONCATENATE(TEXT($B$3, "yyyy/mm/dd")," 00:00:00"),0),0)</f>
        <v>0</v>
      </c>
      <c r="O50" s="3" t="n">
        <f aca="false">ROUND(O46/ROUNDDOWN(CONCATENATE(TEXT($B$4, "yyyy/mm/dd")," 00:00:00")-CONCATENATE(TEXT($B$3, "yyyy/mm/dd")," 00:00:00"),0),0)</f>
        <v>0</v>
      </c>
      <c r="P50" s="3" t="n">
        <f aca="false">ROUND(P46/ROUNDDOWN(CONCATENATE(TEXT($B$4, "yyyy/mm/dd")," 00:00:00")-CONCATENATE(TEXT($B$3, "yyyy/mm/dd")," 00:00:00"),0),0)</f>
        <v>0</v>
      </c>
      <c r="Q50" s="3" t="n">
        <f aca="false">ROUND(Q46/ROUNDDOWN(CONCATENATE(TEXT($B$4, "yyyy/mm/dd")," 00:00:00")-CONCATENATE(TEXT($B$3, "yyyy/mm/dd")," 00:00:00"),0),0)</f>
        <v>0</v>
      </c>
      <c r="R50" s="3" t="n">
        <f aca="false">ROUND(R46/ROUNDDOWN(CONCATENATE(TEXT($B$4, "yyyy/mm/dd")," 00:00:00")-CONCATENATE(TEXT($B$3, "yyyy/mm/dd")," 00:00:00"),0),0)</f>
        <v>0</v>
      </c>
      <c r="S50" s="3" t="n">
        <f aca="false">ROUND(S46/ROUNDDOWN(CONCATENATE(TEXT($B$4, "yyyy/mm/dd")," 00:00:00")-CONCATENATE(TEXT($B$3, "yyyy/mm/dd")," 00:00:00"),0),0)</f>
        <v>0</v>
      </c>
      <c r="T50" s="3" t="n">
        <f aca="false">ROUND(T46/ROUNDDOWN(CONCATENATE(TEXT($B$4, "yyyy/mm/dd")," 00:00:00")-CONCATENATE(TEXT($B$3, "yyyy/mm/dd")," 00:00:00"),0),0)</f>
        <v>0</v>
      </c>
      <c r="U50" s="3" t="n">
        <f aca="false">ROUND(U46/ROUNDDOWN(CONCATENATE(TEXT($B$4, "yyyy/mm/dd")," 00:00:00")-CONCATENATE(TEXT($B$3, "yyyy/mm/dd")," 00:00:00"),0),0)</f>
        <v>0</v>
      </c>
      <c r="V50" s="3" t="n">
        <f aca="false">ROUND(V46/ROUNDDOWN(CONCATENATE(TEXT($B$4, "yyyy/mm/dd")," 00:00:00")-CONCATENATE(TEXT($B$3, "yyyy/mm/dd")," 00:00:00"),0),0)</f>
        <v>0</v>
      </c>
      <c r="W50" s="3"/>
      <c r="X50" s="3"/>
      <c r="Y50" s="3"/>
      <c r="Z50" s="3"/>
    </row>
    <row r="51" customFormat="false" ht="13.8" hidden="false" customHeight="false" outlineLevel="0" collapsed="false">
      <c r="B51" s="3" t="s">
        <v>40</v>
      </c>
      <c r="C51" s="3" t="n">
        <f aca="false">ROUND(C46/ROUNDDOWN(CONCATENATE(TEXT($B$4, "yyyy/mm/dd")," 00:00:00")-CONCATENATE(TEXT($B$3, "yyyy/mm/dd")," 00:00:00")-1,0),0)</f>
        <v>0</v>
      </c>
      <c r="D51" s="3" t="n">
        <f aca="false">ROUND(D46/ROUNDDOWN(CONCATENATE(TEXT($B$4, "yyyy/mm/dd")," 00:00:00")-CONCATENATE(TEXT($B$3, "yyyy/mm/dd")," 00:00:00")-1,0),0)</f>
        <v>0</v>
      </c>
      <c r="E51" s="3" t="n">
        <f aca="false">ROUND(E46/ROUNDDOWN(CONCATENATE(TEXT($B$4, "yyyy/mm/dd")," 00:00:00")-CONCATENATE(TEXT($B$3, "yyyy/mm/dd")," 00:00:00")-1,0),0)</f>
        <v>0</v>
      </c>
      <c r="F51" s="3" t="n">
        <f aca="false">ROUND(F46/ROUNDDOWN(CONCATENATE(TEXT($B$4, "yyyy/mm/dd")," 00:00:00")-CONCATENATE(TEXT($B$3, "yyyy/mm/dd")," 00:00:00")-1,0),0)</f>
        <v>0</v>
      </c>
      <c r="G51" s="3" t="n">
        <f aca="false">ROUND(G46/ROUNDDOWN(CONCATENATE(TEXT($B$4, "yyyy/mm/dd")," 00:00:00")-CONCATENATE(TEXT($B$3, "yyyy/mm/dd")," 00:00:00")-1,0),0)</f>
        <v>0</v>
      </c>
      <c r="H51" s="3" t="n">
        <f aca="false">ROUND(H46/ROUNDDOWN(CONCATENATE(TEXT($B$4, "yyyy/mm/dd")," 00:00:00")-CONCATENATE(TEXT($B$3, "yyyy/mm/dd")," 00:00:00")-1,0),0)</f>
        <v>0</v>
      </c>
      <c r="I51" s="3" t="n">
        <f aca="false">ROUND(I46/ROUNDDOWN(CONCATENATE(TEXT($B$4, "yyyy/mm/dd")," 00:00:00")-CONCATENATE(TEXT($B$3, "yyyy/mm/dd")," 00:00:00")-1,0),0)</f>
        <v>0</v>
      </c>
      <c r="J51" s="3" t="n">
        <f aca="false">ROUND(J46/ROUNDDOWN(CONCATENATE(TEXT($B$4, "yyyy/mm/dd")," 00:00:00")-CONCATENATE(TEXT($B$3, "yyyy/mm/dd")," 00:00:00")-1,0),0)</f>
        <v>0</v>
      </c>
      <c r="K51" s="3" t="n">
        <f aca="false">ROUND(K46/ROUNDDOWN(CONCATENATE(TEXT($B$4, "yyyy/mm/dd")," 00:00:00")-CONCATENATE(TEXT($B$3, "yyyy/mm/dd")," 00:00:00")-1,0),0)</f>
        <v>0</v>
      </c>
      <c r="L51" s="3" t="n">
        <f aca="false">ROUND(L46/ROUNDDOWN(CONCATENATE(TEXT($B$4, "yyyy/mm/dd")," 00:00:00")-CONCATENATE(TEXT($B$3, "yyyy/mm/dd")," 00:00:00")-1,0),0)</f>
        <v>0</v>
      </c>
      <c r="M51" s="3" t="n">
        <f aca="false">ROUND(M46/ROUNDDOWN(CONCATENATE(TEXT($B$4, "yyyy/mm/dd")," 00:00:00")-CONCATENATE(TEXT($B$3, "yyyy/mm/dd")," 00:00:00")-1,0),0)</f>
        <v>0</v>
      </c>
      <c r="N51" s="3" t="n">
        <f aca="false">ROUND(N46/ROUNDDOWN(CONCATENATE(TEXT($B$4, "yyyy/mm/dd")," 00:00:00")-CONCATENATE(TEXT($B$3, "yyyy/mm/dd")," 00:00:00")-1,0),0)</f>
        <v>0</v>
      </c>
      <c r="O51" s="3" t="n">
        <f aca="false">ROUND(O46/ROUNDDOWN(CONCATENATE(TEXT($B$4, "yyyy/mm/dd")," 00:00:00")-CONCATENATE(TEXT($B$3, "yyyy/mm/dd")," 00:00:00")-1,0),0)</f>
        <v>0</v>
      </c>
      <c r="P51" s="3" t="n">
        <f aca="false">ROUND(P46/ROUNDDOWN(CONCATENATE(TEXT($B$4, "yyyy/mm/dd")," 00:00:00")-CONCATENATE(TEXT($B$3, "yyyy/mm/dd")," 00:00:00")-1,0),0)</f>
        <v>0</v>
      </c>
      <c r="Q51" s="3" t="n">
        <f aca="false">ROUND(Q46/ROUNDDOWN(CONCATENATE(TEXT($B$4, "yyyy/mm/dd")," 00:00:00")-CONCATENATE(TEXT($B$3, "yyyy/mm/dd")," 00:00:00")-1,0),0)</f>
        <v>0</v>
      </c>
      <c r="R51" s="3" t="n">
        <f aca="false">ROUND(R46/ROUNDDOWN(CONCATENATE(TEXT($B$4, "yyyy/mm/dd")," 00:00:00")-CONCATENATE(TEXT($B$3, "yyyy/mm/dd")," 00:00:00")-1,0),0)</f>
        <v>0</v>
      </c>
      <c r="S51" s="3" t="n">
        <f aca="false">ROUND(S46/ROUNDDOWN(CONCATENATE(TEXT($B$4, "yyyy/mm/dd")," 00:00:00")-CONCATENATE(TEXT($B$3, "yyyy/mm/dd")," 00:00:00")-1,0),0)</f>
        <v>0</v>
      </c>
      <c r="T51" s="3" t="n">
        <f aca="false">ROUND(T46/ROUNDDOWN(CONCATENATE(TEXT($B$4, "yyyy/mm/dd")," 00:00:00")-CONCATENATE(TEXT($B$3, "yyyy/mm/dd")," 00:00:00")-1,0),0)</f>
        <v>0</v>
      </c>
      <c r="U51" s="3" t="n">
        <f aca="false">ROUND(U46/ROUNDDOWN(CONCATENATE(TEXT($B$4, "yyyy/mm/dd")," 00:00:00")-CONCATENATE(TEXT($B$3, "yyyy/mm/dd")," 00:00:00")-1,0),0)</f>
        <v>0</v>
      </c>
      <c r="V51" s="3" t="n">
        <f aca="false">ROUND(V46/ROUNDDOWN(CONCATENATE(TEXT($B$4, "yyyy/mm/dd")," 00:00:00")-CONCATENATE(TEXT($B$3, "yyyy/mm/dd")," 00:00:00")-1,0),0)</f>
        <v>0</v>
      </c>
      <c r="W51" s="3"/>
      <c r="X51" s="3"/>
      <c r="Y51" s="3"/>
      <c r="Z51" s="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78419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2023-11-08T08:24:35Z</dcterms:modified>
  <cp:revision>438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