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1"/>
  </bookViews>
  <sheets>
    <sheet name="U" sheetId="1" r:id="rId1"/>
    <sheet name="T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4" i="2"/>
  <c r="N6" i="1"/>
  <c r="V14" i="1" l="1"/>
  <c r="V15" i="1"/>
  <c r="V16" i="1"/>
  <c r="U15" i="1"/>
  <c r="U16" i="1" s="1"/>
  <c r="U14" i="1"/>
  <c r="V13" i="1"/>
  <c r="V20" i="1" l="1"/>
  <c r="V4" i="1"/>
  <c r="V5" i="1"/>
  <c r="V6" i="1"/>
  <c r="V7" i="1"/>
  <c r="V8" i="1"/>
  <c r="V9" i="1"/>
  <c r="V10" i="1"/>
  <c r="V11" i="1"/>
  <c r="V12" i="1"/>
  <c r="V3" i="1"/>
  <c r="U5" i="1"/>
  <c r="U4" i="1"/>
  <c r="V4" i="2"/>
  <c r="V5" i="2"/>
  <c r="V6" i="2"/>
  <c r="V7" i="2"/>
  <c r="V8" i="2"/>
  <c r="V9" i="2"/>
  <c r="V10" i="2"/>
  <c r="V11" i="2"/>
  <c r="V12" i="2"/>
  <c r="V13" i="2"/>
  <c r="V17" i="2"/>
  <c r="V3" i="2"/>
  <c r="U4" i="2"/>
  <c r="U5" i="2" s="1"/>
  <c r="U6" i="1" l="1"/>
  <c r="U6" i="2"/>
  <c r="U7" i="1" l="1"/>
  <c r="U7" i="2"/>
  <c r="U8" i="1" l="1"/>
  <c r="U8" i="2"/>
  <c r="U9" i="1" l="1"/>
  <c r="U9" i="2"/>
  <c r="U10" i="1" l="1"/>
  <c r="U10" i="2"/>
  <c r="U11" i="1" l="1"/>
  <c r="U11" i="2"/>
  <c r="U12" i="1" l="1"/>
  <c r="U12" i="2"/>
  <c r="U13" i="1" l="1"/>
  <c r="U13" i="2"/>
  <c r="N68" i="1" l="1"/>
  <c r="N66" i="1"/>
  <c r="N67" i="1"/>
  <c r="M5" i="2"/>
  <c r="M6" i="2" s="1"/>
  <c r="N4" i="2"/>
  <c r="M4" i="2"/>
  <c r="N3" i="2"/>
  <c r="M4" i="1"/>
  <c r="M5" i="1" s="1"/>
  <c r="M6" i="1" s="1"/>
  <c r="M7" i="1" s="1"/>
  <c r="M8" i="1" s="1"/>
  <c r="M9" i="1" s="1"/>
  <c r="M10" i="1" s="1"/>
  <c r="M11" i="1" s="1"/>
  <c r="N4" i="1"/>
  <c r="N3" i="1"/>
  <c r="M12" i="1" l="1"/>
  <c r="M13" i="1" s="1"/>
  <c r="M15" i="1" s="1"/>
  <c r="N11" i="1"/>
  <c r="O68" i="1"/>
  <c r="M7" i="2"/>
  <c r="N6" i="2"/>
  <c r="N5" i="2"/>
  <c r="N5" i="1"/>
  <c r="M16" i="1" l="1"/>
  <c r="M17" i="1" s="1"/>
  <c r="M18" i="1" s="1"/>
  <c r="M19" i="1" s="1"/>
  <c r="M20" i="1" s="1"/>
  <c r="M21" i="1" s="1"/>
  <c r="M22" i="1" s="1"/>
  <c r="M23" i="1" s="1"/>
  <c r="M8" i="2"/>
  <c r="N7" i="2"/>
  <c r="N7" i="1"/>
  <c r="M9" i="2" l="1"/>
  <c r="N8" i="2"/>
  <c r="N8" i="1"/>
  <c r="M10" i="2" l="1"/>
  <c r="N9" i="2"/>
  <c r="N9" i="1"/>
  <c r="M11" i="2" l="1"/>
  <c r="N10" i="2"/>
  <c r="N10" i="1"/>
  <c r="M12" i="2" l="1"/>
  <c r="N11" i="2"/>
  <c r="M13" i="2" l="1"/>
  <c r="N12" i="2"/>
  <c r="N12" i="1"/>
  <c r="N13" i="2" l="1"/>
  <c r="N13" i="1"/>
  <c r="M15" i="2" l="1"/>
  <c r="N14" i="2"/>
  <c r="N14" i="1"/>
  <c r="M16" i="2" l="1"/>
  <c r="N15" i="2"/>
  <c r="N15" i="1"/>
  <c r="M17" i="2" l="1"/>
  <c r="N16" i="2"/>
  <c r="N16" i="1"/>
  <c r="M18" i="2" l="1"/>
  <c r="N17" i="2"/>
  <c r="N17" i="1"/>
  <c r="M19" i="2" l="1"/>
  <c r="N18" i="2"/>
  <c r="N18" i="1"/>
  <c r="M20" i="2" l="1"/>
  <c r="N19" i="2"/>
  <c r="N19" i="1"/>
  <c r="M21" i="2" l="1"/>
  <c r="N20" i="2"/>
  <c r="N20" i="1"/>
  <c r="M22" i="2" l="1"/>
  <c r="N21" i="2"/>
  <c r="N21" i="1"/>
  <c r="M23" i="2" l="1"/>
  <c r="N22" i="2"/>
  <c r="N22" i="1"/>
  <c r="M24" i="2" l="1"/>
  <c r="N23" i="2"/>
  <c r="M24" i="1"/>
  <c r="N23" i="1"/>
  <c r="M25" i="2" l="1"/>
  <c r="N24" i="2"/>
  <c r="M25" i="1"/>
  <c r="N24" i="1"/>
  <c r="M26" i="2" l="1"/>
  <c r="N25" i="2"/>
  <c r="M26" i="1"/>
  <c r="N25" i="1"/>
  <c r="M27" i="2" l="1"/>
  <c r="N26" i="2"/>
  <c r="M27" i="1"/>
  <c r="N26" i="1"/>
  <c r="M28" i="2" l="1"/>
  <c r="N27" i="2"/>
  <c r="M28" i="1"/>
  <c r="N27" i="1"/>
  <c r="M29" i="2" l="1"/>
  <c r="N28" i="2"/>
  <c r="M29" i="1"/>
  <c r="N28" i="1"/>
  <c r="M30" i="2" l="1"/>
  <c r="N29" i="2"/>
  <c r="M30" i="1"/>
  <c r="N29" i="1"/>
  <c r="M31" i="2" l="1"/>
  <c r="N30" i="2"/>
  <c r="M31" i="1"/>
  <c r="N30" i="1"/>
  <c r="M32" i="2" l="1"/>
  <c r="N31" i="2"/>
  <c r="M32" i="1"/>
  <c r="N31" i="1"/>
  <c r="M33" i="2" l="1"/>
  <c r="N32" i="2"/>
  <c r="M33" i="1"/>
  <c r="N32" i="1"/>
  <c r="M34" i="2" l="1"/>
  <c r="N33" i="2"/>
  <c r="M34" i="1"/>
  <c r="N33" i="1"/>
  <c r="M35" i="2" l="1"/>
  <c r="N34" i="2"/>
  <c r="M35" i="1"/>
  <c r="N34" i="1"/>
  <c r="M36" i="2" l="1"/>
  <c r="N35" i="2"/>
  <c r="M36" i="1"/>
  <c r="N35" i="1"/>
  <c r="M37" i="2" l="1"/>
  <c r="N36" i="2"/>
  <c r="M37" i="1"/>
  <c r="N36" i="1"/>
  <c r="M38" i="2" l="1"/>
  <c r="N37" i="2"/>
  <c r="M38" i="1"/>
  <c r="N37" i="1"/>
  <c r="M39" i="2" l="1"/>
  <c r="N38" i="2"/>
  <c r="M39" i="1"/>
  <c r="N38" i="1"/>
  <c r="M40" i="2" l="1"/>
  <c r="N39" i="2"/>
  <c r="M40" i="1"/>
  <c r="N39" i="1"/>
  <c r="M41" i="2" l="1"/>
  <c r="N40" i="2"/>
  <c r="M41" i="1"/>
  <c r="N40" i="1"/>
  <c r="M42" i="2" l="1"/>
  <c r="N41" i="2"/>
  <c r="M42" i="1"/>
  <c r="N41" i="1"/>
  <c r="M43" i="2" l="1"/>
  <c r="N42" i="2"/>
  <c r="M43" i="1"/>
  <c r="N42" i="1"/>
  <c r="M44" i="2" l="1"/>
  <c r="N43" i="2"/>
  <c r="M44" i="1"/>
  <c r="N43" i="1"/>
  <c r="M45" i="2" l="1"/>
  <c r="N44" i="2"/>
  <c r="M45" i="1"/>
  <c r="N44" i="1"/>
  <c r="M46" i="2" l="1"/>
  <c r="N45" i="2"/>
  <c r="M46" i="1"/>
  <c r="N45" i="1"/>
  <c r="M47" i="2" l="1"/>
  <c r="N46" i="2"/>
  <c r="M47" i="1"/>
  <c r="N46" i="1"/>
  <c r="M48" i="2" l="1"/>
  <c r="N47" i="2"/>
  <c r="M48" i="1"/>
  <c r="N47" i="1"/>
  <c r="M49" i="2" l="1"/>
  <c r="N48" i="2"/>
  <c r="M49" i="1"/>
  <c r="N48" i="1"/>
  <c r="M50" i="2" l="1"/>
  <c r="N49" i="2"/>
  <c r="M50" i="1"/>
  <c r="N49" i="1"/>
  <c r="M51" i="2" l="1"/>
  <c r="N50" i="2"/>
  <c r="M51" i="1"/>
  <c r="N50" i="1"/>
  <c r="N51" i="1" l="1"/>
  <c r="M52" i="1"/>
  <c r="M52" i="2"/>
  <c r="N51" i="2"/>
  <c r="N52" i="1" l="1"/>
  <c r="M53" i="1"/>
  <c r="M53" i="2"/>
  <c r="N52" i="2"/>
  <c r="M54" i="1" l="1"/>
  <c r="N53" i="1"/>
  <c r="M54" i="2"/>
  <c r="N53" i="2"/>
  <c r="N54" i="1" l="1"/>
  <c r="M55" i="1"/>
  <c r="M55" i="2"/>
  <c r="N54" i="2"/>
  <c r="M56" i="1" l="1"/>
  <c r="N55" i="1"/>
  <c r="M56" i="2"/>
  <c r="N55" i="2"/>
  <c r="N56" i="1" l="1"/>
  <c r="M57" i="1"/>
  <c r="M57" i="2"/>
  <c r="N56" i="2"/>
  <c r="N57" i="1" l="1"/>
  <c r="M58" i="1"/>
  <c r="M58" i="2"/>
  <c r="N57" i="2"/>
  <c r="N58" i="1" l="1"/>
  <c r="M59" i="1"/>
  <c r="M59" i="2"/>
  <c r="N58" i="2"/>
  <c r="M60" i="1" l="1"/>
  <c r="N59" i="1"/>
  <c r="M60" i="2"/>
  <c r="N59" i="2"/>
  <c r="N60" i="1" l="1"/>
  <c r="M61" i="1"/>
  <c r="M61" i="2"/>
  <c r="N60" i="2"/>
  <c r="M62" i="1" l="1"/>
  <c r="N61" i="1"/>
  <c r="M62" i="2"/>
  <c r="N61" i="2"/>
  <c r="N62" i="1" l="1"/>
  <c r="M63" i="1"/>
  <c r="M63" i="2"/>
  <c r="N62" i="2"/>
  <c r="M64" i="1" l="1"/>
  <c r="N63" i="1"/>
  <c r="M64" i="2"/>
  <c r="N63" i="2"/>
  <c r="N64" i="1" l="1"/>
  <c r="M65" i="1"/>
  <c r="N65" i="1" s="1"/>
  <c r="M65" i="2"/>
  <c r="N65" i="2" s="1"/>
  <c r="N64" i="2"/>
</calcChain>
</file>

<file path=xl/sharedStrings.xml><?xml version="1.0" encoding="utf-8"?>
<sst xmlns="http://schemas.openxmlformats.org/spreadsheetml/2006/main" count="66" uniqueCount="28">
  <si>
    <t>grainsize</t>
    <phoneticPr fontId="1" type="noConversion"/>
  </si>
  <si>
    <t>attenuation</t>
    <phoneticPr fontId="1" type="noConversion"/>
  </si>
  <si>
    <t>Model</t>
  </si>
  <si>
    <t>ExpDec2</t>
  </si>
  <si>
    <t>Equation</t>
  </si>
  <si>
    <t>y = A1*exp(-x/t1) + A2*exp(-x/t2) + y0</t>
  </si>
  <si>
    <t>Plot</t>
  </si>
  <si>
    <t>Attenuation</t>
  </si>
  <si>
    <t>y0</t>
  </si>
  <si>
    <t>A1</t>
  </si>
  <si>
    <t>t1</t>
  </si>
  <si>
    <t>A2</t>
  </si>
  <si>
    <t>t2</t>
  </si>
  <si>
    <t>Reduced Chi-Sqr</t>
  </si>
  <si>
    <t>R-Square (COD)</t>
  </si>
  <si>
    <t>Adj. R-Square</t>
  </si>
  <si>
    <t>fit the digitized data in origin</t>
    <phoneticPr fontId="1" type="noConversion"/>
  </si>
  <si>
    <t>Digitizered by origin from the Fig. 3 of Brennan (1991)</t>
    <phoneticPr fontId="1" type="noConversion"/>
  </si>
  <si>
    <t>Digitizered by origin from the Fig. 4 of Brennan (1991)</t>
    <phoneticPr fontId="1" type="noConversion"/>
  </si>
  <si>
    <t>Th attenuation</t>
  </si>
  <si>
    <t>10-250um</t>
    <phoneticPr fontId="1" type="noConversion"/>
  </si>
  <si>
    <t>10-250um</t>
    <phoneticPr fontId="1" type="noConversion"/>
  </si>
  <si>
    <t>1-12 um</t>
  </si>
  <si>
    <t>y = a + b*x</t>
  </si>
  <si>
    <t>Intercept</t>
  </si>
  <si>
    <t>Slope</t>
  </si>
  <si>
    <t>Residual Sum of Squares</t>
  </si>
  <si>
    <t>Pearson's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</si>
</sst>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rgb="FF000000"/>
      <name val="Lucida Console"/>
      <family val="3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3"/>
      <charset val="134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10" fillId="0" borderId="0" xfId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 attenuation fator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U!$C$3:$C$264</c:f>
              <c:numCache>
                <c:formatCode>General</c:formatCode>
                <c:ptCount val="262"/>
                <c:pt idx="0">
                  <c:v>1.2299800000000001</c:v>
                </c:pt>
                <c:pt idx="1">
                  <c:v>1.3175600000000001</c:v>
                </c:pt>
                <c:pt idx="2">
                  <c:v>1.41137</c:v>
                </c:pt>
                <c:pt idx="3">
                  <c:v>1.51186</c:v>
                </c:pt>
                <c:pt idx="4">
                  <c:v>1.6194999999999999</c:v>
                </c:pt>
                <c:pt idx="5">
                  <c:v>1.73481</c:v>
                </c:pt>
                <c:pt idx="6">
                  <c:v>1.84558</c:v>
                </c:pt>
                <c:pt idx="7">
                  <c:v>1.97699</c:v>
                </c:pt>
                <c:pt idx="8">
                  <c:v>2.11775</c:v>
                </c:pt>
                <c:pt idx="9">
                  <c:v>2.2685300000000002</c:v>
                </c:pt>
                <c:pt idx="10">
                  <c:v>2.43005</c:v>
                </c:pt>
                <c:pt idx="11">
                  <c:v>2.6030700000000002</c:v>
                </c:pt>
                <c:pt idx="12">
                  <c:v>2.7884000000000002</c:v>
                </c:pt>
                <c:pt idx="13">
                  <c:v>2.9869400000000002</c:v>
                </c:pt>
                <c:pt idx="14">
                  <c:v>3.17767</c:v>
                </c:pt>
                <c:pt idx="15">
                  <c:v>3.4039199999999998</c:v>
                </c:pt>
                <c:pt idx="16">
                  <c:v>3.59646</c:v>
                </c:pt>
                <c:pt idx="17">
                  <c:v>3.7999000000000001</c:v>
                </c:pt>
                <c:pt idx="18">
                  <c:v>4.0425500000000003</c:v>
                </c:pt>
                <c:pt idx="19">
                  <c:v>4.27121</c:v>
                </c:pt>
                <c:pt idx="20">
                  <c:v>4.5753199999999996</c:v>
                </c:pt>
                <c:pt idx="21">
                  <c:v>4.8674900000000001</c:v>
                </c:pt>
                <c:pt idx="22">
                  <c:v>5.1428200000000004</c:v>
                </c:pt>
                <c:pt idx="23">
                  <c:v>5.3964800000000004</c:v>
                </c:pt>
                <c:pt idx="24">
                  <c:v>5.7410800000000002</c:v>
                </c:pt>
                <c:pt idx="25">
                  <c:v>6.0242500000000003</c:v>
                </c:pt>
                <c:pt idx="26">
                  <c:v>6.3650099999999998</c:v>
                </c:pt>
                <c:pt idx="27">
                  <c:v>6.7250399999999999</c:v>
                </c:pt>
                <c:pt idx="28">
                  <c:v>7.0083799999999998</c:v>
                </c:pt>
                <c:pt idx="29">
                  <c:v>7.35405</c:v>
                </c:pt>
                <c:pt idx="30">
                  <c:v>7.7167700000000004</c:v>
                </c:pt>
                <c:pt idx="31">
                  <c:v>8.0973900000000008</c:v>
                </c:pt>
                <c:pt idx="32">
                  <c:v>8.4385399999999997</c:v>
                </c:pt>
                <c:pt idx="33">
                  <c:v>8.79406</c:v>
                </c:pt>
                <c:pt idx="34">
                  <c:v>9.1645599999999998</c:v>
                </c:pt>
                <c:pt idx="35">
                  <c:v>9.4201899999999998</c:v>
                </c:pt>
                <c:pt idx="36">
                  <c:v>9.6829499999999999</c:v>
                </c:pt>
                <c:pt idx="37">
                  <c:v>9.8170699999999993</c:v>
                </c:pt>
                <c:pt idx="38">
                  <c:v>10.160539999999999</c:v>
                </c:pt>
                <c:pt idx="39">
                  <c:v>10.588609999999999</c:v>
                </c:pt>
                <c:pt idx="40">
                  <c:v>11.11087</c:v>
                </c:pt>
                <c:pt idx="41">
                  <c:v>11.65889</c:v>
                </c:pt>
                <c:pt idx="42">
                  <c:v>12.150090000000001</c:v>
                </c:pt>
                <c:pt idx="43">
                  <c:v>12.575189999999999</c:v>
                </c:pt>
                <c:pt idx="44">
                  <c:v>13.015169999999999</c:v>
                </c:pt>
                <c:pt idx="45">
                  <c:v>13.47054</c:v>
                </c:pt>
                <c:pt idx="46">
                  <c:v>14.13495</c:v>
                </c:pt>
                <c:pt idx="47">
                  <c:v>14.629490000000001</c:v>
                </c:pt>
                <c:pt idx="48">
                  <c:v>15.245839999999999</c:v>
                </c:pt>
                <c:pt idx="49">
                  <c:v>15.779260000000001</c:v>
                </c:pt>
                <c:pt idx="50">
                  <c:v>16.331340000000001</c:v>
                </c:pt>
                <c:pt idx="51">
                  <c:v>16.902729999999998</c:v>
                </c:pt>
                <c:pt idx="52">
                  <c:v>17.374210000000001</c:v>
                </c:pt>
                <c:pt idx="53">
                  <c:v>17.982089999999999</c:v>
                </c:pt>
                <c:pt idx="54">
                  <c:v>18.73969</c:v>
                </c:pt>
                <c:pt idx="55">
                  <c:v>19.2624</c:v>
                </c:pt>
                <c:pt idx="56">
                  <c:v>20.212479999999999</c:v>
                </c:pt>
                <c:pt idx="57">
                  <c:v>20.492439999999998</c:v>
                </c:pt>
                <c:pt idx="58">
                  <c:v>21.355799999999999</c:v>
                </c:pt>
                <c:pt idx="59">
                  <c:v>22.102989999999998</c:v>
                </c:pt>
                <c:pt idx="60">
                  <c:v>22.719519999999999</c:v>
                </c:pt>
                <c:pt idx="61">
                  <c:v>23.514420000000001</c:v>
                </c:pt>
                <c:pt idx="62">
                  <c:v>24.505089999999999</c:v>
                </c:pt>
                <c:pt idx="63">
                  <c:v>25.18863</c:v>
                </c:pt>
                <c:pt idx="64">
                  <c:v>26.06992</c:v>
                </c:pt>
                <c:pt idx="65">
                  <c:v>26.982040000000001</c:v>
                </c:pt>
                <c:pt idx="66">
                  <c:v>27.734660000000002</c:v>
                </c:pt>
                <c:pt idx="67">
                  <c:v>28.705030000000001</c:v>
                </c:pt>
                <c:pt idx="68">
                  <c:v>29.709350000000001</c:v>
                </c:pt>
                <c:pt idx="69">
                  <c:v>30.538049999999998</c:v>
                </c:pt>
                <c:pt idx="70">
                  <c:v>31.389859999999999</c:v>
                </c:pt>
                <c:pt idx="71">
                  <c:v>32.265430000000002</c:v>
                </c:pt>
                <c:pt idx="72">
                  <c:v>33.39432</c:v>
                </c:pt>
                <c:pt idx="73">
                  <c:v>34.562710000000003</c:v>
                </c:pt>
                <c:pt idx="74">
                  <c:v>35.526780000000002</c:v>
                </c:pt>
                <c:pt idx="75">
                  <c:v>37.279069999999997</c:v>
                </c:pt>
                <c:pt idx="76">
                  <c:v>38.318910000000002</c:v>
                </c:pt>
                <c:pt idx="77">
                  <c:v>39.659599999999998</c:v>
                </c:pt>
                <c:pt idx="78">
                  <c:v>40.765839999999997</c:v>
                </c:pt>
                <c:pt idx="79">
                  <c:v>42.776539999999997</c:v>
                </c:pt>
                <c:pt idx="80">
                  <c:v>44.273180000000004</c:v>
                </c:pt>
                <c:pt idx="81">
                  <c:v>45.508119999999998</c:v>
                </c:pt>
                <c:pt idx="82">
                  <c:v>47.75271</c:v>
                </c:pt>
                <c:pt idx="83">
                  <c:v>48.41413</c:v>
                </c:pt>
                <c:pt idx="84">
                  <c:v>49.764569999999999</c:v>
                </c:pt>
                <c:pt idx="85">
                  <c:v>50.453850000000003</c:v>
                </c:pt>
                <c:pt idx="86">
                  <c:v>52.579500000000003</c:v>
                </c:pt>
                <c:pt idx="87">
                  <c:v>54.419130000000003</c:v>
                </c:pt>
                <c:pt idx="88">
                  <c:v>57.103250000000003</c:v>
                </c:pt>
                <c:pt idx="89">
                  <c:v>59.101149999999997</c:v>
                </c:pt>
                <c:pt idx="90">
                  <c:v>60.749690000000001</c:v>
                </c:pt>
                <c:pt idx="91">
                  <c:v>63.746040000000001</c:v>
                </c:pt>
                <c:pt idx="92">
                  <c:v>66.890190000000004</c:v>
                </c:pt>
                <c:pt idx="93">
                  <c:v>69.230519999999999</c:v>
                </c:pt>
                <c:pt idx="94">
                  <c:v>72.147239999999996</c:v>
                </c:pt>
                <c:pt idx="95">
                  <c:v>72.645169999999993</c:v>
                </c:pt>
                <c:pt idx="96">
                  <c:v>75.705759999999998</c:v>
                </c:pt>
                <c:pt idx="97">
                  <c:v>78.895290000000003</c:v>
                </c:pt>
                <c:pt idx="98">
                  <c:v>82.219200000000001</c:v>
                </c:pt>
                <c:pt idx="99">
                  <c:v>86.869929999999997</c:v>
                </c:pt>
                <c:pt idx="100">
                  <c:v>91.154619999999994</c:v>
                </c:pt>
                <c:pt idx="101">
                  <c:v>95.650639999999996</c:v>
                </c:pt>
                <c:pt idx="102">
                  <c:v>105.31889</c:v>
                </c:pt>
                <c:pt idx="103">
                  <c:v>109.75604</c:v>
                </c:pt>
                <c:pt idx="104">
                  <c:v>115.16954</c:v>
                </c:pt>
                <c:pt idx="105">
                  <c:v>120.0217</c:v>
                </c:pt>
                <c:pt idx="106">
                  <c:v>126.81073000000001</c:v>
                </c:pt>
                <c:pt idx="107">
                  <c:v>133.06541999999999</c:v>
                </c:pt>
                <c:pt idx="108">
                  <c:v>140.59226000000001</c:v>
                </c:pt>
                <c:pt idx="109">
                  <c:v>148.54486</c:v>
                </c:pt>
                <c:pt idx="110">
                  <c:v>156.94730999999999</c:v>
                </c:pt>
                <c:pt idx="111">
                  <c:v>165.82503</c:v>
                </c:pt>
                <c:pt idx="112">
                  <c:v>175.20491999999999</c:v>
                </c:pt>
                <c:pt idx="113">
                  <c:v>183.84656000000001</c:v>
                </c:pt>
                <c:pt idx="114">
                  <c:v>196.93629999999999</c:v>
                </c:pt>
                <c:pt idx="115">
                  <c:v>206.64979</c:v>
                </c:pt>
                <c:pt idx="116">
                  <c:v>221.36311000000001</c:v>
                </c:pt>
                <c:pt idx="117">
                  <c:v>235.49869000000001</c:v>
                </c:pt>
                <c:pt idx="118">
                  <c:v>252.26603</c:v>
                </c:pt>
                <c:pt idx="119">
                  <c:v>270.22719000000001</c:v>
                </c:pt>
                <c:pt idx="120">
                  <c:v>289.46717999999998</c:v>
                </c:pt>
                <c:pt idx="121">
                  <c:v>305.84089</c:v>
                </c:pt>
                <c:pt idx="122">
                  <c:v>327.61655000000002</c:v>
                </c:pt>
                <c:pt idx="123">
                  <c:v>350.94261</c:v>
                </c:pt>
                <c:pt idx="124">
                  <c:v>375.92948000000001</c:v>
                </c:pt>
                <c:pt idx="125">
                  <c:v>402.69538999999997</c:v>
                </c:pt>
                <c:pt idx="126">
                  <c:v>431.36702000000002</c:v>
                </c:pt>
                <c:pt idx="127">
                  <c:v>462.08005000000003</c:v>
                </c:pt>
                <c:pt idx="128">
                  <c:v>494.97982000000002</c:v>
                </c:pt>
              </c:numCache>
            </c:numRef>
          </c:xVal>
          <c:yVal>
            <c:numRef>
              <c:f>U!$D$3:$D$264</c:f>
              <c:numCache>
                <c:formatCode>General</c:formatCode>
                <c:ptCount val="262"/>
                <c:pt idx="0">
                  <c:v>0.97402</c:v>
                </c:pt>
                <c:pt idx="1">
                  <c:v>0.97097999999999995</c:v>
                </c:pt>
                <c:pt idx="2">
                  <c:v>0.96945999999999999</c:v>
                </c:pt>
                <c:pt idx="3">
                  <c:v>0.96640999999999999</c:v>
                </c:pt>
                <c:pt idx="4">
                  <c:v>0.96489000000000003</c:v>
                </c:pt>
                <c:pt idx="5">
                  <c:v>0.96033000000000002</c:v>
                </c:pt>
                <c:pt idx="6">
                  <c:v>0.95881000000000005</c:v>
                </c:pt>
                <c:pt idx="7">
                  <c:v>0.95881000000000005</c:v>
                </c:pt>
                <c:pt idx="8">
                  <c:v>0.95423999999999998</c:v>
                </c:pt>
                <c:pt idx="9">
                  <c:v>0.94967999999999997</c:v>
                </c:pt>
                <c:pt idx="10">
                  <c:v>0.94815000000000005</c:v>
                </c:pt>
                <c:pt idx="11">
                  <c:v>0.94511000000000001</c:v>
                </c:pt>
                <c:pt idx="12">
                  <c:v>0.94055</c:v>
                </c:pt>
                <c:pt idx="13">
                  <c:v>0.93598000000000003</c:v>
                </c:pt>
                <c:pt idx="14">
                  <c:v>0.93293999999999999</c:v>
                </c:pt>
                <c:pt idx="15">
                  <c:v>0.92684999999999995</c:v>
                </c:pt>
                <c:pt idx="16">
                  <c:v>0.92229000000000005</c:v>
                </c:pt>
                <c:pt idx="17">
                  <c:v>0.91771999999999998</c:v>
                </c:pt>
                <c:pt idx="18">
                  <c:v>0.91315999999999997</c:v>
                </c:pt>
                <c:pt idx="19">
                  <c:v>0.90554999999999997</c:v>
                </c:pt>
                <c:pt idx="20">
                  <c:v>0.89946000000000004</c:v>
                </c:pt>
                <c:pt idx="21">
                  <c:v>0.89641999999999999</c:v>
                </c:pt>
                <c:pt idx="22">
                  <c:v>0.88880999999999999</c:v>
                </c:pt>
                <c:pt idx="23">
                  <c:v>0.88271999999999995</c:v>
                </c:pt>
                <c:pt idx="24">
                  <c:v>0.87816000000000005</c:v>
                </c:pt>
                <c:pt idx="25">
                  <c:v>0.86902999999999997</c:v>
                </c:pt>
                <c:pt idx="26">
                  <c:v>0.86294000000000004</c:v>
                </c:pt>
                <c:pt idx="27">
                  <c:v>0.85685</c:v>
                </c:pt>
                <c:pt idx="28">
                  <c:v>0.84923999999999999</c:v>
                </c:pt>
                <c:pt idx="29">
                  <c:v>0.84164000000000005</c:v>
                </c:pt>
                <c:pt idx="30">
                  <c:v>0.83403000000000005</c:v>
                </c:pt>
                <c:pt idx="31">
                  <c:v>0.82794000000000001</c:v>
                </c:pt>
                <c:pt idx="32">
                  <c:v>0.82033</c:v>
                </c:pt>
                <c:pt idx="33">
                  <c:v>0.81120000000000003</c:v>
                </c:pt>
                <c:pt idx="34">
                  <c:v>0.80359000000000003</c:v>
                </c:pt>
                <c:pt idx="35">
                  <c:v>0.79751000000000005</c:v>
                </c:pt>
                <c:pt idx="36">
                  <c:v>0.79598999999999998</c:v>
                </c:pt>
                <c:pt idx="37">
                  <c:v>0.79142000000000001</c:v>
                </c:pt>
                <c:pt idx="38">
                  <c:v>0.78076999999999996</c:v>
                </c:pt>
                <c:pt idx="39">
                  <c:v>0.77315999999999996</c:v>
                </c:pt>
                <c:pt idx="40">
                  <c:v>0.76402999999999999</c:v>
                </c:pt>
                <c:pt idx="41">
                  <c:v>0.74880999999999998</c:v>
                </c:pt>
                <c:pt idx="42">
                  <c:v>0.74273</c:v>
                </c:pt>
                <c:pt idx="43">
                  <c:v>0.73207999999999995</c:v>
                </c:pt>
                <c:pt idx="44">
                  <c:v>0.72141999999999995</c:v>
                </c:pt>
                <c:pt idx="45">
                  <c:v>0.71228999999999998</c:v>
                </c:pt>
                <c:pt idx="46">
                  <c:v>0.70011999999999996</c:v>
                </c:pt>
                <c:pt idx="47">
                  <c:v>0.68947000000000003</c:v>
                </c:pt>
                <c:pt idx="48">
                  <c:v>0.68033999999999994</c:v>
                </c:pt>
                <c:pt idx="49">
                  <c:v>0.66664000000000001</c:v>
                </c:pt>
                <c:pt idx="50">
                  <c:v>0.65751000000000004</c:v>
                </c:pt>
                <c:pt idx="51">
                  <c:v>0.64534000000000002</c:v>
                </c:pt>
                <c:pt idx="52">
                  <c:v>0.63317000000000001</c:v>
                </c:pt>
                <c:pt idx="53">
                  <c:v>0.62099000000000004</c:v>
                </c:pt>
                <c:pt idx="54">
                  <c:v>0.61185999999999996</c:v>
                </c:pt>
                <c:pt idx="55">
                  <c:v>0.60272999999999999</c:v>
                </c:pt>
                <c:pt idx="56">
                  <c:v>0.58752000000000004</c:v>
                </c:pt>
                <c:pt idx="57">
                  <c:v>0.57533999999999996</c:v>
                </c:pt>
                <c:pt idx="58">
                  <c:v>0.56772999999999996</c:v>
                </c:pt>
                <c:pt idx="59">
                  <c:v>0.55556000000000005</c:v>
                </c:pt>
                <c:pt idx="60">
                  <c:v>0.54491000000000001</c:v>
                </c:pt>
                <c:pt idx="61">
                  <c:v>0.52968999999999999</c:v>
                </c:pt>
                <c:pt idx="62">
                  <c:v>0.51448000000000005</c:v>
                </c:pt>
                <c:pt idx="63">
                  <c:v>0.50534999999999997</c:v>
                </c:pt>
                <c:pt idx="64">
                  <c:v>0.49317</c:v>
                </c:pt>
                <c:pt idx="65">
                  <c:v>0.48099999999999998</c:v>
                </c:pt>
                <c:pt idx="66">
                  <c:v>0.46729999999999999</c:v>
                </c:pt>
                <c:pt idx="67">
                  <c:v>0.45665</c:v>
                </c:pt>
                <c:pt idx="68">
                  <c:v>0.44751999999999997</c:v>
                </c:pt>
                <c:pt idx="69">
                  <c:v>0.43991000000000002</c:v>
                </c:pt>
                <c:pt idx="70">
                  <c:v>0.42925999999999997</c:v>
                </c:pt>
                <c:pt idx="71">
                  <c:v>0.41860999999999998</c:v>
                </c:pt>
                <c:pt idx="72">
                  <c:v>0.40644000000000002</c:v>
                </c:pt>
                <c:pt idx="73">
                  <c:v>0.39426</c:v>
                </c:pt>
                <c:pt idx="74">
                  <c:v>0.38512999999999997</c:v>
                </c:pt>
                <c:pt idx="75">
                  <c:v>0.37447999999999998</c:v>
                </c:pt>
                <c:pt idx="76">
                  <c:v>0.36231000000000002</c:v>
                </c:pt>
                <c:pt idx="77">
                  <c:v>0.35317999999999999</c:v>
                </c:pt>
                <c:pt idx="78">
                  <c:v>0.34253</c:v>
                </c:pt>
                <c:pt idx="79">
                  <c:v>0.33492</c:v>
                </c:pt>
                <c:pt idx="80">
                  <c:v>0.32274000000000003</c:v>
                </c:pt>
                <c:pt idx="81">
                  <c:v>0.31057000000000001</c:v>
                </c:pt>
                <c:pt idx="82">
                  <c:v>0.29992000000000002</c:v>
                </c:pt>
                <c:pt idx="83">
                  <c:v>0.29687999999999998</c:v>
                </c:pt>
                <c:pt idx="84">
                  <c:v>0.28927000000000003</c:v>
                </c:pt>
                <c:pt idx="85">
                  <c:v>0.28470000000000001</c:v>
                </c:pt>
                <c:pt idx="86">
                  <c:v>0.27556999999999998</c:v>
                </c:pt>
                <c:pt idx="87">
                  <c:v>0.26491999999999999</c:v>
                </c:pt>
                <c:pt idx="88">
                  <c:v>0.25427</c:v>
                </c:pt>
                <c:pt idx="89">
                  <c:v>0.24514</c:v>
                </c:pt>
                <c:pt idx="90">
                  <c:v>0.23601</c:v>
                </c:pt>
                <c:pt idx="91">
                  <c:v>0.22688</c:v>
                </c:pt>
                <c:pt idx="92">
                  <c:v>0.21926999999999999</c:v>
                </c:pt>
                <c:pt idx="93">
                  <c:v>0.21013999999999999</c:v>
                </c:pt>
                <c:pt idx="94">
                  <c:v>0.20252999999999999</c:v>
                </c:pt>
                <c:pt idx="95">
                  <c:v>0.19949</c:v>
                </c:pt>
                <c:pt idx="96">
                  <c:v>0.19188</c:v>
                </c:pt>
                <c:pt idx="97">
                  <c:v>0.18579000000000001</c:v>
                </c:pt>
                <c:pt idx="98">
                  <c:v>0.17666000000000001</c:v>
                </c:pt>
                <c:pt idx="99">
                  <c:v>0.16905999999999999</c:v>
                </c:pt>
                <c:pt idx="100">
                  <c:v>0.16297</c:v>
                </c:pt>
                <c:pt idx="101">
                  <c:v>0.15384</c:v>
                </c:pt>
                <c:pt idx="102">
                  <c:v>0.14013999999999999</c:v>
                </c:pt>
                <c:pt idx="103">
                  <c:v>0.13253999999999999</c:v>
                </c:pt>
                <c:pt idx="104">
                  <c:v>0.12797</c:v>
                </c:pt>
                <c:pt idx="105">
                  <c:v>0.12188</c:v>
                </c:pt>
                <c:pt idx="106">
                  <c:v>0.11731999999999999</c:v>
                </c:pt>
                <c:pt idx="107">
                  <c:v>0.11123</c:v>
                </c:pt>
                <c:pt idx="108">
                  <c:v>0.10667</c:v>
                </c:pt>
                <c:pt idx="109">
                  <c:v>9.9059999999999995E-2</c:v>
                </c:pt>
                <c:pt idx="110">
                  <c:v>9.4490000000000005E-2</c:v>
                </c:pt>
                <c:pt idx="111">
                  <c:v>8.9929999999999996E-2</c:v>
                </c:pt>
                <c:pt idx="112">
                  <c:v>8.5360000000000005E-2</c:v>
                </c:pt>
                <c:pt idx="113">
                  <c:v>8.0799999999999997E-2</c:v>
                </c:pt>
                <c:pt idx="114">
                  <c:v>7.7759999999999996E-2</c:v>
                </c:pt>
                <c:pt idx="115">
                  <c:v>7.3190000000000005E-2</c:v>
                </c:pt>
                <c:pt idx="116">
                  <c:v>6.7100000000000007E-2</c:v>
                </c:pt>
                <c:pt idx="117">
                  <c:v>6.2539999999999998E-2</c:v>
                </c:pt>
                <c:pt idx="118">
                  <c:v>5.9499999999999997E-2</c:v>
                </c:pt>
                <c:pt idx="119">
                  <c:v>5.645E-2</c:v>
                </c:pt>
                <c:pt idx="120">
                  <c:v>5.3409999999999999E-2</c:v>
                </c:pt>
                <c:pt idx="121">
                  <c:v>4.7320000000000001E-2</c:v>
                </c:pt>
                <c:pt idx="122">
                  <c:v>4.7320000000000001E-2</c:v>
                </c:pt>
                <c:pt idx="123">
                  <c:v>4.1230000000000003E-2</c:v>
                </c:pt>
                <c:pt idx="124">
                  <c:v>4.1230000000000003E-2</c:v>
                </c:pt>
                <c:pt idx="125">
                  <c:v>3.6670000000000001E-2</c:v>
                </c:pt>
                <c:pt idx="126">
                  <c:v>3.363E-2</c:v>
                </c:pt>
                <c:pt idx="127">
                  <c:v>3.363E-2</c:v>
                </c:pt>
                <c:pt idx="128">
                  <c:v>3.058E-2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8-412C-AC85-BE79FE66AEDB}"/>
            </c:ext>
          </c:extLst>
        </c:ser>
        <c:ser>
          <c:idx val="1"/>
          <c:order val="1"/>
          <c:tx>
            <c:v>fitted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U!$M$3:$M$102</c:f>
              <c:numCache>
                <c:formatCode>General</c:formatCode>
                <c:ptCount val="10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110</c:v>
                </c:pt>
                <c:pt idx="35">
                  <c:v>115</c:v>
                </c:pt>
                <c:pt idx="36">
                  <c:v>120</c:v>
                </c:pt>
                <c:pt idx="37">
                  <c:v>125</c:v>
                </c:pt>
                <c:pt idx="38">
                  <c:v>130</c:v>
                </c:pt>
                <c:pt idx="39">
                  <c:v>135</c:v>
                </c:pt>
                <c:pt idx="40">
                  <c:v>140</c:v>
                </c:pt>
                <c:pt idx="41">
                  <c:v>145</c:v>
                </c:pt>
                <c:pt idx="42">
                  <c:v>150</c:v>
                </c:pt>
                <c:pt idx="43">
                  <c:v>155</c:v>
                </c:pt>
                <c:pt idx="44">
                  <c:v>160</c:v>
                </c:pt>
                <c:pt idx="45">
                  <c:v>165</c:v>
                </c:pt>
                <c:pt idx="46">
                  <c:v>170</c:v>
                </c:pt>
                <c:pt idx="47">
                  <c:v>175</c:v>
                </c:pt>
                <c:pt idx="48">
                  <c:v>180</c:v>
                </c:pt>
                <c:pt idx="49">
                  <c:v>185</c:v>
                </c:pt>
                <c:pt idx="50">
                  <c:v>190</c:v>
                </c:pt>
                <c:pt idx="51">
                  <c:v>195</c:v>
                </c:pt>
                <c:pt idx="52">
                  <c:v>200</c:v>
                </c:pt>
                <c:pt idx="53">
                  <c:v>205</c:v>
                </c:pt>
                <c:pt idx="54">
                  <c:v>210</c:v>
                </c:pt>
                <c:pt idx="55">
                  <c:v>215</c:v>
                </c:pt>
                <c:pt idx="56">
                  <c:v>220</c:v>
                </c:pt>
                <c:pt idx="57">
                  <c:v>225</c:v>
                </c:pt>
                <c:pt idx="58">
                  <c:v>230</c:v>
                </c:pt>
                <c:pt idx="59">
                  <c:v>235</c:v>
                </c:pt>
                <c:pt idx="60">
                  <c:v>240</c:v>
                </c:pt>
                <c:pt idx="61">
                  <c:v>245</c:v>
                </c:pt>
                <c:pt idx="62">
                  <c:v>250</c:v>
                </c:pt>
                <c:pt idx="63">
                  <c:v>150</c:v>
                </c:pt>
                <c:pt idx="64">
                  <c:v>200</c:v>
                </c:pt>
                <c:pt idx="65">
                  <c:v>175</c:v>
                </c:pt>
              </c:numCache>
            </c:numRef>
          </c:xVal>
          <c:yVal>
            <c:numRef>
              <c:f>U!$N$3:$N$102</c:f>
              <c:numCache>
                <c:formatCode>General</c:formatCode>
                <c:ptCount val="100"/>
                <c:pt idx="0">
                  <c:v>0.79382883835516094</c:v>
                </c:pt>
                <c:pt idx="1">
                  <c:v>0.76896048427234243</c:v>
                </c:pt>
                <c:pt idx="2">
                  <c:v>0.74509755349281093</c:v>
                </c:pt>
                <c:pt idx="3">
                  <c:v>0.72219705727351202</c:v>
                </c:pt>
                <c:pt idx="4">
                  <c:v>0.70021786788199092</c:v>
                </c:pt>
                <c:pt idx="5">
                  <c:v>0.67912063781922416</c:v>
                </c:pt>
                <c:pt idx="6">
                  <c:v>0.6588677225505335</c:v>
                </c:pt>
                <c:pt idx="7">
                  <c:v>0.63942310659221102</c:v>
                </c:pt>
                <c:pt idx="8">
                  <c:v>0.62075233280810405</c:v>
                </c:pt>
                <c:pt idx="9">
                  <c:v>0.60282243477673714</c:v>
                </c:pt>
                <c:pt idx="10">
                  <c:v>0.58560187209560555</c:v>
                </c:pt>
                <c:pt idx="11">
                  <c:v>0.55316935263980027</c:v>
                </c:pt>
                <c:pt idx="12">
                  <c:v>0.52322868618833585</c:v>
                </c:pt>
                <c:pt idx="13">
                  <c:v>0.49557290952170174</c:v>
                </c:pt>
                <c:pt idx="14">
                  <c:v>0.47001256073918884</c:v>
                </c:pt>
                <c:pt idx="15">
                  <c:v>0.44637419350594643</c:v>
                </c:pt>
                <c:pt idx="16">
                  <c:v>0.42449901753712116</c:v>
                </c:pt>
                <c:pt idx="17">
                  <c:v>0.40424165459140804</c:v>
                </c:pt>
                <c:pt idx="18">
                  <c:v>0.38546900015802349</c:v>
                </c:pt>
                <c:pt idx="19">
                  <c:v>0.36805918185530517</c:v>
                </c:pt>
                <c:pt idx="20">
                  <c:v>0.35190060632244835</c:v>
                </c:pt>
                <c:pt idx="21">
                  <c:v>0.31632876068372523</c:v>
                </c:pt>
                <c:pt idx="22">
                  <c:v>0.28658624684843109</c:v>
                </c:pt>
                <c:pt idx="23">
                  <c:v>0.26156854948989217</c:v>
                </c:pt>
                <c:pt idx="24">
                  <c:v>0.24038855877426879</c:v>
                </c:pt>
                <c:pt idx="25">
                  <c:v>0.22233339492461135</c:v>
                </c:pt>
                <c:pt idx="26">
                  <c:v>0.20682982452403836</c:v>
                </c:pt>
                <c:pt idx="27">
                  <c:v>0.19341655805643415</c:v>
                </c:pt>
                <c:pt idx="28">
                  <c:v>0.18172205875627978</c:v>
                </c:pt>
                <c:pt idx="29">
                  <c:v>0.1714467656002937</c:v>
                </c:pt>
                <c:pt idx="30">
                  <c:v>0.16234885172473712</c:v>
                </c:pt>
                <c:pt idx="31">
                  <c:v>0.1542328145073342</c:v>
                </c:pt>
                <c:pt idx="32">
                  <c:v>0.14694033367238124</c:v>
                </c:pt>
                <c:pt idx="33">
                  <c:v>0.1403429459979661</c:v>
                </c:pt>
                <c:pt idx="34">
                  <c:v>0.13433617508037884</c:v>
                </c:pt>
                <c:pt idx="35">
                  <c:v>0.12883482659177298</c:v>
                </c:pt>
                <c:pt idx="36">
                  <c:v>0.12376921711608795</c:v>
                </c:pt>
                <c:pt idx="37">
                  <c:v>0.11908215081884325</c:v>
                </c:pt>
                <c:pt idx="38">
                  <c:v>0.11472649518414323</c:v>
                </c:pt>
                <c:pt idx="39">
                  <c:v>0.11066323666749538</c:v>
                </c:pt>
                <c:pt idx="40">
                  <c:v>0.1068599208317948</c:v>
                </c:pt>
                <c:pt idx="41">
                  <c:v>0.10328940053012529</c:v>
                </c:pt>
                <c:pt idx="42">
                  <c:v>9.9928830913163E-2</c:v>
                </c:pt>
                <c:pt idx="43">
                  <c:v>9.6758862224009451E-2</c:v>
                </c:pt>
                <c:pt idx="44">
                  <c:v>9.3762991102347898E-2</c:v>
                </c:pt>
                <c:pt idx="45">
                  <c:v>9.0927038935945781E-2</c:v>
                </c:pt>
                <c:pt idx="46">
                  <c:v>8.8238732057566799E-2</c:v>
                </c:pt>
                <c:pt idx="47">
                  <c:v>8.5687363599143293E-2</c:v>
                </c:pt>
                <c:pt idx="48">
                  <c:v>8.3263520830723123E-2</c:v>
                </c:pt>
                <c:pt idx="49">
                  <c:v>8.095886502798201E-2</c:v>
                </c:pt>
                <c:pt idx="50">
                  <c:v>7.8765953488137752E-2</c:v>
                </c:pt>
                <c:pt idx="51">
                  <c:v>7.6678095377391481E-2</c:v>
                </c:pt>
                <c:pt idx="52">
                  <c:v>7.4689234745639002E-2</c:v>
                </c:pt>
                <c:pt idx="53">
                  <c:v>7.2793855367908056E-2</c:v>
                </c:pt>
                <c:pt idx="54">
                  <c:v>7.0986903132265217E-2</c:v>
                </c:pt>
                <c:pt idx="55">
                  <c:v>6.9263722543245643E-2</c:v>
                </c:pt>
                <c:pt idx="56">
                  <c:v>6.7620004590191074E-2</c:v>
                </c:pt>
                <c:pt idx="57">
                  <c:v>6.6051743774877741E-2</c:v>
                </c:pt>
                <c:pt idx="58">
                  <c:v>6.4555202529415268E-2</c:v>
                </c:pt>
                <c:pt idx="59">
                  <c:v>6.312688160518086E-2</c:v>
                </c:pt>
                <c:pt idx="60">
                  <c:v>6.1763495293798709E-2</c:v>
                </c:pt>
                <c:pt idx="61">
                  <c:v>6.0461950565724988E-2</c:v>
                </c:pt>
                <c:pt idx="62">
                  <c:v>5.9219329391938781E-2</c:v>
                </c:pt>
                <c:pt idx="63">
                  <c:v>9.9928830913163E-2</c:v>
                </c:pt>
                <c:pt idx="64">
                  <c:v>7.4689234745639002E-2</c:v>
                </c:pt>
                <c:pt idx="65">
                  <c:v>8.5687363599143293E-2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8-412C-AC85-BE79FE66AEDB}"/>
            </c:ext>
          </c:extLst>
        </c:ser>
        <c:ser>
          <c:idx val="2"/>
          <c:order val="2"/>
          <c:tx>
            <c:v>4-11 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U!$U$3:$U$20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7">
                  <c:v>7.5</c:v>
                </c:pt>
              </c:numCache>
            </c:numRef>
          </c:xVal>
          <c:yVal>
            <c:numRef>
              <c:f>U!$V$3:$V$20</c:f>
              <c:numCache>
                <c:formatCode>General</c:formatCode>
                <c:ptCount val="18"/>
                <c:pt idx="0">
                  <c:v>0.97772999999999999</c:v>
                </c:pt>
                <c:pt idx="1">
                  <c:v>0.95644999999999991</c:v>
                </c:pt>
                <c:pt idx="2">
                  <c:v>0.93516999999999995</c:v>
                </c:pt>
                <c:pt idx="3">
                  <c:v>0.91388999999999998</c:v>
                </c:pt>
                <c:pt idx="4">
                  <c:v>0.8926099999999999</c:v>
                </c:pt>
                <c:pt idx="5">
                  <c:v>0.87132999999999994</c:v>
                </c:pt>
                <c:pt idx="6">
                  <c:v>0.85004999999999997</c:v>
                </c:pt>
                <c:pt idx="7">
                  <c:v>0.82877000000000001</c:v>
                </c:pt>
                <c:pt idx="8">
                  <c:v>0.80748999999999993</c:v>
                </c:pt>
                <c:pt idx="9">
                  <c:v>0.78620999999999996</c:v>
                </c:pt>
                <c:pt idx="10">
                  <c:v>0.76492999999999989</c:v>
                </c:pt>
                <c:pt idx="11">
                  <c:v>0.74364999999999992</c:v>
                </c:pt>
                <c:pt idx="12">
                  <c:v>0.72236999999999996</c:v>
                </c:pt>
                <c:pt idx="13">
                  <c:v>0.70108999999999999</c:v>
                </c:pt>
                <c:pt idx="17">
                  <c:v>0.83940999999999999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7-4078-8FEB-B5CE69BA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08863"/>
        <c:axId val="486911359"/>
      </c:scatterChart>
      <c:valAx>
        <c:axId val="486908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11359"/>
        <c:crosses val="autoZero"/>
        <c:crossBetween val="midCat"/>
      </c:valAx>
      <c:valAx>
        <c:axId val="486911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 attenuation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digitized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Th!$C$3:$C$123</c:f>
              <c:numCache>
                <c:formatCode>General</c:formatCode>
                <c:ptCount val="121"/>
                <c:pt idx="0">
                  <c:v>1.03525</c:v>
                </c:pt>
                <c:pt idx="1">
                  <c:v>1.1080700000000001</c:v>
                </c:pt>
                <c:pt idx="2">
                  <c:v>1.1860200000000001</c:v>
                </c:pt>
                <c:pt idx="3">
                  <c:v>1.26945</c:v>
                </c:pt>
                <c:pt idx="4">
                  <c:v>1.3587499999999999</c:v>
                </c:pt>
                <c:pt idx="5">
                  <c:v>1.4543299999999999</c:v>
                </c:pt>
                <c:pt idx="6">
                  <c:v>1.55663</c:v>
                </c:pt>
                <c:pt idx="7">
                  <c:v>1.6661300000000001</c:v>
                </c:pt>
                <c:pt idx="8">
                  <c:v>1.77125</c:v>
                </c:pt>
                <c:pt idx="9">
                  <c:v>1.89585</c:v>
                </c:pt>
                <c:pt idx="10">
                  <c:v>2.02921</c:v>
                </c:pt>
                <c:pt idx="11">
                  <c:v>2.1719599999999999</c:v>
                </c:pt>
                <c:pt idx="12">
                  <c:v>2.3247399999999998</c:v>
                </c:pt>
                <c:pt idx="13">
                  <c:v>2.48828</c:v>
                </c:pt>
                <c:pt idx="14">
                  <c:v>2.6633200000000001</c:v>
                </c:pt>
                <c:pt idx="15">
                  <c:v>2.85067</c:v>
                </c:pt>
                <c:pt idx="16">
                  <c:v>3.0511900000000001</c:v>
                </c:pt>
                <c:pt idx="17">
                  <c:v>3.2658299999999998</c:v>
                </c:pt>
                <c:pt idx="18">
                  <c:v>3.4955599999999998</c:v>
                </c:pt>
                <c:pt idx="19">
                  <c:v>3.74146</c:v>
                </c:pt>
                <c:pt idx="20">
                  <c:v>4.0046499999999998</c:v>
                </c:pt>
                <c:pt idx="21">
                  <c:v>4.2284699999999997</c:v>
                </c:pt>
                <c:pt idx="22">
                  <c:v>4.5259200000000002</c:v>
                </c:pt>
                <c:pt idx="23">
                  <c:v>4.77888</c:v>
                </c:pt>
                <c:pt idx="24">
                  <c:v>5.1150500000000001</c:v>
                </c:pt>
                <c:pt idx="25">
                  <c:v>5.4377700000000004</c:v>
                </c:pt>
                <c:pt idx="26">
                  <c:v>5.7808599999999997</c:v>
                </c:pt>
                <c:pt idx="27">
                  <c:v>6.1455900000000003</c:v>
                </c:pt>
                <c:pt idx="28">
                  <c:v>6.5778999999999996</c:v>
                </c:pt>
                <c:pt idx="29">
                  <c:v>6.9929199999999998</c:v>
                </c:pt>
                <c:pt idx="30">
                  <c:v>7.2840499999999997</c:v>
                </c:pt>
                <c:pt idx="31">
                  <c:v>7.6390500000000001</c:v>
                </c:pt>
                <c:pt idx="32">
                  <c:v>8.0660000000000007</c:v>
                </c:pt>
                <c:pt idx="33">
                  <c:v>8.2883499999999994</c:v>
                </c:pt>
                <c:pt idx="34">
                  <c:v>8.81128</c:v>
                </c:pt>
                <c:pt idx="35">
                  <c:v>9.1781100000000002</c:v>
                </c:pt>
                <c:pt idx="36">
                  <c:v>9.6910799999999995</c:v>
                </c:pt>
                <c:pt idx="37">
                  <c:v>10.163399999999999</c:v>
                </c:pt>
                <c:pt idx="38">
                  <c:v>10.58652</c:v>
                </c:pt>
                <c:pt idx="39">
                  <c:v>11.02725</c:v>
                </c:pt>
                <c:pt idx="40">
                  <c:v>11.564690000000001</c:v>
                </c:pt>
                <c:pt idx="41">
                  <c:v>11.723000000000001</c:v>
                </c:pt>
                <c:pt idx="42">
                  <c:v>12.211040000000001</c:v>
                </c:pt>
                <c:pt idx="43">
                  <c:v>12.71941</c:v>
                </c:pt>
                <c:pt idx="44">
                  <c:v>13.339320000000001</c:v>
                </c:pt>
                <c:pt idx="45">
                  <c:v>13.89466</c:v>
                </c:pt>
                <c:pt idx="46">
                  <c:v>14.57184</c:v>
                </c:pt>
                <c:pt idx="47">
                  <c:v>15.38627</c:v>
                </c:pt>
                <c:pt idx="48">
                  <c:v>16.136150000000001</c:v>
                </c:pt>
                <c:pt idx="49">
                  <c:v>17.03801</c:v>
                </c:pt>
                <c:pt idx="50">
                  <c:v>17.747330000000002</c:v>
                </c:pt>
                <c:pt idx="51">
                  <c:v>18.612279999999998</c:v>
                </c:pt>
                <c:pt idx="52">
                  <c:v>19.125340000000001</c:v>
                </c:pt>
                <c:pt idx="53">
                  <c:v>20.057449999999999</c:v>
                </c:pt>
                <c:pt idx="54">
                  <c:v>20.75093</c:v>
                </c:pt>
                <c:pt idx="55">
                  <c:v>21.614820000000002</c:v>
                </c:pt>
                <c:pt idx="56">
                  <c:v>22.514690000000002</c:v>
                </c:pt>
                <c:pt idx="57">
                  <c:v>23.293119999999998</c:v>
                </c:pt>
                <c:pt idx="58">
                  <c:v>25.101739999999999</c:v>
                </c:pt>
                <c:pt idx="59">
                  <c:v>25.793679999999998</c:v>
                </c:pt>
                <c:pt idx="60">
                  <c:v>26.867509999999999</c:v>
                </c:pt>
                <c:pt idx="61">
                  <c:v>27.986049999999999</c:v>
                </c:pt>
                <c:pt idx="62">
                  <c:v>28.953659999999999</c:v>
                </c:pt>
                <c:pt idx="63">
                  <c:v>29.954719999999998</c:v>
                </c:pt>
                <c:pt idx="64">
                  <c:v>30.990400000000001</c:v>
                </c:pt>
                <c:pt idx="65">
                  <c:v>32.061880000000002</c:v>
                </c:pt>
                <c:pt idx="66">
                  <c:v>32.500770000000003</c:v>
                </c:pt>
                <c:pt idx="67">
                  <c:v>33.624479999999998</c:v>
                </c:pt>
                <c:pt idx="68">
                  <c:v>35.26323</c:v>
                </c:pt>
                <c:pt idx="69">
                  <c:v>36.731299999999997</c:v>
                </c:pt>
                <c:pt idx="70">
                  <c:v>38.260489999999997</c:v>
                </c:pt>
                <c:pt idx="71">
                  <c:v>40.125190000000003</c:v>
                </c:pt>
                <c:pt idx="72">
                  <c:v>41.795670000000001</c:v>
                </c:pt>
                <c:pt idx="73">
                  <c:v>42.947789999999998</c:v>
                </c:pt>
                <c:pt idx="74">
                  <c:v>42.947789999999998</c:v>
                </c:pt>
                <c:pt idx="75">
                  <c:v>44.432690000000001</c:v>
                </c:pt>
                <c:pt idx="76">
                  <c:v>45.040930000000003</c:v>
                </c:pt>
                <c:pt idx="77">
                  <c:v>46.282499999999999</c:v>
                </c:pt>
                <c:pt idx="78">
                  <c:v>46.598199999999999</c:v>
                </c:pt>
                <c:pt idx="79">
                  <c:v>48.209319999999998</c:v>
                </c:pt>
                <c:pt idx="80">
                  <c:v>48.209319999999998</c:v>
                </c:pt>
                <c:pt idx="81">
                  <c:v>54.484580000000001</c:v>
                </c:pt>
                <c:pt idx="82">
                  <c:v>56.368369999999999</c:v>
                </c:pt>
                <c:pt idx="83">
                  <c:v>59.115589999999997</c:v>
                </c:pt>
                <c:pt idx="84">
                  <c:v>61.159489999999998</c:v>
                </c:pt>
                <c:pt idx="85">
                  <c:v>67.725059999999999</c:v>
                </c:pt>
                <c:pt idx="86">
                  <c:v>71.510249999999999</c:v>
                </c:pt>
                <c:pt idx="87">
                  <c:v>73.481459999999998</c:v>
                </c:pt>
                <c:pt idx="88">
                  <c:v>78.650499999999994</c:v>
                </c:pt>
                <c:pt idx="89">
                  <c:v>83.046319999999994</c:v>
                </c:pt>
                <c:pt idx="90">
                  <c:v>87.687830000000005</c:v>
                </c:pt>
                <c:pt idx="91">
                  <c:v>91.961470000000006</c:v>
                </c:pt>
                <c:pt idx="92">
                  <c:v>91.961470000000006</c:v>
                </c:pt>
                <c:pt idx="93">
                  <c:v>97.101259999999996</c:v>
                </c:pt>
                <c:pt idx="94">
                  <c:v>101.83368</c:v>
                </c:pt>
                <c:pt idx="95">
                  <c:v>106.79674</c:v>
                </c:pt>
                <c:pt idx="96">
                  <c:v>112.76568</c:v>
                </c:pt>
                <c:pt idx="97">
                  <c:v>119.06822</c:v>
                </c:pt>
                <c:pt idx="98">
                  <c:v>126.58060999999999</c:v>
                </c:pt>
                <c:pt idx="99">
                  <c:v>132.74976000000001</c:v>
                </c:pt>
                <c:pt idx="100">
                  <c:v>140.16923</c:v>
                </c:pt>
                <c:pt idx="101">
                  <c:v>149.01293999999999</c:v>
                </c:pt>
                <c:pt idx="102">
                  <c:v>159.49521999999999</c:v>
                </c:pt>
                <c:pt idx="103">
                  <c:v>169.55826999999999</c:v>
                </c:pt>
                <c:pt idx="104">
                  <c:v>177.82202000000001</c:v>
                </c:pt>
                <c:pt idx="105">
                  <c:v>189.04137</c:v>
                </c:pt>
                <c:pt idx="106">
                  <c:v>210.76317</c:v>
                </c:pt>
                <c:pt idx="107">
                  <c:v>224.06088</c:v>
                </c:pt>
                <c:pt idx="108">
                  <c:v>239.82238000000001</c:v>
                </c:pt>
                <c:pt idx="109">
                  <c:v>256.69261</c:v>
                </c:pt>
                <c:pt idx="110">
                  <c:v>274.74959000000001</c:v>
                </c:pt>
                <c:pt idx="111">
                  <c:v>294.07677000000001</c:v>
                </c:pt>
                <c:pt idx="112">
                  <c:v>314.76352000000003</c:v>
                </c:pt>
                <c:pt idx="113">
                  <c:v>336.90546999999998</c:v>
                </c:pt>
                <c:pt idx="114">
                  <c:v>360.60500000000002</c:v>
                </c:pt>
                <c:pt idx="115">
                  <c:v>385.97165999999999</c:v>
                </c:pt>
                <c:pt idx="116">
                  <c:v>413.12272000000002</c:v>
                </c:pt>
                <c:pt idx="117">
                  <c:v>442.18373000000003</c:v>
                </c:pt>
                <c:pt idx="118">
                  <c:v>473.28901999999999</c:v>
                </c:pt>
                <c:pt idx="119">
                  <c:v>506.58240999999998</c:v>
                </c:pt>
                <c:pt idx="120">
                  <c:v>542.21780999999999</c:v>
                </c:pt>
              </c:numCache>
            </c:numRef>
          </c:xVal>
          <c:yVal>
            <c:numRef>
              <c:f>Th!$D$3:$D$123</c:f>
              <c:numCache>
                <c:formatCode>General</c:formatCode>
                <c:ptCount val="121"/>
                <c:pt idx="0">
                  <c:v>0.97716000000000003</c:v>
                </c:pt>
                <c:pt idx="1">
                  <c:v>0.97565000000000002</c:v>
                </c:pt>
                <c:pt idx="2">
                  <c:v>0.97262000000000004</c:v>
                </c:pt>
                <c:pt idx="3">
                  <c:v>0.97413000000000005</c:v>
                </c:pt>
                <c:pt idx="4">
                  <c:v>0.97109999999999996</c:v>
                </c:pt>
                <c:pt idx="5">
                  <c:v>0.96958999999999995</c:v>
                </c:pt>
                <c:pt idx="6">
                  <c:v>0.96655999999999997</c:v>
                </c:pt>
                <c:pt idx="7">
                  <c:v>0.96504999999999996</c:v>
                </c:pt>
                <c:pt idx="8">
                  <c:v>0.96353</c:v>
                </c:pt>
                <c:pt idx="9">
                  <c:v>0.96050000000000002</c:v>
                </c:pt>
                <c:pt idx="10">
                  <c:v>0.95747000000000004</c:v>
                </c:pt>
                <c:pt idx="11">
                  <c:v>0.95747000000000004</c:v>
                </c:pt>
                <c:pt idx="12">
                  <c:v>0.95293000000000005</c:v>
                </c:pt>
                <c:pt idx="13">
                  <c:v>0.95140999999999998</c:v>
                </c:pt>
                <c:pt idx="14">
                  <c:v>0.94686999999999999</c:v>
                </c:pt>
                <c:pt idx="15">
                  <c:v>0.94232000000000005</c:v>
                </c:pt>
                <c:pt idx="16">
                  <c:v>0.94232000000000005</c:v>
                </c:pt>
                <c:pt idx="17">
                  <c:v>0.93777999999999995</c:v>
                </c:pt>
                <c:pt idx="18">
                  <c:v>0.93323999999999996</c:v>
                </c:pt>
                <c:pt idx="19">
                  <c:v>0.93171999999999999</c:v>
                </c:pt>
                <c:pt idx="20">
                  <c:v>0.92718</c:v>
                </c:pt>
                <c:pt idx="21">
                  <c:v>0.92112000000000005</c:v>
                </c:pt>
                <c:pt idx="22">
                  <c:v>0.91657</c:v>
                </c:pt>
                <c:pt idx="23">
                  <c:v>0.91051000000000004</c:v>
                </c:pt>
                <c:pt idx="24">
                  <c:v>0.90446000000000004</c:v>
                </c:pt>
                <c:pt idx="25">
                  <c:v>0.90142999999999995</c:v>
                </c:pt>
                <c:pt idx="26">
                  <c:v>0.89537</c:v>
                </c:pt>
                <c:pt idx="27">
                  <c:v>0.88778999999999997</c:v>
                </c:pt>
                <c:pt idx="28">
                  <c:v>0.88173000000000001</c:v>
                </c:pt>
                <c:pt idx="29">
                  <c:v>0.87568000000000001</c:v>
                </c:pt>
                <c:pt idx="30">
                  <c:v>0.86507000000000001</c:v>
                </c:pt>
                <c:pt idx="31">
                  <c:v>0.85901000000000005</c:v>
                </c:pt>
                <c:pt idx="32">
                  <c:v>0.84992000000000001</c:v>
                </c:pt>
                <c:pt idx="33">
                  <c:v>0.84841</c:v>
                </c:pt>
                <c:pt idx="34">
                  <c:v>0.84084000000000003</c:v>
                </c:pt>
                <c:pt idx="35">
                  <c:v>0.83326</c:v>
                </c:pt>
                <c:pt idx="36">
                  <c:v>0.82416999999999996</c:v>
                </c:pt>
                <c:pt idx="37">
                  <c:v>0.81659999999999999</c:v>
                </c:pt>
                <c:pt idx="38">
                  <c:v>0.80903000000000003</c:v>
                </c:pt>
                <c:pt idx="39">
                  <c:v>0.79993999999999998</c:v>
                </c:pt>
                <c:pt idx="40">
                  <c:v>0.79388000000000003</c:v>
                </c:pt>
                <c:pt idx="41">
                  <c:v>0.78932999999999998</c:v>
                </c:pt>
                <c:pt idx="42">
                  <c:v>0.78176000000000001</c:v>
                </c:pt>
                <c:pt idx="43">
                  <c:v>0.77266999999999997</c:v>
                </c:pt>
                <c:pt idx="44">
                  <c:v>0.76207000000000003</c:v>
                </c:pt>
                <c:pt idx="45">
                  <c:v>0.75297999999999998</c:v>
                </c:pt>
                <c:pt idx="46">
                  <c:v>0.74085999999999996</c:v>
                </c:pt>
                <c:pt idx="47">
                  <c:v>0.72723000000000004</c:v>
                </c:pt>
                <c:pt idx="48">
                  <c:v>0.71511000000000002</c:v>
                </c:pt>
                <c:pt idx="49">
                  <c:v>0.70147999999999999</c:v>
                </c:pt>
                <c:pt idx="50">
                  <c:v>0.68935999999999997</c:v>
                </c:pt>
                <c:pt idx="51">
                  <c:v>0.67723999999999995</c:v>
                </c:pt>
                <c:pt idx="52">
                  <c:v>0.66513</c:v>
                </c:pt>
                <c:pt idx="53">
                  <c:v>0.65451999999999999</c:v>
                </c:pt>
                <c:pt idx="54">
                  <c:v>0.64392000000000005</c:v>
                </c:pt>
                <c:pt idx="55">
                  <c:v>0.62877000000000005</c:v>
                </c:pt>
                <c:pt idx="56">
                  <c:v>0.61514000000000002</c:v>
                </c:pt>
                <c:pt idx="57">
                  <c:v>0.60150999999999999</c:v>
                </c:pt>
                <c:pt idx="58">
                  <c:v>0.57576000000000005</c:v>
                </c:pt>
                <c:pt idx="59">
                  <c:v>0.56515000000000004</c:v>
                </c:pt>
                <c:pt idx="60">
                  <c:v>0.55000000000000004</c:v>
                </c:pt>
                <c:pt idx="61">
                  <c:v>0.53637000000000001</c:v>
                </c:pt>
                <c:pt idx="62">
                  <c:v>0.52273999999999998</c:v>
                </c:pt>
                <c:pt idx="63">
                  <c:v>0.51214000000000004</c:v>
                </c:pt>
                <c:pt idx="64">
                  <c:v>0.50153000000000003</c:v>
                </c:pt>
                <c:pt idx="65">
                  <c:v>0.4879</c:v>
                </c:pt>
                <c:pt idx="66">
                  <c:v>0.48336000000000001</c:v>
                </c:pt>
                <c:pt idx="67">
                  <c:v>0.46972000000000003</c:v>
                </c:pt>
                <c:pt idx="68">
                  <c:v>0.45609</c:v>
                </c:pt>
                <c:pt idx="69">
                  <c:v>0.44396999999999998</c:v>
                </c:pt>
                <c:pt idx="70">
                  <c:v>0.42881999999999998</c:v>
                </c:pt>
                <c:pt idx="71">
                  <c:v>0.41671000000000002</c:v>
                </c:pt>
                <c:pt idx="72">
                  <c:v>0.40761999999999998</c:v>
                </c:pt>
                <c:pt idx="73">
                  <c:v>0.39095999999999997</c:v>
                </c:pt>
                <c:pt idx="74">
                  <c:v>0.39550000000000002</c:v>
                </c:pt>
                <c:pt idx="75">
                  <c:v>0.38035000000000002</c:v>
                </c:pt>
                <c:pt idx="76">
                  <c:v>0.37884000000000001</c:v>
                </c:pt>
                <c:pt idx="77">
                  <c:v>0.36520999999999998</c:v>
                </c:pt>
                <c:pt idx="78">
                  <c:v>0.36671999999999999</c:v>
                </c:pt>
                <c:pt idx="79">
                  <c:v>0.35460000000000003</c:v>
                </c:pt>
                <c:pt idx="80">
                  <c:v>0.35460000000000003</c:v>
                </c:pt>
                <c:pt idx="81">
                  <c:v>0.31975999999999999</c:v>
                </c:pt>
                <c:pt idx="82">
                  <c:v>0.30764000000000002</c:v>
                </c:pt>
                <c:pt idx="83">
                  <c:v>0.29400999999999999</c:v>
                </c:pt>
                <c:pt idx="84">
                  <c:v>0.28341</c:v>
                </c:pt>
                <c:pt idx="85">
                  <c:v>0.25766</c:v>
                </c:pt>
                <c:pt idx="86">
                  <c:v>0.24554000000000001</c:v>
                </c:pt>
                <c:pt idx="87">
                  <c:v>0.23948</c:v>
                </c:pt>
                <c:pt idx="88">
                  <c:v>0.22433</c:v>
                </c:pt>
                <c:pt idx="89">
                  <c:v>0.21373</c:v>
                </c:pt>
                <c:pt idx="90">
                  <c:v>0.20313000000000001</c:v>
                </c:pt>
                <c:pt idx="91">
                  <c:v>0.19707</c:v>
                </c:pt>
                <c:pt idx="92">
                  <c:v>0.19403999999999999</c:v>
                </c:pt>
                <c:pt idx="93">
                  <c:v>0.18495</c:v>
                </c:pt>
                <c:pt idx="94">
                  <c:v>0.17585999999999999</c:v>
                </c:pt>
                <c:pt idx="95">
                  <c:v>0.16980000000000001</c:v>
                </c:pt>
                <c:pt idx="96">
                  <c:v>0.15920000000000001</c:v>
                </c:pt>
                <c:pt idx="97">
                  <c:v>0.15162999999999999</c:v>
                </c:pt>
                <c:pt idx="98">
                  <c:v>0.14254</c:v>
                </c:pt>
                <c:pt idx="99">
                  <c:v>0.13496</c:v>
                </c:pt>
                <c:pt idx="100">
                  <c:v>0.12889999999999999</c:v>
                </c:pt>
                <c:pt idx="101">
                  <c:v>0.12132999999999999</c:v>
                </c:pt>
                <c:pt idx="102">
                  <c:v>0.11376</c:v>
                </c:pt>
                <c:pt idx="103">
                  <c:v>0.10618</c:v>
                </c:pt>
                <c:pt idx="104">
                  <c:v>0.10012</c:v>
                </c:pt>
                <c:pt idx="105">
                  <c:v>9.7089999999999996E-2</c:v>
                </c:pt>
                <c:pt idx="106">
                  <c:v>8.8010000000000005E-2</c:v>
                </c:pt>
                <c:pt idx="107">
                  <c:v>8.0430000000000001E-2</c:v>
                </c:pt>
                <c:pt idx="108">
                  <c:v>7.5889999999999999E-2</c:v>
                </c:pt>
                <c:pt idx="109">
                  <c:v>7.1340000000000001E-2</c:v>
                </c:pt>
                <c:pt idx="110">
                  <c:v>6.5290000000000001E-2</c:v>
                </c:pt>
                <c:pt idx="111">
                  <c:v>6.2260000000000003E-2</c:v>
                </c:pt>
                <c:pt idx="112">
                  <c:v>5.9229999999999998E-2</c:v>
                </c:pt>
                <c:pt idx="113">
                  <c:v>5.62E-2</c:v>
                </c:pt>
                <c:pt idx="114">
                  <c:v>5.3170000000000002E-2</c:v>
                </c:pt>
                <c:pt idx="115">
                  <c:v>4.8619999999999997E-2</c:v>
                </c:pt>
                <c:pt idx="116">
                  <c:v>4.5589999999999999E-2</c:v>
                </c:pt>
                <c:pt idx="117">
                  <c:v>4.2560000000000001E-2</c:v>
                </c:pt>
                <c:pt idx="118">
                  <c:v>3.9530000000000003E-2</c:v>
                </c:pt>
                <c:pt idx="119">
                  <c:v>3.6510000000000001E-2</c:v>
                </c:pt>
                <c:pt idx="120">
                  <c:v>3.3480000000000003E-2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4-45B8-A1B7-62A94DA79106}"/>
            </c:ext>
          </c:extLst>
        </c:ser>
        <c:ser>
          <c:idx val="1"/>
          <c:order val="1"/>
          <c:tx>
            <c:v>fitted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Th!$M$3:$M$65</c:f>
              <c:numCache>
                <c:formatCode>General</c:formatCode>
                <c:ptCount val="6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110</c:v>
                </c:pt>
                <c:pt idx="35">
                  <c:v>115</c:v>
                </c:pt>
                <c:pt idx="36">
                  <c:v>120</c:v>
                </c:pt>
                <c:pt idx="37">
                  <c:v>125</c:v>
                </c:pt>
                <c:pt idx="38">
                  <c:v>130</c:v>
                </c:pt>
                <c:pt idx="39">
                  <c:v>135</c:v>
                </c:pt>
                <c:pt idx="40">
                  <c:v>140</c:v>
                </c:pt>
                <c:pt idx="41">
                  <c:v>145</c:v>
                </c:pt>
                <c:pt idx="42">
                  <c:v>150</c:v>
                </c:pt>
                <c:pt idx="43">
                  <c:v>155</c:v>
                </c:pt>
                <c:pt idx="44">
                  <c:v>160</c:v>
                </c:pt>
                <c:pt idx="45">
                  <c:v>165</c:v>
                </c:pt>
                <c:pt idx="46">
                  <c:v>170</c:v>
                </c:pt>
                <c:pt idx="47">
                  <c:v>175</c:v>
                </c:pt>
                <c:pt idx="48">
                  <c:v>180</c:v>
                </c:pt>
                <c:pt idx="49">
                  <c:v>185</c:v>
                </c:pt>
                <c:pt idx="50">
                  <c:v>190</c:v>
                </c:pt>
                <c:pt idx="51">
                  <c:v>195</c:v>
                </c:pt>
                <c:pt idx="52">
                  <c:v>200</c:v>
                </c:pt>
                <c:pt idx="53">
                  <c:v>205</c:v>
                </c:pt>
                <c:pt idx="54">
                  <c:v>210</c:v>
                </c:pt>
                <c:pt idx="55">
                  <c:v>215</c:v>
                </c:pt>
                <c:pt idx="56">
                  <c:v>220</c:v>
                </c:pt>
                <c:pt idx="57">
                  <c:v>225</c:v>
                </c:pt>
                <c:pt idx="58">
                  <c:v>230</c:v>
                </c:pt>
                <c:pt idx="59">
                  <c:v>235</c:v>
                </c:pt>
                <c:pt idx="60">
                  <c:v>240</c:v>
                </c:pt>
                <c:pt idx="61">
                  <c:v>245</c:v>
                </c:pt>
                <c:pt idx="62">
                  <c:v>250</c:v>
                </c:pt>
              </c:numCache>
            </c:numRef>
          </c:xVal>
          <c:yVal>
            <c:numRef>
              <c:f>Th!$N$3:$N$65</c:f>
              <c:numCache>
                <c:formatCode>General</c:formatCode>
                <c:ptCount val="63"/>
                <c:pt idx="0">
                  <c:v>0.82855944592369479</c:v>
                </c:pt>
                <c:pt idx="1">
                  <c:v>0.80775811208070425</c:v>
                </c:pt>
                <c:pt idx="2">
                  <c:v>0.78760439221879885</c:v>
                </c:pt>
                <c:pt idx="3">
                  <c:v>0.76807742816494817</c:v>
                </c:pt>
                <c:pt idx="4">
                  <c:v>0.74915703610935791</c:v>
                </c:pt>
                <c:pt idx="5">
                  <c:v>0.73082368479353876</c:v>
                </c:pt>
                <c:pt idx="6">
                  <c:v>0.71305847440390657</c:v>
                </c:pt>
                <c:pt idx="7">
                  <c:v>0.6958431161480868</c:v>
                </c:pt>
                <c:pt idx="8">
                  <c:v>0.67915991249184504</c:v>
                </c:pt>
                <c:pt idx="9">
                  <c:v>0.66299173803527223</c:v>
                </c:pt>
                <c:pt idx="10">
                  <c:v>0.64732202100754666</c:v>
                </c:pt>
                <c:pt idx="11">
                  <c:v>0.61741433343999907</c:v>
                </c:pt>
                <c:pt idx="12">
                  <c:v>0.58931468208196414</c:v>
                </c:pt>
                <c:pt idx="13">
                  <c:v>0.56290866987849619</c:v>
                </c:pt>
                <c:pt idx="14">
                  <c:v>0.53808917588997041</c:v>
                </c:pt>
                <c:pt idx="15">
                  <c:v>0.51475589223018925</c:v>
                </c:pt>
                <c:pt idx="16">
                  <c:v>0.49281489047630861</c:v>
                </c:pt>
                <c:pt idx="17">
                  <c:v>0.47217821567481683</c:v>
                </c:pt>
                <c:pt idx="18">
                  <c:v>0.45276350618719025</c:v>
                </c:pt>
                <c:pt idx="19">
                  <c:v>0.43449363773063449</c:v>
                </c:pt>
                <c:pt idx="20">
                  <c:v>0.41729639007398872</c:v>
                </c:pt>
                <c:pt idx="21">
                  <c:v>0.37856269008159998</c:v>
                </c:pt>
                <c:pt idx="22">
                  <c:v>0.34517733957674929</c:v>
                </c:pt>
                <c:pt idx="23">
                  <c:v>0.31633876250237358</c:v>
                </c:pt>
                <c:pt idx="24">
                  <c:v>0.29136673957788956</c:v>
                </c:pt>
                <c:pt idx="25">
                  <c:v>0.26968401335951364</c:v>
                </c:pt>
                <c:pt idx="26">
                  <c:v>0.25080068194210348</c:v>
                </c:pt>
                <c:pt idx="27">
                  <c:v>0.23430095854241889</c:v>
                </c:pt>
                <c:pt idx="28">
                  <c:v>0.21983193829456599</c:v>
                </c:pt>
                <c:pt idx="29">
                  <c:v>0.20709406796300237</c:v>
                </c:pt>
                <c:pt idx="30">
                  <c:v>0.19583306040985565</c:v>
                </c:pt>
                <c:pt idx="31">
                  <c:v>0.18583303479111141</c:v>
                </c:pt>
                <c:pt idx="32">
                  <c:v>0.17691069666069922</c:v>
                </c:pt>
                <c:pt idx="33">
                  <c:v>0.16891040033214849</c:v>
                </c:pt>
                <c:pt idx="34">
                  <c:v>0.16169995974742596</c:v>
                </c:pt>
                <c:pt idx="35">
                  <c:v>0.15516709437925236</c:v>
                </c:pt>
                <c:pt idx="36">
                  <c:v>0.14921641389591747</c:v>
                </c:pt>
                <c:pt idx="37">
                  <c:v>0.14376685991237775</c:v>
                </c:pt>
                <c:pt idx="38">
                  <c:v>0.13874953553361152</c:v>
                </c:pt>
                <c:pt idx="39">
                  <c:v>0.1341058639012386</c:v>
                </c:pt>
                <c:pt idx="40">
                  <c:v>0.12978602586687288</c:v>
                </c:pt>
                <c:pt idx="41">
                  <c:v>0.12574763447699891</c:v>
                </c:pt>
                <c:pt idx="42">
                  <c:v>0.12195461036918021</c:v>
                </c:pt>
                <c:pt idx="43">
                  <c:v>0.11837622762190295</c:v>
                </c:pt>
                <c:pt idx="44">
                  <c:v>0.11498630421776612</c:v>
                </c:pt>
                <c:pt idx="45">
                  <c:v>0.11176251519713132</c:v>
                </c:pt>
                <c:pt idx="46">
                  <c:v>0.10868580990286739</c:v>
                </c:pt>
                <c:pt idx="47">
                  <c:v>0.10573991753649739</c:v>
                </c:pt>
                <c:pt idx="48">
                  <c:v>0.1029109276382616</c:v>
                </c:pt>
                <c:pt idx="49">
                  <c:v>0.10018693413315763</c:v>
                </c:pt>
                <c:pt idx="50">
                  <c:v>9.7557733306881639E-2</c:v>
                </c:pt>
                <c:pt idx="51">
                  <c:v>9.5014567536426037E-2</c:v>
                </c:pt>
                <c:pt idx="52">
                  <c:v>9.2549907839451662E-2</c:v>
                </c:pt>
                <c:pt idx="53">
                  <c:v>9.0157269358031727E-2</c:v>
                </c:pt>
                <c:pt idx="54">
                  <c:v>8.7831054784435147E-2</c:v>
                </c:pt>
                <c:pt idx="55">
                  <c:v>8.5566421493450034E-2</c:v>
                </c:pt>
                <c:pt idx="56">
                  <c:v>8.3359168787845689E-2</c:v>
                </c:pt>
                <c:pt idx="57">
                  <c:v>8.1205642208323964E-2</c:v>
                </c:pt>
                <c:pt idx="58">
                  <c:v>7.9102652321481809E-2</c:v>
                </c:pt>
                <c:pt idx="59">
                  <c:v>7.7047405791408452E-2</c:v>
                </c:pt>
                <c:pt idx="60">
                  <c:v>7.5037446873203739E-2</c:v>
                </c:pt>
                <c:pt idx="61">
                  <c:v>7.3070607748931371E-2</c:v>
                </c:pt>
                <c:pt idx="62">
                  <c:v>7.1144966365964846E-2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4-45B8-A1B7-62A94DA79106}"/>
            </c:ext>
          </c:extLst>
        </c:ser>
        <c:ser>
          <c:idx val="2"/>
          <c:order val="2"/>
          <c:tx>
            <c:v>4-11um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Th!$U$3:$U$15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Th!$V$3:$V$15</c:f>
              <c:numCache>
                <c:formatCode>General</c:formatCode>
                <c:ptCount val="13"/>
                <c:pt idx="0">
                  <c:v>0.97728000000000004</c:v>
                </c:pt>
                <c:pt idx="1">
                  <c:v>0.95976000000000006</c:v>
                </c:pt>
                <c:pt idx="2">
                  <c:v>0.94223999999999997</c:v>
                </c:pt>
                <c:pt idx="3">
                  <c:v>0.92471999999999999</c:v>
                </c:pt>
                <c:pt idx="4">
                  <c:v>0.90720000000000001</c:v>
                </c:pt>
                <c:pt idx="5">
                  <c:v>0.88968000000000003</c:v>
                </c:pt>
                <c:pt idx="6">
                  <c:v>0.87216000000000005</c:v>
                </c:pt>
                <c:pt idx="7">
                  <c:v>0.85464000000000007</c:v>
                </c:pt>
                <c:pt idx="8">
                  <c:v>0.83711999999999998</c:v>
                </c:pt>
                <c:pt idx="9">
                  <c:v>0.8196</c:v>
                </c:pt>
                <c:pt idx="10">
                  <c:v>0.80208000000000002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3-4F3F-A745-4BC05BC46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73759"/>
        <c:axId val="487075423"/>
      </c:scatterChart>
      <c:valAx>
        <c:axId val="4870737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75423"/>
        <c:crosses val="autoZero"/>
        <c:crossBetween val="midCat"/>
      </c:valAx>
      <c:valAx>
        <c:axId val="4870754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7375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439421</xdr:colOff>
      <xdr:row>3</xdr:row>
      <xdr:rowOff>57151</xdr:rowOff>
    </xdr:from>
    <xdr:to>
      <xdr:col>10</xdr:col>
      <xdr:colOff>541021</xdr:colOff>
      <xdr:row>19</xdr:row>
      <xdr:rowOff>121921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341" y="605791"/>
          <a:ext cx="3759200" cy="2990850"/>
        </a:xfrm>
        <a:prstGeom prst="rect">
          <a:avLst/>
        </a:prstGeom>
      </xdr:spPr>
    </xdr:pic>
    <xdr:clientData/>
  </xdr:twoCellAnchor>
  <xdr:twoCellAnchor>
    <xdr:from>
      <xdr:col>4</xdr:col>
      <xdr:colOff>469901</xdr:colOff>
      <xdr:row>1</xdr:row>
      <xdr:rowOff>165100</xdr:rowOff>
    </xdr:from>
    <xdr:to>
      <xdr:col>12</xdr:col>
      <xdr:colOff>82550</xdr:colOff>
      <xdr:row>19</xdr:row>
      <xdr:rowOff>120650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426722</xdr:colOff>
      <xdr:row>2</xdr:row>
      <xdr:rowOff>119380</xdr:rowOff>
    </xdr:from>
    <xdr:to>
      <xdr:col>10</xdr:col>
      <xdr:colOff>550545</xdr:colOff>
      <xdr:row>19</xdr:row>
      <xdr:rowOff>30480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2" y="485140"/>
          <a:ext cx="3781423" cy="3020060"/>
        </a:xfrm>
        <a:prstGeom prst="rect">
          <a:avLst/>
        </a:prstGeom>
      </xdr:spPr>
    </xdr:pic>
    <xdr:clientData/>
  </xdr:twoCellAnchor>
  <xdr:twoCellAnchor>
    <xdr:from>
      <xdr:col>4</xdr:col>
      <xdr:colOff>463550</xdr:colOff>
      <xdr:row>1</xdr:row>
      <xdr:rowOff>76200</xdr:rowOff>
    </xdr:from>
    <xdr:to>
      <xdr:col>12</xdr:col>
      <xdr:colOff>101599</xdr:colOff>
      <xdr:row>19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D1" workbookViewId="0">
      <selection activeCell="S17" sqref="S17"/>
    </sheetView>
  </sheetViews>
  <sheetFormatPr defaultRowHeight="14.4"/>
  <cols>
    <col min="3" max="4" width="8.6640625" style="6"/>
    <col min="13" max="14" width="8.6640625" style="4"/>
    <col min="21" max="22" width="9.109375" style="7"/>
  </cols>
  <sheetData>
    <row r="1" spans="1:26">
      <c r="A1" s="3" t="s">
        <v>17</v>
      </c>
      <c r="M1" s="4" t="s">
        <v>16</v>
      </c>
      <c r="P1" t="s">
        <v>21</v>
      </c>
      <c r="U1" s="7" t="s">
        <v>16</v>
      </c>
      <c r="X1" t="s">
        <v>22</v>
      </c>
    </row>
    <row r="2" spans="1:26">
      <c r="C2" s="6" t="s">
        <v>0</v>
      </c>
      <c r="D2" s="6" t="s">
        <v>1</v>
      </c>
      <c r="M2" s="4" t="s">
        <v>0</v>
      </c>
      <c r="N2" s="4" t="s">
        <v>1</v>
      </c>
      <c r="P2" t="s">
        <v>2</v>
      </c>
      <c r="Q2" t="s">
        <v>3</v>
      </c>
      <c r="U2" s="7" t="s">
        <v>0</v>
      </c>
      <c r="V2" s="7" t="s">
        <v>1</v>
      </c>
      <c r="Y2" t="s">
        <v>4</v>
      </c>
      <c r="Z2" t="s">
        <v>23</v>
      </c>
    </row>
    <row r="3" spans="1:26">
      <c r="C3" s="6">
        <v>1.2299800000000001</v>
      </c>
      <c r="D3" s="6">
        <v>0.97402</v>
      </c>
      <c r="M3" s="4">
        <v>10</v>
      </c>
      <c r="N3" s="4">
        <f>$Q$6*EXP(-M3/$Q$7)+$Q$8*EXP(-M3/$Q$9)+$Q$5</f>
        <v>0.79382883835516094</v>
      </c>
      <c r="P3" t="s">
        <v>4</v>
      </c>
      <c r="Q3" t="s">
        <v>5</v>
      </c>
      <c r="U3" s="7">
        <v>1</v>
      </c>
      <c r="V3" s="7">
        <f>$Z$3+$Z$4*U3</f>
        <v>0.97772999999999999</v>
      </c>
      <c r="Y3" t="s">
        <v>24</v>
      </c>
      <c r="Z3">
        <v>0.99900999999999995</v>
      </c>
    </row>
    <row r="4" spans="1:26">
      <c r="C4" s="6">
        <v>1.3175600000000001</v>
      </c>
      <c r="D4" s="6">
        <v>0.97097999999999995</v>
      </c>
      <c r="M4" s="4">
        <f>M3+1</f>
        <v>11</v>
      </c>
      <c r="N4" s="4">
        <f>$Q$6*EXP(-M4/$Q$7)+$Q$8*EXP(-M4/$Q$9)+$Q$5</f>
        <v>0.76896048427234243</v>
      </c>
      <c r="P4" t="s">
        <v>6</v>
      </c>
      <c r="Q4" t="s">
        <v>7</v>
      </c>
      <c r="U4" s="7">
        <f>U3+1</f>
        <v>2</v>
      </c>
      <c r="V4" s="7">
        <f t="shared" ref="V4:V12" si="0">$Z$3+$Z$4*U4</f>
        <v>0.95644999999999991</v>
      </c>
      <c r="Y4" t="s">
        <v>25</v>
      </c>
      <c r="Z4">
        <v>-2.128E-2</v>
      </c>
    </row>
    <row r="5" spans="1:26">
      <c r="C5" s="6">
        <v>1.41137</v>
      </c>
      <c r="D5" s="6">
        <v>0.96945999999999999</v>
      </c>
      <c r="M5" s="4">
        <f t="shared" ref="M5:M13" si="1">M4+1</f>
        <v>12</v>
      </c>
      <c r="N5" s="4">
        <f t="shared" ref="N5:N68" si="2">$Q$6*EXP(-M5/$Q$7)+$Q$8*EXP(-M5/$Q$9)+$Q$5</f>
        <v>0.74509755349281093</v>
      </c>
      <c r="P5" t="s">
        <v>8</v>
      </c>
      <c r="Q5">
        <v>3.279E-2</v>
      </c>
      <c r="U5" s="7">
        <f t="shared" ref="U5:U16" si="3">U4+1</f>
        <v>3</v>
      </c>
      <c r="V5" s="7">
        <f t="shared" si="0"/>
        <v>0.93516999999999995</v>
      </c>
      <c r="Y5" t="s">
        <v>26</v>
      </c>
      <c r="Z5" s="1">
        <v>7.1398199999999997E-5</v>
      </c>
    </row>
    <row r="6" spans="1:26">
      <c r="C6" s="6">
        <v>1.51186</v>
      </c>
      <c r="D6" s="6">
        <v>0.96640999999999999</v>
      </c>
      <c r="M6" s="4">
        <f t="shared" si="1"/>
        <v>13</v>
      </c>
      <c r="N6" s="4">
        <f>$Q$6*EXP(-M6/$Q$7)+$Q$8*EXP(-M6/$Q$9)+$Q$5</f>
        <v>0.72219705727351202</v>
      </c>
      <c r="P6" t="s">
        <v>9</v>
      </c>
      <c r="Q6">
        <v>0.81440000000000001</v>
      </c>
      <c r="U6" s="7">
        <f t="shared" si="3"/>
        <v>4</v>
      </c>
      <c r="V6" s="7">
        <f t="shared" si="0"/>
        <v>0.91388999999999998</v>
      </c>
      <c r="Y6" t="s">
        <v>27</v>
      </c>
      <c r="Z6">
        <v>-0.99983</v>
      </c>
    </row>
    <row r="7" spans="1:26">
      <c r="C7" s="6">
        <v>1.6194999999999999</v>
      </c>
      <c r="D7" s="6">
        <v>0.96489000000000003</v>
      </c>
      <c r="M7" s="4">
        <f t="shared" si="1"/>
        <v>14</v>
      </c>
      <c r="N7" s="4">
        <f t="shared" si="2"/>
        <v>0.70021786788199092</v>
      </c>
      <c r="P7" t="s">
        <v>10</v>
      </c>
      <c r="Q7">
        <v>22.518910000000002</v>
      </c>
      <c r="U7" s="7">
        <f t="shared" si="3"/>
        <v>5</v>
      </c>
      <c r="V7" s="7">
        <f t="shared" si="0"/>
        <v>0.8926099999999999</v>
      </c>
      <c r="Y7" t="s">
        <v>14</v>
      </c>
      <c r="Z7">
        <v>0.99965999999999999</v>
      </c>
    </row>
    <row r="8" spans="1:26">
      <c r="C8" s="6">
        <v>1.73481</v>
      </c>
      <c r="D8" s="6">
        <v>0.96033000000000002</v>
      </c>
      <c r="M8" s="4">
        <f t="shared" si="1"/>
        <v>15</v>
      </c>
      <c r="N8" s="4">
        <f t="shared" si="2"/>
        <v>0.67912063781922416</v>
      </c>
      <c r="P8" t="s">
        <v>11</v>
      </c>
      <c r="Q8">
        <v>0.26158999999999999</v>
      </c>
      <c r="U8" s="7">
        <f t="shared" si="3"/>
        <v>6</v>
      </c>
      <c r="V8" s="7">
        <f t="shared" si="0"/>
        <v>0.87132999999999994</v>
      </c>
      <c r="Y8" t="s">
        <v>15</v>
      </c>
      <c r="Z8">
        <v>0.99965000000000004</v>
      </c>
    </row>
    <row r="9" spans="1:26">
      <c r="C9" s="6">
        <v>1.84558</v>
      </c>
      <c r="D9" s="6">
        <v>0.95881000000000005</v>
      </c>
      <c r="M9" s="4">
        <f t="shared" si="1"/>
        <v>16</v>
      </c>
      <c r="N9" s="4">
        <f t="shared" si="2"/>
        <v>0.6588677225505335</v>
      </c>
      <c r="P9" t="s">
        <v>12</v>
      </c>
      <c r="Q9">
        <v>109.03846</v>
      </c>
      <c r="U9" s="7">
        <f t="shared" si="3"/>
        <v>7</v>
      </c>
      <c r="V9" s="7">
        <f t="shared" si="0"/>
        <v>0.85004999999999997</v>
      </c>
    </row>
    <row r="10" spans="1:26">
      <c r="C10" s="6">
        <v>1.97699</v>
      </c>
      <c r="D10" s="6">
        <v>0.95881000000000005</v>
      </c>
      <c r="M10" s="4">
        <f t="shared" si="1"/>
        <v>17</v>
      </c>
      <c r="N10" s="4">
        <f t="shared" si="2"/>
        <v>0.63942310659221102</v>
      </c>
      <c r="P10" t="s">
        <v>13</v>
      </c>
      <c r="Q10" s="1">
        <v>8.1507800000000003E-6</v>
      </c>
      <c r="U10" s="7">
        <f t="shared" si="3"/>
        <v>8</v>
      </c>
      <c r="V10" s="7">
        <f t="shared" si="0"/>
        <v>0.82877000000000001</v>
      </c>
    </row>
    <row r="11" spans="1:26">
      <c r="C11" s="6">
        <v>2.11775</v>
      </c>
      <c r="D11" s="6">
        <v>0.95423999999999998</v>
      </c>
      <c r="M11" s="4">
        <f t="shared" si="1"/>
        <v>18</v>
      </c>
      <c r="N11" s="4">
        <f>$Q$6*EXP(-M11/$Q$7)+$Q$8*EXP(-M11/$Q$9)+$Q$5</f>
        <v>0.62075233280810405</v>
      </c>
      <c r="P11" t="s">
        <v>14</v>
      </c>
      <c r="Q11">
        <v>0.99983999999999995</v>
      </c>
      <c r="U11" s="7">
        <f t="shared" si="3"/>
        <v>9</v>
      </c>
      <c r="V11" s="7">
        <f t="shared" si="0"/>
        <v>0.80748999999999993</v>
      </c>
    </row>
    <row r="12" spans="1:26">
      <c r="C12" s="6">
        <v>2.2685300000000002</v>
      </c>
      <c r="D12" s="6">
        <v>0.94967999999999997</v>
      </c>
      <c r="M12" s="4">
        <f t="shared" si="1"/>
        <v>19</v>
      </c>
      <c r="N12" s="4">
        <f t="shared" si="2"/>
        <v>0.60282243477673714</v>
      </c>
      <c r="P12" t="s">
        <v>15</v>
      </c>
      <c r="Q12">
        <v>0.99983999999999995</v>
      </c>
      <c r="U12" s="7">
        <f t="shared" si="3"/>
        <v>10</v>
      </c>
      <c r="V12" s="7">
        <f t="shared" si="0"/>
        <v>0.78620999999999996</v>
      </c>
    </row>
    <row r="13" spans="1:26">
      <c r="C13" s="6">
        <v>2.43005</v>
      </c>
      <c r="D13" s="6">
        <v>0.94815000000000005</v>
      </c>
      <c r="M13" s="4">
        <f t="shared" si="1"/>
        <v>20</v>
      </c>
      <c r="N13" s="4">
        <f t="shared" si="2"/>
        <v>0.58560187209560555</v>
      </c>
      <c r="U13" s="7">
        <f t="shared" si="3"/>
        <v>11</v>
      </c>
      <c r="V13" s="7">
        <f>$Z$3+$Z$4*U13</f>
        <v>0.76492999999999989</v>
      </c>
    </row>
    <row r="14" spans="1:26">
      <c r="C14" s="6">
        <v>2.6030700000000002</v>
      </c>
      <c r="D14" s="6">
        <v>0.94511000000000001</v>
      </c>
      <c r="M14" s="4">
        <f t="shared" ref="M14:M22" si="4">M13+2</f>
        <v>22</v>
      </c>
      <c r="N14" s="4">
        <f t="shared" si="2"/>
        <v>0.55316935263980027</v>
      </c>
      <c r="U14" s="7">
        <f t="shared" si="3"/>
        <v>12</v>
      </c>
      <c r="V14" s="7">
        <f t="shared" ref="V14:V16" si="5">$Z$3+$Z$4*U14</f>
        <v>0.74364999999999992</v>
      </c>
    </row>
    <row r="15" spans="1:26">
      <c r="C15" s="6">
        <v>2.7884000000000002</v>
      </c>
      <c r="D15" s="6">
        <v>0.94055</v>
      </c>
      <c r="M15" s="4">
        <f t="shared" si="4"/>
        <v>24</v>
      </c>
      <c r="N15" s="4">
        <f t="shared" si="2"/>
        <v>0.52322868618833585</v>
      </c>
      <c r="U15" s="7">
        <f t="shared" si="3"/>
        <v>13</v>
      </c>
      <c r="V15" s="7">
        <f t="shared" si="5"/>
        <v>0.72236999999999996</v>
      </c>
    </row>
    <row r="16" spans="1:26">
      <c r="C16" s="6">
        <v>2.9869400000000002</v>
      </c>
      <c r="D16" s="6">
        <v>0.93598000000000003</v>
      </c>
      <c r="M16" s="4">
        <f t="shared" si="4"/>
        <v>26</v>
      </c>
      <c r="N16" s="4">
        <f t="shared" si="2"/>
        <v>0.49557290952170174</v>
      </c>
      <c r="U16" s="7">
        <f t="shared" si="3"/>
        <v>14</v>
      </c>
      <c r="V16" s="7">
        <f t="shared" si="5"/>
        <v>0.70108999999999999</v>
      </c>
    </row>
    <row r="17" spans="3:22">
      <c r="C17" s="6">
        <v>3.17767</v>
      </c>
      <c r="D17" s="6">
        <v>0.93293999999999999</v>
      </c>
      <c r="M17" s="4">
        <f t="shared" si="4"/>
        <v>28</v>
      </c>
      <c r="N17" s="4">
        <f t="shared" si="2"/>
        <v>0.47001256073918884</v>
      </c>
    </row>
    <row r="18" spans="3:22">
      <c r="C18" s="6">
        <v>3.4039199999999998</v>
      </c>
      <c r="D18" s="6">
        <v>0.92684999999999995</v>
      </c>
      <c r="M18" s="4">
        <f t="shared" si="4"/>
        <v>30</v>
      </c>
      <c r="N18" s="4">
        <f t="shared" si="2"/>
        <v>0.44637419350594643</v>
      </c>
    </row>
    <row r="19" spans="3:22">
      <c r="C19" s="6">
        <v>3.59646</v>
      </c>
      <c r="D19" s="6">
        <v>0.92229000000000005</v>
      </c>
      <c r="M19" s="4">
        <f t="shared" si="4"/>
        <v>32</v>
      </c>
      <c r="N19" s="4">
        <f t="shared" si="2"/>
        <v>0.42449901753712116</v>
      </c>
    </row>
    <row r="20" spans="3:22">
      <c r="C20" s="6">
        <v>3.7999000000000001</v>
      </c>
      <c r="D20" s="6">
        <v>0.91771999999999998</v>
      </c>
      <c r="M20" s="4">
        <f t="shared" si="4"/>
        <v>34</v>
      </c>
      <c r="N20" s="4">
        <f t="shared" si="2"/>
        <v>0.40424165459140804</v>
      </c>
      <c r="U20" s="7">
        <v>7.5</v>
      </c>
      <c r="V20" s="7">
        <f>$Z$3+$Z$4*U20</f>
        <v>0.83940999999999999</v>
      </c>
    </row>
    <row r="21" spans="3:22">
      <c r="C21" s="6">
        <v>4.0425500000000003</v>
      </c>
      <c r="D21" s="6">
        <v>0.91315999999999997</v>
      </c>
      <c r="M21" s="4">
        <f t="shared" si="4"/>
        <v>36</v>
      </c>
      <c r="N21" s="4">
        <f t="shared" si="2"/>
        <v>0.38546900015802349</v>
      </c>
    </row>
    <row r="22" spans="3:22">
      <c r="C22" s="6">
        <v>4.27121</v>
      </c>
      <c r="D22" s="6">
        <v>0.90554999999999997</v>
      </c>
      <c r="M22" s="4">
        <f t="shared" si="4"/>
        <v>38</v>
      </c>
      <c r="N22" s="4">
        <f t="shared" si="2"/>
        <v>0.36805918185530517</v>
      </c>
    </row>
    <row r="23" spans="3:22">
      <c r="C23" s="6">
        <v>4.5753199999999996</v>
      </c>
      <c r="D23" s="6">
        <v>0.89946000000000004</v>
      </c>
      <c r="G23" s="10"/>
      <c r="M23" s="4">
        <f>M22+2</f>
        <v>40</v>
      </c>
      <c r="N23" s="4">
        <f t="shared" si="2"/>
        <v>0.35190060632244835</v>
      </c>
    </row>
    <row r="24" spans="3:22">
      <c r="C24" s="6">
        <v>4.8674900000000001</v>
      </c>
      <c r="D24" s="6">
        <v>0.89641999999999999</v>
      </c>
      <c r="G24" s="10"/>
      <c r="M24" s="4">
        <f t="shared" ref="M24:M51" si="6">M23+5</f>
        <v>45</v>
      </c>
      <c r="N24" s="4">
        <f t="shared" si="2"/>
        <v>0.31632876068372523</v>
      </c>
    </row>
    <row r="25" spans="3:22">
      <c r="C25" s="6">
        <v>5.1428200000000004</v>
      </c>
      <c r="D25" s="6">
        <v>0.88880999999999999</v>
      </c>
      <c r="M25" s="4">
        <f t="shared" si="6"/>
        <v>50</v>
      </c>
      <c r="N25" s="4">
        <f t="shared" si="2"/>
        <v>0.28658624684843109</v>
      </c>
    </row>
    <row r="26" spans="3:22">
      <c r="C26" s="6">
        <v>5.3964800000000004</v>
      </c>
      <c r="D26" s="6">
        <v>0.88271999999999995</v>
      </c>
      <c r="M26" s="4">
        <f t="shared" si="6"/>
        <v>55</v>
      </c>
      <c r="N26" s="4">
        <f t="shared" si="2"/>
        <v>0.26156854948989217</v>
      </c>
    </row>
    <row r="27" spans="3:22">
      <c r="C27" s="6">
        <v>5.7410800000000002</v>
      </c>
      <c r="D27" s="6">
        <v>0.87816000000000005</v>
      </c>
      <c r="M27" s="4">
        <f t="shared" si="6"/>
        <v>60</v>
      </c>
      <c r="N27" s="4">
        <f t="shared" si="2"/>
        <v>0.24038855877426879</v>
      </c>
    </row>
    <row r="28" spans="3:22">
      <c r="C28" s="6">
        <v>6.0242500000000003</v>
      </c>
      <c r="D28" s="6">
        <v>0.86902999999999997</v>
      </c>
      <c r="M28" s="4">
        <f t="shared" si="6"/>
        <v>65</v>
      </c>
      <c r="N28" s="4">
        <f t="shared" si="2"/>
        <v>0.22233339492461135</v>
      </c>
    </row>
    <row r="29" spans="3:22">
      <c r="C29" s="6">
        <v>6.3650099999999998</v>
      </c>
      <c r="D29" s="6">
        <v>0.86294000000000004</v>
      </c>
      <c r="M29" s="4">
        <f t="shared" si="6"/>
        <v>70</v>
      </c>
      <c r="N29" s="4">
        <f t="shared" si="2"/>
        <v>0.20682982452403836</v>
      </c>
    </row>
    <row r="30" spans="3:22">
      <c r="C30" s="6">
        <v>6.7250399999999999</v>
      </c>
      <c r="D30" s="6">
        <v>0.85685</v>
      </c>
      <c r="M30" s="4">
        <f t="shared" si="6"/>
        <v>75</v>
      </c>
      <c r="N30" s="4">
        <f t="shared" si="2"/>
        <v>0.19341655805643415</v>
      </c>
    </row>
    <row r="31" spans="3:22">
      <c r="C31" s="6">
        <v>7.0083799999999998</v>
      </c>
      <c r="D31" s="6">
        <v>0.84923999999999999</v>
      </c>
      <c r="M31" s="4">
        <f t="shared" si="6"/>
        <v>80</v>
      </c>
      <c r="N31" s="4">
        <f t="shared" si="2"/>
        <v>0.18172205875627978</v>
      </c>
    </row>
    <row r="32" spans="3:22">
      <c r="C32" s="6">
        <v>7.35405</v>
      </c>
      <c r="D32" s="6">
        <v>0.84164000000000005</v>
      </c>
      <c r="M32" s="4">
        <f t="shared" si="6"/>
        <v>85</v>
      </c>
      <c r="N32" s="4">
        <f t="shared" si="2"/>
        <v>0.1714467656002937</v>
      </c>
    </row>
    <row r="33" spans="3:15">
      <c r="C33" s="6">
        <v>7.7167700000000004</v>
      </c>
      <c r="D33" s="6">
        <v>0.83403000000000005</v>
      </c>
      <c r="M33" s="4">
        <f t="shared" si="6"/>
        <v>90</v>
      </c>
      <c r="N33" s="4">
        <f t="shared" si="2"/>
        <v>0.16234885172473712</v>
      </c>
    </row>
    <row r="34" spans="3:15">
      <c r="C34" s="6">
        <v>8.0973900000000008</v>
      </c>
      <c r="D34" s="6">
        <v>0.82794000000000001</v>
      </c>
      <c r="M34" s="4">
        <f t="shared" si="6"/>
        <v>95</v>
      </c>
      <c r="N34" s="4">
        <f t="shared" si="2"/>
        <v>0.1542328145073342</v>
      </c>
    </row>
    <row r="35" spans="3:15">
      <c r="C35" s="6">
        <v>8.4385399999999997</v>
      </c>
      <c r="D35" s="6">
        <v>0.82033</v>
      </c>
      <c r="M35" s="4">
        <f t="shared" si="6"/>
        <v>100</v>
      </c>
      <c r="N35" s="4">
        <f t="shared" si="2"/>
        <v>0.14694033367238124</v>
      </c>
    </row>
    <row r="36" spans="3:15">
      <c r="C36" s="6">
        <v>8.79406</v>
      </c>
      <c r="D36" s="6">
        <v>0.81120000000000003</v>
      </c>
      <c r="M36" s="4">
        <f t="shared" si="6"/>
        <v>105</v>
      </c>
      <c r="N36" s="4">
        <f t="shared" si="2"/>
        <v>0.1403429459979661</v>
      </c>
    </row>
    <row r="37" spans="3:15">
      <c r="C37" s="6">
        <v>9.1645599999999998</v>
      </c>
      <c r="D37" s="6">
        <v>0.80359000000000003</v>
      </c>
      <c r="M37" s="4">
        <f t="shared" si="6"/>
        <v>110</v>
      </c>
      <c r="N37" s="4">
        <f t="shared" si="2"/>
        <v>0.13433617508037884</v>
      </c>
    </row>
    <row r="38" spans="3:15">
      <c r="C38" s="6">
        <v>9.4201899999999998</v>
      </c>
      <c r="D38" s="6">
        <v>0.79751000000000005</v>
      </c>
      <c r="M38" s="4">
        <f t="shared" si="6"/>
        <v>115</v>
      </c>
      <c r="N38" s="4">
        <f t="shared" si="2"/>
        <v>0.12883482659177298</v>
      </c>
    </row>
    <row r="39" spans="3:15">
      <c r="C39" s="6">
        <v>9.6829499999999999</v>
      </c>
      <c r="D39" s="6">
        <v>0.79598999999999998</v>
      </c>
      <c r="M39" s="4">
        <f t="shared" si="6"/>
        <v>120</v>
      </c>
      <c r="N39" s="4">
        <f t="shared" si="2"/>
        <v>0.12376921711608795</v>
      </c>
      <c r="O39" s="2"/>
    </row>
    <row r="40" spans="3:15">
      <c r="C40" s="6">
        <v>9.8170699999999993</v>
      </c>
      <c r="D40" s="6">
        <v>0.79142000000000001</v>
      </c>
      <c r="M40" s="4">
        <f t="shared" si="6"/>
        <v>125</v>
      </c>
      <c r="N40" s="4">
        <f t="shared" si="2"/>
        <v>0.11908215081884325</v>
      </c>
    </row>
    <row r="41" spans="3:15">
      <c r="C41" s="6">
        <v>10.160539999999999</v>
      </c>
      <c r="D41" s="6">
        <v>0.78076999999999996</v>
      </c>
      <c r="M41" s="4">
        <f t="shared" si="6"/>
        <v>130</v>
      </c>
      <c r="N41" s="4">
        <f t="shared" si="2"/>
        <v>0.11472649518414323</v>
      </c>
    </row>
    <row r="42" spans="3:15">
      <c r="C42" s="6">
        <v>10.588609999999999</v>
      </c>
      <c r="D42" s="6">
        <v>0.77315999999999996</v>
      </c>
      <c r="M42" s="4">
        <f t="shared" si="6"/>
        <v>135</v>
      </c>
      <c r="N42" s="4">
        <f t="shared" si="2"/>
        <v>0.11066323666749538</v>
      </c>
    </row>
    <row r="43" spans="3:15">
      <c r="C43" s="6">
        <v>11.11087</v>
      </c>
      <c r="D43" s="6">
        <v>0.76402999999999999</v>
      </c>
      <c r="M43" s="4">
        <f t="shared" si="6"/>
        <v>140</v>
      </c>
      <c r="N43" s="4">
        <f t="shared" si="2"/>
        <v>0.1068599208317948</v>
      </c>
    </row>
    <row r="44" spans="3:15">
      <c r="C44" s="6">
        <v>11.65889</v>
      </c>
      <c r="D44" s="6">
        <v>0.74880999999999998</v>
      </c>
      <c r="M44" s="4">
        <f t="shared" si="6"/>
        <v>145</v>
      </c>
      <c r="N44" s="4">
        <f t="shared" si="2"/>
        <v>0.10328940053012529</v>
      </c>
    </row>
    <row r="45" spans="3:15">
      <c r="C45" s="6">
        <v>12.150090000000001</v>
      </c>
      <c r="D45" s="6">
        <v>0.74273</v>
      </c>
      <c r="M45" s="4">
        <f t="shared" si="6"/>
        <v>150</v>
      </c>
      <c r="N45" s="4">
        <f t="shared" si="2"/>
        <v>9.9928830913163E-2</v>
      </c>
    </row>
    <row r="46" spans="3:15">
      <c r="C46" s="6">
        <v>12.575189999999999</v>
      </c>
      <c r="D46" s="6">
        <v>0.73207999999999995</v>
      </c>
      <c r="M46" s="4">
        <f t="shared" si="6"/>
        <v>155</v>
      </c>
      <c r="N46" s="4">
        <f t="shared" si="2"/>
        <v>9.6758862224009451E-2</v>
      </c>
    </row>
    <row r="47" spans="3:15">
      <c r="C47" s="6">
        <v>13.015169999999999</v>
      </c>
      <c r="D47" s="6">
        <v>0.72141999999999995</v>
      </c>
      <c r="M47" s="4">
        <f t="shared" si="6"/>
        <v>160</v>
      </c>
      <c r="N47" s="4">
        <f t="shared" si="2"/>
        <v>9.3762991102347898E-2</v>
      </c>
    </row>
    <row r="48" spans="3:15">
      <c r="C48" s="6">
        <v>13.47054</v>
      </c>
      <c r="D48" s="6">
        <v>0.71228999999999998</v>
      </c>
      <c r="M48" s="4">
        <f t="shared" si="6"/>
        <v>165</v>
      </c>
      <c r="N48" s="4">
        <f t="shared" si="2"/>
        <v>9.0927038935945781E-2</v>
      </c>
    </row>
    <row r="49" spans="3:14">
      <c r="C49" s="6">
        <v>14.13495</v>
      </c>
      <c r="D49" s="6">
        <v>0.70011999999999996</v>
      </c>
      <c r="M49" s="4">
        <f t="shared" si="6"/>
        <v>170</v>
      </c>
      <c r="N49" s="4">
        <f t="shared" si="2"/>
        <v>8.8238732057566799E-2</v>
      </c>
    </row>
    <row r="50" spans="3:14">
      <c r="C50" s="6">
        <v>14.629490000000001</v>
      </c>
      <c r="D50" s="6">
        <v>0.68947000000000003</v>
      </c>
      <c r="M50" s="4">
        <f t="shared" si="6"/>
        <v>175</v>
      </c>
      <c r="N50" s="4">
        <f t="shared" si="2"/>
        <v>8.5687363599143293E-2</v>
      </c>
    </row>
    <row r="51" spans="3:14">
      <c r="C51" s="6">
        <v>15.245839999999999</v>
      </c>
      <c r="D51" s="6">
        <v>0.68033999999999994</v>
      </c>
      <c r="M51" s="4">
        <f t="shared" si="6"/>
        <v>180</v>
      </c>
      <c r="N51" s="4">
        <f t="shared" si="2"/>
        <v>8.3263520830723123E-2</v>
      </c>
    </row>
    <row r="52" spans="3:14">
      <c r="C52" s="6">
        <v>15.779260000000001</v>
      </c>
      <c r="D52" s="6">
        <v>0.66664000000000001</v>
      </c>
      <c r="M52" s="4">
        <f t="shared" ref="M52:M57" si="7">M51+5</f>
        <v>185</v>
      </c>
      <c r="N52" s="4">
        <f t="shared" si="2"/>
        <v>8.095886502798201E-2</v>
      </c>
    </row>
    <row r="53" spans="3:14">
      <c r="C53" s="6">
        <v>16.331340000000001</v>
      </c>
      <c r="D53" s="6">
        <v>0.65751000000000004</v>
      </c>
      <c r="M53" s="4">
        <f t="shared" si="7"/>
        <v>190</v>
      </c>
      <c r="N53" s="4">
        <f t="shared" si="2"/>
        <v>7.8765953488137752E-2</v>
      </c>
    </row>
    <row r="54" spans="3:14">
      <c r="C54" s="6">
        <v>16.902729999999998</v>
      </c>
      <c r="D54" s="6">
        <v>0.64534000000000002</v>
      </c>
      <c r="M54" s="4">
        <f t="shared" si="7"/>
        <v>195</v>
      </c>
      <c r="N54" s="4">
        <f t="shared" si="2"/>
        <v>7.6678095377391481E-2</v>
      </c>
    </row>
    <row r="55" spans="3:14">
      <c r="C55" s="6">
        <v>17.374210000000001</v>
      </c>
      <c r="D55" s="6">
        <v>0.63317000000000001</v>
      </c>
      <c r="M55" s="4">
        <f t="shared" si="7"/>
        <v>200</v>
      </c>
      <c r="N55" s="4">
        <f t="shared" si="2"/>
        <v>7.4689234745639002E-2</v>
      </c>
    </row>
    <row r="56" spans="3:14">
      <c r="C56" s="6">
        <v>17.982089999999999</v>
      </c>
      <c r="D56" s="6">
        <v>0.62099000000000004</v>
      </c>
      <c r="M56" s="4">
        <f t="shared" si="7"/>
        <v>205</v>
      </c>
      <c r="N56" s="4">
        <f t="shared" si="2"/>
        <v>7.2793855367908056E-2</v>
      </c>
    </row>
    <row r="57" spans="3:14">
      <c r="C57" s="6">
        <v>18.73969</v>
      </c>
      <c r="D57" s="6">
        <v>0.61185999999999996</v>
      </c>
      <c r="M57" s="4">
        <f t="shared" si="7"/>
        <v>210</v>
      </c>
      <c r="N57" s="4">
        <f t="shared" si="2"/>
        <v>7.0986903132265217E-2</v>
      </c>
    </row>
    <row r="58" spans="3:14">
      <c r="C58" s="6">
        <v>19.2624</v>
      </c>
      <c r="D58" s="6">
        <v>0.60272999999999999</v>
      </c>
      <c r="M58" s="4">
        <f t="shared" ref="M58:M64" si="8">M57+5</f>
        <v>215</v>
      </c>
      <c r="N58" s="4">
        <f t="shared" si="2"/>
        <v>6.9263722543245643E-2</v>
      </c>
    </row>
    <row r="59" spans="3:14">
      <c r="C59" s="6">
        <v>20.212479999999999</v>
      </c>
      <c r="D59" s="6">
        <v>0.58752000000000004</v>
      </c>
      <c r="M59" s="4">
        <f t="shared" si="8"/>
        <v>220</v>
      </c>
      <c r="N59" s="4">
        <f t="shared" si="2"/>
        <v>6.7620004590191074E-2</v>
      </c>
    </row>
    <row r="60" spans="3:14">
      <c r="C60" s="6">
        <v>20.492439999999998</v>
      </c>
      <c r="D60" s="6">
        <v>0.57533999999999996</v>
      </c>
      <c r="M60" s="4">
        <f t="shared" si="8"/>
        <v>225</v>
      </c>
      <c r="N60" s="4">
        <f t="shared" si="2"/>
        <v>6.6051743774877741E-2</v>
      </c>
    </row>
    <row r="61" spans="3:14">
      <c r="C61" s="6">
        <v>21.355799999999999</v>
      </c>
      <c r="D61" s="6">
        <v>0.56772999999999996</v>
      </c>
      <c r="M61" s="4">
        <f t="shared" si="8"/>
        <v>230</v>
      </c>
      <c r="N61" s="4">
        <f t="shared" si="2"/>
        <v>6.4555202529415268E-2</v>
      </c>
    </row>
    <row r="62" spans="3:14">
      <c r="C62" s="6">
        <v>22.102989999999998</v>
      </c>
      <c r="D62" s="6">
        <v>0.55556000000000005</v>
      </c>
      <c r="M62" s="4">
        <f t="shared" si="8"/>
        <v>235</v>
      </c>
      <c r="N62" s="4">
        <f t="shared" si="2"/>
        <v>6.312688160518086E-2</v>
      </c>
    </row>
    <row r="63" spans="3:14">
      <c r="C63" s="6">
        <v>22.719519999999999</v>
      </c>
      <c r="D63" s="6">
        <v>0.54491000000000001</v>
      </c>
      <c r="M63" s="4">
        <f t="shared" si="8"/>
        <v>240</v>
      </c>
      <c r="N63" s="4">
        <f t="shared" si="2"/>
        <v>6.1763495293798709E-2</v>
      </c>
    </row>
    <row r="64" spans="3:14">
      <c r="C64" s="6">
        <v>23.514420000000001</v>
      </c>
      <c r="D64" s="6">
        <v>0.52968999999999999</v>
      </c>
      <c r="M64" s="4">
        <f t="shared" si="8"/>
        <v>245</v>
      </c>
      <c r="N64" s="4">
        <f t="shared" si="2"/>
        <v>6.0461950565724988E-2</v>
      </c>
    </row>
    <row r="65" spans="3:15">
      <c r="C65" s="6">
        <v>24.505089999999999</v>
      </c>
      <c r="D65" s="6">
        <v>0.51448000000000005</v>
      </c>
      <c r="M65" s="4">
        <f t="shared" ref="M65" si="9">M64+5</f>
        <v>250</v>
      </c>
      <c r="N65" s="4">
        <f t="shared" si="2"/>
        <v>5.9219329391938781E-2</v>
      </c>
    </row>
    <row r="66" spans="3:15">
      <c r="C66" s="6">
        <v>25.18863</v>
      </c>
      <c r="D66" s="6">
        <v>0.50534999999999997</v>
      </c>
      <c r="M66" s="5">
        <v>150</v>
      </c>
      <c r="N66" s="5">
        <f t="shared" si="2"/>
        <v>9.9928830913163E-2</v>
      </c>
      <c r="O66" s="3"/>
    </row>
    <row r="67" spans="3:15">
      <c r="C67" s="6">
        <v>26.06992</v>
      </c>
      <c r="D67" s="6">
        <v>0.49317</v>
      </c>
      <c r="M67" s="5">
        <v>200</v>
      </c>
      <c r="N67" s="5">
        <f t="shared" si="2"/>
        <v>7.4689234745639002E-2</v>
      </c>
      <c r="O67" s="3"/>
    </row>
    <row r="68" spans="3:15">
      <c r="C68" s="6">
        <v>26.982040000000001</v>
      </c>
      <c r="D68" s="6">
        <v>0.48099999999999998</v>
      </c>
      <c r="M68" s="5">
        <v>175</v>
      </c>
      <c r="N68" s="5">
        <f t="shared" si="2"/>
        <v>8.5687363599143293E-2</v>
      </c>
      <c r="O68" s="3">
        <f>(N66-N67)/2</f>
        <v>1.2619798083761999E-2</v>
      </c>
    </row>
    <row r="69" spans="3:15">
      <c r="C69" s="6">
        <v>27.734660000000002</v>
      </c>
      <c r="D69" s="6">
        <v>0.46729999999999999</v>
      </c>
    </row>
    <row r="70" spans="3:15">
      <c r="C70" s="6">
        <v>28.705030000000001</v>
      </c>
      <c r="D70" s="6">
        <v>0.45665</v>
      </c>
    </row>
    <row r="71" spans="3:15">
      <c r="C71" s="6">
        <v>29.709350000000001</v>
      </c>
      <c r="D71" s="6">
        <v>0.44751999999999997</v>
      </c>
    </row>
    <row r="72" spans="3:15">
      <c r="C72" s="6">
        <v>30.538049999999998</v>
      </c>
      <c r="D72" s="6">
        <v>0.43991000000000002</v>
      </c>
    </row>
    <row r="73" spans="3:15">
      <c r="C73" s="6">
        <v>31.389859999999999</v>
      </c>
      <c r="D73" s="6">
        <v>0.42925999999999997</v>
      </c>
    </row>
    <row r="74" spans="3:15">
      <c r="C74" s="6">
        <v>32.265430000000002</v>
      </c>
      <c r="D74" s="6">
        <v>0.41860999999999998</v>
      </c>
    </row>
    <row r="75" spans="3:15">
      <c r="C75" s="6">
        <v>33.39432</v>
      </c>
      <c r="D75" s="6">
        <v>0.40644000000000002</v>
      </c>
    </row>
    <row r="76" spans="3:15">
      <c r="C76" s="6">
        <v>34.562710000000003</v>
      </c>
      <c r="D76" s="6">
        <v>0.39426</v>
      </c>
    </row>
    <row r="77" spans="3:15">
      <c r="C77" s="6">
        <v>35.526780000000002</v>
      </c>
      <c r="D77" s="6">
        <v>0.38512999999999997</v>
      </c>
    </row>
    <row r="78" spans="3:15">
      <c r="C78" s="6">
        <v>37.279069999999997</v>
      </c>
      <c r="D78" s="6">
        <v>0.37447999999999998</v>
      </c>
    </row>
    <row r="79" spans="3:15">
      <c r="C79" s="6">
        <v>38.318910000000002</v>
      </c>
      <c r="D79" s="6">
        <v>0.36231000000000002</v>
      </c>
    </row>
    <row r="80" spans="3:15">
      <c r="C80" s="6">
        <v>39.659599999999998</v>
      </c>
      <c r="D80" s="6">
        <v>0.35317999999999999</v>
      </c>
    </row>
    <row r="81" spans="3:4">
      <c r="C81" s="6">
        <v>40.765839999999997</v>
      </c>
      <c r="D81" s="6">
        <v>0.34253</v>
      </c>
    </row>
    <row r="82" spans="3:4">
      <c r="C82" s="6">
        <v>42.776539999999997</v>
      </c>
      <c r="D82" s="6">
        <v>0.33492</v>
      </c>
    </row>
    <row r="83" spans="3:4">
      <c r="C83" s="6">
        <v>44.273180000000004</v>
      </c>
      <c r="D83" s="6">
        <v>0.32274000000000003</v>
      </c>
    </row>
    <row r="84" spans="3:4">
      <c r="C84" s="6">
        <v>45.508119999999998</v>
      </c>
      <c r="D84" s="6">
        <v>0.31057000000000001</v>
      </c>
    </row>
    <row r="85" spans="3:4">
      <c r="C85" s="6">
        <v>47.75271</v>
      </c>
      <c r="D85" s="6">
        <v>0.29992000000000002</v>
      </c>
    </row>
    <row r="86" spans="3:4">
      <c r="C86" s="6">
        <v>48.41413</v>
      </c>
      <c r="D86" s="6">
        <v>0.29687999999999998</v>
      </c>
    </row>
    <row r="87" spans="3:4">
      <c r="C87" s="6">
        <v>49.764569999999999</v>
      </c>
      <c r="D87" s="6">
        <v>0.28927000000000003</v>
      </c>
    </row>
    <row r="88" spans="3:4">
      <c r="C88" s="6">
        <v>50.453850000000003</v>
      </c>
      <c r="D88" s="6">
        <v>0.28470000000000001</v>
      </c>
    </row>
    <row r="89" spans="3:4">
      <c r="C89" s="6">
        <v>52.579500000000003</v>
      </c>
      <c r="D89" s="6">
        <v>0.27556999999999998</v>
      </c>
    </row>
    <row r="90" spans="3:4">
      <c r="C90" s="6">
        <v>54.419130000000003</v>
      </c>
      <c r="D90" s="6">
        <v>0.26491999999999999</v>
      </c>
    </row>
    <row r="91" spans="3:4">
      <c r="C91" s="6">
        <v>57.103250000000003</v>
      </c>
      <c r="D91" s="6">
        <v>0.25427</v>
      </c>
    </row>
    <row r="92" spans="3:4">
      <c r="C92" s="6">
        <v>59.101149999999997</v>
      </c>
      <c r="D92" s="6">
        <v>0.24514</v>
      </c>
    </row>
    <row r="93" spans="3:4">
      <c r="C93" s="6">
        <v>60.749690000000001</v>
      </c>
      <c r="D93" s="6">
        <v>0.23601</v>
      </c>
    </row>
    <row r="94" spans="3:4">
      <c r="C94" s="6">
        <v>63.746040000000001</v>
      </c>
      <c r="D94" s="6">
        <v>0.22688</v>
      </c>
    </row>
    <row r="95" spans="3:4">
      <c r="C95" s="6">
        <v>66.890190000000004</v>
      </c>
      <c r="D95" s="6">
        <v>0.21926999999999999</v>
      </c>
    </row>
    <row r="96" spans="3:4">
      <c r="C96" s="6">
        <v>69.230519999999999</v>
      </c>
      <c r="D96" s="6">
        <v>0.21013999999999999</v>
      </c>
    </row>
    <row r="97" spans="3:4">
      <c r="C97" s="6">
        <v>72.147239999999996</v>
      </c>
      <c r="D97" s="6">
        <v>0.20252999999999999</v>
      </c>
    </row>
    <row r="98" spans="3:4">
      <c r="C98" s="6">
        <v>72.645169999999993</v>
      </c>
      <c r="D98" s="6">
        <v>0.19949</v>
      </c>
    </row>
    <row r="99" spans="3:4">
      <c r="C99" s="6">
        <v>75.705759999999998</v>
      </c>
      <c r="D99" s="6">
        <v>0.19188</v>
      </c>
    </row>
    <row r="100" spans="3:4">
      <c r="C100" s="6">
        <v>78.895290000000003</v>
      </c>
      <c r="D100" s="6">
        <v>0.18579000000000001</v>
      </c>
    </row>
    <row r="101" spans="3:4">
      <c r="C101" s="6">
        <v>82.219200000000001</v>
      </c>
      <c r="D101" s="6">
        <v>0.17666000000000001</v>
      </c>
    </row>
    <row r="102" spans="3:4">
      <c r="C102" s="6">
        <v>86.869929999999997</v>
      </c>
      <c r="D102" s="6">
        <v>0.16905999999999999</v>
      </c>
    </row>
    <row r="103" spans="3:4">
      <c r="C103" s="6">
        <v>91.154619999999994</v>
      </c>
      <c r="D103" s="6">
        <v>0.16297</v>
      </c>
    </row>
    <row r="104" spans="3:4">
      <c r="C104" s="6">
        <v>95.650639999999996</v>
      </c>
      <c r="D104" s="6">
        <v>0.15384</v>
      </c>
    </row>
    <row r="105" spans="3:4">
      <c r="C105" s="6">
        <v>105.31889</v>
      </c>
      <c r="D105" s="6">
        <v>0.14013999999999999</v>
      </c>
    </row>
    <row r="106" spans="3:4">
      <c r="C106" s="6">
        <v>109.75604</v>
      </c>
      <c r="D106" s="6">
        <v>0.13253999999999999</v>
      </c>
    </row>
    <row r="107" spans="3:4">
      <c r="C107" s="6">
        <v>115.16954</v>
      </c>
      <c r="D107" s="6">
        <v>0.12797</v>
      </c>
    </row>
    <row r="108" spans="3:4">
      <c r="C108" s="6">
        <v>120.0217</v>
      </c>
      <c r="D108" s="6">
        <v>0.12188</v>
      </c>
    </row>
    <row r="109" spans="3:4">
      <c r="C109" s="6">
        <v>126.81073000000001</v>
      </c>
      <c r="D109" s="6">
        <v>0.11731999999999999</v>
      </c>
    </row>
    <row r="110" spans="3:4">
      <c r="C110" s="6">
        <v>133.06541999999999</v>
      </c>
      <c r="D110" s="6">
        <v>0.11123</v>
      </c>
    </row>
    <row r="111" spans="3:4">
      <c r="C111" s="6">
        <v>140.59226000000001</v>
      </c>
      <c r="D111" s="6">
        <v>0.10667</v>
      </c>
    </row>
    <row r="112" spans="3:4">
      <c r="C112" s="6">
        <v>148.54486</v>
      </c>
      <c r="D112" s="6">
        <v>9.9059999999999995E-2</v>
      </c>
    </row>
    <row r="113" spans="3:4">
      <c r="C113" s="6">
        <v>156.94730999999999</v>
      </c>
      <c r="D113" s="6">
        <v>9.4490000000000005E-2</v>
      </c>
    </row>
    <row r="114" spans="3:4">
      <c r="C114" s="6">
        <v>165.82503</v>
      </c>
      <c r="D114" s="6">
        <v>8.9929999999999996E-2</v>
      </c>
    </row>
    <row r="115" spans="3:4">
      <c r="C115" s="6">
        <v>175.20491999999999</v>
      </c>
      <c r="D115" s="6">
        <v>8.5360000000000005E-2</v>
      </c>
    </row>
    <row r="116" spans="3:4">
      <c r="C116" s="6">
        <v>183.84656000000001</v>
      </c>
      <c r="D116" s="6">
        <v>8.0799999999999997E-2</v>
      </c>
    </row>
    <row r="117" spans="3:4">
      <c r="C117" s="6">
        <v>196.93629999999999</v>
      </c>
      <c r="D117" s="6">
        <v>7.7759999999999996E-2</v>
      </c>
    </row>
    <row r="118" spans="3:4">
      <c r="C118" s="6">
        <v>206.64979</v>
      </c>
      <c r="D118" s="6">
        <v>7.3190000000000005E-2</v>
      </c>
    </row>
    <row r="119" spans="3:4">
      <c r="C119" s="6">
        <v>221.36311000000001</v>
      </c>
      <c r="D119" s="6">
        <v>6.7100000000000007E-2</v>
      </c>
    </row>
    <row r="120" spans="3:4">
      <c r="C120" s="6">
        <v>235.49869000000001</v>
      </c>
      <c r="D120" s="6">
        <v>6.2539999999999998E-2</v>
      </c>
    </row>
    <row r="121" spans="3:4">
      <c r="C121" s="6">
        <v>252.26603</v>
      </c>
      <c r="D121" s="6">
        <v>5.9499999999999997E-2</v>
      </c>
    </row>
    <row r="122" spans="3:4">
      <c r="C122" s="6">
        <v>270.22719000000001</v>
      </c>
      <c r="D122" s="6">
        <v>5.645E-2</v>
      </c>
    </row>
    <row r="123" spans="3:4">
      <c r="C123" s="6">
        <v>289.46717999999998</v>
      </c>
      <c r="D123" s="6">
        <v>5.3409999999999999E-2</v>
      </c>
    </row>
    <row r="124" spans="3:4">
      <c r="C124" s="6">
        <v>305.84089</v>
      </c>
      <c r="D124" s="6">
        <v>4.7320000000000001E-2</v>
      </c>
    </row>
    <row r="125" spans="3:4">
      <c r="C125" s="6">
        <v>327.61655000000002</v>
      </c>
      <c r="D125" s="6">
        <v>4.7320000000000001E-2</v>
      </c>
    </row>
    <row r="126" spans="3:4">
      <c r="C126" s="6">
        <v>350.94261</v>
      </c>
      <c r="D126" s="6">
        <v>4.1230000000000003E-2</v>
      </c>
    </row>
    <row r="127" spans="3:4">
      <c r="C127" s="6">
        <v>375.92948000000001</v>
      </c>
      <c r="D127" s="6">
        <v>4.1230000000000003E-2</v>
      </c>
    </row>
    <row r="128" spans="3:4">
      <c r="C128" s="6">
        <v>402.69538999999997</v>
      </c>
      <c r="D128" s="6">
        <v>3.6670000000000001E-2</v>
      </c>
    </row>
    <row r="129" spans="3:4">
      <c r="C129" s="6">
        <v>431.36702000000002</v>
      </c>
      <c r="D129" s="6">
        <v>3.363E-2</v>
      </c>
    </row>
    <row r="130" spans="3:4">
      <c r="C130" s="6">
        <v>462.08005000000003</v>
      </c>
      <c r="D130" s="6">
        <v>3.363E-2</v>
      </c>
    </row>
    <row r="131" spans="3:4">
      <c r="C131" s="6">
        <v>494.97982000000002</v>
      </c>
      <c r="D131" s="6">
        <v>3.058E-2</v>
      </c>
    </row>
  </sheetData>
  <sortState ref="C2:D268">
    <sortCondition ref="C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tabSelected="1" topLeftCell="C31" workbookViewId="0">
      <selection activeCell="P45" sqref="P45"/>
    </sheetView>
  </sheetViews>
  <sheetFormatPr defaultRowHeight="14.4"/>
  <cols>
    <col min="1" max="4" width="8.6640625" style="6"/>
    <col min="13" max="14" width="8.6640625" style="4"/>
    <col min="21" max="22" width="9.109375" style="7"/>
  </cols>
  <sheetData>
    <row r="1" spans="1:25">
      <c r="A1" s="3" t="s">
        <v>18</v>
      </c>
      <c r="M1" s="4" t="s">
        <v>16</v>
      </c>
      <c r="P1" s="9" t="s">
        <v>20</v>
      </c>
      <c r="U1" s="7" t="s">
        <v>16</v>
      </c>
      <c r="X1" s="8" t="s">
        <v>22</v>
      </c>
    </row>
    <row r="2" spans="1:25">
      <c r="C2" s="6" t="s">
        <v>0</v>
      </c>
      <c r="D2" s="6" t="s">
        <v>1</v>
      </c>
      <c r="M2" s="4" t="s">
        <v>0</v>
      </c>
      <c r="N2" s="4" t="s">
        <v>1</v>
      </c>
      <c r="P2" t="s">
        <v>2</v>
      </c>
      <c r="Q2" t="s">
        <v>3</v>
      </c>
      <c r="U2" s="7" t="s">
        <v>0</v>
      </c>
      <c r="V2" s="7" t="s">
        <v>1</v>
      </c>
      <c r="X2" t="s">
        <v>4</v>
      </c>
      <c r="Y2" s="7" t="s">
        <v>23</v>
      </c>
    </row>
    <row r="3" spans="1:25">
      <c r="C3" s="6">
        <v>1.03525</v>
      </c>
      <c r="D3" s="6">
        <v>0.97716000000000003</v>
      </c>
      <c r="M3" s="4">
        <v>10</v>
      </c>
      <c r="N3" s="4">
        <f>$Q$6*EXP(-M3/$Q$7)+$Q$8*EXP(-M3/$Q$9)+$Q$5</f>
        <v>0.82855944592369479</v>
      </c>
      <c r="P3" t="s">
        <v>4</v>
      </c>
      <c r="Q3" t="s">
        <v>5</v>
      </c>
      <c r="U3" s="7">
        <v>1</v>
      </c>
      <c r="V3" s="7">
        <f>$Y$3+$Y$4*U3</f>
        <v>0.97728000000000004</v>
      </c>
      <c r="X3" t="s">
        <v>24</v>
      </c>
      <c r="Y3" s="7">
        <v>0.99480000000000002</v>
      </c>
    </row>
    <row r="4" spans="1:25">
      <c r="C4" s="6">
        <v>1.1080700000000001</v>
      </c>
      <c r="D4" s="6">
        <v>0.97565000000000002</v>
      </c>
      <c r="M4" s="4">
        <f>M3+1</f>
        <v>11</v>
      </c>
      <c r="N4" s="4">
        <f>$Q$6*EXP(-M4/$Q$7)+$Q$8*EXP(-M4/$Q$9)+$Q$5</f>
        <v>0.80775811208070425</v>
      </c>
      <c r="P4" t="s">
        <v>6</v>
      </c>
      <c r="Q4" t="s">
        <v>19</v>
      </c>
      <c r="U4" s="7">
        <f>U3+1</f>
        <v>2</v>
      </c>
      <c r="V4" s="7">
        <f t="shared" ref="V4:V13" si="0">$Y$3+$Y$4*U4</f>
        <v>0.95976000000000006</v>
      </c>
      <c r="X4" t="s">
        <v>25</v>
      </c>
      <c r="Y4" s="7">
        <v>-1.7520000000000001E-2</v>
      </c>
    </row>
    <row r="5" spans="1:25">
      <c r="C5" s="6">
        <v>1.1860200000000001</v>
      </c>
      <c r="D5" s="6">
        <v>0.97262000000000004</v>
      </c>
      <c r="M5" s="4">
        <f t="shared" ref="M5:M13" si="1">M4+1</f>
        <v>12</v>
      </c>
      <c r="N5" s="4">
        <f t="shared" ref="N5:N65" si="2">$Q$6*EXP(-M5/$Q$7)+$Q$8*EXP(-M5/$Q$9)+$Q$5</f>
        <v>0.78760439221879885</v>
      </c>
      <c r="P5" t="s">
        <v>8</v>
      </c>
      <c r="Q5">
        <v>-3.4020000000000002E-2</v>
      </c>
      <c r="U5" s="7">
        <f t="shared" ref="U5:U13" si="3">U4+1</f>
        <v>3</v>
      </c>
      <c r="V5" s="7">
        <f t="shared" si="0"/>
        <v>0.94223999999999997</v>
      </c>
      <c r="X5" t="s">
        <v>26</v>
      </c>
      <c r="Y5" s="1">
        <v>9.0234000000000004E-5</v>
      </c>
    </row>
    <row r="6" spans="1:25">
      <c r="C6" s="6">
        <v>1.26945</v>
      </c>
      <c r="D6" s="6">
        <v>0.97413000000000005</v>
      </c>
      <c r="M6" s="4">
        <f t="shared" si="1"/>
        <v>13</v>
      </c>
      <c r="N6" s="4">
        <f t="shared" si="2"/>
        <v>0.76807742816494817</v>
      </c>
      <c r="P6" t="s">
        <v>9</v>
      </c>
      <c r="Q6">
        <v>0.85580999999999996</v>
      </c>
      <c r="U6" s="7">
        <f t="shared" si="3"/>
        <v>4</v>
      </c>
      <c r="V6" s="7">
        <f t="shared" si="0"/>
        <v>0.92471999999999999</v>
      </c>
      <c r="X6" t="s">
        <v>27</v>
      </c>
      <c r="Y6">
        <v>-0.99970999999999999</v>
      </c>
    </row>
    <row r="7" spans="1:25">
      <c r="C7" s="6">
        <v>1.3587499999999999</v>
      </c>
      <c r="D7" s="6">
        <v>0.97109999999999996</v>
      </c>
      <c r="M7" s="4">
        <f t="shared" si="1"/>
        <v>14</v>
      </c>
      <c r="N7" s="4">
        <f t="shared" si="2"/>
        <v>0.74915703610935791</v>
      </c>
      <c r="P7" t="s">
        <v>10</v>
      </c>
      <c r="Q7">
        <v>30.41283</v>
      </c>
      <c r="U7" s="7">
        <f t="shared" si="3"/>
        <v>5</v>
      </c>
      <c r="V7" s="7">
        <f t="shared" si="0"/>
        <v>0.90720000000000001</v>
      </c>
      <c r="X7" t="s">
        <v>14</v>
      </c>
      <c r="Y7">
        <v>0.99941999999999998</v>
      </c>
    </row>
    <row r="8" spans="1:25">
      <c r="C8" s="6">
        <v>1.4543299999999999</v>
      </c>
      <c r="D8" s="6">
        <v>0.96958999999999995</v>
      </c>
      <c r="M8" s="4">
        <f t="shared" si="1"/>
        <v>15</v>
      </c>
      <c r="N8" s="4">
        <f t="shared" si="2"/>
        <v>0.73082368479353876</v>
      </c>
      <c r="P8" t="s">
        <v>11</v>
      </c>
      <c r="Q8">
        <v>0.25552000000000002</v>
      </c>
      <c r="U8" s="7">
        <f t="shared" si="3"/>
        <v>6</v>
      </c>
      <c r="V8" s="7">
        <f t="shared" si="0"/>
        <v>0.88968000000000003</v>
      </c>
      <c r="X8" t="s">
        <v>15</v>
      </c>
      <c r="Y8">
        <v>0.99941000000000002</v>
      </c>
    </row>
    <row r="9" spans="1:25">
      <c r="C9" s="6">
        <v>1.55663</v>
      </c>
      <c r="D9" s="6">
        <v>0.96655999999999997</v>
      </c>
      <c r="M9" s="4">
        <f t="shared" si="1"/>
        <v>16</v>
      </c>
      <c r="N9" s="4">
        <f t="shared" si="2"/>
        <v>0.71305847440390657</v>
      </c>
      <c r="P9" t="s">
        <v>12</v>
      </c>
      <c r="Q9">
        <v>280.91048999999998</v>
      </c>
      <c r="U9" s="7">
        <f t="shared" si="3"/>
        <v>7</v>
      </c>
      <c r="V9" s="7">
        <f t="shared" si="0"/>
        <v>0.87216000000000005</v>
      </c>
    </row>
    <row r="10" spans="1:25">
      <c r="C10" s="6">
        <v>1.6661300000000001</v>
      </c>
      <c r="D10" s="6">
        <v>0.96504999999999996</v>
      </c>
      <c r="M10" s="4">
        <f t="shared" si="1"/>
        <v>17</v>
      </c>
      <c r="N10" s="4">
        <f t="shared" si="2"/>
        <v>0.6958431161480868</v>
      </c>
      <c r="P10" t="s">
        <v>13</v>
      </c>
      <c r="Q10" s="1">
        <v>1.36895E-5</v>
      </c>
      <c r="U10" s="7">
        <f t="shared" si="3"/>
        <v>8</v>
      </c>
      <c r="V10" s="7">
        <f t="shared" si="0"/>
        <v>0.85464000000000007</v>
      </c>
    </row>
    <row r="11" spans="1:25">
      <c r="C11" s="6">
        <v>1.77125</v>
      </c>
      <c r="D11" s="6">
        <v>0.96353</v>
      </c>
      <c r="M11" s="4">
        <f t="shared" si="1"/>
        <v>18</v>
      </c>
      <c r="N11" s="4">
        <f t="shared" si="2"/>
        <v>0.67915991249184504</v>
      </c>
      <c r="P11" t="s">
        <v>14</v>
      </c>
      <c r="Q11">
        <v>0.99977000000000005</v>
      </c>
      <c r="U11" s="7">
        <f t="shared" si="3"/>
        <v>9</v>
      </c>
      <c r="V11" s="7">
        <f t="shared" si="0"/>
        <v>0.83711999999999998</v>
      </c>
    </row>
    <row r="12" spans="1:25">
      <c r="C12" s="6">
        <v>1.89585</v>
      </c>
      <c r="D12" s="6">
        <v>0.96050000000000002</v>
      </c>
      <c r="M12" s="4">
        <f t="shared" si="1"/>
        <v>19</v>
      </c>
      <c r="N12" s="4">
        <f t="shared" si="2"/>
        <v>0.66299173803527223</v>
      </c>
      <c r="P12" t="s">
        <v>15</v>
      </c>
      <c r="Q12">
        <v>0.99975000000000003</v>
      </c>
      <c r="U12" s="7">
        <f t="shared" si="3"/>
        <v>10</v>
      </c>
      <c r="V12" s="7">
        <f t="shared" si="0"/>
        <v>0.8196</v>
      </c>
    </row>
    <row r="13" spans="1:25">
      <c r="C13" s="6">
        <v>2.02921</v>
      </c>
      <c r="D13" s="6">
        <v>0.95747000000000004</v>
      </c>
      <c r="M13" s="4">
        <f t="shared" si="1"/>
        <v>20</v>
      </c>
      <c r="N13" s="4">
        <f t="shared" si="2"/>
        <v>0.64732202100754666</v>
      </c>
      <c r="U13" s="7">
        <f t="shared" si="3"/>
        <v>11</v>
      </c>
      <c r="V13" s="7">
        <f t="shared" si="0"/>
        <v>0.80208000000000002</v>
      </c>
    </row>
    <row r="14" spans="1:25">
      <c r="C14" s="6">
        <v>2.1719599999999999</v>
      </c>
      <c r="D14" s="6">
        <v>0.95747000000000004</v>
      </c>
      <c r="M14" s="4">
        <f>M13+2</f>
        <v>22</v>
      </c>
      <c r="N14" s="4">
        <f t="shared" si="2"/>
        <v>0.61741433343999907</v>
      </c>
    </row>
    <row r="15" spans="1:25">
      <c r="C15" s="6">
        <v>2.3247399999999998</v>
      </c>
      <c r="D15" s="6">
        <v>0.95293000000000005</v>
      </c>
      <c r="M15" s="4">
        <f t="shared" ref="M15:M22" si="4">M14+2</f>
        <v>24</v>
      </c>
      <c r="N15" s="4">
        <f t="shared" si="2"/>
        <v>0.58931468208196414</v>
      </c>
    </row>
    <row r="16" spans="1:25">
      <c r="C16" s="6">
        <v>2.48828</v>
      </c>
      <c r="D16" s="6">
        <v>0.95140999999999998</v>
      </c>
      <c r="M16" s="4">
        <f t="shared" si="4"/>
        <v>26</v>
      </c>
      <c r="N16" s="4">
        <f t="shared" si="2"/>
        <v>0.56290866987849619</v>
      </c>
    </row>
    <row r="17" spans="3:22">
      <c r="C17" s="6">
        <v>2.6633200000000001</v>
      </c>
      <c r="D17" s="6">
        <v>0.94686999999999999</v>
      </c>
      <c r="M17" s="4">
        <f t="shared" si="4"/>
        <v>28</v>
      </c>
      <c r="N17" s="4">
        <f t="shared" si="2"/>
        <v>0.53808917588997041</v>
      </c>
      <c r="U17" s="7">
        <v>7.5</v>
      </c>
      <c r="V17" s="7">
        <f>$Y$3+$Y$4*U17</f>
        <v>0.86339999999999995</v>
      </c>
    </row>
    <row r="18" spans="3:22">
      <c r="C18" s="6">
        <v>2.85067</v>
      </c>
      <c r="D18" s="6">
        <v>0.94232000000000005</v>
      </c>
      <c r="M18" s="4">
        <f t="shared" si="4"/>
        <v>30</v>
      </c>
      <c r="N18" s="4">
        <f t="shared" si="2"/>
        <v>0.51475589223018925</v>
      </c>
    </row>
    <row r="19" spans="3:22">
      <c r="C19" s="6">
        <v>3.0511900000000001</v>
      </c>
      <c r="D19" s="6">
        <v>0.94232000000000005</v>
      </c>
      <c r="M19" s="4">
        <f t="shared" si="4"/>
        <v>32</v>
      </c>
      <c r="N19" s="4">
        <f t="shared" si="2"/>
        <v>0.49281489047630861</v>
      </c>
    </row>
    <row r="20" spans="3:22">
      <c r="C20" s="6">
        <v>3.2658299999999998</v>
      </c>
      <c r="D20" s="6">
        <v>0.93777999999999995</v>
      </c>
      <c r="M20" s="4">
        <f t="shared" si="4"/>
        <v>34</v>
      </c>
      <c r="N20" s="4">
        <f t="shared" si="2"/>
        <v>0.47217821567481683</v>
      </c>
    </row>
    <row r="21" spans="3:22">
      <c r="C21" s="6">
        <v>3.4955599999999998</v>
      </c>
      <c r="D21" s="6">
        <v>0.93323999999999996</v>
      </c>
      <c r="M21" s="4">
        <f t="shared" si="4"/>
        <v>36</v>
      </c>
      <c r="N21" s="4">
        <f t="shared" si="2"/>
        <v>0.45276350618719025</v>
      </c>
    </row>
    <row r="22" spans="3:22">
      <c r="C22" s="6">
        <v>3.74146</v>
      </c>
      <c r="D22" s="6">
        <v>0.93171999999999999</v>
      </c>
      <c r="M22" s="4">
        <f t="shared" si="4"/>
        <v>38</v>
      </c>
      <c r="N22" s="4">
        <f t="shared" si="2"/>
        <v>0.43449363773063449</v>
      </c>
    </row>
    <row r="23" spans="3:22">
      <c r="C23" s="6">
        <v>4.0046499999999998</v>
      </c>
      <c r="D23" s="6">
        <v>0.92718</v>
      </c>
      <c r="M23" s="4">
        <f>M22+2</f>
        <v>40</v>
      </c>
      <c r="N23" s="4">
        <f t="shared" si="2"/>
        <v>0.41729639007398872</v>
      </c>
    </row>
    <row r="24" spans="3:22">
      <c r="C24" s="6">
        <v>4.2284699999999997</v>
      </c>
      <c r="D24" s="6">
        <v>0.92112000000000005</v>
      </c>
      <c r="M24" s="4">
        <f t="shared" ref="M24:M65" si="5">M23+5</f>
        <v>45</v>
      </c>
      <c r="N24" s="4">
        <f t="shared" si="2"/>
        <v>0.37856269008159998</v>
      </c>
    </row>
    <row r="25" spans="3:22">
      <c r="C25" s="6">
        <v>4.5259200000000002</v>
      </c>
      <c r="D25" s="6">
        <v>0.91657</v>
      </c>
      <c r="M25" s="4">
        <f t="shared" si="5"/>
        <v>50</v>
      </c>
      <c r="N25" s="4">
        <f t="shared" si="2"/>
        <v>0.34517733957674929</v>
      </c>
    </row>
    <row r="26" spans="3:22">
      <c r="C26" s="6">
        <v>4.77888</v>
      </c>
      <c r="D26" s="6">
        <v>0.91051000000000004</v>
      </c>
      <c r="M26" s="4">
        <f t="shared" si="5"/>
        <v>55</v>
      </c>
      <c r="N26" s="4">
        <f t="shared" si="2"/>
        <v>0.31633876250237358</v>
      </c>
    </row>
    <row r="27" spans="3:22">
      <c r="C27" s="6">
        <v>5.1150500000000001</v>
      </c>
      <c r="D27" s="6">
        <v>0.90446000000000004</v>
      </c>
      <c r="M27" s="4">
        <f t="shared" si="5"/>
        <v>60</v>
      </c>
      <c r="N27" s="4">
        <f t="shared" si="2"/>
        <v>0.29136673957788956</v>
      </c>
    </row>
    <row r="28" spans="3:22">
      <c r="C28" s="6">
        <v>5.4377700000000004</v>
      </c>
      <c r="D28" s="6">
        <v>0.90142999999999995</v>
      </c>
      <c r="M28" s="4">
        <f t="shared" si="5"/>
        <v>65</v>
      </c>
      <c r="N28" s="4">
        <f t="shared" si="2"/>
        <v>0.26968401335951364</v>
      </c>
    </row>
    <row r="29" spans="3:22">
      <c r="C29" s="6">
        <v>5.7808599999999997</v>
      </c>
      <c r="D29" s="6">
        <v>0.89537</v>
      </c>
      <c r="M29" s="4">
        <f t="shared" si="5"/>
        <v>70</v>
      </c>
      <c r="N29" s="4">
        <f t="shared" si="2"/>
        <v>0.25080068194210348</v>
      </c>
    </row>
    <row r="30" spans="3:22">
      <c r="C30" s="6">
        <v>6.1455900000000003</v>
      </c>
      <c r="D30" s="6">
        <v>0.88778999999999997</v>
      </c>
      <c r="M30" s="4">
        <f t="shared" si="5"/>
        <v>75</v>
      </c>
      <c r="N30" s="4">
        <f t="shared" si="2"/>
        <v>0.23430095854241889</v>
      </c>
    </row>
    <row r="31" spans="3:22">
      <c r="C31" s="6">
        <v>6.5778999999999996</v>
      </c>
      <c r="D31" s="6">
        <v>0.88173000000000001</v>
      </c>
      <c r="M31" s="4">
        <f t="shared" si="5"/>
        <v>80</v>
      </c>
      <c r="N31" s="4">
        <f t="shared" si="2"/>
        <v>0.21983193829456599</v>
      </c>
    </row>
    <row r="32" spans="3:22">
      <c r="C32" s="6">
        <v>6.9929199999999998</v>
      </c>
      <c r="D32" s="6">
        <v>0.87568000000000001</v>
      </c>
      <c r="M32" s="4">
        <f t="shared" si="5"/>
        <v>85</v>
      </c>
      <c r="N32" s="4">
        <f t="shared" si="2"/>
        <v>0.20709406796300237</v>
      </c>
    </row>
    <row r="33" spans="3:15">
      <c r="C33" s="6">
        <v>7.2840499999999997</v>
      </c>
      <c r="D33" s="6">
        <v>0.86507000000000001</v>
      </c>
      <c r="M33" s="4">
        <f t="shared" si="5"/>
        <v>90</v>
      </c>
      <c r="N33" s="4">
        <f t="shared" si="2"/>
        <v>0.19583306040985565</v>
      </c>
    </row>
    <row r="34" spans="3:15">
      <c r="C34" s="6">
        <v>7.6390500000000001</v>
      </c>
      <c r="D34" s="6">
        <v>0.85901000000000005</v>
      </c>
      <c r="M34" s="4">
        <f t="shared" si="5"/>
        <v>95</v>
      </c>
      <c r="N34" s="4">
        <f t="shared" si="2"/>
        <v>0.18583303479111141</v>
      </c>
    </row>
    <row r="35" spans="3:15">
      <c r="C35" s="6">
        <v>8.0660000000000007</v>
      </c>
      <c r="D35" s="6">
        <v>0.84992000000000001</v>
      </c>
      <c r="M35" s="4">
        <f t="shared" si="5"/>
        <v>100</v>
      </c>
      <c r="N35" s="4">
        <f t="shared" si="2"/>
        <v>0.17691069666069922</v>
      </c>
    </row>
    <row r="36" spans="3:15">
      <c r="C36" s="6">
        <v>8.2883499999999994</v>
      </c>
      <c r="D36" s="6">
        <v>0.84841</v>
      </c>
      <c r="M36" s="4">
        <f t="shared" si="5"/>
        <v>105</v>
      </c>
      <c r="N36" s="4">
        <f t="shared" si="2"/>
        <v>0.16891040033214849</v>
      </c>
    </row>
    <row r="37" spans="3:15">
      <c r="C37" s="6">
        <v>8.81128</v>
      </c>
      <c r="D37" s="6">
        <v>0.84084000000000003</v>
      </c>
      <c r="M37" s="4">
        <f t="shared" si="5"/>
        <v>110</v>
      </c>
      <c r="N37" s="4">
        <f t="shared" si="2"/>
        <v>0.16169995974742596</v>
      </c>
    </row>
    <row r="38" spans="3:15">
      <c r="C38" s="6">
        <v>9.1781100000000002</v>
      </c>
      <c r="D38" s="6">
        <v>0.83326</v>
      </c>
      <c r="M38" s="4">
        <f t="shared" si="5"/>
        <v>115</v>
      </c>
      <c r="N38" s="4">
        <f t="shared" si="2"/>
        <v>0.15516709437925236</v>
      </c>
    </row>
    <row r="39" spans="3:15">
      <c r="C39" s="6">
        <v>9.6910799999999995</v>
      </c>
      <c r="D39" s="6">
        <v>0.82416999999999996</v>
      </c>
      <c r="M39" s="4">
        <f t="shared" si="5"/>
        <v>120</v>
      </c>
      <c r="N39" s="4">
        <f t="shared" si="2"/>
        <v>0.14921641389591747</v>
      </c>
      <c r="O39" s="2"/>
    </row>
    <row r="40" spans="3:15">
      <c r="C40" s="6">
        <v>10.163399999999999</v>
      </c>
      <c r="D40" s="6">
        <v>0.81659999999999999</v>
      </c>
      <c r="M40" s="4">
        <f t="shared" si="5"/>
        <v>125</v>
      </c>
      <c r="N40" s="4">
        <f t="shared" si="2"/>
        <v>0.14376685991237775</v>
      </c>
    </row>
    <row r="41" spans="3:15">
      <c r="C41" s="6">
        <v>10.58652</v>
      </c>
      <c r="D41" s="6">
        <v>0.80903000000000003</v>
      </c>
      <c r="M41" s="4">
        <f t="shared" si="5"/>
        <v>130</v>
      </c>
      <c r="N41" s="4">
        <f t="shared" si="2"/>
        <v>0.13874953553361152</v>
      </c>
    </row>
    <row r="42" spans="3:15">
      <c r="C42" s="6">
        <v>11.02725</v>
      </c>
      <c r="D42" s="6">
        <v>0.79993999999999998</v>
      </c>
      <c r="M42" s="4">
        <f t="shared" si="5"/>
        <v>135</v>
      </c>
      <c r="N42" s="4">
        <f t="shared" si="2"/>
        <v>0.1341058639012386</v>
      </c>
    </row>
    <row r="43" spans="3:15">
      <c r="C43" s="6">
        <v>11.564690000000001</v>
      </c>
      <c r="D43" s="6">
        <v>0.79388000000000003</v>
      </c>
      <c r="M43" s="4">
        <f t="shared" si="5"/>
        <v>140</v>
      </c>
      <c r="N43" s="4">
        <f t="shared" si="2"/>
        <v>0.12978602586687288</v>
      </c>
    </row>
    <row r="44" spans="3:15">
      <c r="C44" s="6">
        <v>11.723000000000001</v>
      </c>
      <c r="D44" s="6">
        <v>0.78932999999999998</v>
      </c>
      <c r="M44" s="4">
        <f t="shared" si="5"/>
        <v>145</v>
      </c>
      <c r="N44" s="4">
        <f t="shared" si="2"/>
        <v>0.12574763447699891</v>
      </c>
    </row>
    <row r="45" spans="3:15">
      <c r="C45" s="6">
        <v>12.211040000000001</v>
      </c>
      <c r="D45" s="6">
        <v>0.78176000000000001</v>
      </c>
      <c r="M45" s="4">
        <f t="shared" si="5"/>
        <v>150</v>
      </c>
      <c r="N45" s="4">
        <f t="shared" si="2"/>
        <v>0.12195461036918021</v>
      </c>
    </row>
    <row r="46" spans="3:15">
      <c r="C46" s="6">
        <v>12.71941</v>
      </c>
      <c r="D46" s="6">
        <v>0.77266999999999997</v>
      </c>
      <c r="M46" s="4">
        <f t="shared" si="5"/>
        <v>155</v>
      </c>
      <c r="N46" s="4">
        <f t="shared" si="2"/>
        <v>0.11837622762190295</v>
      </c>
    </row>
    <row r="47" spans="3:15">
      <c r="C47" s="6">
        <v>13.339320000000001</v>
      </c>
      <c r="D47" s="6">
        <v>0.76207000000000003</v>
      </c>
      <c r="M47" s="4">
        <f t="shared" si="5"/>
        <v>160</v>
      </c>
      <c r="N47" s="4">
        <f t="shared" si="2"/>
        <v>0.11498630421776612</v>
      </c>
    </row>
    <row r="48" spans="3:15">
      <c r="C48" s="6">
        <v>13.89466</v>
      </c>
      <c r="D48" s="6">
        <v>0.75297999999999998</v>
      </c>
      <c r="M48" s="4">
        <f t="shared" si="5"/>
        <v>165</v>
      </c>
      <c r="N48" s="4">
        <f t="shared" si="2"/>
        <v>0.11176251519713132</v>
      </c>
    </row>
    <row r="49" spans="3:14">
      <c r="C49" s="6">
        <v>14.57184</v>
      </c>
      <c r="D49" s="6">
        <v>0.74085999999999996</v>
      </c>
      <c r="M49" s="4">
        <f t="shared" si="5"/>
        <v>170</v>
      </c>
      <c r="N49" s="4">
        <f t="shared" si="2"/>
        <v>0.10868580990286739</v>
      </c>
    </row>
    <row r="50" spans="3:14">
      <c r="C50" s="6">
        <v>15.38627</v>
      </c>
      <c r="D50" s="6">
        <v>0.72723000000000004</v>
      </c>
      <c r="M50" s="4">
        <f t="shared" si="5"/>
        <v>175</v>
      </c>
      <c r="N50" s="4">
        <f t="shared" si="2"/>
        <v>0.10573991753649739</v>
      </c>
    </row>
    <row r="51" spans="3:14">
      <c r="C51" s="6">
        <v>16.136150000000001</v>
      </c>
      <c r="D51" s="6">
        <v>0.71511000000000002</v>
      </c>
      <c r="M51" s="4">
        <f t="shared" si="5"/>
        <v>180</v>
      </c>
      <c r="N51" s="4">
        <f t="shared" si="2"/>
        <v>0.1029109276382616</v>
      </c>
    </row>
    <row r="52" spans="3:14">
      <c r="C52" s="6">
        <v>17.03801</v>
      </c>
      <c r="D52" s="6">
        <v>0.70147999999999999</v>
      </c>
      <c r="M52" s="4">
        <f t="shared" si="5"/>
        <v>185</v>
      </c>
      <c r="N52" s="4">
        <f t="shared" si="2"/>
        <v>0.10018693413315763</v>
      </c>
    </row>
    <row r="53" spans="3:14">
      <c r="C53" s="6">
        <v>17.747330000000002</v>
      </c>
      <c r="D53" s="6">
        <v>0.68935999999999997</v>
      </c>
      <c r="M53" s="4">
        <f t="shared" si="5"/>
        <v>190</v>
      </c>
      <c r="N53" s="4">
        <f t="shared" si="2"/>
        <v>9.7557733306881639E-2</v>
      </c>
    </row>
    <row r="54" spans="3:14">
      <c r="C54" s="6">
        <v>18.612279999999998</v>
      </c>
      <c r="D54" s="6">
        <v>0.67723999999999995</v>
      </c>
      <c r="M54" s="4">
        <f t="shared" si="5"/>
        <v>195</v>
      </c>
      <c r="N54" s="4">
        <f t="shared" si="2"/>
        <v>9.5014567536426037E-2</v>
      </c>
    </row>
    <row r="55" spans="3:14">
      <c r="C55" s="6">
        <v>19.125340000000001</v>
      </c>
      <c r="D55" s="6">
        <v>0.66513</v>
      </c>
      <c r="M55" s="4">
        <f t="shared" si="5"/>
        <v>200</v>
      </c>
      <c r="N55" s="4">
        <f t="shared" si="2"/>
        <v>9.2549907839451662E-2</v>
      </c>
    </row>
    <row r="56" spans="3:14">
      <c r="C56" s="6">
        <v>20.057449999999999</v>
      </c>
      <c r="D56" s="6">
        <v>0.65451999999999999</v>
      </c>
      <c r="M56" s="4">
        <f t="shared" si="5"/>
        <v>205</v>
      </c>
      <c r="N56" s="4">
        <f t="shared" si="2"/>
        <v>9.0157269358031727E-2</v>
      </c>
    </row>
    <row r="57" spans="3:14">
      <c r="C57" s="6">
        <v>20.75093</v>
      </c>
      <c r="D57" s="6">
        <v>0.64392000000000005</v>
      </c>
      <c r="M57" s="4">
        <f t="shared" si="5"/>
        <v>210</v>
      </c>
      <c r="N57" s="4">
        <f t="shared" si="2"/>
        <v>8.7831054784435147E-2</v>
      </c>
    </row>
    <row r="58" spans="3:14">
      <c r="C58" s="6">
        <v>21.614820000000002</v>
      </c>
      <c r="D58" s="6">
        <v>0.62877000000000005</v>
      </c>
      <c r="M58" s="4">
        <f t="shared" si="5"/>
        <v>215</v>
      </c>
      <c r="N58" s="4">
        <f t="shared" si="2"/>
        <v>8.5566421493450034E-2</v>
      </c>
    </row>
    <row r="59" spans="3:14">
      <c r="C59" s="6">
        <v>22.514690000000002</v>
      </c>
      <c r="D59" s="6">
        <v>0.61514000000000002</v>
      </c>
      <c r="M59" s="4">
        <f t="shared" si="5"/>
        <v>220</v>
      </c>
      <c r="N59" s="4">
        <f t="shared" si="2"/>
        <v>8.3359168787845689E-2</v>
      </c>
    </row>
    <row r="60" spans="3:14">
      <c r="C60" s="6">
        <v>23.293119999999998</v>
      </c>
      <c r="D60" s="6">
        <v>0.60150999999999999</v>
      </c>
      <c r="M60" s="4">
        <f t="shared" si="5"/>
        <v>225</v>
      </c>
      <c r="N60" s="4">
        <f t="shared" si="2"/>
        <v>8.1205642208323964E-2</v>
      </c>
    </row>
    <row r="61" spans="3:14">
      <c r="C61" s="6">
        <v>25.101739999999999</v>
      </c>
      <c r="D61" s="6">
        <v>0.57576000000000005</v>
      </c>
      <c r="M61" s="4">
        <f t="shared" si="5"/>
        <v>230</v>
      </c>
      <c r="N61" s="4">
        <f t="shared" si="2"/>
        <v>7.9102652321481809E-2</v>
      </c>
    </row>
    <row r="62" spans="3:14">
      <c r="C62" s="6">
        <v>25.793679999999998</v>
      </c>
      <c r="D62" s="6">
        <v>0.56515000000000004</v>
      </c>
      <c r="M62" s="4">
        <f t="shared" si="5"/>
        <v>235</v>
      </c>
      <c r="N62" s="4">
        <f t="shared" si="2"/>
        <v>7.7047405791408452E-2</v>
      </c>
    </row>
    <row r="63" spans="3:14">
      <c r="C63" s="6">
        <v>26.867509999999999</v>
      </c>
      <c r="D63" s="6">
        <v>0.55000000000000004</v>
      </c>
      <c r="M63" s="4">
        <f t="shared" si="5"/>
        <v>240</v>
      </c>
      <c r="N63" s="4">
        <f t="shared" si="2"/>
        <v>7.5037446873203739E-2</v>
      </c>
    </row>
    <row r="64" spans="3:14">
      <c r="C64" s="6">
        <v>27.986049999999999</v>
      </c>
      <c r="D64" s="6">
        <v>0.53637000000000001</v>
      </c>
      <c r="M64" s="4">
        <f t="shared" si="5"/>
        <v>245</v>
      </c>
      <c r="N64" s="4">
        <f t="shared" si="2"/>
        <v>7.3070607748931371E-2</v>
      </c>
    </row>
    <row r="65" spans="3:14">
      <c r="C65" s="6">
        <v>28.953659999999999</v>
      </c>
      <c r="D65" s="6">
        <v>0.52273999999999998</v>
      </c>
      <c r="M65" s="4">
        <f t="shared" si="5"/>
        <v>250</v>
      </c>
      <c r="N65" s="4">
        <f t="shared" si="2"/>
        <v>7.1144966365964846E-2</v>
      </c>
    </row>
    <row r="66" spans="3:14">
      <c r="C66" s="6">
        <v>29.954719999999998</v>
      </c>
      <c r="D66" s="6">
        <v>0.51214000000000004</v>
      </c>
    </row>
    <row r="67" spans="3:14">
      <c r="C67" s="6">
        <v>30.990400000000001</v>
      </c>
      <c r="D67" s="6">
        <v>0.50153000000000003</v>
      </c>
    </row>
    <row r="68" spans="3:14">
      <c r="C68" s="6">
        <v>32.061880000000002</v>
      </c>
      <c r="D68" s="6">
        <v>0.4879</v>
      </c>
    </row>
    <row r="69" spans="3:14">
      <c r="C69" s="6">
        <v>32.500770000000003</v>
      </c>
      <c r="D69" s="6">
        <v>0.48336000000000001</v>
      </c>
    </row>
    <row r="70" spans="3:14">
      <c r="C70" s="6">
        <v>33.624479999999998</v>
      </c>
      <c r="D70" s="6">
        <v>0.46972000000000003</v>
      </c>
    </row>
    <row r="71" spans="3:14">
      <c r="C71" s="6">
        <v>35.26323</v>
      </c>
      <c r="D71" s="6">
        <v>0.45609</v>
      </c>
    </row>
    <row r="72" spans="3:14">
      <c r="C72" s="6">
        <v>36.731299999999997</v>
      </c>
      <c r="D72" s="6">
        <v>0.44396999999999998</v>
      </c>
    </row>
    <row r="73" spans="3:14">
      <c r="C73" s="6">
        <v>38.260489999999997</v>
      </c>
      <c r="D73" s="6">
        <v>0.42881999999999998</v>
      </c>
    </row>
    <row r="74" spans="3:14">
      <c r="C74" s="6">
        <v>40.125190000000003</v>
      </c>
      <c r="D74" s="6">
        <v>0.41671000000000002</v>
      </c>
    </row>
    <row r="75" spans="3:14">
      <c r="C75" s="6">
        <v>41.795670000000001</v>
      </c>
      <c r="D75" s="6">
        <v>0.40761999999999998</v>
      </c>
    </row>
    <row r="76" spans="3:14">
      <c r="C76" s="6">
        <v>42.947789999999998</v>
      </c>
      <c r="D76" s="6">
        <v>0.39095999999999997</v>
      </c>
    </row>
    <row r="77" spans="3:14">
      <c r="C77" s="6">
        <v>42.947789999999998</v>
      </c>
      <c r="D77" s="6">
        <v>0.39550000000000002</v>
      </c>
    </row>
    <row r="78" spans="3:14">
      <c r="C78" s="6">
        <v>44.432690000000001</v>
      </c>
      <c r="D78" s="6">
        <v>0.38035000000000002</v>
      </c>
    </row>
    <row r="79" spans="3:14">
      <c r="C79" s="6">
        <v>45.040930000000003</v>
      </c>
      <c r="D79" s="6">
        <v>0.37884000000000001</v>
      </c>
    </row>
    <row r="80" spans="3:14">
      <c r="C80" s="6">
        <v>46.282499999999999</v>
      </c>
      <c r="D80" s="6">
        <v>0.36520999999999998</v>
      </c>
    </row>
    <row r="81" spans="3:4">
      <c r="C81" s="6">
        <v>46.598199999999999</v>
      </c>
      <c r="D81" s="6">
        <v>0.36671999999999999</v>
      </c>
    </row>
    <row r="82" spans="3:4">
      <c r="C82" s="6">
        <v>48.209319999999998</v>
      </c>
      <c r="D82" s="6">
        <v>0.35460000000000003</v>
      </c>
    </row>
    <row r="83" spans="3:4">
      <c r="C83" s="6">
        <v>48.209319999999998</v>
      </c>
      <c r="D83" s="6">
        <v>0.35460000000000003</v>
      </c>
    </row>
    <row r="84" spans="3:4">
      <c r="C84" s="6">
        <v>54.484580000000001</v>
      </c>
      <c r="D84" s="6">
        <v>0.31975999999999999</v>
      </c>
    </row>
    <row r="85" spans="3:4">
      <c r="C85" s="6">
        <v>56.368369999999999</v>
      </c>
      <c r="D85" s="6">
        <v>0.30764000000000002</v>
      </c>
    </row>
    <row r="86" spans="3:4">
      <c r="C86" s="6">
        <v>59.115589999999997</v>
      </c>
      <c r="D86" s="6">
        <v>0.29400999999999999</v>
      </c>
    </row>
    <row r="87" spans="3:4">
      <c r="C87" s="6">
        <v>61.159489999999998</v>
      </c>
      <c r="D87" s="6">
        <v>0.28341</v>
      </c>
    </row>
    <row r="88" spans="3:4">
      <c r="C88" s="6">
        <v>67.725059999999999</v>
      </c>
      <c r="D88" s="6">
        <v>0.25766</v>
      </c>
    </row>
    <row r="89" spans="3:4">
      <c r="C89" s="6">
        <v>71.510249999999999</v>
      </c>
      <c r="D89" s="6">
        <v>0.24554000000000001</v>
      </c>
    </row>
    <row r="90" spans="3:4">
      <c r="C90" s="6">
        <v>73.481459999999998</v>
      </c>
      <c r="D90" s="6">
        <v>0.23948</v>
      </c>
    </row>
    <row r="91" spans="3:4">
      <c r="C91" s="6">
        <v>78.650499999999994</v>
      </c>
      <c r="D91" s="6">
        <v>0.22433</v>
      </c>
    </row>
    <row r="92" spans="3:4">
      <c r="C92" s="6">
        <v>83.046319999999994</v>
      </c>
      <c r="D92" s="6">
        <v>0.21373</v>
      </c>
    </row>
    <row r="93" spans="3:4">
      <c r="C93" s="6">
        <v>87.687830000000005</v>
      </c>
      <c r="D93" s="6">
        <v>0.20313000000000001</v>
      </c>
    </row>
    <row r="94" spans="3:4">
      <c r="C94" s="6">
        <v>91.961470000000006</v>
      </c>
      <c r="D94" s="6">
        <v>0.19707</v>
      </c>
    </row>
    <row r="95" spans="3:4">
      <c r="C95" s="6">
        <v>91.961470000000006</v>
      </c>
      <c r="D95" s="6">
        <v>0.19403999999999999</v>
      </c>
    </row>
    <row r="96" spans="3:4">
      <c r="C96" s="6">
        <v>97.101259999999996</v>
      </c>
      <c r="D96" s="6">
        <v>0.18495</v>
      </c>
    </row>
    <row r="97" spans="3:4">
      <c r="C97" s="6">
        <v>101.83368</v>
      </c>
      <c r="D97" s="6">
        <v>0.17585999999999999</v>
      </c>
    </row>
    <row r="98" spans="3:4">
      <c r="C98" s="6">
        <v>106.79674</v>
      </c>
      <c r="D98" s="6">
        <v>0.16980000000000001</v>
      </c>
    </row>
    <row r="99" spans="3:4">
      <c r="C99" s="6">
        <v>112.76568</v>
      </c>
      <c r="D99" s="6">
        <v>0.15920000000000001</v>
      </c>
    </row>
    <row r="100" spans="3:4">
      <c r="C100" s="6">
        <v>119.06822</v>
      </c>
      <c r="D100" s="6">
        <v>0.15162999999999999</v>
      </c>
    </row>
    <row r="101" spans="3:4">
      <c r="C101" s="6">
        <v>126.58060999999999</v>
      </c>
      <c r="D101" s="6">
        <v>0.14254</v>
      </c>
    </row>
    <row r="102" spans="3:4">
      <c r="C102" s="6">
        <v>132.74976000000001</v>
      </c>
      <c r="D102" s="6">
        <v>0.13496</v>
      </c>
    </row>
    <row r="103" spans="3:4">
      <c r="C103" s="6">
        <v>140.16923</v>
      </c>
      <c r="D103" s="6">
        <v>0.12889999999999999</v>
      </c>
    </row>
    <row r="104" spans="3:4">
      <c r="C104" s="6">
        <v>149.01293999999999</v>
      </c>
      <c r="D104" s="6">
        <v>0.12132999999999999</v>
      </c>
    </row>
    <row r="105" spans="3:4">
      <c r="C105" s="6">
        <v>159.49521999999999</v>
      </c>
      <c r="D105" s="6">
        <v>0.11376</v>
      </c>
    </row>
    <row r="106" spans="3:4">
      <c r="C106" s="6">
        <v>169.55826999999999</v>
      </c>
      <c r="D106" s="6">
        <v>0.10618</v>
      </c>
    </row>
    <row r="107" spans="3:4">
      <c r="C107" s="6">
        <v>177.82202000000001</v>
      </c>
      <c r="D107" s="6">
        <v>0.10012</v>
      </c>
    </row>
    <row r="108" spans="3:4">
      <c r="C108" s="6">
        <v>189.04137</v>
      </c>
      <c r="D108" s="6">
        <v>9.7089999999999996E-2</v>
      </c>
    </row>
    <row r="109" spans="3:4">
      <c r="C109" s="6">
        <v>210.76317</v>
      </c>
      <c r="D109" s="6">
        <v>8.8010000000000005E-2</v>
      </c>
    </row>
    <row r="110" spans="3:4">
      <c r="C110" s="6">
        <v>224.06088</v>
      </c>
      <c r="D110" s="6">
        <v>8.0430000000000001E-2</v>
      </c>
    </row>
    <row r="111" spans="3:4">
      <c r="C111" s="6">
        <v>239.82238000000001</v>
      </c>
      <c r="D111" s="6">
        <v>7.5889999999999999E-2</v>
      </c>
    </row>
    <row r="112" spans="3:4">
      <c r="C112" s="6">
        <v>256.69261</v>
      </c>
      <c r="D112" s="6">
        <v>7.1340000000000001E-2</v>
      </c>
    </row>
    <row r="113" spans="3:4">
      <c r="C113" s="6">
        <v>274.74959000000001</v>
      </c>
      <c r="D113" s="6">
        <v>6.5290000000000001E-2</v>
      </c>
    </row>
    <row r="114" spans="3:4">
      <c r="C114" s="6">
        <v>294.07677000000001</v>
      </c>
      <c r="D114" s="6">
        <v>6.2260000000000003E-2</v>
      </c>
    </row>
    <row r="115" spans="3:4">
      <c r="C115" s="6">
        <v>314.76352000000003</v>
      </c>
      <c r="D115" s="6">
        <v>5.9229999999999998E-2</v>
      </c>
    </row>
    <row r="116" spans="3:4">
      <c r="C116" s="6">
        <v>336.90546999999998</v>
      </c>
      <c r="D116" s="6">
        <v>5.62E-2</v>
      </c>
    </row>
    <row r="117" spans="3:4">
      <c r="C117" s="6">
        <v>360.60500000000002</v>
      </c>
      <c r="D117" s="6">
        <v>5.3170000000000002E-2</v>
      </c>
    </row>
    <row r="118" spans="3:4">
      <c r="C118" s="6">
        <v>385.97165999999999</v>
      </c>
      <c r="D118" s="6">
        <v>4.8619999999999997E-2</v>
      </c>
    </row>
    <row r="119" spans="3:4">
      <c r="C119" s="6">
        <v>413.12272000000002</v>
      </c>
      <c r="D119" s="6">
        <v>4.5589999999999999E-2</v>
      </c>
    </row>
    <row r="120" spans="3:4">
      <c r="C120" s="6">
        <v>442.18373000000003</v>
      </c>
      <c r="D120" s="6">
        <v>4.2560000000000001E-2</v>
      </c>
    </row>
    <row r="121" spans="3:4">
      <c r="C121" s="6">
        <v>473.28901999999999</v>
      </c>
      <c r="D121" s="6">
        <v>3.9530000000000003E-2</v>
      </c>
    </row>
    <row r="122" spans="3:4">
      <c r="C122" s="6">
        <v>506.58240999999998</v>
      </c>
      <c r="D122" s="6">
        <v>3.6510000000000001E-2</v>
      </c>
    </row>
    <row r="123" spans="3:4">
      <c r="C123" s="6">
        <v>542.21780999999999</v>
      </c>
      <c r="D123" s="6">
        <v>3.3480000000000003E-2</v>
      </c>
    </row>
  </sheetData>
  <sortState ref="C3:D123">
    <sortCondition ref="C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</vt:lpstr>
      <vt:lpstr>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2025-05-01T23:18:50Z</dcterms:modified>
</cp:coreProperties>
</file>