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a\Documents\NCTU\junior\alg\"/>
    </mc:Choice>
  </mc:AlternateContent>
  <xr:revisionPtr revIDLastSave="0" documentId="13_ncr:1_{62E5CBB7-3172-4FB7-AB91-4B8EB49FA172}" xr6:coauthVersionLast="37" xr6:coauthVersionMax="37" xr10:uidLastSave="{00000000-0000-0000-0000-000000000000}"/>
  <bookViews>
    <workbookView xWindow="0" yWindow="0" windowWidth="19200" windowHeight="6980" activeTab="1" xr2:uid="{2A315585-7FE2-413E-8445-2A293EE48BD8}"/>
  </bookViews>
  <sheets>
    <sheet name="工作表1" sheetId="1" r:id="rId1"/>
    <sheet name="工作表3" sheetId="3" r:id="rId2"/>
    <sheet name="工作表2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" i="3" l="1"/>
  <c r="M9" i="3"/>
  <c r="K1" i="3"/>
  <c r="L8" i="3"/>
  <c r="K10" i="3"/>
  <c r="L10" i="3"/>
  <c r="M10" i="3"/>
  <c r="N10" i="3"/>
  <c r="K7" i="3"/>
  <c r="L7" i="3"/>
  <c r="M7" i="3"/>
  <c r="N7" i="3"/>
  <c r="K8" i="3"/>
  <c r="M8" i="3"/>
  <c r="N8" i="3"/>
  <c r="K9" i="3"/>
  <c r="L9" i="3"/>
  <c r="N9" i="3"/>
  <c r="N4" i="3"/>
  <c r="K4" i="3"/>
  <c r="L4" i="3"/>
  <c r="M4" i="3"/>
  <c r="N1" i="3"/>
  <c r="N2" i="3"/>
  <c r="N3" i="3"/>
  <c r="K2" i="3"/>
  <c r="L2" i="3"/>
  <c r="M2" i="3"/>
  <c r="K3" i="3"/>
  <c r="L3" i="3"/>
  <c r="M3" i="3"/>
  <c r="L1" i="3"/>
  <c r="M1" i="3"/>
  <c r="M2" i="2" l="1"/>
  <c r="N2" i="2"/>
  <c r="O2" i="2"/>
  <c r="P2" i="2"/>
  <c r="Q2" i="2"/>
  <c r="M3" i="2"/>
  <c r="N3" i="2"/>
  <c r="O3" i="2"/>
  <c r="P3" i="2"/>
  <c r="Q3" i="2"/>
  <c r="M4" i="2"/>
  <c r="N4" i="2"/>
  <c r="O4" i="2"/>
  <c r="P4" i="2"/>
  <c r="Q4" i="2"/>
  <c r="M5" i="2"/>
  <c r="N5" i="2"/>
  <c r="O5" i="2"/>
  <c r="P5" i="2"/>
  <c r="Q5" i="2"/>
  <c r="N1" i="2"/>
  <c r="O1" i="2"/>
  <c r="P1" i="2"/>
  <c r="Q1" i="2"/>
  <c r="M1" i="2"/>
  <c r="L44" i="1" l="1"/>
  <c r="L43" i="1"/>
  <c r="L42" i="1"/>
  <c r="L41" i="1"/>
  <c r="L40" i="1"/>
  <c r="N44" i="1"/>
  <c r="N43" i="1"/>
  <c r="N42" i="1"/>
  <c r="N41" i="1"/>
  <c r="N40" i="1"/>
  <c r="G38" i="1"/>
  <c r="G37" i="1"/>
  <c r="G36" i="1"/>
  <c r="G35" i="1"/>
  <c r="G34" i="1"/>
  <c r="G33" i="1"/>
  <c r="B40" i="1"/>
  <c r="B39" i="1"/>
  <c r="B38" i="1"/>
  <c r="B37" i="1"/>
  <c r="B36" i="1"/>
  <c r="B35" i="1"/>
  <c r="N10" i="1"/>
  <c r="N11" i="1"/>
  <c r="N12" i="1"/>
  <c r="N13" i="1"/>
  <c r="N9" i="1"/>
  <c r="N3" i="1"/>
  <c r="N4" i="1"/>
  <c r="N5" i="1"/>
  <c r="N6" i="1"/>
  <c r="N7" i="1"/>
  <c r="N2" i="1"/>
  <c r="I28" i="1" l="1"/>
  <c r="F27" i="1"/>
  <c r="G27" i="1"/>
  <c r="H27" i="1"/>
  <c r="I27" i="1"/>
  <c r="F28" i="1"/>
  <c r="G28" i="1"/>
  <c r="H28" i="1"/>
  <c r="F29" i="1"/>
  <c r="G29" i="1"/>
  <c r="H29" i="1"/>
  <c r="I29" i="1"/>
  <c r="G26" i="1"/>
  <c r="H26" i="1"/>
  <c r="I26" i="1"/>
  <c r="F26" i="1"/>
  <c r="P26" i="1"/>
  <c r="S22" i="1"/>
  <c r="S23" i="1"/>
  <c r="R23" i="1"/>
  <c r="R22" i="1"/>
  <c r="S20" i="1"/>
  <c r="S21" i="1"/>
  <c r="R21" i="1"/>
  <c r="R20" i="1"/>
  <c r="Q20" i="1"/>
  <c r="P23" i="1"/>
  <c r="Q23" i="1"/>
  <c r="Q22" i="1"/>
  <c r="P21" i="1"/>
  <c r="Q21" i="1"/>
  <c r="P22" i="1"/>
  <c r="P20" i="1"/>
  <c r="N20" i="1"/>
  <c r="N23" i="1"/>
  <c r="L20" i="1"/>
  <c r="M20" i="1"/>
  <c r="L21" i="1"/>
  <c r="M21" i="1"/>
  <c r="N21" i="1"/>
  <c r="L22" i="1"/>
  <c r="M22" i="1"/>
  <c r="N22" i="1"/>
  <c r="L23" i="1"/>
  <c r="M23" i="1"/>
  <c r="K21" i="1"/>
  <c r="K22" i="1"/>
  <c r="K23" i="1"/>
  <c r="K20" i="1"/>
  <c r="B3" i="1"/>
  <c r="H9" i="1"/>
  <c r="H11" i="1"/>
  <c r="H10" i="1"/>
  <c r="H8" i="1"/>
  <c r="H7" i="1"/>
  <c r="H6" i="1"/>
  <c r="H5" i="1"/>
  <c r="H4" i="1"/>
  <c r="H3" i="1"/>
  <c r="H2" i="1"/>
  <c r="B18" i="1"/>
  <c r="B17" i="1"/>
  <c r="B16" i="1"/>
  <c r="B15" i="1"/>
  <c r="B14" i="1"/>
  <c r="B13" i="1"/>
  <c r="B12" i="1"/>
  <c r="B10" i="1"/>
  <c r="B9" i="1"/>
  <c r="B11" i="1"/>
  <c r="B4" i="1"/>
  <c r="B5" i="1"/>
  <c r="B7" i="1"/>
  <c r="B6" i="1"/>
  <c r="B8" i="1"/>
  <c r="B2" i="1"/>
</calcChain>
</file>

<file path=xl/sharedStrings.xml><?xml version="1.0" encoding="utf-8"?>
<sst xmlns="http://schemas.openxmlformats.org/spreadsheetml/2006/main" count="21" uniqueCount="17">
  <si>
    <t>Freq</t>
    <phoneticPr fontId="1" type="noConversion"/>
  </si>
  <si>
    <t>Gain</t>
    <phoneticPr fontId="1" type="noConversion"/>
  </si>
  <si>
    <t>CH1</t>
    <phoneticPr fontId="1" type="noConversion"/>
  </si>
  <si>
    <t>CH2</t>
    <phoneticPr fontId="1" type="noConversion"/>
  </si>
  <si>
    <t>Freq</t>
    <phoneticPr fontId="1" type="noConversion"/>
  </si>
  <si>
    <t>Gain</t>
    <phoneticPr fontId="1" type="noConversion"/>
  </si>
  <si>
    <t>CH1</t>
    <phoneticPr fontId="1" type="noConversion"/>
  </si>
  <si>
    <t>CH2</t>
    <phoneticPr fontId="1" type="noConversion"/>
  </si>
  <si>
    <t>拆依次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</si>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</sst>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6357-4D10-431A-A27D-883E63A5784F}">
  <dimension ref="A1:S49"/>
  <sheetViews>
    <sheetView topLeftCell="I18" workbookViewId="0">
      <selection activeCell="N26" sqref="N26"/>
    </sheetView>
  </sheetViews>
  <sheetFormatPr defaultRowHeight="17" x14ac:dyDescent="0.4"/>
  <sheetData>
    <row r="1" spans="1:16" x14ac:dyDescent="0.4">
      <c r="A1" s="1" t="s">
        <v>0</v>
      </c>
      <c r="B1" s="1" t="s">
        <v>1</v>
      </c>
      <c r="C1" t="s">
        <v>2</v>
      </c>
      <c r="D1" t="s">
        <v>3</v>
      </c>
      <c r="G1" s="1" t="s">
        <v>0</v>
      </c>
      <c r="H1" s="1" t="s">
        <v>1</v>
      </c>
      <c r="I1" t="s">
        <v>2</v>
      </c>
      <c r="J1" t="s">
        <v>3</v>
      </c>
      <c r="M1" t="s">
        <v>4</v>
      </c>
      <c r="N1" t="s">
        <v>5</v>
      </c>
      <c r="O1" t="s">
        <v>6</v>
      </c>
      <c r="P1" t="s">
        <v>7</v>
      </c>
    </row>
    <row r="2" spans="1:16" x14ac:dyDescent="0.4">
      <c r="A2">
        <v>50</v>
      </c>
      <c r="B2" s="2">
        <f t="shared" ref="B2:B18" si="0">D2/C2</f>
        <v>2.0447316103379722</v>
      </c>
      <c r="C2">
        <v>1.006</v>
      </c>
      <c r="D2">
        <v>2.0569999999999999</v>
      </c>
      <c r="F2">
        <v>1</v>
      </c>
      <c r="G2">
        <v>70</v>
      </c>
      <c r="H2" s="2">
        <f t="shared" ref="H2:H11" si="1">J2/I2</f>
        <v>0.28140298507462691</v>
      </c>
      <c r="I2">
        <v>1.0049999999999999</v>
      </c>
      <c r="J2">
        <v>0.28281000000000001</v>
      </c>
      <c r="M2">
        <v>100</v>
      </c>
      <c r="N2">
        <f>O2/P2</f>
        <v>2.2193721631614278</v>
      </c>
      <c r="O2">
        <v>2.2149999999999999</v>
      </c>
      <c r="P2">
        <v>0.99802999999999997</v>
      </c>
    </row>
    <row r="3" spans="1:16" x14ac:dyDescent="0.4">
      <c r="A3">
        <v>80</v>
      </c>
      <c r="B3" s="2">
        <f t="shared" si="0"/>
        <v>2.1583665338645415</v>
      </c>
      <c r="C3">
        <v>1.004</v>
      </c>
      <c r="D3">
        <v>2.1669999999999998</v>
      </c>
      <c r="F3">
        <v>2</v>
      </c>
      <c r="G3">
        <v>100</v>
      </c>
      <c r="H3" s="2">
        <f t="shared" si="1"/>
        <v>0.55794205794205798</v>
      </c>
      <c r="I3">
        <v>1.0009999999999999</v>
      </c>
      <c r="J3">
        <v>0.5585</v>
      </c>
      <c r="M3">
        <v>180</v>
      </c>
      <c r="N3">
        <f t="shared" ref="N3:N13" si="2">O3/P3</f>
        <v>2.1762872859533284</v>
      </c>
      <c r="O3">
        <v>2.1720000000000002</v>
      </c>
      <c r="P3">
        <v>0.99802999999999997</v>
      </c>
    </row>
    <row r="4" spans="1:16" x14ac:dyDescent="0.4">
      <c r="A4">
        <v>100</v>
      </c>
      <c r="B4" s="2">
        <f t="shared" si="0"/>
        <v>2.2318407960199007</v>
      </c>
      <c r="C4">
        <v>1.0049999999999999</v>
      </c>
      <c r="D4">
        <v>2.2429999999999999</v>
      </c>
      <c r="F4">
        <v>3</v>
      </c>
      <c r="G4">
        <v>180</v>
      </c>
      <c r="H4" s="2">
        <f t="shared" si="1"/>
        <v>1.7172827172827176</v>
      </c>
      <c r="I4">
        <v>1.0009999999999999</v>
      </c>
      <c r="J4">
        <v>1.7190000000000001</v>
      </c>
      <c r="M4">
        <v>200</v>
      </c>
      <c r="N4">
        <f t="shared" si="2"/>
        <v>2.0058025720050998</v>
      </c>
      <c r="O4">
        <v>1.998</v>
      </c>
      <c r="P4">
        <v>0.99611000000000005</v>
      </c>
    </row>
    <row r="5" spans="1:16" x14ac:dyDescent="0.4">
      <c r="A5">
        <v>150</v>
      </c>
      <c r="B5" s="2">
        <f t="shared" si="0"/>
        <v>2.2837301587301586</v>
      </c>
      <c r="C5">
        <v>1.008</v>
      </c>
      <c r="D5">
        <v>2.302</v>
      </c>
      <c r="F5">
        <v>4</v>
      </c>
      <c r="G5">
        <v>200</v>
      </c>
      <c r="H5" s="2">
        <f t="shared" si="1"/>
        <v>1.9450549450549453</v>
      </c>
      <c r="I5">
        <v>1.0009999999999999</v>
      </c>
      <c r="J5">
        <v>1.9470000000000001</v>
      </c>
      <c r="M5">
        <v>230</v>
      </c>
      <c r="N5">
        <f t="shared" si="2"/>
        <v>1.6748472403085244</v>
      </c>
      <c r="O5">
        <v>1.6719999999999999</v>
      </c>
      <c r="P5">
        <v>0.99829999999999997</v>
      </c>
    </row>
    <row r="6" spans="1:16" x14ac:dyDescent="0.4">
      <c r="A6">
        <v>180</v>
      </c>
      <c r="B6" s="2">
        <f t="shared" si="0"/>
        <v>2.0954274353876738</v>
      </c>
      <c r="C6">
        <v>1.006</v>
      </c>
      <c r="D6">
        <v>2.1080000000000001</v>
      </c>
      <c r="F6">
        <v>5</v>
      </c>
      <c r="G6">
        <v>220</v>
      </c>
      <c r="H6" s="2">
        <f t="shared" si="1"/>
        <v>2.0838960753123845</v>
      </c>
      <c r="I6">
        <v>0.99956999999999996</v>
      </c>
      <c r="J6">
        <v>2.0830000000000002</v>
      </c>
      <c r="M6">
        <v>300</v>
      </c>
      <c r="N6">
        <f t="shared" si="2"/>
        <v>1.0234605572507627</v>
      </c>
      <c r="O6">
        <v>1.0229999999999999</v>
      </c>
      <c r="P6">
        <v>0.99955000000000005</v>
      </c>
    </row>
    <row r="7" spans="1:16" x14ac:dyDescent="0.4">
      <c r="A7">
        <v>190</v>
      </c>
      <c r="B7" s="2">
        <f t="shared" si="0"/>
        <v>1.9850597609561753</v>
      </c>
      <c r="C7">
        <v>1.004</v>
      </c>
      <c r="D7">
        <v>1.9930000000000001</v>
      </c>
      <c r="F7">
        <v>6</v>
      </c>
      <c r="G7">
        <v>250</v>
      </c>
      <c r="H7" s="2">
        <f t="shared" si="1"/>
        <v>2.1986027944111775</v>
      </c>
      <c r="I7">
        <v>1.002</v>
      </c>
      <c r="J7">
        <v>2.2029999999999998</v>
      </c>
      <c r="M7">
        <v>500</v>
      </c>
      <c r="N7">
        <f t="shared" si="2"/>
        <v>0.34327685652487383</v>
      </c>
      <c r="O7">
        <v>0.34281</v>
      </c>
      <c r="P7">
        <v>0.99863999999999997</v>
      </c>
    </row>
    <row r="8" spans="1:16" x14ac:dyDescent="0.4">
      <c r="A8">
        <v>200</v>
      </c>
      <c r="B8" s="2">
        <f t="shared" si="0"/>
        <v>1.8693918245264209</v>
      </c>
      <c r="C8">
        <v>1.0029999999999999</v>
      </c>
      <c r="D8">
        <v>1.875</v>
      </c>
      <c r="F8">
        <v>7</v>
      </c>
      <c r="G8">
        <v>300</v>
      </c>
      <c r="H8" s="2">
        <f t="shared" si="1"/>
        <v>2.2457542457542461</v>
      </c>
      <c r="I8">
        <v>1.0009999999999999</v>
      </c>
      <c r="J8">
        <v>2.2480000000000002</v>
      </c>
    </row>
    <row r="9" spans="1:16" x14ac:dyDescent="0.4">
      <c r="A9">
        <v>200</v>
      </c>
      <c r="B9" s="2">
        <f t="shared" si="0"/>
        <v>1.9412350597609562</v>
      </c>
      <c r="C9">
        <v>1.004</v>
      </c>
      <c r="D9">
        <v>1.9490000000000001</v>
      </c>
      <c r="F9">
        <v>8</v>
      </c>
      <c r="G9">
        <v>500</v>
      </c>
      <c r="H9" s="2">
        <f t="shared" si="1"/>
        <v>2.1297405189620759</v>
      </c>
      <c r="I9">
        <v>1.002</v>
      </c>
      <c r="J9">
        <v>2.1339999999999999</v>
      </c>
      <c r="M9">
        <v>100</v>
      </c>
      <c r="N9">
        <f t="shared" si="2"/>
        <v>0.55532398825686602</v>
      </c>
      <c r="O9">
        <v>0.55423</v>
      </c>
      <c r="P9">
        <v>0.99802999999999997</v>
      </c>
    </row>
    <row r="10" spans="1:16" x14ac:dyDescent="0.4">
      <c r="A10">
        <v>210</v>
      </c>
      <c r="B10" s="2">
        <f t="shared" si="0"/>
        <v>1.769690927218345</v>
      </c>
      <c r="C10">
        <v>1.0029999999999999</v>
      </c>
      <c r="D10">
        <v>1.7749999999999999</v>
      </c>
      <c r="F10">
        <v>9</v>
      </c>
      <c r="G10">
        <v>700</v>
      </c>
      <c r="H10" s="2">
        <f t="shared" si="1"/>
        <v>2.0597609561752988</v>
      </c>
      <c r="I10">
        <v>1.004</v>
      </c>
      <c r="J10">
        <v>2.0680000000000001</v>
      </c>
      <c r="M10">
        <v>150</v>
      </c>
      <c r="N10">
        <f t="shared" si="2"/>
        <v>1.2955522379086801</v>
      </c>
      <c r="O10">
        <v>1.2929999999999999</v>
      </c>
      <c r="P10">
        <v>0.99802999999999997</v>
      </c>
    </row>
    <row r="11" spans="1:16" x14ac:dyDescent="0.4">
      <c r="A11">
        <v>220</v>
      </c>
      <c r="B11" s="2">
        <f t="shared" si="0"/>
        <v>1.6706586826347305</v>
      </c>
      <c r="C11">
        <v>1.002</v>
      </c>
      <c r="D11">
        <v>1.6739999999999999</v>
      </c>
      <c r="F11">
        <v>10</v>
      </c>
      <c r="G11">
        <v>1000</v>
      </c>
      <c r="H11" s="2">
        <f t="shared" si="1"/>
        <v>2.0259222333001001</v>
      </c>
      <c r="I11">
        <v>1.0029999999999999</v>
      </c>
      <c r="J11">
        <v>2.032</v>
      </c>
      <c r="M11">
        <v>200</v>
      </c>
      <c r="N11">
        <f t="shared" si="2"/>
        <v>2.0034528445818442</v>
      </c>
      <c r="O11">
        <v>1.996</v>
      </c>
      <c r="P11">
        <v>0.99628000000000005</v>
      </c>
    </row>
    <row r="12" spans="1:16" x14ac:dyDescent="0.4">
      <c r="A12">
        <v>220</v>
      </c>
      <c r="B12" s="2">
        <f t="shared" si="0"/>
        <v>1.6666666666666665</v>
      </c>
      <c r="C12">
        <v>1.002</v>
      </c>
      <c r="D12">
        <v>1.67</v>
      </c>
      <c r="M12">
        <v>300</v>
      </c>
      <c r="N12">
        <f t="shared" si="2"/>
        <v>2.302</v>
      </c>
      <c r="O12">
        <v>2.302</v>
      </c>
      <c r="P12">
        <v>1</v>
      </c>
    </row>
    <row r="13" spans="1:16" x14ac:dyDescent="0.4">
      <c r="A13">
        <v>230</v>
      </c>
      <c r="B13" s="2">
        <f t="shared" si="0"/>
        <v>1.5259481037924152</v>
      </c>
      <c r="C13">
        <v>1.002</v>
      </c>
      <c r="D13">
        <v>1.5289999999999999</v>
      </c>
      <c r="M13">
        <v>500</v>
      </c>
      <c r="N13">
        <f t="shared" si="2"/>
        <v>2.1447533183070373</v>
      </c>
      <c r="O13">
        <v>2.141</v>
      </c>
      <c r="P13">
        <v>0.99824999999999997</v>
      </c>
    </row>
    <row r="14" spans="1:16" x14ac:dyDescent="0.4">
      <c r="A14">
        <v>250</v>
      </c>
      <c r="B14" s="2">
        <f t="shared" si="0"/>
        <v>1.3496503496503498</v>
      </c>
      <c r="C14">
        <v>1.0009999999999999</v>
      </c>
      <c r="D14">
        <v>1.351</v>
      </c>
    </row>
    <row r="15" spans="1:16" x14ac:dyDescent="0.4">
      <c r="A15">
        <v>300</v>
      </c>
      <c r="B15" s="2">
        <f t="shared" si="0"/>
        <v>0.96139860139860145</v>
      </c>
      <c r="C15">
        <v>1.0009999999999999</v>
      </c>
      <c r="D15">
        <v>0.96235999999999999</v>
      </c>
    </row>
    <row r="16" spans="1:16" x14ac:dyDescent="0.4">
      <c r="A16">
        <v>500</v>
      </c>
      <c r="B16" s="2">
        <f t="shared" si="0"/>
        <v>0.32847999999999999</v>
      </c>
      <c r="C16">
        <v>1</v>
      </c>
      <c r="D16">
        <v>0.32847999999999999</v>
      </c>
    </row>
    <row r="17" spans="1:19" x14ac:dyDescent="0.4">
      <c r="A17">
        <v>750</v>
      </c>
      <c r="B17" s="2">
        <f t="shared" si="0"/>
        <v>0.14276419183375208</v>
      </c>
      <c r="C17">
        <v>0.99899000000000004</v>
      </c>
      <c r="D17">
        <v>0.14262</v>
      </c>
    </row>
    <row r="18" spans="1:19" x14ac:dyDescent="0.4">
      <c r="A18">
        <v>1000</v>
      </c>
      <c r="B18" s="2">
        <f t="shared" si="0"/>
        <v>7.8429213505640694E-2</v>
      </c>
      <c r="C18">
        <v>0.99899000000000004</v>
      </c>
      <c r="D18">
        <v>7.8350000000000003E-2</v>
      </c>
    </row>
    <row r="20" spans="1:19" x14ac:dyDescent="0.4">
      <c r="A20">
        <v>5</v>
      </c>
      <c r="B20">
        <v>40</v>
      </c>
      <c r="C20">
        <v>30</v>
      </c>
      <c r="D20">
        <v>16</v>
      </c>
      <c r="F20">
        <v>7</v>
      </c>
      <c r="G20">
        <v>24</v>
      </c>
      <c r="H20">
        <v>3</v>
      </c>
      <c r="I20">
        <v>37</v>
      </c>
      <c r="K20">
        <f>$A20*F$20+$B20*F$21+$C20*F$22+$D20*F$23</f>
        <v>2723</v>
      </c>
      <c r="L20">
        <f t="shared" ref="L20:N23" si="3">$A20*G$20+$B20*G$21+$C20*G$22+$D20*G$23</f>
        <v>2386</v>
      </c>
      <c r="M20">
        <f t="shared" si="3"/>
        <v>2381</v>
      </c>
      <c r="N20">
        <f>$A20*I$20+$B20*I$21+$C20*I$22+$D20*I$23</f>
        <v>2235</v>
      </c>
      <c r="P20">
        <f t="shared" ref="P20:S21" si="4">$C20*F$20+$D20*F$21</f>
        <v>802</v>
      </c>
      <c r="Q20">
        <f t="shared" si="4"/>
        <v>1216</v>
      </c>
      <c r="R20">
        <f t="shared" si="4"/>
        <v>474</v>
      </c>
      <c r="S20">
        <f t="shared" si="4"/>
        <v>1494</v>
      </c>
    </row>
    <row r="21" spans="1:19" x14ac:dyDescent="0.4">
      <c r="A21">
        <v>28</v>
      </c>
      <c r="B21">
        <v>10</v>
      </c>
      <c r="C21">
        <v>29</v>
      </c>
      <c r="D21">
        <v>24</v>
      </c>
      <c r="F21">
        <v>37</v>
      </c>
      <c r="G21">
        <v>31</v>
      </c>
      <c r="H21">
        <v>24</v>
      </c>
      <c r="I21">
        <v>24</v>
      </c>
      <c r="K21">
        <f>$A21*F$20+$B21*F$21+$C21*F$22+$D21*F$23</f>
        <v>1802</v>
      </c>
      <c r="L21">
        <f t="shared" si="3"/>
        <v>2025</v>
      </c>
      <c r="M21">
        <f t="shared" si="3"/>
        <v>1905</v>
      </c>
      <c r="N21">
        <f t="shared" si="3"/>
        <v>2543</v>
      </c>
      <c r="P21">
        <f t="shared" si="4"/>
        <v>1091</v>
      </c>
      <c r="Q21">
        <f t="shared" si="4"/>
        <v>1440</v>
      </c>
      <c r="R21">
        <f t="shared" si="4"/>
        <v>663</v>
      </c>
      <c r="S21">
        <f t="shared" si="4"/>
        <v>1649</v>
      </c>
    </row>
    <row r="22" spans="1:19" x14ac:dyDescent="0.4">
      <c r="A22">
        <v>21</v>
      </c>
      <c r="B22">
        <v>9</v>
      </c>
      <c r="C22">
        <v>12</v>
      </c>
      <c r="D22">
        <v>28</v>
      </c>
      <c r="F22">
        <v>36</v>
      </c>
      <c r="G22">
        <v>31</v>
      </c>
      <c r="H22">
        <v>33</v>
      </c>
      <c r="I22">
        <v>23</v>
      </c>
      <c r="K22">
        <f>$A22*F$20+$B22*F$21+$C22*F$22+$D22*F$23</f>
        <v>1136</v>
      </c>
      <c r="L22">
        <f t="shared" si="3"/>
        <v>1323</v>
      </c>
      <c r="M22">
        <f t="shared" si="3"/>
        <v>1403</v>
      </c>
      <c r="N22">
        <f t="shared" si="3"/>
        <v>1969</v>
      </c>
      <c r="P22">
        <f t="shared" ref="P22:S23" si="5">$C22*F$22+$D22*F$23</f>
        <v>656</v>
      </c>
      <c r="Q22">
        <f t="shared" si="5"/>
        <v>540</v>
      </c>
      <c r="R22">
        <f t="shared" si="5"/>
        <v>1124</v>
      </c>
      <c r="S22">
        <f t="shared" si="5"/>
        <v>976</v>
      </c>
    </row>
    <row r="23" spans="1:19" x14ac:dyDescent="0.4">
      <c r="A23">
        <v>34</v>
      </c>
      <c r="B23">
        <v>38</v>
      </c>
      <c r="C23">
        <v>3</v>
      </c>
      <c r="D23">
        <v>29</v>
      </c>
      <c r="F23">
        <v>8</v>
      </c>
      <c r="G23">
        <v>6</v>
      </c>
      <c r="H23">
        <v>26</v>
      </c>
      <c r="I23">
        <v>25</v>
      </c>
      <c r="K23">
        <f>$A23*F$20+$B23*F$21+$C23*F$22+$D23*F$23</f>
        <v>1984</v>
      </c>
      <c r="L23">
        <f t="shared" si="3"/>
        <v>2261</v>
      </c>
      <c r="M23">
        <f t="shared" si="3"/>
        <v>1867</v>
      </c>
      <c r="N23">
        <f>$A23*I$20+$B23*I$21+$C23*I$22+$D23*I$23</f>
        <v>2964</v>
      </c>
      <c r="P23">
        <f t="shared" si="5"/>
        <v>340</v>
      </c>
      <c r="Q23">
        <f t="shared" si="5"/>
        <v>267</v>
      </c>
      <c r="R23">
        <f t="shared" si="5"/>
        <v>853</v>
      </c>
      <c r="S23">
        <f t="shared" si="5"/>
        <v>794</v>
      </c>
    </row>
    <row r="26" spans="1:19" x14ac:dyDescent="0.4">
      <c r="F26">
        <f t="shared" ref="F26:I29" si="6">A20*F20</f>
        <v>35</v>
      </c>
      <c r="G26">
        <f t="shared" si="6"/>
        <v>960</v>
      </c>
      <c r="H26">
        <f t="shared" si="6"/>
        <v>90</v>
      </c>
      <c r="I26">
        <f t="shared" si="6"/>
        <v>592</v>
      </c>
      <c r="P26">
        <f>P20+R20</f>
        <v>1276</v>
      </c>
    </row>
    <row r="27" spans="1:19" x14ac:dyDescent="0.4">
      <c r="F27">
        <f t="shared" si="6"/>
        <v>1036</v>
      </c>
      <c r="G27">
        <f t="shared" si="6"/>
        <v>310</v>
      </c>
      <c r="H27">
        <f t="shared" si="6"/>
        <v>696</v>
      </c>
      <c r="I27">
        <f t="shared" si="6"/>
        <v>576</v>
      </c>
    </row>
    <row r="28" spans="1:19" x14ac:dyDescent="0.4">
      <c r="F28">
        <f t="shared" si="6"/>
        <v>756</v>
      </c>
      <c r="G28">
        <f t="shared" si="6"/>
        <v>279</v>
      </c>
      <c r="H28">
        <f t="shared" si="6"/>
        <v>396</v>
      </c>
      <c r="I28">
        <f t="shared" si="6"/>
        <v>644</v>
      </c>
    </row>
    <row r="29" spans="1:19" x14ac:dyDescent="0.4">
      <c r="F29">
        <f t="shared" si="6"/>
        <v>272</v>
      </c>
      <c r="G29">
        <f t="shared" si="6"/>
        <v>228</v>
      </c>
      <c r="H29">
        <f t="shared" si="6"/>
        <v>78</v>
      </c>
      <c r="I29">
        <f t="shared" si="6"/>
        <v>725</v>
      </c>
    </row>
    <row r="33" spans="1:19" x14ac:dyDescent="0.4">
      <c r="B33" s="2"/>
      <c r="F33">
        <v>100</v>
      </c>
      <c r="G33">
        <f>H33/I33</f>
        <v>2.2193721631614278</v>
      </c>
      <c r="H33">
        <v>2.2149999999999999</v>
      </c>
      <c r="I33">
        <v>0.99802999999999997</v>
      </c>
      <c r="M33">
        <v>0.55423</v>
      </c>
      <c r="N33">
        <v>0.99802999999999997</v>
      </c>
      <c r="Q33" s="2"/>
    </row>
    <row r="34" spans="1:19" x14ac:dyDescent="0.4">
      <c r="B34" s="2"/>
      <c r="F34">
        <v>180</v>
      </c>
      <c r="G34">
        <f t="shared" ref="G34:G38" si="7">H34/I34</f>
        <v>2.1762872859533284</v>
      </c>
      <c r="H34">
        <v>2.1720000000000002</v>
      </c>
      <c r="I34">
        <v>0.99802999999999997</v>
      </c>
      <c r="M34">
        <v>1.2929999999999999</v>
      </c>
      <c r="N34">
        <v>0.99802999999999997</v>
      </c>
      <c r="R34">
        <v>1.0009999999999999</v>
      </c>
      <c r="S34">
        <v>0.5585</v>
      </c>
    </row>
    <row r="35" spans="1:19" x14ac:dyDescent="0.4">
      <c r="A35">
        <v>100</v>
      </c>
      <c r="B35" s="2">
        <f t="shared" ref="B35" si="8">D35/C35</f>
        <v>2.2318407960199007</v>
      </c>
      <c r="C35">
        <v>1.0049999999999999</v>
      </c>
      <c r="D35">
        <v>2.2429999999999999</v>
      </c>
      <c r="F35">
        <v>200</v>
      </c>
      <c r="G35">
        <f t="shared" si="7"/>
        <v>2.0058025720050998</v>
      </c>
      <c r="H35">
        <v>1.998</v>
      </c>
      <c r="I35">
        <v>0.99611000000000005</v>
      </c>
      <c r="M35">
        <v>1.996</v>
      </c>
      <c r="N35">
        <v>0.99628000000000005</v>
      </c>
      <c r="R35">
        <v>1.0009999999999999</v>
      </c>
      <c r="S35">
        <v>1.7190000000000001</v>
      </c>
    </row>
    <row r="36" spans="1:19" x14ac:dyDescent="0.4">
      <c r="A36">
        <v>180</v>
      </c>
      <c r="B36" s="2">
        <f>D36/C36</f>
        <v>2.0954274353876738</v>
      </c>
      <c r="C36">
        <v>1.006</v>
      </c>
      <c r="D36">
        <v>2.1080000000000001</v>
      </c>
      <c r="F36">
        <v>230</v>
      </c>
      <c r="G36">
        <f t="shared" si="7"/>
        <v>1.6748472403085244</v>
      </c>
      <c r="H36">
        <v>1.6719999999999999</v>
      </c>
      <c r="I36">
        <v>0.99829999999999997</v>
      </c>
      <c r="M36">
        <v>2.302</v>
      </c>
      <c r="N36">
        <v>1</v>
      </c>
      <c r="R36">
        <v>1.0009999999999999</v>
      </c>
      <c r="S36">
        <v>1.9470000000000001</v>
      </c>
    </row>
    <row r="37" spans="1:19" x14ac:dyDescent="0.4">
      <c r="A37">
        <v>200</v>
      </c>
      <c r="B37" s="2">
        <f>D37/C37</f>
        <v>1.9412350597609562</v>
      </c>
      <c r="C37">
        <v>1.004</v>
      </c>
      <c r="D37">
        <v>1.9490000000000001</v>
      </c>
      <c r="F37">
        <v>300</v>
      </c>
      <c r="G37">
        <f t="shared" si="7"/>
        <v>1.0234605572507627</v>
      </c>
      <c r="H37">
        <v>1.0229999999999999</v>
      </c>
      <c r="I37">
        <v>0.99955000000000005</v>
      </c>
      <c r="M37">
        <v>2.141</v>
      </c>
      <c r="N37">
        <v>0.99824999999999997</v>
      </c>
    </row>
    <row r="38" spans="1:19" x14ac:dyDescent="0.4">
      <c r="A38">
        <v>230</v>
      </c>
      <c r="B38" s="2">
        <f>D38/C38</f>
        <v>1.5259481037924152</v>
      </c>
      <c r="C38">
        <v>1.002</v>
      </c>
      <c r="D38">
        <v>1.5289999999999999</v>
      </c>
      <c r="F38">
        <v>500</v>
      </c>
      <c r="G38">
        <f t="shared" si="7"/>
        <v>0.34327685652487383</v>
      </c>
      <c r="H38">
        <v>0.34281</v>
      </c>
      <c r="I38">
        <v>0.99863999999999997</v>
      </c>
    </row>
    <row r="39" spans="1:19" x14ac:dyDescent="0.4">
      <c r="A39">
        <v>300</v>
      </c>
      <c r="B39" s="2">
        <f>D39/C39</f>
        <v>0.96139860139860145</v>
      </c>
      <c r="C39">
        <v>1.0009999999999999</v>
      </c>
      <c r="D39">
        <v>0.96235999999999999</v>
      </c>
      <c r="R39">
        <v>1.0009999999999999</v>
      </c>
      <c r="S39">
        <v>2.2480000000000002</v>
      </c>
    </row>
    <row r="40" spans="1:19" x14ac:dyDescent="0.4">
      <c r="A40">
        <v>500</v>
      </c>
      <c r="B40" s="2">
        <f>D40/C40</f>
        <v>0.32847999999999999</v>
      </c>
      <c r="C40">
        <v>1</v>
      </c>
      <c r="D40">
        <v>0.32847999999999999</v>
      </c>
      <c r="K40">
        <v>100</v>
      </c>
      <c r="L40" s="2">
        <f>S34/R34</f>
        <v>0.55794205794205798</v>
      </c>
      <c r="M40">
        <v>100</v>
      </c>
      <c r="N40">
        <f>M33/N33</f>
        <v>0.55532398825686602</v>
      </c>
      <c r="R40">
        <v>1.002</v>
      </c>
      <c r="S40">
        <v>2.1339999999999999</v>
      </c>
    </row>
    <row r="41" spans="1:19" x14ac:dyDescent="0.4">
      <c r="K41">
        <v>180</v>
      </c>
      <c r="L41" s="2">
        <f>S35/R35</f>
        <v>1.7172827172827176</v>
      </c>
      <c r="M41">
        <v>150</v>
      </c>
      <c r="N41">
        <f>M34/N34</f>
        <v>1.2955522379086801</v>
      </c>
      <c r="Q41" s="2"/>
    </row>
    <row r="42" spans="1:19" x14ac:dyDescent="0.4">
      <c r="K42">
        <v>200</v>
      </c>
      <c r="L42" s="2">
        <f>S36/R36</f>
        <v>1.9450549450549453</v>
      </c>
      <c r="M42">
        <v>200</v>
      </c>
      <c r="N42">
        <f>M35/N35</f>
        <v>2.0034528445818442</v>
      </c>
      <c r="Q42" s="2"/>
    </row>
    <row r="43" spans="1:19" x14ac:dyDescent="0.4">
      <c r="K43">
        <v>300</v>
      </c>
      <c r="L43" s="2">
        <f>S39/R39</f>
        <v>2.2457542457542461</v>
      </c>
      <c r="M43">
        <v>300</v>
      </c>
      <c r="N43">
        <f>M36/N36</f>
        <v>2.302</v>
      </c>
    </row>
    <row r="44" spans="1:19" x14ac:dyDescent="0.4">
      <c r="K44">
        <v>500</v>
      </c>
      <c r="L44" s="2">
        <f>S40/R40</f>
        <v>2.1297405189620759</v>
      </c>
      <c r="M44">
        <v>500</v>
      </c>
      <c r="N44">
        <f>M37/N37</f>
        <v>2.1447533183070373</v>
      </c>
    </row>
    <row r="48" spans="1:19" x14ac:dyDescent="0.4">
      <c r="B48" s="2"/>
    </row>
    <row r="49" spans="2:2" x14ac:dyDescent="0.4">
      <c r="B49" s="2"/>
    </row>
  </sheetData>
  <sortState ref="G2:J18">
    <sortCondition ref="G2:G1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03C3-8244-439D-AE3F-57E7C018924D}">
  <dimension ref="A1:N19"/>
  <sheetViews>
    <sheetView tabSelected="1" workbookViewId="0">
      <selection activeCell="K14" sqref="K14"/>
    </sheetView>
  </sheetViews>
  <sheetFormatPr defaultRowHeight="17" x14ac:dyDescent="0.4"/>
  <sheetData>
    <row r="1" spans="1:14" x14ac:dyDescent="0.4">
      <c r="A1">
        <v>1</v>
      </c>
      <c r="B1">
        <v>2</v>
      </c>
      <c r="C1">
        <v>9</v>
      </c>
      <c r="D1">
        <v>0</v>
      </c>
      <c r="F1">
        <v>1</v>
      </c>
      <c r="G1">
        <v>2</v>
      </c>
      <c r="H1">
        <v>9</v>
      </c>
      <c r="I1">
        <v>1</v>
      </c>
      <c r="K1">
        <f>$A1*F$1+$B1*F$2+$C1*F$3</f>
        <v>54</v>
      </c>
      <c r="L1">
        <f t="shared" ref="L1:M1" si="0">$A1*G$1+$B1*G$2+$C1*G$3</f>
        <v>62</v>
      </c>
      <c r="M1">
        <f t="shared" si="0"/>
        <v>88</v>
      </c>
      <c r="N1">
        <f>$A1*I$1+$B1*I$2+$C1*I$3</f>
        <v>34</v>
      </c>
    </row>
    <row r="2" spans="1:14" x14ac:dyDescent="0.4">
      <c r="A2">
        <v>4</v>
      </c>
      <c r="B2">
        <v>3</v>
      </c>
      <c r="C2">
        <v>8</v>
      </c>
      <c r="D2">
        <v>3</v>
      </c>
      <c r="F2">
        <v>4</v>
      </c>
      <c r="G2">
        <v>3</v>
      </c>
      <c r="H2">
        <v>8</v>
      </c>
      <c r="I2">
        <v>3</v>
      </c>
      <c r="K2">
        <f t="shared" ref="K2:K3" si="1">$A2*F$1+$B2*F$2+$C2*F$3</f>
        <v>56</v>
      </c>
      <c r="L2">
        <f t="shared" ref="L2:L4" si="2">$A2*G$1+$B2*G$2+$C2*G$3</f>
        <v>65</v>
      </c>
      <c r="M2">
        <f t="shared" ref="M2:N4" si="3">$A2*H$1+$B2*H$2+$C2*H$3</f>
        <v>116</v>
      </c>
      <c r="N2">
        <f t="shared" si="3"/>
        <v>37</v>
      </c>
    </row>
    <row r="3" spans="1:14" x14ac:dyDescent="0.4">
      <c r="A3">
        <v>5</v>
      </c>
      <c r="B3">
        <v>6</v>
      </c>
      <c r="C3">
        <v>7</v>
      </c>
      <c r="D3">
        <v>0</v>
      </c>
      <c r="F3">
        <v>5</v>
      </c>
      <c r="G3">
        <v>6</v>
      </c>
      <c r="H3">
        <v>7</v>
      </c>
      <c r="I3">
        <v>3</v>
      </c>
      <c r="K3">
        <f t="shared" si="1"/>
        <v>64</v>
      </c>
      <c r="L3">
        <f t="shared" si="2"/>
        <v>70</v>
      </c>
      <c r="M3">
        <f t="shared" si="3"/>
        <v>142</v>
      </c>
      <c r="N3">
        <f t="shared" si="3"/>
        <v>44</v>
      </c>
    </row>
    <row r="4" spans="1:14" x14ac:dyDescent="0.4">
      <c r="A4">
        <v>0</v>
      </c>
      <c r="B4">
        <v>0</v>
      </c>
      <c r="C4">
        <v>1</v>
      </c>
      <c r="D4">
        <v>4</v>
      </c>
      <c r="F4">
        <v>0</v>
      </c>
      <c r="G4">
        <v>0</v>
      </c>
      <c r="H4">
        <v>0</v>
      </c>
      <c r="I4">
        <v>3</v>
      </c>
      <c r="K4">
        <f>$A4*F$1+$B4*F$2+$C4*F$3</f>
        <v>5</v>
      </c>
      <c r="L4">
        <f t="shared" si="2"/>
        <v>6</v>
      </c>
      <c r="M4">
        <f t="shared" si="3"/>
        <v>7</v>
      </c>
      <c r="N4">
        <f>$A4*I$1+$B4*I$2+$C4*I$3</f>
        <v>3</v>
      </c>
    </row>
    <row r="7" spans="1:14" x14ac:dyDescent="0.4">
      <c r="A7">
        <v>1</v>
      </c>
      <c r="B7">
        <v>2</v>
      </c>
      <c r="C7">
        <v>9</v>
      </c>
      <c r="D7">
        <v>0</v>
      </c>
      <c r="F7">
        <v>1</v>
      </c>
      <c r="G7">
        <v>2</v>
      </c>
      <c r="H7">
        <v>9</v>
      </c>
      <c r="I7">
        <v>0</v>
      </c>
      <c r="K7">
        <f>$A7*F$7+$B7*F$8+$C7*F$9+$D7*F$10</f>
        <v>54</v>
      </c>
      <c r="L7">
        <f>$A7*G$7+$B7*G$8+$C7*G$9+$D7*G$10</f>
        <v>62</v>
      </c>
      <c r="M7">
        <f>$A7*H$7+$B7*H$8+$C7*H$9+$D7*H$10</f>
        <v>88</v>
      </c>
      <c r="N7">
        <f>$A7*I$7+$B7*I$8+$C7*I$9+$D7*I$10</f>
        <v>0</v>
      </c>
    </row>
    <row r="8" spans="1:14" x14ac:dyDescent="0.4">
      <c r="A8">
        <v>4</v>
      </c>
      <c r="B8">
        <v>3</v>
      </c>
      <c r="C8">
        <v>8</v>
      </c>
      <c r="D8">
        <v>0</v>
      </c>
      <c r="F8">
        <v>4</v>
      </c>
      <c r="G8">
        <v>3</v>
      </c>
      <c r="H8">
        <v>8</v>
      </c>
      <c r="I8">
        <v>0</v>
      </c>
      <c r="K8">
        <f>$A8*F$7+$B8*F$8+$C8*F$9+$D8*F$10</f>
        <v>56</v>
      </c>
      <c r="L8">
        <f>$A8*G$7+$B8*G$8+$C8*G$9+$D8*G$10</f>
        <v>65</v>
      </c>
      <c r="M8">
        <f>$A8*H$7+$B8*H$8+$C8*H$9+$D8*H$10</f>
        <v>116</v>
      </c>
      <c r="N8">
        <f>$A8*I$7+$B8*I$8+$C8*I$9+$D8*I$10</f>
        <v>0</v>
      </c>
    </row>
    <row r="9" spans="1:14" x14ac:dyDescent="0.4">
      <c r="A9">
        <v>5</v>
      </c>
      <c r="B9">
        <v>6</v>
      </c>
      <c r="C9">
        <v>7</v>
      </c>
      <c r="D9">
        <v>0</v>
      </c>
      <c r="F9">
        <v>5</v>
      </c>
      <c r="G9">
        <v>6</v>
      </c>
      <c r="H9">
        <v>7</v>
      </c>
      <c r="I9">
        <v>0</v>
      </c>
      <c r="K9">
        <f>$A9*F$7+$B9*F$8+$C9*F$9+$D9*F$10</f>
        <v>64</v>
      </c>
      <c r="L9">
        <f>$A9*G$7+$B9*G$8+$C9*G$9+$D9*G$10</f>
        <v>70</v>
      </c>
      <c r="M9">
        <f>$A9*H$7+$B9*H$8+$C9*H$9+$D9*H$10</f>
        <v>142</v>
      </c>
      <c r="N9">
        <f>$A9*I$7+$B9*I$8+$C9*I$9+$D9*I$10</f>
        <v>0</v>
      </c>
    </row>
    <row r="10" spans="1:14" x14ac:dyDescent="0.4">
      <c r="A10">
        <v>0</v>
      </c>
      <c r="B10">
        <v>0</v>
      </c>
      <c r="C10">
        <v>0</v>
      </c>
      <c r="D10">
        <v>1</v>
      </c>
      <c r="F10">
        <v>0</v>
      </c>
      <c r="G10">
        <v>0</v>
      </c>
      <c r="H10">
        <v>0</v>
      </c>
      <c r="I10">
        <v>1</v>
      </c>
      <c r="K10">
        <f>$A10*F$7+$B10*F$8+$C10*F$9+$D10*F$10</f>
        <v>0</v>
      </c>
      <c r="L10">
        <f>$A10*G$7+$B10*G$8+$C10*G$9+$D10*G$10</f>
        <v>0</v>
      </c>
      <c r="M10">
        <f>$A10*H$7+$B10*H$8+$C10*H$9+$D10*H$10</f>
        <v>0</v>
      </c>
      <c r="N10">
        <f>$A10*I$7+$B10*I$8+$C10*I$9+$D10*I$10</f>
        <v>1</v>
      </c>
    </row>
    <row r="12" spans="1:14" x14ac:dyDescent="0.4">
      <c r="A12">
        <v>11</v>
      </c>
      <c r="B12">
        <v>2</v>
      </c>
      <c r="C12">
        <v>3</v>
      </c>
      <c r="D12">
        <v>4</v>
      </c>
      <c r="F12">
        <v>13</v>
      </c>
      <c r="G12">
        <v>24</v>
      </c>
      <c r="H12">
        <v>5</v>
      </c>
      <c r="I12">
        <v>22</v>
      </c>
      <c r="K12">
        <f>4*4*4</f>
        <v>64</v>
      </c>
    </row>
    <row r="13" spans="1:14" x14ac:dyDescent="0.4">
      <c r="A13">
        <v>3</v>
      </c>
      <c r="B13">
        <v>4</v>
      </c>
      <c r="C13">
        <v>2</v>
      </c>
      <c r="D13">
        <v>3</v>
      </c>
      <c r="F13">
        <v>5</v>
      </c>
      <c r="G13">
        <v>2</v>
      </c>
      <c r="H13">
        <v>3</v>
      </c>
      <c r="I13">
        <v>11</v>
      </c>
      <c r="K13" t="s">
        <v>8</v>
      </c>
    </row>
    <row r="14" spans="1:14" x14ac:dyDescent="0.4">
      <c r="A14">
        <v>4</v>
      </c>
      <c r="B14">
        <v>6</v>
      </c>
      <c r="C14">
        <v>5</v>
      </c>
      <c r="D14">
        <v>9</v>
      </c>
      <c r="F14">
        <v>4</v>
      </c>
      <c r="G14">
        <v>6</v>
      </c>
      <c r="H14">
        <v>3</v>
      </c>
      <c r="I14">
        <v>8</v>
      </c>
    </row>
    <row r="15" spans="1:14" x14ac:dyDescent="0.4">
      <c r="A15">
        <v>2</v>
      </c>
      <c r="B15">
        <v>3</v>
      </c>
      <c r="C15">
        <v>4</v>
      </c>
      <c r="D15">
        <v>61</v>
      </c>
      <c r="F15">
        <v>2</v>
      </c>
      <c r="G15">
        <v>3</v>
      </c>
      <c r="H15">
        <v>4</v>
      </c>
      <c r="I15">
        <v>5</v>
      </c>
    </row>
    <row r="18" spans="1:7" x14ac:dyDescent="0.4">
      <c r="A18" t="s">
        <v>9</v>
      </c>
      <c r="B18" t="s">
        <v>10</v>
      </c>
      <c r="D18" t="s">
        <v>13</v>
      </c>
      <c r="E18" t="s">
        <v>14</v>
      </c>
      <c r="G18">
        <v>8</v>
      </c>
    </row>
    <row r="19" spans="1:7" x14ac:dyDescent="0.4">
      <c r="A19" t="s">
        <v>11</v>
      </c>
      <c r="B19" t="s">
        <v>12</v>
      </c>
      <c r="D19" t="s">
        <v>15</v>
      </c>
      <c r="E19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2673-C260-4E9B-B25E-A36A31FE1FF4}">
  <dimension ref="A1:Q5"/>
  <sheetViews>
    <sheetView workbookViewId="0">
      <selection activeCell="K12" sqref="K12"/>
    </sheetView>
  </sheetViews>
  <sheetFormatPr defaultRowHeight="17" x14ac:dyDescent="0.4"/>
  <sheetData>
    <row r="1" spans="1:17" x14ac:dyDescent="0.4">
      <c r="A1">
        <v>5</v>
      </c>
      <c r="B1">
        <v>40</v>
      </c>
      <c r="C1">
        <v>30</v>
      </c>
      <c r="D1">
        <v>16</v>
      </c>
      <c r="E1">
        <v>20</v>
      </c>
      <c r="G1">
        <v>7</v>
      </c>
      <c r="H1">
        <v>24</v>
      </c>
      <c r="I1">
        <v>3</v>
      </c>
      <c r="J1">
        <v>37</v>
      </c>
      <c r="K1">
        <v>5</v>
      </c>
      <c r="M1">
        <f>$A1*G$1+$B1*G$2+$C1*G$3+$D1*G$4+$E1*G$5</f>
        <v>2743</v>
      </c>
      <c r="N1">
        <f t="shared" ref="N1:Q1" si="0">$A1*H$1+$B1*H$2+$C1*H$3+$D1*H$4+$E1*H$5</f>
        <v>2446</v>
      </c>
      <c r="O1">
        <f t="shared" si="0"/>
        <v>2421</v>
      </c>
      <c r="P1">
        <f t="shared" si="0"/>
        <v>2315</v>
      </c>
      <c r="Q1">
        <f t="shared" si="0"/>
        <v>407</v>
      </c>
    </row>
    <row r="2" spans="1:17" x14ac:dyDescent="0.4">
      <c r="A2">
        <v>28</v>
      </c>
      <c r="B2">
        <v>10</v>
      </c>
      <c r="C2">
        <v>29</v>
      </c>
      <c r="D2">
        <v>24</v>
      </c>
      <c r="E2">
        <v>30</v>
      </c>
      <c r="G2">
        <v>37</v>
      </c>
      <c r="H2">
        <v>31</v>
      </c>
      <c r="I2">
        <v>24</v>
      </c>
      <c r="J2">
        <v>24</v>
      </c>
      <c r="K2">
        <v>4</v>
      </c>
      <c r="M2">
        <f t="shared" ref="M2:M5" si="1">$A2*G$1+$B2*G$2+$C2*G$3+$D2*G$4+$E2*G$5</f>
        <v>1832</v>
      </c>
      <c r="N2">
        <f t="shared" ref="N2:N5" si="2">$A2*H$1+$B2*H$2+$C2*H$3+$D2*H$4+$E2*H$5</f>
        <v>2115</v>
      </c>
      <c r="O2">
        <f t="shared" ref="O2:O5" si="3">$A2*I$1+$B2*I$2+$C2*I$3+$D2*I$4+$E2*I$5</f>
        <v>1965</v>
      </c>
      <c r="P2">
        <f t="shared" ref="P2:P5" si="4">$A2*J$1+$B2*J$2+$C2*J$3+$D2*J$4+$E2*J$5</f>
        <v>2663</v>
      </c>
      <c r="Q2">
        <f t="shared" ref="Q2:Q5" si="5">$A2*K$1+$B2*K$2+$C2*K$3+$D2*K$4+$E2*K$5</f>
        <v>465</v>
      </c>
    </row>
    <row r="3" spans="1:17" x14ac:dyDescent="0.4">
      <c r="A3">
        <v>21</v>
      </c>
      <c r="B3">
        <v>9</v>
      </c>
      <c r="C3">
        <v>12</v>
      </c>
      <c r="D3">
        <v>28</v>
      </c>
      <c r="E3">
        <v>0</v>
      </c>
      <c r="G3">
        <v>36</v>
      </c>
      <c r="H3">
        <v>31</v>
      </c>
      <c r="I3">
        <v>33</v>
      </c>
      <c r="J3">
        <v>23</v>
      </c>
      <c r="K3">
        <v>3</v>
      </c>
      <c r="M3">
        <f t="shared" si="1"/>
        <v>1136</v>
      </c>
      <c r="N3">
        <f t="shared" si="2"/>
        <v>1323</v>
      </c>
      <c r="O3">
        <f t="shared" si="3"/>
        <v>1403</v>
      </c>
      <c r="P3">
        <f t="shared" si="4"/>
        <v>1969</v>
      </c>
      <c r="Q3">
        <f t="shared" si="5"/>
        <v>233</v>
      </c>
    </row>
    <row r="4" spans="1:17" x14ac:dyDescent="0.4">
      <c r="A4">
        <v>34</v>
      </c>
      <c r="B4">
        <v>38</v>
      </c>
      <c r="C4">
        <v>3</v>
      </c>
      <c r="D4">
        <v>29</v>
      </c>
      <c r="E4">
        <v>4</v>
      </c>
      <c r="G4">
        <v>8</v>
      </c>
      <c r="H4">
        <v>6</v>
      </c>
      <c r="I4">
        <v>26</v>
      </c>
      <c r="J4">
        <v>25</v>
      </c>
      <c r="K4">
        <v>2</v>
      </c>
      <c r="M4">
        <f t="shared" si="1"/>
        <v>1988</v>
      </c>
      <c r="N4">
        <f t="shared" si="2"/>
        <v>2273</v>
      </c>
      <c r="O4">
        <f t="shared" si="3"/>
        <v>1875</v>
      </c>
      <c r="P4">
        <f t="shared" si="4"/>
        <v>2980</v>
      </c>
      <c r="Q4">
        <f t="shared" si="5"/>
        <v>409</v>
      </c>
    </row>
    <row r="5" spans="1:17" x14ac:dyDescent="0.4">
      <c r="A5">
        <v>2</v>
      </c>
      <c r="B5">
        <v>3</v>
      </c>
      <c r="C5">
        <v>4</v>
      </c>
      <c r="D5">
        <v>3</v>
      </c>
      <c r="E5">
        <v>1</v>
      </c>
      <c r="G5">
        <v>1</v>
      </c>
      <c r="H5">
        <v>3</v>
      </c>
      <c r="I5">
        <v>2</v>
      </c>
      <c r="J5">
        <v>4</v>
      </c>
      <c r="K5">
        <v>5</v>
      </c>
      <c r="M5">
        <f t="shared" si="1"/>
        <v>294</v>
      </c>
      <c r="N5">
        <f t="shared" si="2"/>
        <v>286</v>
      </c>
      <c r="O5">
        <f t="shared" si="3"/>
        <v>290</v>
      </c>
      <c r="P5">
        <f t="shared" si="4"/>
        <v>317</v>
      </c>
      <c r="Q5">
        <f t="shared" si="5"/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Nana</cp:lastModifiedBy>
  <dcterms:created xsi:type="dcterms:W3CDTF">2018-10-09T12:11:45Z</dcterms:created>
  <dcterms:modified xsi:type="dcterms:W3CDTF">2018-10-17T06:49:32Z</dcterms:modified>
</cp:coreProperties>
</file>