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<sst xmlns="http://schemas.openxmlformats.org/spreadsheetml/2006/main" count="17" uniqueCount="17">
  <si>
    <t xml:space="preserve">Sujeto</t>
  </si>
  <si>
    <t xml:space="preserve">Tiempo 1 </t>
  </si>
  <si>
    <t xml:space="preserve">(Tiempo 1 – M)²</t>
  </si>
  <si>
    <t xml:space="preserve">Errores 1</t>
  </si>
  <si>
    <t xml:space="preserve">(Errores 1 – M)²</t>
  </si>
  <si>
    <t xml:space="preserve">Tiempo 2</t>
  </si>
  <si>
    <t xml:space="preserve">(Tiempo 2 – M)²</t>
  </si>
  <si>
    <t xml:space="preserve">Errores 2</t>
  </si>
  <si>
    <t xml:space="preserve">(Errores 2 – M)²</t>
  </si>
  <si>
    <t xml:space="preserve">Tiempo 3</t>
  </si>
  <si>
    <t xml:space="preserve">(Tiempo 3 – M)²</t>
  </si>
  <si>
    <t xml:space="preserve">Errores 3</t>
  </si>
  <si>
    <t xml:space="preserve">(Errores 3 – M)²</t>
  </si>
  <si>
    <t xml:space="preserve">Suma</t>
  </si>
  <si>
    <t xml:space="preserve">Media</t>
  </si>
  <si>
    <t xml:space="preserve">Varianza</t>
  </si>
  <si>
    <t xml:space="preserve">Desv. Est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</si>
</sst>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47" zoomScaleNormal="147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4.66"/>
    <col collapsed="false" customWidth="true" hidden="false" outlineLevel="0" max="5" min="5" style="1" width="14.85"/>
    <col collapsed="false" customWidth="true" hidden="false" outlineLevel="0" max="7" min="7" style="0" width="14.25"/>
    <col collapsed="false" customWidth="true" hidden="false" outlineLevel="0" max="9" min="9" style="0" width="13.82"/>
    <col collapsed="false" customWidth="true" hidden="false" outlineLevel="0" max="11" min="11" style="0" width="13.9"/>
    <col collapsed="false" customWidth="true" hidden="false" outlineLevel="0" max="13" min="13" style="0" width="14.17"/>
  </cols>
  <sheetData>
    <row r="1" customFormat="false" ht="12.8" hidden="false" customHeight="false" outlineLevel="0" collapsed="false">
      <c r="A1" s="0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3" t="s">
        <v>6</v>
      </c>
      <c r="H1" s="4" t="s">
        <v>7</v>
      </c>
      <c r="I1" s="6" t="s">
        <v>8</v>
      </c>
      <c r="J1" s="2" t="s">
        <v>9</v>
      </c>
      <c r="K1" s="3" t="s">
        <v>10</v>
      </c>
      <c r="L1" s="4" t="s">
        <v>11</v>
      </c>
      <c r="M1" s="6" t="s">
        <v>12</v>
      </c>
    </row>
    <row r="2" customFormat="false" ht="12.8" hidden="false" customHeight="false" outlineLevel="0" collapsed="false">
      <c r="A2" s="0" t="n">
        <v>1</v>
      </c>
      <c r="B2" s="7" t="n">
        <v>46</v>
      </c>
      <c r="C2" s="8" t="n">
        <f aca="false">(B2-41.6)^2</f>
        <v>19.36</v>
      </c>
      <c r="D2" s="9" t="n">
        <v>0</v>
      </c>
      <c r="E2" s="10" t="n">
        <f aca="false">(D2-0.4666666)^2</f>
        <v>0.21777771555556</v>
      </c>
      <c r="F2" s="7" t="n">
        <v>81</v>
      </c>
      <c r="G2" s="8" t="n">
        <f aca="false">(F2-78.0666)^2</f>
        <v>8.60483556000004</v>
      </c>
      <c r="H2" s="9" t="n">
        <v>0</v>
      </c>
      <c r="I2" s="11" t="n">
        <f aca="false">(H2 - 1.0666)^2</f>
        <v>1.13763556</v>
      </c>
      <c r="J2" s="7" t="n">
        <v>105</v>
      </c>
      <c r="K2" s="8" t="n">
        <f aca="false">(J2-98.4)^2</f>
        <v>43.5599999999999</v>
      </c>
      <c r="L2" s="9" t="n">
        <v>2</v>
      </c>
      <c r="M2" s="11" t="n">
        <f aca="false">(L2-1.8)^2</f>
        <v>0.04</v>
      </c>
    </row>
    <row r="3" customFormat="false" ht="12.8" hidden="false" customHeight="false" outlineLevel="0" collapsed="false">
      <c r="A3" s="0" t="n">
        <v>2</v>
      </c>
      <c r="B3" s="7" t="n">
        <v>35</v>
      </c>
      <c r="C3" s="8" t="n">
        <f aca="false">(B3-41.6)^2</f>
        <v>43.56</v>
      </c>
      <c r="D3" s="9" t="n">
        <v>0</v>
      </c>
      <c r="E3" s="10" t="n">
        <f aca="false">(D3-0.4666666)^2</f>
        <v>0.21777771555556</v>
      </c>
      <c r="F3" s="7" t="n">
        <v>54</v>
      </c>
      <c r="G3" s="8" t="n">
        <f aca="false">(F3-78.0666)^2</f>
        <v>579.20123556</v>
      </c>
      <c r="H3" s="9" t="n">
        <v>1</v>
      </c>
      <c r="I3" s="11" t="n">
        <f aca="false">(H3 - 1.0666)^2</f>
        <v>0.00443556</v>
      </c>
      <c r="J3" s="7" t="n">
        <v>83</v>
      </c>
      <c r="K3" s="8" t="n">
        <f aca="false">(J3-98.4)^2</f>
        <v>237.16</v>
      </c>
      <c r="L3" s="9" t="n">
        <v>3</v>
      </c>
      <c r="M3" s="11" t="n">
        <f aca="false">(L3-1.8)^2</f>
        <v>1.44</v>
      </c>
    </row>
    <row r="4" customFormat="false" ht="12.8" hidden="false" customHeight="false" outlineLevel="0" collapsed="false">
      <c r="A4" s="0" t="n">
        <v>3</v>
      </c>
      <c r="B4" s="7" t="n">
        <v>40</v>
      </c>
      <c r="C4" s="8" t="n">
        <f aca="false">(B4-41.6)^2</f>
        <v>2.56</v>
      </c>
      <c r="D4" s="9" t="n">
        <v>1</v>
      </c>
      <c r="E4" s="10" t="n">
        <f aca="false">(D4-0.4666666)^2</f>
        <v>0.28444451555556</v>
      </c>
      <c r="F4" s="7" t="n">
        <v>85</v>
      </c>
      <c r="G4" s="8" t="n">
        <f aca="false">(F4-78.0666)^2</f>
        <v>48.0720355600001</v>
      </c>
      <c r="H4" s="9" t="n">
        <v>2</v>
      </c>
      <c r="I4" s="11" t="n">
        <f aca="false">(H4 - 1.0666)^2</f>
        <v>0.87123556</v>
      </c>
      <c r="J4" s="7" t="n">
        <v>94</v>
      </c>
      <c r="K4" s="8" t="n">
        <f aca="false">(J4-98.4)^2</f>
        <v>19.3600000000001</v>
      </c>
      <c r="L4" s="9" t="n">
        <v>3</v>
      </c>
      <c r="M4" s="11" t="n">
        <f aca="false">(L4-1.8)^2</f>
        <v>1.44</v>
      </c>
    </row>
    <row r="5" customFormat="false" ht="12.8" hidden="false" customHeight="false" outlineLevel="0" collapsed="false">
      <c r="A5" s="0" t="n">
        <v>4</v>
      </c>
      <c r="B5" s="7" t="n">
        <v>41</v>
      </c>
      <c r="C5" s="8" t="n">
        <f aca="false">(B5-41.6)^2</f>
        <v>0.360000000000002</v>
      </c>
      <c r="D5" s="9" t="n">
        <v>0</v>
      </c>
      <c r="E5" s="10" t="n">
        <f aca="false">(D5-0.4666666)^2</f>
        <v>0.21777771555556</v>
      </c>
      <c r="F5" s="7" t="n">
        <v>70</v>
      </c>
      <c r="G5" s="8" t="n">
        <f aca="false">(F5-78.0666)^2</f>
        <v>65.0700355599999</v>
      </c>
      <c r="H5" s="9" t="n">
        <v>0</v>
      </c>
      <c r="I5" s="11" t="n">
        <f aca="false">(H5 - 1.0666)^2</f>
        <v>1.13763556</v>
      </c>
      <c r="J5" s="7" t="n">
        <v>79</v>
      </c>
      <c r="K5" s="8" t="n">
        <f aca="false">(J5-98.4)^2</f>
        <v>376.36</v>
      </c>
      <c r="L5" s="9" t="n">
        <v>1</v>
      </c>
      <c r="M5" s="11" t="n">
        <f aca="false">(L5-1.8)^2</f>
        <v>0.64</v>
      </c>
    </row>
    <row r="6" customFormat="false" ht="12.8" hidden="false" customHeight="false" outlineLevel="0" collapsed="false">
      <c r="A6" s="0" t="n">
        <v>5</v>
      </c>
      <c r="B6" s="7" t="n">
        <v>36</v>
      </c>
      <c r="C6" s="8" t="n">
        <f aca="false">(B6-41.6)^2</f>
        <v>31.36</v>
      </c>
      <c r="D6" s="9" t="n">
        <v>2</v>
      </c>
      <c r="E6" s="10" t="n">
        <f aca="false">(D6-0.4666666)^2</f>
        <v>2.35111131555556</v>
      </c>
      <c r="F6" s="7" t="n">
        <v>78</v>
      </c>
      <c r="G6" s="8" t="n">
        <f aca="false">(F6-78.0666)^2</f>
        <v>0.0044355599999992</v>
      </c>
      <c r="H6" s="9" t="n">
        <v>0</v>
      </c>
      <c r="I6" s="11" t="n">
        <f aca="false">(H6 - 1.0666)^2</f>
        <v>1.13763556</v>
      </c>
      <c r="J6" s="7" t="n">
        <v>99</v>
      </c>
      <c r="K6" s="8" t="n">
        <f aca="false">(J6-98.4)^2</f>
        <v>0.359999999999993</v>
      </c>
      <c r="L6" s="9" t="n">
        <v>0</v>
      </c>
      <c r="M6" s="11" t="n">
        <f aca="false">(L6-1.8)^2</f>
        <v>3.24</v>
      </c>
    </row>
    <row r="7" customFormat="false" ht="12.8" hidden="false" customHeight="false" outlineLevel="0" collapsed="false">
      <c r="A7" s="0" t="n">
        <v>6</v>
      </c>
      <c r="B7" s="7" t="n">
        <v>36</v>
      </c>
      <c r="C7" s="8" t="n">
        <f aca="false">(B7-41.6)^2</f>
        <v>31.36</v>
      </c>
      <c r="D7" s="9" t="n">
        <v>1</v>
      </c>
      <c r="E7" s="10" t="n">
        <f aca="false">(D7-0.4666666)^2</f>
        <v>0.28444451555556</v>
      </c>
      <c r="F7" s="7" t="n">
        <v>75</v>
      </c>
      <c r="G7" s="8" t="n">
        <f aca="false">(F7-78.0666)^2</f>
        <v>9.40403555999996</v>
      </c>
      <c r="H7" s="9" t="n">
        <v>0</v>
      </c>
      <c r="I7" s="11" t="n">
        <f aca="false">(H7 - 1.0666)^2</f>
        <v>1.13763556</v>
      </c>
      <c r="J7" s="7" t="n">
        <v>82</v>
      </c>
      <c r="K7" s="8" t="n">
        <f aca="false">(J7-98.4)^2</f>
        <v>268.96</v>
      </c>
      <c r="L7" s="9" t="n">
        <v>0</v>
      </c>
      <c r="M7" s="11" t="n">
        <f aca="false">(L7-1.8)^2</f>
        <v>3.24</v>
      </c>
    </row>
    <row r="8" customFormat="false" ht="12.8" hidden="false" customHeight="false" outlineLevel="0" collapsed="false">
      <c r="A8" s="0" t="n">
        <v>7</v>
      </c>
      <c r="B8" s="7" t="n">
        <v>37</v>
      </c>
      <c r="C8" s="8" t="n">
        <f aca="false">(B8-41.6)^2</f>
        <v>21.16</v>
      </c>
      <c r="D8" s="9" t="n">
        <v>1</v>
      </c>
      <c r="E8" s="10" t="n">
        <f aca="false">(D8-0.4666666)^2</f>
        <v>0.28444451555556</v>
      </c>
      <c r="F8" s="7" t="n">
        <v>84</v>
      </c>
      <c r="G8" s="8" t="n">
        <f aca="false">(F8-78.0666)^2</f>
        <v>35.2052355600001</v>
      </c>
      <c r="H8" s="9" t="n">
        <v>0</v>
      </c>
      <c r="I8" s="11" t="n">
        <f aca="false">(H8 - 1.0666)^2</f>
        <v>1.13763556</v>
      </c>
      <c r="J8" s="7" t="n">
        <v>96</v>
      </c>
      <c r="K8" s="8" t="n">
        <f aca="false">(J8-98.4)^2</f>
        <v>5.76000000000003</v>
      </c>
      <c r="L8" s="9" t="n">
        <v>0</v>
      </c>
      <c r="M8" s="11" t="n">
        <f aca="false">(L8-1.8)^2</f>
        <v>3.24</v>
      </c>
    </row>
    <row r="9" customFormat="false" ht="12.8" hidden="false" customHeight="false" outlineLevel="0" collapsed="false">
      <c r="A9" s="0" t="n">
        <v>8</v>
      </c>
      <c r="B9" s="7" t="n">
        <v>51</v>
      </c>
      <c r="C9" s="8" t="n">
        <f aca="false">(B9-41.6)^2</f>
        <v>88.36</v>
      </c>
      <c r="D9" s="9" t="n">
        <v>0</v>
      </c>
      <c r="E9" s="10" t="n">
        <f aca="false">(D9-0.4666666)^2</f>
        <v>0.21777771555556</v>
      </c>
      <c r="F9" s="7" t="n">
        <v>86</v>
      </c>
      <c r="G9" s="8" t="n">
        <f aca="false">(F9-78.0666)^2</f>
        <v>62.9388355600001</v>
      </c>
      <c r="H9" s="9" t="n">
        <v>2</v>
      </c>
      <c r="I9" s="11" t="n">
        <f aca="false">(H9 - 1.0666)^2</f>
        <v>0.87123556</v>
      </c>
      <c r="J9" s="7" t="n">
        <v>97</v>
      </c>
      <c r="K9" s="8" t="n">
        <f aca="false">(J9-98.4)^2</f>
        <v>1.96000000000002</v>
      </c>
      <c r="L9" s="9" t="n">
        <v>0</v>
      </c>
      <c r="M9" s="11" t="n">
        <f aca="false">(L9-1.8)^2</f>
        <v>3.24</v>
      </c>
    </row>
    <row r="10" customFormat="false" ht="12.8" hidden="false" customHeight="false" outlineLevel="0" collapsed="false">
      <c r="A10" s="0" t="n">
        <v>9</v>
      </c>
      <c r="B10" s="7" t="n">
        <v>44</v>
      </c>
      <c r="C10" s="8" t="n">
        <f aca="false">(B10-41.6)^2</f>
        <v>5.75999999999999</v>
      </c>
      <c r="D10" s="9" t="n">
        <v>0</v>
      </c>
      <c r="E10" s="10" t="n">
        <f aca="false">(D10-0.4666666)^2</f>
        <v>0.21777771555556</v>
      </c>
      <c r="F10" s="7" t="n">
        <v>86</v>
      </c>
      <c r="G10" s="8" t="n">
        <f aca="false">(F10-78.0666)^2</f>
        <v>62.9388355600001</v>
      </c>
      <c r="H10" s="9" t="n">
        <v>2</v>
      </c>
      <c r="I10" s="11" t="n">
        <f aca="false">(H10 - 1.0666)^2</f>
        <v>0.87123556</v>
      </c>
      <c r="J10" s="7" t="n">
        <v>110</v>
      </c>
      <c r="K10" s="8" t="n">
        <f aca="false">(J10-98.4)^2</f>
        <v>134.56</v>
      </c>
      <c r="L10" s="9" t="n">
        <v>6</v>
      </c>
      <c r="M10" s="11" t="n">
        <f aca="false">(L10-1.8)^2</f>
        <v>17.64</v>
      </c>
    </row>
    <row r="11" customFormat="false" ht="12.8" hidden="false" customHeight="false" outlineLevel="0" collapsed="false">
      <c r="A11" s="0" t="n">
        <v>10</v>
      </c>
      <c r="B11" s="7" t="n">
        <v>43</v>
      </c>
      <c r="C11" s="8" t="n">
        <f aca="false">(B11-41.6)^2</f>
        <v>1.96</v>
      </c>
      <c r="D11" s="9" t="n">
        <v>1</v>
      </c>
      <c r="E11" s="10" t="n">
        <f aca="false">(D11-0.4666666)^2</f>
        <v>0.28444451555556</v>
      </c>
      <c r="F11" s="7" t="n">
        <v>69</v>
      </c>
      <c r="G11" s="8" t="n">
        <f aca="false">(F11-78.0666)^2</f>
        <v>82.2032355599999</v>
      </c>
      <c r="H11" s="9" t="n">
        <v>2</v>
      </c>
      <c r="I11" s="11" t="n">
        <f aca="false">(H11 - 1.0666)^2</f>
        <v>0.87123556</v>
      </c>
      <c r="J11" s="7" t="n">
        <v>94</v>
      </c>
      <c r="K11" s="8" t="n">
        <f aca="false">(J11-98.4)^2</f>
        <v>19.3600000000001</v>
      </c>
      <c r="L11" s="9" t="n">
        <v>2</v>
      </c>
      <c r="M11" s="11" t="n">
        <f aca="false">(L11-1.8)^2</f>
        <v>0.04</v>
      </c>
    </row>
    <row r="12" customFormat="false" ht="12.8" hidden="false" customHeight="false" outlineLevel="0" collapsed="false">
      <c r="A12" s="0" t="n">
        <v>11</v>
      </c>
      <c r="B12" s="7" t="n">
        <v>37</v>
      </c>
      <c r="C12" s="8" t="n">
        <f aca="false">(B12-41.6)^2</f>
        <v>21.16</v>
      </c>
      <c r="D12" s="9" t="n">
        <v>0</v>
      </c>
      <c r="E12" s="10" t="n">
        <f aca="false">(D12-0.4666666)^2</f>
        <v>0.21777771555556</v>
      </c>
      <c r="F12" s="7" t="n">
        <v>72</v>
      </c>
      <c r="G12" s="8" t="n">
        <f aca="false">(F12-78.0666)^2</f>
        <v>36.8036355599999</v>
      </c>
      <c r="H12" s="9" t="n">
        <v>2</v>
      </c>
      <c r="I12" s="11" t="n">
        <f aca="false">(H12 - 1.0666)^2</f>
        <v>0.87123556</v>
      </c>
      <c r="J12" s="7" t="n">
        <v>96</v>
      </c>
      <c r="K12" s="8" t="n">
        <f aca="false">(J12-98.4)^2</f>
        <v>5.76000000000003</v>
      </c>
      <c r="L12" s="9" t="n">
        <v>1</v>
      </c>
      <c r="M12" s="11" t="n">
        <f aca="false">(L12-1.8)^2</f>
        <v>0.64</v>
      </c>
    </row>
    <row r="13" customFormat="false" ht="12.8" hidden="false" customHeight="false" outlineLevel="0" collapsed="false">
      <c r="A13" s="0" t="n">
        <v>12</v>
      </c>
      <c r="B13" s="7" t="n">
        <v>38</v>
      </c>
      <c r="C13" s="8" t="n">
        <f aca="false">(B13-41.6)^2</f>
        <v>12.96</v>
      </c>
      <c r="D13" s="9" t="n">
        <v>0</v>
      </c>
      <c r="E13" s="10" t="n">
        <f aca="false">(D13-0.4666666)^2</f>
        <v>0.21777771555556</v>
      </c>
      <c r="F13" s="7" t="n">
        <v>77</v>
      </c>
      <c r="G13" s="8" t="n">
        <f aca="false">(F13-78.0666)^2</f>
        <v>1.13763555999999</v>
      </c>
      <c r="H13" s="9" t="n">
        <v>1</v>
      </c>
      <c r="I13" s="11" t="n">
        <f aca="false">(H13 - 1.0666)^2</f>
        <v>0.00443556</v>
      </c>
      <c r="J13" s="7" t="n">
        <v>95</v>
      </c>
      <c r="K13" s="8" t="n">
        <f aca="false">(J13-98.4)^2</f>
        <v>11.56</v>
      </c>
      <c r="L13" s="9" t="n">
        <v>2</v>
      </c>
      <c r="M13" s="11" t="n">
        <f aca="false">(L13-1.8)^2</f>
        <v>0.04</v>
      </c>
    </row>
    <row r="14" customFormat="false" ht="12.8" hidden="false" customHeight="false" outlineLevel="0" collapsed="false">
      <c r="A14" s="0" t="n">
        <v>13</v>
      </c>
      <c r="B14" s="7" t="n">
        <v>41</v>
      </c>
      <c r="C14" s="8" t="n">
        <f aca="false">(B14-41.6)^2</f>
        <v>0.360000000000002</v>
      </c>
      <c r="D14" s="9" t="n">
        <v>0</v>
      </c>
      <c r="E14" s="10" t="n">
        <f aca="false">(D14-0.4666666)^2</f>
        <v>0.21777771555556</v>
      </c>
      <c r="F14" s="7" t="n">
        <v>66</v>
      </c>
      <c r="G14" s="8" t="n">
        <f aca="false">(F14-78.0666)^2</f>
        <v>145.60283556</v>
      </c>
      <c r="H14" s="9" t="n">
        <v>1</v>
      </c>
      <c r="I14" s="11" t="n">
        <f aca="false">(H14 - 1.0666)^2</f>
        <v>0.00443556</v>
      </c>
      <c r="J14" s="7" t="n">
        <v>112</v>
      </c>
      <c r="K14" s="8" t="n">
        <f aca="false">(J14-98.4)^2</f>
        <v>184.96</v>
      </c>
      <c r="L14" s="9" t="n">
        <v>4</v>
      </c>
      <c r="M14" s="11" t="n">
        <f aca="false">(L14-1.8)^2</f>
        <v>4.84</v>
      </c>
    </row>
    <row r="15" customFormat="false" ht="12.8" hidden="false" customHeight="false" outlineLevel="0" collapsed="false">
      <c r="A15" s="0" t="n">
        <v>14</v>
      </c>
      <c r="B15" s="7" t="n">
        <v>52</v>
      </c>
      <c r="C15" s="8" t="n">
        <f aca="false">(B15-41.6)^2</f>
        <v>108.16</v>
      </c>
      <c r="D15" s="9" t="n">
        <v>1</v>
      </c>
      <c r="E15" s="10" t="n">
        <f aca="false">(D15-0.4666666)^2</f>
        <v>0.28444451555556</v>
      </c>
      <c r="F15" s="7" t="n">
        <v>105</v>
      </c>
      <c r="G15" s="8" t="n">
        <f aca="false">(F15-78.0666)^2</f>
        <v>725.40803556</v>
      </c>
      <c r="H15" s="9" t="n">
        <v>1</v>
      </c>
      <c r="I15" s="11" t="n">
        <f aca="false">(H15 - 1.0666)^2</f>
        <v>0.00443556</v>
      </c>
      <c r="J15" s="7" t="n">
        <v>134</v>
      </c>
      <c r="K15" s="8" t="n">
        <f aca="false">(J15-98.4)^2</f>
        <v>1267.36</v>
      </c>
      <c r="L15" s="9" t="n">
        <v>1</v>
      </c>
      <c r="M15" s="11" t="n">
        <f aca="false">(L15-1.8)^2</f>
        <v>0.64</v>
      </c>
    </row>
    <row r="16" customFormat="false" ht="12.8" hidden="false" customHeight="false" outlineLevel="0" collapsed="false">
      <c r="A16" s="0" t="n">
        <v>15</v>
      </c>
      <c r="B16" s="7" t="n">
        <v>47</v>
      </c>
      <c r="C16" s="8" t="n">
        <f aca="false">(B16-41.6)^2</f>
        <v>29.16</v>
      </c>
      <c r="D16" s="9" t="n">
        <v>0</v>
      </c>
      <c r="E16" s="10" t="n">
        <f aca="false">(D16-0.4666666)^2</f>
        <v>0.21777771555556</v>
      </c>
      <c r="F16" s="7" t="n">
        <v>83</v>
      </c>
      <c r="G16" s="8" t="n">
        <f aca="false">(F16-78.0666)^2</f>
        <v>24.3384355600001</v>
      </c>
      <c r="H16" s="9" t="n">
        <v>2</v>
      </c>
      <c r="I16" s="11" t="n">
        <f aca="false">(H16 - 1.0666)^2</f>
        <v>0.87123556</v>
      </c>
      <c r="J16" s="7" t="n">
        <v>100</v>
      </c>
      <c r="K16" s="8" t="n">
        <f aca="false">(J16-98.4)^2</f>
        <v>2.55999999999998</v>
      </c>
      <c r="L16" s="9" t="n">
        <v>2</v>
      </c>
      <c r="M16" s="11" t="n">
        <f aca="false">(L16-1.8)^2</f>
        <v>0.04</v>
      </c>
    </row>
    <row r="17" customFormat="false" ht="12.8" hidden="false" customHeight="false" outlineLevel="0" collapsed="false">
      <c r="B17" s="7"/>
      <c r="C17" s="8"/>
      <c r="D17" s="9"/>
      <c r="E17" s="10"/>
      <c r="F17" s="7"/>
      <c r="G17" s="8"/>
      <c r="H17" s="9"/>
      <c r="I17" s="11"/>
      <c r="J17" s="7"/>
      <c r="K17" s="8"/>
      <c r="L17" s="9"/>
      <c r="M17" s="11"/>
    </row>
    <row r="18" customFormat="false" ht="12.8" hidden="false" customHeight="false" outlineLevel="0" collapsed="false">
      <c r="A18" s="0" t="s">
        <v>13</v>
      </c>
      <c r="B18" s="7" t="n">
        <f aca="false">SUM(B2:B16)</f>
        <v>624</v>
      </c>
      <c r="C18" s="8"/>
      <c r="D18" s="9" t="n">
        <f aca="false">SUM(D2:D16)</f>
        <v>7</v>
      </c>
      <c r="E18" s="10"/>
      <c r="F18" s="7" t="n">
        <f aca="false">SUM(F2:F16)</f>
        <v>1171</v>
      </c>
      <c r="G18" s="8"/>
      <c r="H18" s="9" t="n">
        <f aca="false">SUM(H2:H16)</f>
        <v>16</v>
      </c>
      <c r="I18" s="11"/>
      <c r="J18" s="7" t="n">
        <f aca="false">SUM(J2:J16)</f>
        <v>1476</v>
      </c>
      <c r="K18" s="8"/>
      <c r="L18" s="9" t="n">
        <f aca="false">SUM(L2:L16)</f>
        <v>27</v>
      </c>
      <c r="M18" s="11"/>
    </row>
    <row r="19" customFormat="false" ht="12.8" hidden="false" customHeight="false" outlineLevel="0" collapsed="false">
      <c r="A19" s="0" t="s">
        <v>14</v>
      </c>
      <c r="B19" s="7" t="n">
        <f aca="false">B18/15</f>
        <v>41.6</v>
      </c>
      <c r="C19" s="8"/>
      <c r="D19" s="9" t="n">
        <f aca="false">D18/15</f>
        <v>0.466666666666667</v>
      </c>
      <c r="E19" s="10"/>
      <c r="F19" s="7" t="n">
        <f aca="false">F18/15</f>
        <v>78.0666666666667</v>
      </c>
      <c r="G19" s="8"/>
      <c r="H19" s="9" t="n">
        <f aca="false">H18/15</f>
        <v>1.06666666666667</v>
      </c>
      <c r="I19" s="11"/>
      <c r="J19" s="7" t="n">
        <f aca="false">J18/15</f>
        <v>98.4</v>
      </c>
      <c r="K19" s="8"/>
      <c r="L19" s="9" t="n">
        <f aca="false">L18/15</f>
        <v>1.8</v>
      </c>
      <c r="M19" s="11"/>
    </row>
    <row r="20" customFormat="false" ht="12.8" hidden="false" customHeight="false" outlineLevel="0" collapsed="false">
      <c r="A20" s="0" t="s">
        <v>15</v>
      </c>
      <c r="B20" s="7"/>
      <c r="C20" s="8"/>
      <c r="D20" s="12"/>
      <c r="E20" s="10"/>
      <c r="F20" s="7"/>
      <c r="G20" s="8"/>
      <c r="H20" s="12"/>
      <c r="I20" s="11"/>
      <c r="J20" s="7"/>
      <c r="K20" s="8"/>
      <c r="L20" s="12"/>
      <c r="M20" s="11"/>
    </row>
    <row r="21" customFormat="false" ht="12.8" hidden="false" customHeight="false" outlineLevel="0" collapsed="false">
      <c r="A21" s="0" t="s">
        <v>16</v>
      </c>
      <c r="B21" s="13"/>
      <c r="C21" s="14"/>
      <c r="D21" s="15"/>
      <c r="E21" s="16"/>
      <c r="F21" s="13"/>
      <c r="G21" s="14"/>
      <c r="H21" s="15"/>
      <c r="I21" s="17"/>
      <c r="J21" s="13"/>
      <c r="K21" s="14"/>
      <c r="L21" s="15"/>
      <c r="M21" s="1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2023-03-24T12:17:15Z</dcterms:created>
  <dc:creator/>
  <dc:description/>
  <dc:language>en-US</dc:language>
  <cp:lastModifiedBy/>
  <dcterms:modified xsi:type="dcterms:W3CDTF">2023-03-24T21:23:48Z</dcterms:modified>
  <cp:revision>2</cp:revision>
  <dc:subject/>
  <dc:title/>
</cp:coreProperties>
</file>