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 1" sheetId="1" state="visible" r:id="rId2"/>
    <sheet name="Hoja 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<sst xmlns="http://schemas.openxmlformats.org/spreadsheetml/2006/main" count="38" uniqueCount="18">
  <si>
    <t xml:space="preserve">100g</t>
  </si>
  <si>
    <t xml:space="preserve">400g</t>
  </si>
  <si>
    <t xml:space="preserve">1000g</t>
  </si>
  <si>
    <t xml:space="preserve">Participante</t>
  </si>
  <si>
    <t xml:space="preserve">Ascendente</t>
  </si>
  <si>
    <t xml:space="preserve">Descendente</t>
  </si>
  <si>
    <t xml:space="preserve">Media</t>
  </si>
  <si>
    <t xml:space="preserve">Fracción Weber</t>
  </si>
  <si>
    <t xml:space="preserve">Frac Weber 100g</t>
  </si>
  <si>
    <t xml:space="preserve">(X - Media)^2</t>
  </si>
  <si>
    <t xml:space="preserve">Frac Weber 400g</t>
  </si>
  <si>
    <t xml:space="preserve">Frac Weber 1000g</t>
  </si>
  <si>
    <t xml:space="preserve">Suma</t>
  </si>
  <si>
    <t xml:space="preserve">Varianza (S^2)</t>
  </si>
  <si>
    <t xml:space="preserve">Desv. Est (S)</t>
  </si>
  <si>
    <t xml:space="preserve">Varianza agrupada</t>
  </si>
  <si>
    <t xml:space="preserve">Error estandar de diferencia</t>
  </si>
  <si>
    <t xml:space="preserve">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</si>
</sst>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0000"/>
    <numFmt numFmtId="167" formatCode="0.000000000000"/>
  </numFmts>
  <fonts count="6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</font>
    <font>
      <sz val="14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ColWidth="11.53515625" defaultRowHeight="15.75" zeroHeight="false" outlineLevelRow="0" outlineLevelCol="0"/>
  <cols>
    <col collapsed="false" customWidth="true" hidden="false" outlineLevel="0" max="1024" min="1" style="0" width="12.64"/>
  </cols>
  <sheetData>
    <row r="1" customFormat="false" ht="13.8" hidden="false" customHeight="false" outlineLevel="0" collapsed="false">
      <c r="B1" s="1" t="s">
        <v>0</v>
      </c>
      <c r="C1" s="1"/>
      <c r="D1" s="1"/>
      <c r="E1" s="1"/>
      <c r="F1" s="2" t="s">
        <v>1</v>
      </c>
      <c r="G1" s="2"/>
      <c r="H1" s="2"/>
      <c r="I1" s="2"/>
      <c r="J1" s="1" t="s">
        <v>2</v>
      </c>
      <c r="K1" s="1"/>
      <c r="L1" s="1"/>
      <c r="M1" s="1"/>
    </row>
    <row r="2" customFormat="false" ht="13.8" hidden="false" customHeight="false" outlineLevel="0" collapsed="false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3" t="s">
        <v>4</v>
      </c>
      <c r="G2" s="3" t="s">
        <v>5</v>
      </c>
      <c r="H2" s="3" t="s">
        <v>6</v>
      </c>
      <c r="I2" s="3" t="s">
        <v>7</v>
      </c>
      <c r="J2" s="4" t="n">
        <f aca="false">M3</f>
        <v>0.0525</v>
      </c>
      <c r="K2" s="4" t="s">
        <v>5</v>
      </c>
      <c r="L2" s="4" t="s">
        <v>6</v>
      </c>
      <c r="M2" s="4" t="s">
        <v>7</v>
      </c>
    </row>
    <row r="3" customFormat="false" ht="13.8" hidden="false" customHeight="false" outlineLevel="0" collapsed="false">
      <c r="A3" s="3" t="n">
        <v>1</v>
      </c>
      <c r="B3" s="5" t="n">
        <v>12</v>
      </c>
      <c r="C3" s="5" t="n">
        <v>45</v>
      </c>
      <c r="D3" s="6" t="n">
        <f aca="false">AVERAGE(B3:C3)</f>
        <v>28.5</v>
      </c>
      <c r="E3" s="4" t="n">
        <f aca="false">D3/100</f>
        <v>0.285</v>
      </c>
      <c r="F3" s="3" t="n">
        <v>7</v>
      </c>
      <c r="G3" s="3" t="n">
        <v>35</v>
      </c>
      <c r="H3" s="7" t="n">
        <f aca="false">AVERAGE(F3:G3)</f>
        <v>21</v>
      </c>
      <c r="I3" s="3" t="n">
        <f aca="false">H3/400</f>
        <v>0.0525</v>
      </c>
      <c r="J3" s="4" t="n">
        <v>35</v>
      </c>
      <c r="K3" s="4" t="n">
        <v>70</v>
      </c>
      <c r="L3" s="6" t="n">
        <f aca="false">AVERAGE(J3:K3)</f>
        <v>52.5</v>
      </c>
      <c r="M3" s="4" t="n">
        <f aca="false">L3/1000</f>
        <v>0.0525</v>
      </c>
    </row>
    <row r="4" customFormat="false" ht="13.8" hidden="false" customHeight="false" outlineLevel="0" collapsed="false">
      <c r="A4" s="3" t="n">
        <v>2</v>
      </c>
      <c r="B4" s="5"/>
      <c r="C4" s="5" t="n">
        <v>45</v>
      </c>
      <c r="D4" s="6" t="n">
        <f aca="false">AVERAGE(B4:C4)</f>
        <v>45</v>
      </c>
      <c r="E4" s="4" t="n">
        <f aca="false">D4/100</f>
        <v>0.45</v>
      </c>
      <c r="F4" s="3" t="n">
        <v>12</v>
      </c>
      <c r="G4" s="3" t="n">
        <v>60</v>
      </c>
      <c r="H4" s="7" t="n">
        <f aca="false">AVERAGE(F4:G4)</f>
        <v>36</v>
      </c>
      <c r="I4" s="3" t="n">
        <f aca="false">H4/400</f>
        <v>0.09</v>
      </c>
      <c r="J4" s="4" t="n">
        <v>20</v>
      </c>
      <c r="K4" s="4" t="n">
        <v>10</v>
      </c>
      <c r="L4" s="6" t="n">
        <f aca="false">AVERAGE(J4:K4)</f>
        <v>15</v>
      </c>
      <c r="M4" s="4" t="n">
        <f aca="false">L4/1000</f>
        <v>0.015</v>
      </c>
    </row>
    <row r="5" customFormat="false" ht="13.8" hidden="false" customHeight="false" outlineLevel="0" collapsed="false">
      <c r="A5" s="3" t="n">
        <v>3</v>
      </c>
      <c r="B5" s="5" t="n">
        <v>45</v>
      </c>
      <c r="C5" s="5" t="n">
        <v>30</v>
      </c>
      <c r="D5" s="6" t="n">
        <f aca="false">AVERAGE(B5:C5)</f>
        <v>37.5</v>
      </c>
      <c r="E5" s="4" t="n">
        <f aca="false">D5/100</f>
        <v>0.375</v>
      </c>
      <c r="F5" s="3" t="n">
        <v>12</v>
      </c>
      <c r="G5" s="3" t="n">
        <v>45</v>
      </c>
      <c r="H5" s="7" t="n">
        <f aca="false">AVERAGE(F5:G5)</f>
        <v>28.5</v>
      </c>
      <c r="I5" s="3" t="n">
        <f aca="false">H5/400</f>
        <v>0.07125</v>
      </c>
      <c r="J5" s="4" t="n">
        <v>70</v>
      </c>
      <c r="K5" s="4" t="n">
        <v>70</v>
      </c>
      <c r="L5" s="6" t="n">
        <f aca="false">AVERAGE(J5:K5)</f>
        <v>70</v>
      </c>
      <c r="M5" s="4" t="n">
        <f aca="false">L5/1000</f>
        <v>0.07</v>
      </c>
    </row>
    <row r="6" customFormat="false" ht="13.8" hidden="false" customHeight="false" outlineLevel="0" collapsed="false">
      <c r="A6" s="3" t="n">
        <v>4</v>
      </c>
      <c r="B6" s="5" t="n">
        <v>7</v>
      </c>
      <c r="C6" s="5" t="n">
        <v>30</v>
      </c>
      <c r="D6" s="6" t="n">
        <f aca="false">AVERAGE(B6:C6)</f>
        <v>18.5</v>
      </c>
      <c r="E6" s="4" t="n">
        <f aca="false">D6/100</f>
        <v>0.185</v>
      </c>
      <c r="F6" s="3" t="n">
        <v>12</v>
      </c>
      <c r="G6" s="3" t="n">
        <v>100</v>
      </c>
      <c r="H6" s="7" t="n">
        <f aca="false">AVERAGE(F6:G6)</f>
        <v>56</v>
      </c>
      <c r="I6" s="3" t="n">
        <f aca="false">H6/400</f>
        <v>0.14</v>
      </c>
      <c r="J6" s="4" t="n">
        <v>25</v>
      </c>
      <c r="K6" s="4" t="n">
        <v>60</v>
      </c>
      <c r="L6" s="6" t="n">
        <f aca="false">AVERAGE(J6:K6)</f>
        <v>42.5</v>
      </c>
      <c r="M6" s="4" t="n">
        <f aca="false">L6/1000</f>
        <v>0.0425</v>
      </c>
    </row>
    <row r="7" customFormat="false" ht="13.8" hidden="false" customHeight="false" outlineLevel="0" collapsed="false">
      <c r="A7" s="3" t="n">
        <v>5</v>
      </c>
      <c r="B7" s="5" t="n">
        <v>27</v>
      </c>
      <c r="C7" s="5"/>
      <c r="D7" s="6" t="n">
        <f aca="false">AVERAGE(B7:C7)</f>
        <v>27</v>
      </c>
      <c r="E7" s="4" t="n">
        <f aca="false">D7/100</f>
        <v>0.27</v>
      </c>
      <c r="F7" s="3" t="n">
        <v>25</v>
      </c>
      <c r="H7" s="7" t="n">
        <f aca="false">AVERAGE(F7:G7)</f>
        <v>25</v>
      </c>
      <c r="I7" s="3" t="n">
        <f aca="false">H7/400</f>
        <v>0.0625</v>
      </c>
      <c r="J7" s="4" t="n">
        <v>35</v>
      </c>
      <c r="K7" s="6"/>
      <c r="L7" s="6" t="n">
        <f aca="false">AVERAGE(J7:K7)</f>
        <v>35</v>
      </c>
      <c r="M7" s="4" t="n">
        <f aca="false">L7/1000</f>
        <v>0.035</v>
      </c>
    </row>
    <row r="8" customFormat="false" ht="13.8" hidden="false" customHeight="false" outlineLevel="0" collapsed="false">
      <c r="A8" s="3" t="n">
        <v>6</v>
      </c>
      <c r="B8" s="5" t="n">
        <v>25</v>
      </c>
      <c r="C8" s="5"/>
      <c r="D8" s="6" t="n">
        <f aca="false">AVERAGE(B8:C8)</f>
        <v>25</v>
      </c>
      <c r="E8" s="4" t="n">
        <f aca="false">D8/100</f>
        <v>0.25</v>
      </c>
      <c r="F8" s="3" t="n">
        <v>35</v>
      </c>
      <c r="H8" s="7" t="n">
        <f aca="false">AVERAGE(F8:G8)</f>
        <v>35</v>
      </c>
      <c r="I8" s="3" t="n">
        <f aca="false">H8/400</f>
        <v>0.0875</v>
      </c>
      <c r="J8" s="4" t="n">
        <v>50</v>
      </c>
      <c r="K8" s="6"/>
      <c r="L8" s="6" t="n">
        <f aca="false">AVERAGE(J8:K8)</f>
        <v>50</v>
      </c>
      <c r="M8" s="4" t="n">
        <f aca="false">L8/1000</f>
        <v>0.05</v>
      </c>
    </row>
    <row r="9" customFormat="false" ht="13.8" hidden="false" customHeight="false" outlineLevel="0" collapsed="false">
      <c r="A9" s="3" t="n">
        <v>7</v>
      </c>
      <c r="B9" s="5" t="n">
        <v>10</v>
      </c>
      <c r="C9" s="5"/>
      <c r="D9" s="6" t="n">
        <f aca="false">AVERAGE(B9:C9)</f>
        <v>10</v>
      </c>
      <c r="E9" s="4" t="n">
        <f aca="false">D9/100</f>
        <v>0.1</v>
      </c>
      <c r="F9" s="3" t="n">
        <v>50</v>
      </c>
      <c r="H9" s="7" t="n">
        <f aca="false">AVERAGE(F9:G9)</f>
        <v>50</v>
      </c>
      <c r="I9" s="3" t="n">
        <f aca="false">H9/400</f>
        <v>0.125</v>
      </c>
      <c r="J9" s="4" t="n">
        <v>90</v>
      </c>
      <c r="K9" s="6"/>
      <c r="L9" s="6" t="n">
        <f aca="false">AVERAGE(J9:K9)</f>
        <v>90</v>
      </c>
      <c r="M9" s="4" t="n">
        <f aca="false">L9/1000</f>
        <v>0.09</v>
      </c>
    </row>
    <row r="10" customFormat="false" ht="13.8" hidden="false" customHeight="false" outlineLevel="0" collapsed="false">
      <c r="A10" s="3" t="n">
        <v>8</v>
      </c>
      <c r="B10" s="5" t="n">
        <v>27</v>
      </c>
      <c r="C10" s="5"/>
      <c r="D10" s="6" t="n">
        <f aca="false">AVERAGE(B10:C10)</f>
        <v>27</v>
      </c>
      <c r="E10" s="4" t="n">
        <f aca="false">D10/100</f>
        <v>0.27</v>
      </c>
      <c r="F10" s="3" t="n">
        <v>25</v>
      </c>
      <c r="H10" s="7" t="n">
        <f aca="false">AVERAGE(F10:G10)</f>
        <v>25</v>
      </c>
      <c r="I10" s="3" t="n">
        <f aca="false">H10/400</f>
        <v>0.0625</v>
      </c>
      <c r="J10" s="4" t="n">
        <v>60</v>
      </c>
      <c r="K10" s="6"/>
      <c r="L10" s="6" t="n">
        <f aca="false">AVERAGE(J10:K10)</f>
        <v>60</v>
      </c>
      <c r="M10" s="4" t="n">
        <f aca="false">L10/1000</f>
        <v>0.06</v>
      </c>
    </row>
    <row r="11" customFormat="false" ht="13.8" hidden="false" customHeight="false" outlineLevel="0" collapsed="false">
      <c r="A11" s="3" t="n">
        <v>9</v>
      </c>
      <c r="B11" s="5" t="n">
        <v>15</v>
      </c>
      <c r="C11" s="5" t="n">
        <v>15</v>
      </c>
      <c r="D11" s="6" t="n">
        <f aca="false">AVERAGE(B11:C11)</f>
        <v>15</v>
      </c>
      <c r="E11" s="4" t="n">
        <f aca="false">D11/100</f>
        <v>0.15</v>
      </c>
      <c r="F11" s="3" t="n">
        <v>17</v>
      </c>
      <c r="G11" s="3" t="n">
        <v>35</v>
      </c>
      <c r="H11" s="7" t="n">
        <f aca="false">AVERAGE(F11:G11)</f>
        <v>26</v>
      </c>
      <c r="I11" s="3" t="n">
        <f aca="false">H11/400</f>
        <v>0.065</v>
      </c>
      <c r="J11" s="4" t="n">
        <v>100</v>
      </c>
      <c r="K11" s="4" t="n">
        <v>90</v>
      </c>
      <c r="L11" s="6" t="n">
        <f aca="false">AVERAGE(J11:K11)</f>
        <v>95</v>
      </c>
      <c r="M11" s="4" t="n">
        <f aca="false">L11/1000</f>
        <v>0.095</v>
      </c>
    </row>
    <row r="12" customFormat="false" ht="13.8" hidden="false" customHeight="false" outlineLevel="0" collapsed="false">
      <c r="A12" s="3" t="n">
        <v>10</v>
      </c>
      <c r="B12" s="5" t="n">
        <v>20</v>
      </c>
      <c r="C12" s="5" t="n">
        <v>17</v>
      </c>
      <c r="D12" s="6" t="n">
        <f aca="false">AVERAGE(B12:C12)</f>
        <v>18.5</v>
      </c>
      <c r="E12" s="4" t="n">
        <f aca="false">D12/100</f>
        <v>0.185</v>
      </c>
      <c r="F12" s="3" t="n">
        <v>12</v>
      </c>
      <c r="G12" s="3" t="n">
        <v>30</v>
      </c>
      <c r="H12" s="7" t="n">
        <f aca="false">AVERAGE(F12:G12)</f>
        <v>21</v>
      </c>
      <c r="I12" s="3" t="n">
        <f aca="false">H12/400</f>
        <v>0.0525</v>
      </c>
      <c r="J12" s="4" t="n">
        <v>90</v>
      </c>
      <c r="K12" s="4" t="n">
        <v>50</v>
      </c>
      <c r="L12" s="6" t="n">
        <f aca="false">AVERAGE(J12:K12)</f>
        <v>70</v>
      </c>
      <c r="M12" s="4" t="n">
        <f aca="false">L12/1000</f>
        <v>0.07</v>
      </c>
    </row>
    <row r="14" customFormat="false" ht="13.8" hidden="false" customHeight="false" outlineLevel="0" collapsed="false">
      <c r="D14" s="3"/>
      <c r="L14" s="3"/>
    </row>
    <row r="15" customFormat="false" ht="13.8" hidden="false" customHeight="false" outlineLevel="0" collapsed="false">
      <c r="D15" s="3"/>
    </row>
  </sheetData>
  <mergeCells count="3">
    <mergeCell ref="B1:E1"/>
    <mergeCell ref="F1:I1"/>
    <mergeCell ref="J1:M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1.53515625" defaultRowHeight="15.75" zeroHeight="false" outlineLevelRow="0" outlineLevelCol="0"/>
  <cols>
    <col collapsed="false" customWidth="true" hidden="false" outlineLevel="0" max="1" min="1" style="0" width="16.12"/>
    <col collapsed="false" customWidth="true" hidden="false" outlineLevel="0" max="2" min="2" style="0" width="17.29"/>
    <col collapsed="false" customWidth="true" hidden="false" outlineLevel="0" max="3" min="3" style="0" width="11.01"/>
    <col collapsed="false" customWidth="true" hidden="false" outlineLevel="0" max="4" min="4" style="0" width="12.64"/>
    <col collapsed="false" customWidth="true" hidden="false" outlineLevel="0" max="5" min="5" style="0" width="16.69"/>
    <col collapsed="false" customWidth="true" hidden="false" outlineLevel="0" max="6" min="6" style="0" width="17.57"/>
    <col collapsed="false" customWidth="true" hidden="false" outlineLevel="0" max="7" min="7" style="0" width="11.01"/>
    <col collapsed="false" customWidth="true" hidden="false" outlineLevel="0" max="8" min="8" style="0" width="12.64"/>
    <col collapsed="false" customWidth="true" hidden="false" outlineLevel="0" max="9" min="9" style="0" width="15.85"/>
    <col collapsed="false" customWidth="true" hidden="false" outlineLevel="0" max="10" min="10" style="0" width="18.4"/>
    <col collapsed="false" customWidth="true" hidden="false" outlineLevel="0" max="11" min="11" style="0" width="11.01"/>
    <col collapsed="false" customWidth="true" hidden="false" outlineLevel="0" max="1024" min="12" style="0" width="12.64"/>
  </cols>
  <sheetData>
    <row r="1" customFormat="false" ht="13.8" hidden="false" customHeight="false" outlineLevel="0" collapsed="false">
      <c r="B1" s="3" t="s">
        <v>8</v>
      </c>
      <c r="C1" s="3" t="s">
        <v>9</v>
      </c>
      <c r="F1" s="3" t="s">
        <v>10</v>
      </c>
      <c r="G1" s="3" t="s">
        <v>9</v>
      </c>
      <c r="J1" s="3" t="s">
        <v>11</v>
      </c>
      <c r="K1" s="3" t="s">
        <v>9</v>
      </c>
    </row>
    <row r="2" customFormat="false" ht="13.8" hidden="false" customHeight="false" outlineLevel="0" collapsed="false">
      <c r="B2" s="7" t="n">
        <f aca="false">'Hoja 1'!E3</f>
        <v>0.285</v>
      </c>
      <c r="C2" s="7" t="n">
        <f aca="false">(B2-B14)^2</f>
        <v>0.001089</v>
      </c>
      <c r="F2" s="7" t="n">
        <f aca="false">'Hoja 1'!I3</f>
        <v>0.0525</v>
      </c>
      <c r="G2" s="8" t="n">
        <f aca="false">(F2-F14)^2</f>
        <v>0.000805140625</v>
      </c>
      <c r="J2" s="7" t="n">
        <f aca="false">'Hoja 1'!M3</f>
        <v>0.0525</v>
      </c>
      <c r="K2" s="8" t="n">
        <f aca="false">(J2-J14)^2</f>
        <v>3.02500000000001E-005</v>
      </c>
    </row>
    <row r="3" customFormat="false" ht="13.8" hidden="false" customHeight="false" outlineLevel="0" collapsed="false">
      <c r="B3" s="7" t="n">
        <f aca="false">'Hoja 1'!E4</f>
        <v>0.45</v>
      </c>
      <c r="C3" s="7" t="n">
        <f aca="false">(B3-B14)^2</f>
        <v>0.039204</v>
      </c>
      <c r="F3" s="7" t="n">
        <f aca="false">'Hoja 1'!I4</f>
        <v>0.09</v>
      </c>
      <c r="G3" s="8" t="n">
        <f aca="false">(F3-F14)^2</f>
        <v>8.32656249999999E-005</v>
      </c>
      <c r="J3" s="7" t="n">
        <f aca="false">'Hoja 1'!M4</f>
        <v>0.015</v>
      </c>
      <c r="K3" s="8" t="n">
        <f aca="false">(J3-J14)^2</f>
        <v>0.001849</v>
      </c>
    </row>
    <row r="4" customFormat="false" ht="13.8" hidden="false" customHeight="false" outlineLevel="0" collapsed="false">
      <c r="B4" s="7" t="n">
        <f aca="false">'Hoja 1'!E5</f>
        <v>0.375</v>
      </c>
      <c r="C4" s="7" t="n">
        <f aca="false">(B4-B14)^2</f>
        <v>0.015129</v>
      </c>
      <c r="F4" s="7" t="n">
        <f aca="false">'Hoja 1'!I5</f>
        <v>0.07125</v>
      </c>
      <c r="G4" s="8" t="n">
        <f aca="false">(F4-F14)^2</f>
        <v>9.26406250000002E-005</v>
      </c>
      <c r="J4" s="7" t="n">
        <f aca="false">'Hoja 1'!M5</f>
        <v>0.07</v>
      </c>
      <c r="K4" s="8" t="n">
        <f aca="false">(J4-J14)^2</f>
        <v>0.000144</v>
      </c>
    </row>
    <row r="5" customFormat="false" ht="13.8" hidden="false" customHeight="false" outlineLevel="0" collapsed="false">
      <c r="B5" s="7" t="n">
        <f aca="false">'Hoja 1'!E6</f>
        <v>0.185</v>
      </c>
      <c r="C5" s="7" t="n">
        <f aca="false">(B5-B14)^2</f>
        <v>0.004489</v>
      </c>
      <c r="F5" s="7" t="n">
        <f aca="false">'Hoja 1'!I6</f>
        <v>0.14</v>
      </c>
      <c r="G5" s="8" t="n">
        <f aca="false">(F5-F14)^2</f>
        <v>0.003495765625</v>
      </c>
      <c r="J5" s="7" t="n">
        <f aca="false">'Hoja 1'!M6</f>
        <v>0.0425</v>
      </c>
      <c r="K5" s="8" t="n">
        <f aca="false">(J5-J14)^2</f>
        <v>0.00024025</v>
      </c>
    </row>
    <row r="6" customFormat="false" ht="13.8" hidden="false" customHeight="false" outlineLevel="0" collapsed="false">
      <c r="B6" s="7" t="n">
        <f aca="false">'Hoja 1'!E7</f>
        <v>0.27</v>
      </c>
      <c r="C6" s="7" t="n">
        <f aca="false">(B6-B14)^2</f>
        <v>0.000324000000000001</v>
      </c>
      <c r="F6" s="7" t="n">
        <f aca="false">'Hoja 1'!I7</f>
        <v>0.0625</v>
      </c>
      <c r="G6" s="8" t="n">
        <f aca="false">(F6-F14)^2</f>
        <v>0.000337640625</v>
      </c>
      <c r="J6" s="7" t="n">
        <f aca="false">'Hoja 1'!M7</f>
        <v>0.035</v>
      </c>
      <c r="K6" s="8" t="n">
        <f aca="false">(J6-J14)^2</f>
        <v>0.000529</v>
      </c>
    </row>
    <row r="7" customFormat="false" ht="13.8" hidden="false" customHeight="false" outlineLevel="0" collapsed="false">
      <c r="B7" s="7" t="n">
        <f aca="false">'Hoja 1'!E8</f>
        <v>0.25</v>
      </c>
      <c r="C7" s="7" t="n">
        <f aca="false">(B7-B14)^2</f>
        <v>4.00000000000001E-006</v>
      </c>
      <c r="F7" s="7" t="n">
        <f aca="false">'Hoja 1'!I8</f>
        <v>0.0875</v>
      </c>
      <c r="G7" s="8" t="n">
        <f aca="false">(F7-F14)^2</f>
        <v>4.38906249999999E-005</v>
      </c>
      <c r="J7" s="7" t="n">
        <f aca="false">'Hoja 1'!M8</f>
        <v>0.05</v>
      </c>
      <c r="K7" s="8" t="n">
        <f aca="false">(J7-J14)^2</f>
        <v>6.40000000000001E-005</v>
      </c>
    </row>
    <row r="8" customFormat="false" ht="13.8" hidden="false" customHeight="false" outlineLevel="0" collapsed="false">
      <c r="B8" s="7" t="n">
        <f aca="false">'Hoja 1'!E9</f>
        <v>0.1</v>
      </c>
      <c r="C8" s="7" t="n">
        <f aca="false">(B8-B14)^2</f>
        <v>0.023104</v>
      </c>
      <c r="F8" s="7" t="n">
        <f aca="false">'Hoja 1'!I9</f>
        <v>0.125</v>
      </c>
      <c r="G8" s="8" t="n">
        <f aca="false">(F8-F14)^2</f>
        <v>0.001947015625</v>
      </c>
      <c r="J8" s="7" t="n">
        <f aca="false">'Hoja 1'!M9</f>
        <v>0.09</v>
      </c>
      <c r="K8" s="8" t="n">
        <f aca="false">(J8-J14)^2</f>
        <v>0.001024</v>
      </c>
    </row>
    <row r="9" customFormat="false" ht="13.8" hidden="false" customHeight="false" outlineLevel="0" collapsed="false">
      <c r="B9" s="7" t="n">
        <f aca="false">'Hoja 1'!E10</f>
        <v>0.27</v>
      </c>
      <c r="C9" s="7" t="n">
        <f aca="false">(B9-B14)^2</f>
        <v>0.000324000000000001</v>
      </c>
      <c r="F9" s="7" t="n">
        <f aca="false">'Hoja 1'!I10</f>
        <v>0.0625</v>
      </c>
      <c r="G9" s="8" t="n">
        <f aca="false">(F9-F14)^2</f>
        <v>0.000337640625</v>
      </c>
      <c r="J9" s="7" t="n">
        <f aca="false">'Hoja 1'!M10</f>
        <v>0.06</v>
      </c>
      <c r="K9" s="8" t="n">
        <f aca="false">(J9-J14)^2</f>
        <v>3.99999999999995E-006</v>
      </c>
    </row>
    <row r="10" customFormat="false" ht="13.8" hidden="false" customHeight="false" outlineLevel="0" collapsed="false">
      <c r="B10" s="7" t="n">
        <f aca="false">'Hoja 1'!E11</f>
        <v>0.15</v>
      </c>
      <c r="C10" s="7" t="n">
        <f aca="false">(B10-B14)^2</f>
        <v>0.010404</v>
      </c>
      <c r="F10" s="7" t="n">
        <f aca="false">'Hoja 1'!I11</f>
        <v>0.065</v>
      </c>
      <c r="G10" s="8" t="n">
        <f aca="false">(F10-F14)^2</f>
        <v>0.000252015625</v>
      </c>
      <c r="J10" s="7" t="n">
        <f aca="false">'Hoja 1'!M11</f>
        <v>0.095</v>
      </c>
      <c r="K10" s="8" t="n">
        <f aca="false">(J10-J14)^2</f>
        <v>0.001369</v>
      </c>
    </row>
    <row r="11" customFormat="false" ht="13.8" hidden="false" customHeight="false" outlineLevel="0" collapsed="false">
      <c r="B11" s="7" t="n">
        <f aca="false">'Hoja 1'!E12</f>
        <v>0.185</v>
      </c>
      <c r="C11" s="7" t="n">
        <f aca="false">(B11-B14)^2</f>
        <v>0.004489</v>
      </c>
      <c r="F11" s="7" t="n">
        <f aca="false">'Hoja 1'!I12</f>
        <v>0.0525</v>
      </c>
      <c r="G11" s="8" t="n">
        <f aca="false">(F11-F14)^2</f>
        <v>0.000805140625</v>
      </c>
      <c r="J11" s="7" t="n">
        <f aca="false">'Hoja 1'!M12</f>
        <v>0.07</v>
      </c>
      <c r="K11" s="8" t="n">
        <f aca="false">(J11-J14)^2</f>
        <v>0.000144</v>
      </c>
    </row>
    <row r="12" customFormat="false" ht="13.8" hidden="false" customHeight="false" outlineLevel="0" collapsed="false">
      <c r="B12" s="7"/>
      <c r="F12" s="7"/>
      <c r="G12" s="8"/>
      <c r="J12" s="7"/>
      <c r="K12" s="8"/>
    </row>
    <row r="13" customFormat="false" ht="13.8" hidden="false" customHeight="false" outlineLevel="0" collapsed="false">
      <c r="A13" s="3" t="s">
        <v>12</v>
      </c>
      <c r="B13" s="7" t="n">
        <f aca="false">SUM(B2:B11)</f>
        <v>2.52</v>
      </c>
      <c r="C13" s="7" t="n">
        <f aca="false">SUM(C2:C11)</f>
        <v>0.09856</v>
      </c>
      <c r="F13" s="7" t="n">
        <f aca="false">SUM(F2:F11)</f>
        <v>0.80875</v>
      </c>
      <c r="G13" s="8" t="n">
        <f aca="false">SUM(G2:G11)</f>
        <v>0.00820015625</v>
      </c>
      <c r="J13" s="7" t="n">
        <f aca="false">SUM(J2:J11)</f>
        <v>0.58</v>
      </c>
      <c r="K13" s="8" t="n">
        <f aca="false">SUM(K2:K11)</f>
        <v>0.0053975</v>
      </c>
    </row>
    <row r="14" customFormat="false" ht="13.8" hidden="false" customHeight="false" outlineLevel="0" collapsed="false">
      <c r="A14" s="3" t="s">
        <v>6</v>
      </c>
      <c r="B14" s="7" t="n">
        <f aca="false">AVERAGE(B2:B11)</f>
        <v>0.252</v>
      </c>
      <c r="C14" s="7" t="n">
        <f aca="false">AVERAGE(C2:C11)</f>
        <v>0.009856</v>
      </c>
      <c r="F14" s="7" t="n">
        <f aca="false">AVERAGE(F2:F11)</f>
        <v>0.080875</v>
      </c>
      <c r="G14" s="8" t="n">
        <f aca="false">AVERAGE(G2:G11)</f>
        <v>0.000820015625</v>
      </c>
      <c r="J14" s="7" t="n">
        <f aca="false">AVERAGE(J2:J11)</f>
        <v>0.058</v>
      </c>
      <c r="K14" s="8" t="n">
        <f aca="false">AVERAGE(K2:K11)</f>
        <v>0.00053975</v>
      </c>
    </row>
    <row r="15" customFormat="false" ht="13.8" hidden="false" customHeight="false" outlineLevel="0" collapsed="false">
      <c r="B15" s="7"/>
    </row>
    <row r="16" customFormat="false" ht="13.8" hidden="false" customHeight="false" outlineLevel="0" collapsed="false">
      <c r="B16" s="7"/>
    </row>
    <row r="17" customFormat="false" ht="13.8" hidden="false" customHeight="false" outlineLevel="0" collapsed="false">
      <c r="A17" s="3" t="s">
        <v>13</v>
      </c>
      <c r="B17" s="7" t="n">
        <f aca="false">C13/10</f>
        <v>0.009856</v>
      </c>
      <c r="D17" s="3"/>
      <c r="E17" s="3" t="s">
        <v>13</v>
      </c>
      <c r="F17" s="7" t="n">
        <f aca="false">G13/10</f>
        <v>0.000820015625</v>
      </c>
      <c r="H17" s="3"/>
      <c r="I17" s="3" t="s">
        <v>13</v>
      </c>
      <c r="J17" s="7" t="n">
        <f aca="false">K13/10</f>
        <v>0.00053975</v>
      </c>
    </row>
    <row r="18" customFormat="false" ht="13.8" hidden="false" customHeight="false" outlineLevel="0" collapsed="false">
      <c r="A18" s="3" t="s">
        <v>14</v>
      </c>
      <c r="B18" s="7" t="n">
        <f aca="false">SQRT(B17)</f>
        <v>0.0992773891679269</v>
      </c>
      <c r="E18" s="3" t="s">
        <v>14</v>
      </c>
      <c r="F18" s="7" t="n">
        <f aca="false">SQRT(F17)</f>
        <v>0.0286359149495873</v>
      </c>
      <c r="I18" s="3" t="s">
        <v>14</v>
      </c>
      <c r="J18" s="7" t="n">
        <f aca="false">SQRT(J17)</f>
        <v>0.0232325203109779</v>
      </c>
    </row>
    <row r="23" customFormat="false" ht="15.75" hidden="false" customHeight="true" outlineLevel="0" collapsed="false">
      <c r="A23" s="0" t="s">
        <v>15</v>
      </c>
      <c r="B23" s="9" t="n">
        <f aca="false">((9*B17) + (9*F17))/(9 + 9)</f>
        <v>0.0053380078125</v>
      </c>
      <c r="E23" s="0" t="s">
        <v>15</v>
      </c>
      <c r="F23" s="9" t="n">
        <f aca="false">((9*F17) + (9*J17))/(9 + 9)</f>
        <v>0.0006798828125</v>
      </c>
    </row>
    <row r="24" customFormat="false" ht="15.75" hidden="false" customHeight="true" outlineLevel="0" collapsed="false">
      <c r="A24" s="0" t="s">
        <v>16</v>
      </c>
      <c r="B24" s="9" t="n">
        <f aca="false">SQRT(B23*((1/10) + (1/10)))</f>
        <v>0.0326741727133221</v>
      </c>
      <c r="E24" s="0" t="s">
        <v>16</v>
      </c>
      <c r="F24" s="9" t="n">
        <f aca="false">SQRT(F23*(1/10 + 1/10))</f>
        <v>0.0116608988718709</v>
      </c>
    </row>
    <row r="25" customFormat="false" ht="15.75" hidden="false" customHeight="true" outlineLevel="0" collapsed="false">
      <c r="A25" s="0" t="s">
        <v>17</v>
      </c>
      <c r="B25" s="0" t="n">
        <f aca="false">(B14-F14)/(B24)</f>
        <v>5.2373169934989</v>
      </c>
      <c r="E25" s="0" t="s">
        <v>17</v>
      </c>
      <c r="F25" s="0" t="n">
        <f aca="false">(F14-J14)/(F24)</f>
        <v>1.96168410783327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4" min="3" style="0" width="22.43"/>
    <col collapsed="false" customWidth="true" hidden="false" outlineLevel="0" max="5" min="5" style="0" width="23.96"/>
  </cols>
  <sheetData>
    <row r="1" customFormat="false" ht="17.35" hidden="false" customHeight="false" outlineLevel="0" collapsed="false">
      <c r="C1" s="10" t="s">
        <v>8</v>
      </c>
      <c r="D1" s="10" t="s">
        <v>10</v>
      </c>
      <c r="E1" s="10" t="s">
        <v>11</v>
      </c>
    </row>
    <row r="2" customFormat="false" ht="17.35" hidden="false" customHeight="false" outlineLevel="0" collapsed="false">
      <c r="C2" s="11" t="n">
        <v>0.285</v>
      </c>
      <c r="D2" s="11" t="n">
        <v>0.0525</v>
      </c>
      <c r="E2" s="11" t="n">
        <v>0.0525</v>
      </c>
    </row>
    <row r="3" customFormat="false" ht="17.35" hidden="false" customHeight="false" outlineLevel="0" collapsed="false">
      <c r="C3" s="11" t="n">
        <v>0.45</v>
      </c>
      <c r="D3" s="11" t="n">
        <v>0.09</v>
      </c>
      <c r="E3" s="11" t="n">
        <v>0.015</v>
      </c>
    </row>
    <row r="4" customFormat="false" ht="17.35" hidden="false" customHeight="false" outlineLevel="0" collapsed="false">
      <c r="C4" s="11" t="n">
        <v>0.375</v>
      </c>
      <c r="D4" s="11" t="n">
        <v>0.07125</v>
      </c>
      <c r="E4" s="11" t="n">
        <v>0.07</v>
      </c>
    </row>
    <row r="5" customFormat="false" ht="17.35" hidden="false" customHeight="false" outlineLevel="0" collapsed="false">
      <c r="C5" s="11" t="n">
        <v>0.185</v>
      </c>
      <c r="D5" s="11" t="n">
        <v>0.14</v>
      </c>
      <c r="E5" s="11" t="n">
        <v>0.0425</v>
      </c>
    </row>
    <row r="6" customFormat="false" ht="17.35" hidden="false" customHeight="false" outlineLevel="0" collapsed="false">
      <c r="C6" s="11" t="n">
        <v>0.27</v>
      </c>
      <c r="D6" s="11" t="n">
        <v>0.0625</v>
      </c>
      <c r="E6" s="11" t="n">
        <v>0.035</v>
      </c>
    </row>
    <row r="7" customFormat="false" ht="17.35" hidden="false" customHeight="false" outlineLevel="0" collapsed="false">
      <c r="C7" s="11" t="n">
        <v>0.25</v>
      </c>
      <c r="D7" s="11" t="n">
        <v>0.0875</v>
      </c>
      <c r="E7" s="11" t="n">
        <v>0.05</v>
      </c>
    </row>
    <row r="8" customFormat="false" ht="17.35" hidden="false" customHeight="false" outlineLevel="0" collapsed="false">
      <c r="C8" s="11" t="n">
        <v>0.1</v>
      </c>
      <c r="D8" s="11" t="n">
        <v>0.125</v>
      </c>
      <c r="E8" s="11" t="n">
        <v>0.09</v>
      </c>
    </row>
    <row r="9" customFormat="false" ht="17.35" hidden="false" customHeight="false" outlineLevel="0" collapsed="false">
      <c r="C9" s="11" t="n">
        <v>0.27</v>
      </c>
      <c r="D9" s="11" t="n">
        <v>0.0625</v>
      </c>
      <c r="E9" s="11" t="n">
        <v>0.06</v>
      </c>
    </row>
    <row r="10" customFormat="false" ht="17.35" hidden="false" customHeight="false" outlineLevel="0" collapsed="false">
      <c r="C10" s="11" t="n">
        <v>0.15</v>
      </c>
      <c r="D10" s="11" t="n">
        <v>0.065</v>
      </c>
      <c r="E10" s="11" t="n">
        <v>0.095</v>
      </c>
    </row>
    <row r="11" customFormat="false" ht="17.35" hidden="false" customHeight="false" outlineLevel="0" collapsed="false">
      <c r="C11" s="11" t="n">
        <v>0.185</v>
      </c>
      <c r="D11" s="11" t="n">
        <v>0.0525</v>
      </c>
      <c r="E11" s="11" t="n">
        <v>0.07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&amp;C&amp;Kffffff&amp;A</oddHeader>
    <oddFooter>&amp;C&amp;KffffffPage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2023-03-06T22:34:58Z</dcterms:modified>
  <cp:revision>3</cp:revision>
  <dc:subject/>
  <dc:title/>
</cp:coreProperties>
</file>