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c\text\img\"/>
    </mc:Choice>
  </mc:AlternateContent>
  <bookViews>
    <workbookView xWindow="0" yWindow="0" windowWidth="28800" windowHeight="12210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Q19" i="1"/>
  <c r="Q22" i="1"/>
  <c r="P22" i="1"/>
  <c r="Q21" i="1"/>
  <c r="P21" i="1"/>
  <c r="Q20" i="1"/>
  <c r="P20" i="1"/>
  <c r="P19" i="1"/>
  <c r="O22" i="1"/>
  <c r="O21" i="1"/>
  <c r="O20" i="1"/>
  <c r="O19" i="1"/>
  <c r="L16" i="1"/>
  <c r="P15" i="1" s="1"/>
  <c r="L22" i="1"/>
  <c r="Q15" i="1" s="1"/>
  <c r="L10" i="1"/>
  <c r="O15" i="1" s="1"/>
  <c r="L15" i="1" l="1"/>
  <c r="P14" i="1" s="1"/>
  <c r="P29" i="1" s="1"/>
  <c r="L14" i="1"/>
  <c r="P13" i="1" s="1"/>
  <c r="L13" i="1"/>
  <c r="P12" i="1" s="1"/>
  <c r="L19" i="1"/>
  <c r="Q12" i="1" s="1"/>
  <c r="L20" i="1"/>
  <c r="Q13" i="1" s="1"/>
  <c r="L21" i="1"/>
  <c r="Q14" i="1" s="1"/>
  <c r="L9" i="1"/>
  <c r="O14" i="1" s="1"/>
  <c r="L8" i="1"/>
  <c r="O13" i="1" s="1"/>
  <c r="L7" i="1"/>
  <c r="O12" i="1" s="1"/>
  <c r="Q28" i="1" l="1"/>
  <c r="P27" i="1"/>
  <c r="Q27" i="1"/>
  <c r="P28" i="1"/>
  <c r="O27" i="1"/>
  <c r="O28" i="1"/>
  <c r="Q29" i="1"/>
  <c r="O29" i="1"/>
</calcChain>
</file>

<file path=xl/sharedStrings.xml><?xml version="1.0" encoding="utf-8"?>
<sst xmlns="http://schemas.openxmlformats.org/spreadsheetml/2006/main" count="13" uniqueCount="6">
  <si>
    <t>NeoEloquent</t>
  </si>
  <si>
    <t>NeoEloquent2</t>
  </si>
  <si>
    <t>cypher</t>
  </si>
  <si>
    <t>PHP neo4j client</t>
  </si>
  <si>
    <t>Cypher dopyt</t>
  </si>
  <si>
    <t>Cypher 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</si>
</sst>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274257324202052E-2"/>
          <c:y val="0.11219367756446863"/>
          <c:w val="0.92372574267579799"/>
          <c:h val="0.83528608122028358"/>
        </c:manualLayout>
      </c:layout>
      <c:lineChart>
        <c:grouping val="standard"/>
        <c:varyColors val="0"/>
        <c:ser>
          <c:idx val="0"/>
          <c:order val="0"/>
          <c:tx>
            <c:strRef>
              <c:f>Sheet1!$O$11</c:f>
              <c:strCache>
                <c:ptCount val="1"/>
                <c:pt idx="0">
                  <c:v>NeoEloquent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101.6</c:v>
                </c:pt>
                <c:pt idx="1">
                  <c:v>281.7</c:v>
                </c:pt>
                <c:pt idx="2">
                  <c:v>705.7</c:v>
                </c:pt>
                <c:pt idx="3">
                  <c:v>1857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1-4735-8E86-906E298E546F}"/>
            </c:ext>
          </c:extLst>
        </c:ser>
        <c:ser>
          <c:idx val="1"/>
          <c:order val="1"/>
          <c:tx>
            <c:strRef>
              <c:f>Sheet1!$P$11</c:f>
              <c:strCache>
                <c:ptCount val="1"/>
                <c:pt idx="0">
                  <c:v>PHP neo4j client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83.2</c:v>
                </c:pt>
                <c:pt idx="1">
                  <c:v>195</c:v>
                </c:pt>
                <c:pt idx="2">
                  <c:v>358.5</c:v>
                </c:pt>
                <c:pt idx="3">
                  <c:v>695.7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1-4735-8E86-906E298E546F}"/>
            </c:ext>
          </c:extLst>
        </c:ser>
        <c:ser>
          <c:idx val="2"/>
          <c:order val="2"/>
          <c:tx>
            <c:strRef>
              <c:f>Sheet1!$Q$11</c:f>
              <c:strCache>
                <c:ptCount val="1"/>
                <c:pt idx="0">
                  <c:v>Cypher 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Sheet1!$N$12:$N$15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</c:numCache>
            </c:numRef>
          </c:cat>
          <c:val>
            <c:numRef>
              <c:f>Sheet1!$Q$12:$Q$15</c:f>
              <c:numCache>
                <c:formatCode>General</c:formatCode>
                <c:ptCount val="4"/>
                <c:pt idx="0">
                  <c:v>6.7</c:v>
                </c:pt>
                <c:pt idx="1">
                  <c:v>25.2</c:v>
                </c:pt>
                <c:pt idx="2">
                  <c:v>32</c:v>
                </c:pt>
                <c:pt idx="3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1-4735-8E86-906E298E5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90064"/>
        <c:axId val="445692360"/>
      </c:lineChart>
      <c:catAx>
        <c:axId val="4456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2360"/>
        <c:crosses val="autoZero"/>
        <c:auto val="1"/>
        <c:lblAlgn val="ctr"/>
        <c:lblOffset val="100"/>
        <c:noMultiLvlLbl val="0"/>
      </c:catAx>
      <c:valAx>
        <c:axId val="44569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E6755-B744-4518-BF44-AFA6C03322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E1" workbookViewId="0">
      <selection activeCell="N12" sqref="N12"/>
    </sheetView>
  </sheetViews>
  <sheetFormatPr defaultRowHeight="15" x14ac:dyDescent="0.25"/>
  <cols>
    <col min="2" max="2" width="12.7109375" bestFit="1" customWidth="1"/>
    <col min="12" max="12" width="12.7109375" bestFit="1" customWidth="1"/>
    <col min="13" max="13" width="37" bestFit="1" customWidth="1"/>
    <col min="14" max="14" width="15.5703125" bestFit="1" customWidth="1"/>
    <col min="15" max="15" width="12.85546875" customWidth="1"/>
    <col min="16" max="16" width="15.5703125" bestFit="1" customWidth="1"/>
    <col min="17" max="17" width="12.85546875" bestFit="1" customWidth="1"/>
  </cols>
  <sheetData>
    <row r="1" spans="1:17" x14ac:dyDescent="0.25">
      <c r="B1" t="s">
        <v>0</v>
      </c>
    </row>
    <row r="2" spans="1:17" x14ac:dyDescent="0.25">
      <c r="A2">
        <v>10</v>
      </c>
      <c r="B2">
        <v>71</v>
      </c>
      <c r="C2">
        <v>73</v>
      </c>
      <c r="D2">
        <v>63</v>
      </c>
      <c r="E2">
        <v>61</v>
      </c>
      <c r="F2">
        <v>64</v>
      </c>
      <c r="G2">
        <v>74</v>
      </c>
      <c r="H2">
        <v>60</v>
      </c>
      <c r="I2">
        <v>70</v>
      </c>
      <c r="J2">
        <v>66</v>
      </c>
      <c r="K2">
        <v>65</v>
      </c>
    </row>
    <row r="3" spans="1:17" x14ac:dyDescent="0.25">
      <c r="A3">
        <v>50</v>
      </c>
      <c r="B3">
        <v>112</v>
      </c>
      <c r="C3">
        <v>122</v>
      </c>
      <c r="D3">
        <v>119</v>
      </c>
      <c r="E3">
        <v>152</v>
      </c>
      <c r="F3">
        <v>123</v>
      </c>
      <c r="G3">
        <v>124</v>
      </c>
      <c r="H3">
        <v>135</v>
      </c>
      <c r="I3">
        <v>121</v>
      </c>
      <c r="J3">
        <v>115</v>
      </c>
      <c r="K3">
        <v>128</v>
      </c>
    </row>
    <row r="4" spans="1:17" x14ac:dyDescent="0.25">
      <c r="A4">
        <v>100</v>
      </c>
      <c r="B4">
        <v>463</v>
      </c>
      <c r="C4">
        <v>340</v>
      </c>
      <c r="D4">
        <v>391</v>
      </c>
      <c r="E4">
        <v>355</v>
      </c>
      <c r="F4">
        <v>335</v>
      </c>
      <c r="G4">
        <v>456</v>
      </c>
      <c r="H4">
        <v>334</v>
      </c>
      <c r="I4">
        <v>334</v>
      </c>
      <c r="J4">
        <v>319</v>
      </c>
      <c r="K4">
        <v>357</v>
      </c>
    </row>
    <row r="6" spans="1:17" x14ac:dyDescent="0.25">
      <c r="B6" t="s">
        <v>1</v>
      </c>
    </row>
    <row r="7" spans="1:17" x14ac:dyDescent="0.25">
      <c r="A7">
        <v>10</v>
      </c>
      <c r="B7">
        <v>102</v>
      </c>
      <c r="C7">
        <v>103</v>
      </c>
      <c r="D7">
        <v>102</v>
      </c>
      <c r="E7">
        <v>106</v>
      </c>
      <c r="F7">
        <v>103</v>
      </c>
      <c r="G7">
        <v>98</v>
      </c>
      <c r="H7">
        <v>105</v>
      </c>
      <c r="I7">
        <v>108</v>
      </c>
      <c r="J7">
        <v>94</v>
      </c>
      <c r="K7">
        <v>95</v>
      </c>
      <c r="L7">
        <f>AVERAGE(B7:K7)</f>
        <v>101.6</v>
      </c>
    </row>
    <row r="8" spans="1:17" x14ac:dyDescent="0.25">
      <c r="A8">
        <v>50</v>
      </c>
      <c r="B8">
        <v>253</v>
      </c>
      <c r="C8">
        <v>255</v>
      </c>
      <c r="D8">
        <v>233</v>
      </c>
      <c r="E8">
        <v>313</v>
      </c>
      <c r="F8">
        <v>385</v>
      </c>
      <c r="G8">
        <v>258</v>
      </c>
      <c r="H8">
        <v>245</v>
      </c>
      <c r="I8">
        <v>243</v>
      </c>
      <c r="J8">
        <v>376</v>
      </c>
      <c r="K8">
        <v>256</v>
      </c>
      <c r="L8">
        <f t="shared" ref="L8:L10" si="0">AVERAGE(B8:K8)</f>
        <v>281.7</v>
      </c>
    </row>
    <row r="9" spans="1:17" ht="14.25" customHeight="1" x14ac:dyDescent="0.25">
      <c r="A9">
        <v>100</v>
      </c>
      <c r="B9">
        <v>717</v>
      </c>
      <c r="C9">
        <v>626</v>
      </c>
      <c r="D9">
        <v>775</v>
      </c>
      <c r="E9">
        <v>760</v>
      </c>
      <c r="F9">
        <v>687</v>
      </c>
      <c r="G9">
        <v>619</v>
      </c>
      <c r="H9">
        <v>780</v>
      </c>
      <c r="I9">
        <v>761</v>
      </c>
      <c r="J9">
        <v>674</v>
      </c>
      <c r="K9">
        <v>658</v>
      </c>
      <c r="L9">
        <f t="shared" si="0"/>
        <v>705.7</v>
      </c>
    </row>
    <row r="10" spans="1:17" ht="14.25" customHeight="1" x14ac:dyDescent="0.25">
      <c r="A10">
        <v>200</v>
      </c>
      <c r="B10" s="1">
        <v>1900</v>
      </c>
      <c r="C10">
        <v>1880</v>
      </c>
      <c r="D10">
        <v>1870</v>
      </c>
      <c r="E10">
        <v>1870</v>
      </c>
      <c r="F10">
        <v>1860</v>
      </c>
      <c r="G10">
        <v>1840</v>
      </c>
      <c r="H10">
        <v>1840</v>
      </c>
      <c r="I10">
        <v>1840</v>
      </c>
      <c r="J10">
        <v>1840</v>
      </c>
      <c r="K10">
        <v>1830</v>
      </c>
      <c r="L10">
        <f t="shared" si="0"/>
        <v>1857</v>
      </c>
    </row>
    <row r="11" spans="1:17" x14ac:dyDescent="0.25">
      <c r="O11" t="s">
        <v>0</v>
      </c>
      <c r="P11" t="s">
        <v>3</v>
      </c>
      <c r="Q11" t="s">
        <v>5</v>
      </c>
    </row>
    <row r="12" spans="1:17" x14ac:dyDescent="0.25">
      <c r="B12" t="s">
        <v>3</v>
      </c>
      <c r="N12">
        <v>10</v>
      </c>
      <c r="O12">
        <f>L7</f>
        <v>101.6</v>
      </c>
      <c r="P12">
        <f>L13</f>
        <v>83.2</v>
      </c>
      <c r="Q12">
        <f>L19</f>
        <v>6.7</v>
      </c>
    </row>
    <row r="13" spans="1:17" x14ac:dyDescent="0.25">
      <c r="A13">
        <v>10</v>
      </c>
      <c r="B13">
        <v>91</v>
      </c>
      <c r="C13">
        <v>83</v>
      </c>
      <c r="D13">
        <v>80</v>
      </c>
      <c r="E13">
        <v>83</v>
      </c>
      <c r="F13">
        <v>84</v>
      </c>
      <c r="G13">
        <v>81</v>
      </c>
      <c r="H13">
        <v>81</v>
      </c>
      <c r="I13">
        <v>79</v>
      </c>
      <c r="J13">
        <v>82</v>
      </c>
      <c r="K13">
        <v>88</v>
      </c>
      <c r="L13">
        <f>AVERAGE(B13:K13)</f>
        <v>83.2</v>
      </c>
      <c r="N13">
        <v>50</v>
      </c>
      <c r="O13">
        <f t="shared" ref="O13" si="1">L8</f>
        <v>281.7</v>
      </c>
      <c r="P13">
        <f>L14</f>
        <v>195</v>
      </c>
      <c r="Q13">
        <f>L20</f>
        <v>25.2</v>
      </c>
    </row>
    <row r="14" spans="1:17" x14ac:dyDescent="0.25">
      <c r="A14">
        <v>50</v>
      </c>
      <c r="B14">
        <v>195</v>
      </c>
      <c r="C14">
        <v>190</v>
      </c>
      <c r="D14">
        <v>196</v>
      </c>
      <c r="E14">
        <v>197</v>
      </c>
      <c r="F14">
        <v>192</v>
      </c>
      <c r="G14">
        <v>191</v>
      </c>
      <c r="H14">
        <v>192</v>
      </c>
      <c r="I14">
        <v>204</v>
      </c>
      <c r="J14">
        <v>201</v>
      </c>
      <c r="K14">
        <v>192</v>
      </c>
      <c r="L14">
        <f t="shared" ref="L14" si="2">AVERAGE(B14:K14)</f>
        <v>195</v>
      </c>
      <c r="N14">
        <v>100</v>
      </c>
      <c r="O14">
        <f>L9</f>
        <v>705.7</v>
      </c>
      <c r="P14">
        <f t="shared" ref="P14:P15" si="3">L15</f>
        <v>358.5</v>
      </c>
      <c r="Q14">
        <f t="shared" ref="Q14:Q15" si="4">L21</f>
        <v>32</v>
      </c>
    </row>
    <row r="15" spans="1:17" x14ac:dyDescent="0.25">
      <c r="A15">
        <v>100</v>
      </c>
      <c r="B15">
        <v>340</v>
      </c>
      <c r="C15">
        <v>340</v>
      </c>
      <c r="D15">
        <v>345</v>
      </c>
      <c r="E15">
        <v>345</v>
      </c>
      <c r="F15">
        <v>338</v>
      </c>
      <c r="G15">
        <v>342</v>
      </c>
      <c r="H15">
        <v>495</v>
      </c>
      <c r="I15">
        <v>352</v>
      </c>
      <c r="J15">
        <v>340</v>
      </c>
      <c r="K15">
        <v>348</v>
      </c>
      <c r="L15">
        <f>AVERAGE(B15:K15)</f>
        <v>358.5</v>
      </c>
      <c r="N15">
        <v>200</v>
      </c>
      <c r="O15">
        <f>L10</f>
        <v>1857</v>
      </c>
      <c r="P15">
        <f t="shared" si="3"/>
        <v>695.7</v>
      </c>
      <c r="Q15">
        <f t="shared" si="4"/>
        <v>68</v>
      </c>
    </row>
    <row r="16" spans="1:17" x14ac:dyDescent="0.25">
      <c r="A16">
        <v>200</v>
      </c>
      <c r="B16">
        <v>682</v>
      </c>
      <c r="C16">
        <v>674</v>
      </c>
      <c r="D16">
        <v>812</v>
      </c>
      <c r="E16">
        <v>663</v>
      </c>
      <c r="F16">
        <v>669</v>
      </c>
      <c r="G16">
        <v>669</v>
      </c>
      <c r="H16">
        <v>656</v>
      </c>
      <c r="I16">
        <v>665</v>
      </c>
      <c r="J16">
        <v>805</v>
      </c>
      <c r="K16">
        <v>662</v>
      </c>
      <c r="L16">
        <f>AVERAGE(B16:K16)</f>
        <v>695.7</v>
      </c>
      <c r="M16">
        <f>L16/L10</f>
        <v>0.37463651050080776</v>
      </c>
    </row>
    <row r="18" spans="1:17" x14ac:dyDescent="0.25">
      <c r="B18" t="s">
        <v>2</v>
      </c>
      <c r="O18" t="s">
        <v>0</v>
      </c>
      <c r="P18" t="s">
        <v>3</v>
      </c>
      <c r="Q18" t="s">
        <v>4</v>
      </c>
    </row>
    <row r="19" spans="1:17" x14ac:dyDescent="0.25">
      <c r="A19">
        <v>10</v>
      </c>
      <c r="B19">
        <v>3</v>
      </c>
      <c r="C19">
        <v>7</v>
      </c>
      <c r="D19">
        <v>4</v>
      </c>
      <c r="E19">
        <v>11</v>
      </c>
      <c r="F19">
        <v>8</v>
      </c>
      <c r="G19">
        <v>8</v>
      </c>
      <c r="H19">
        <v>3</v>
      </c>
      <c r="I19">
        <v>8</v>
      </c>
      <c r="J19">
        <v>9</v>
      </c>
      <c r="K19">
        <v>6</v>
      </c>
      <c r="L19">
        <f>AVERAGE(B19:K19)</f>
        <v>6.7</v>
      </c>
      <c r="N19">
        <v>10</v>
      </c>
      <c r="O19">
        <f>O12-40</f>
        <v>61.599999999999994</v>
      </c>
      <c r="P19">
        <f>P12-40</f>
        <v>43.2</v>
      </c>
      <c r="Q19">
        <f>Q12</f>
        <v>6.7</v>
      </c>
    </row>
    <row r="20" spans="1:17" x14ac:dyDescent="0.25">
      <c r="A20">
        <v>50</v>
      </c>
      <c r="B20">
        <v>20</v>
      </c>
      <c r="C20">
        <v>26</v>
      </c>
      <c r="D20">
        <v>24</v>
      </c>
      <c r="E20">
        <v>31</v>
      </c>
      <c r="F20">
        <v>31</v>
      </c>
      <c r="G20">
        <v>28</v>
      </c>
      <c r="H20">
        <v>26</v>
      </c>
      <c r="I20">
        <v>22</v>
      </c>
      <c r="J20">
        <v>22</v>
      </c>
      <c r="K20">
        <v>22</v>
      </c>
      <c r="L20">
        <f t="shared" ref="L20:L21" si="5">AVERAGE(B20:K20)</f>
        <v>25.2</v>
      </c>
      <c r="N20">
        <v>50</v>
      </c>
      <c r="O20">
        <f>O13-40</f>
        <v>241.7</v>
      </c>
      <c r="P20">
        <f>P13-40</f>
        <v>155</v>
      </c>
      <c r="Q20">
        <f t="shared" ref="Q20:Q22" si="6">Q13-40</f>
        <v>-14.8</v>
      </c>
    </row>
    <row r="21" spans="1:17" x14ac:dyDescent="0.25">
      <c r="A21">
        <v>100</v>
      </c>
      <c r="B21">
        <v>39</v>
      </c>
      <c r="C21">
        <v>33</v>
      </c>
      <c r="D21">
        <v>37</v>
      </c>
      <c r="E21">
        <v>35</v>
      </c>
      <c r="F21">
        <v>28</v>
      </c>
      <c r="G21">
        <v>30</v>
      </c>
      <c r="H21">
        <v>40</v>
      </c>
      <c r="I21">
        <v>28</v>
      </c>
      <c r="J21">
        <v>26</v>
      </c>
      <c r="K21">
        <v>24</v>
      </c>
      <c r="L21">
        <f t="shared" si="5"/>
        <v>32</v>
      </c>
      <c r="N21">
        <v>100</v>
      </c>
      <c r="O21">
        <f>O14-40</f>
        <v>665.7</v>
      </c>
      <c r="P21">
        <f>P14-40</f>
        <v>318.5</v>
      </c>
      <c r="Q21">
        <f t="shared" si="6"/>
        <v>-8</v>
      </c>
    </row>
    <row r="22" spans="1:17" x14ac:dyDescent="0.25">
      <c r="A22">
        <v>200</v>
      </c>
      <c r="B22">
        <v>66</v>
      </c>
      <c r="C22">
        <v>67</v>
      </c>
      <c r="D22">
        <v>68</v>
      </c>
      <c r="E22">
        <v>60</v>
      </c>
      <c r="F22">
        <v>73</v>
      </c>
      <c r="G22">
        <v>72</v>
      </c>
      <c r="H22">
        <v>73</v>
      </c>
      <c r="I22">
        <v>66</v>
      </c>
      <c r="J22">
        <v>67</v>
      </c>
      <c r="K22">
        <v>68</v>
      </c>
      <c r="L22">
        <f t="shared" ref="L22" si="7">AVERAGE(B22:K22)</f>
        <v>68</v>
      </c>
      <c r="N22">
        <v>200</v>
      </c>
      <c r="O22">
        <f>O15-40</f>
        <v>1817</v>
      </c>
      <c r="P22">
        <f>P15-40</f>
        <v>655.7</v>
      </c>
      <c r="Q22">
        <f t="shared" si="6"/>
        <v>28</v>
      </c>
    </row>
    <row r="25" spans="1:17" x14ac:dyDescent="0.25">
      <c r="O25" t="s">
        <v>0</v>
      </c>
      <c r="P25" t="s">
        <v>3</v>
      </c>
      <c r="Q25" t="s">
        <v>4</v>
      </c>
    </row>
    <row r="26" spans="1:17" x14ac:dyDescent="0.25">
      <c r="N26">
        <v>10</v>
      </c>
      <c r="O26" s="2">
        <v>1</v>
      </c>
      <c r="P26" s="2">
        <v>1</v>
      </c>
      <c r="Q26" s="2">
        <v>1</v>
      </c>
    </row>
    <row r="27" spans="1:17" x14ac:dyDescent="0.25">
      <c r="N27">
        <v>50</v>
      </c>
      <c r="O27" s="2">
        <f>O13/O12</f>
        <v>2.7726377952755907</v>
      </c>
      <c r="P27" s="2">
        <f>P13/P12</f>
        <v>2.34375</v>
      </c>
      <c r="Q27" s="2">
        <f>Q13/Q12</f>
        <v>3.761194029850746</v>
      </c>
    </row>
    <row r="28" spans="1:17" x14ac:dyDescent="0.25">
      <c r="N28">
        <v>100</v>
      </c>
      <c r="O28" s="2">
        <f>O14/O13</f>
        <v>2.5051473198438057</v>
      </c>
      <c r="P28" s="2">
        <f>P14/P13</f>
        <v>1.8384615384615384</v>
      </c>
      <c r="Q28" s="2">
        <f>Q14/Q13</f>
        <v>1.2698412698412698</v>
      </c>
    </row>
    <row r="29" spans="1:17" x14ac:dyDescent="0.25">
      <c r="N29">
        <v>200</v>
      </c>
      <c r="O29" s="2">
        <f>O15/O14</f>
        <v>2.6314297860280571</v>
      </c>
      <c r="P29" s="2">
        <f>P15/P14</f>
        <v>1.9405857740585775</v>
      </c>
      <c r="Q29" s="2">
        <f>Q15/Q14</f>
        <v>2.125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Juraj Kubrican</dc:creator>
  <cp:lastModifiedBy>Juraj Kubrican</cp:lastModifiedBy>
  <cp:lastPrinted>2017-05-13T20:50:52Z</cp:lastPrinted>
  <dcterms:created xsi:type="dcterms:W3CDTF">2017-05-12T13:36:09Z</dcterms:created>
  <dcterms:modified xsi:type="dcterms:W3CDTF">2017-05-13T20:50:57Z</dcterms:modified>
</cp:coreProperties>
</file>