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c\text\img\"/>
    </mc:Choice>
  </mc:AlternateContent>
  <bookViews>
    <workbookView xWindow="0" yWindow="0" windowWidth="23940" windowHeight="6750" activeTab="1"/>
  </bookViews>
  <sheets>
    <sheet name="Chart1" sheetId="2" r:id="rId1"/>
    <sheet name="Chart2" sheetId="3" r:id="rId2"/>
    <sheet name="Sheet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Q17" i="1" s="1"/>
  <c r="L36" i="1"/>
  <c r="R17" i="1" s="1"/>
  <c r="L27" i="1"/>
  <c r="Q18" i="1" s="1"/>
  <c r="L37" i="1"/>
  <c r="R18" i="1" s="1"/>
  <c r="L25" i="1"/>
  <c r="Q16" i="1" s="1"/>
  <c r="L35" i="1"/>
  <c r="R16" i="1" s="1"/>
  <c r="L32" i="1" l="1"/>
  <c r="R13" i="1" s="1"/>
  <c r="L34" i="1"/>
  <c r="R15" i="1" s="1"/>
  <c r="L33" i="1"/>
  <c r="R14" i="1" s="1"/>
  <c r="L31" i="1"/>
  <c r="R12" i="1" s="1"/>
  <c r="Q24" i="1" l="1"/>
  <c r="L16" i="1"/>
  <c r="P15" i="1" s="1"/>
  <c r="P24" i="1" s="1"/>
  <c r="L24" i="1"/>
  <c r="L10" i="1"/>
  <c r="O15" i="1" s="1"/>
  <c r="O24" i="1" l="1"/>
  <c r="M16" i="1"/>
  <c r="L15" i="1"/>
  <c r="P14" i="1" s="1"/>
  <c r="L14" i="1"/>
  <c r="P13" i="1" s="1"/>
  <c r="P22" i="1" s="1"/>
  <c r="L13" i="1"/>
  <c r="P12" i="1" s="1"/>
  <c r="P21" i="1" s="1"/>
  <c r="L21" i="1"/>
  <c r="Q12" i="1" s="1"/>
  <c r="Q21" i="1" s="1"/>
  <c r="L22" i="1"/>
  <c r="Q13" i="1" s="1"/>
  <c r="Q22" i="1" s="1"/>
  <c r="L23" i="1"/>
  <c r="Q14" i="1" s="1"/>
  <c r="Q23" i="1" s="1"/>
  <c r="L9" i="1"/>
  <c r="O14" i="1" s="1"/>
  <c r="L8" i="1"/>
  <c r="O13" i="1" s="1"/>
  <c r="L7" i="1"/>
  <c r="O12" i="1" s="1"/>
  <c r="O21" i="1" l="1"/>
  <c r="O22" i="1"/>
  <c r="O23" i="1"/>
  <c r="P31" i="1"/>
  <c r="P23" i="1"/>
  <c r="Q30" i="1"/>
  <c r="P29" i="1"/>
  <c r="Q29" i="1"/>
  <c r="P30" i="1"/>
  <c r="O29" i="1"/>
  <c r="O30" i="1"/>
  <c r="Q31" i="1"/>
  <c r="O31" i="1"/>
</calcChain>
</file>

<file path=xl/sharedStrings.xml><?xml version="1.0" encoding="utf-8"?>
<sst xmlns="http://schemas.openxmlformats.org/spreadsheetml/2006/main" count="24" uniqueCount="8">
  <si>
    <t>NeoEloquent</t>
  </si>
  <si>
    <t>NeoEloquent2</t>
  </si>
  <si>
    <t>cypher</t>
  </si>
  <si>
    <t>PHP neo4j client</t>
  </si>
  <si>
    <t>Cypher dopyt</t>
  </si>
  <si>
    <t>Cypher shell</t>
  </si>
  <si>
    <t>SQL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</si>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</sst>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274257324202052E-2"/>
          <c:y val="0.11219367756446863"/>
          <c:w val="0.92372574267579799"/>
          <c:h val="0.835286081220283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Sheet1!$O$11</c:f>
              <c:strCache>
                <c:ptCount val="1"/>
                <c:pt idx="0">
                  <c:v>NeoEloquent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Sheet1!$N$12:$N$15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Sheet1!$O$12:$O$15</c:f>
              <c:numCache>
                <c:formatCode>General</c:formatCode>
                <c:ptCount val="4"/>
                <c:pt idx="0">
                  <c:v>101.6</c:v>
                </c:pt>
                <c:pt idx="1">
                  <c:v>281.7</c:v>
                </c:pt>
                <c:pt idx="2">
                  <c:v>705.7</c:v>
                </c:pt>
                <c:pt idx="3">
                  <c:v>1857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735-8E86-906E298E546F}"/>
            </c:ext>
          </c:extLst>
        </c:ser>
        <c:ser>
          <c:idx val="1"/>
          <c:order val="1"/>
          <c:tx>
            <c:strRef>
              <c:f>Sheet1!$P$11</c:f>
              <c:strCache>
                <c:ptCount val="1"/>
                <c:pt idx="0">
                  <c:v>PHP neo4j client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Sheet1!$N$12:$N$15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Sheet1!$P$12:$P$15</c:f>
              <c:numCache>
                <c:formatCode>General</c:formatCode>
                <c:ptCount val="4"/>
                <c:pt idx="0">
                  <c:v>83.2</c:v>
                </c:pt>
                <c:pt idx="1">
                  <c:v>195</c:v>
                </c:pt>
                <c:pt idx="2">
                  <c:v>358.5</c:v>
                </c:pt>
                <c:pt idx="3">
                  <c:v>695.7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735-8E86-906E298E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690064"/>
        <c:axId val="445692360"/>
      </c:barChart>
      <c:catAx>
        <c:axId val="44569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</a:t>
                </a:r>
                <a:r>
                  <a:rPr lang="sk-SK" sz="1800"/>
                  <a:t>čet</a:t>
                </a:r>
                <a:r>
                  <a:rPr lang="sk-SK" sz="1800" baseline="0"/>
                  <a:t> položiek na zozname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45136215429809873"/>
              <c:y val="0.96527831739740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92360"/>
        <c:crosses val="autoZero"/>
        <c:auto val="1"/>
        <c:lblAlgn val="ctr"/>
        <c:lblOffset val="100"/>
        <c:noMultiLvlLbl val="0"/>
      </c:catAx>
      <c:valAx>
        <c:axId val="44569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800"/>
                  <a:t>Priemerná odozva API </a:t>
                </a:r>
                <a:r>
                  <a:rPr lang="en-US" sz="1800"/>
                  <a:t>[</a:t>
                </a:r>
                <a:r>
                  <a:rPr lang="sk-SK" sz="1800"/>
                  <a:t>ms</a:t>
                </a:r>
                <a:r>
                  <a:rPr lang="en-US" sz="1800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358705161854777E-2"/>
          <c:y val="6.2465368912219307E-2"/>
          <c:w val="0.89019685039370078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Sheet1!$Q$11</c:f>
              <c:strCache>
                <c:ptCount val="1"/>
                <c:pt idx="0">
                  <c:v>Cypher shell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Sheet1!$N$12:$N$18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</c:numCache>
            </c:numRef>
          </c:cat>
          <c:val>
            <c:numRef>
              <c:f>Sheet1!$Q$12:$Q$18</c:f>
              <c:numCache>
                <c:formatCode>General</c:formatCode>
                <c:ptCount val="7"/>
                <c:pt idx="0">
                  <c:v>6.7</c:v>
                </c:pt>
                <c:pt idx="1">
                  <c:v>25.2</c:v>
                </c:pt>
                <c:pt idx="2">
                  <c:v>32</c:v>
                </c:pt>
                <c:pt idx="3">
                  <c:v>54</c:v>
                </c:pt>
                <c:pt idx="4">
                  <c:v>99.8</c:v>
                </c:pt>
                <c:pt idx="5">
                  <c:v>162.69999999999999</c:v>
                </c:pt>
                <c:pt idx="6">
                  <c:v>248.9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4-4F7B-99FF-7A7A077459E4}"/>
            </c:ext>
          </c:extLst>
        </c:ser>
        <c:ser>
          <c:idx val="1"/>
          <c:order val="1"/>
          <c:tx>
            <c:strRef>
              <c:f>Sheet1!$R$11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Sheet1!$N$12:$N$18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</c:numCache>
            </c:numRef>
          </c:cat>
          <c:val>
            <c:numRef>
              <c:f>Sheet1!$R$12:$R$18</c:f>
              <c:numCache>
                <c:formatCode>General</c:formatCode>
                <c:ptCount val="7"/>
                <c:pt idx="0">
                  <c:v>15.5</c:v>
                </c:pt>
                <c:pt idx="1">
                  <c:v>16.100000000000001</c:v>
                </c:pt>
                <c:pt idx="2">
                  <c:v>31.6</c:v>
                </c:pt>
                <c:pt idx="3">
                  <c:v>62.5</c:v>
                </c:pt>
                <c:pt idx="4">
                  <c:v>387.3</c:v>
                </c:pt>
                <c:pt idx="5">
                  <c:v>1339.8</c:v>
                </c:pt>
                <c:pt idx="6">
                  <c:v>2396.6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9-4590-B6A9-3693A3616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402704"/>
        <c:axId val="493400408"/>
      </c:barChart>
      <c:catAx>
        <c:axId val="4934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</a:t>
                </a:r>
                <a:r>
                  <a:rPr lang="sk-SK" sz="1800"/>
                  <a:t>čet</a:t>
                </a:r>
                <a:r>
                  <a:rPr lang="sk-SK" sz="1800" baseline="0"/>
                  <a:t> položiek na zozname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0408"/>
        <c:crosses val="autoZero"/>
        <c:auto val="1"/>
        <c:lblAlgn val="ctr"/>
        <c:lblOffset val="100"/>
        <c:noMultiLvlLbl val="0"/>
      </c:catAx>
      <c:valAx>
        <c:axId val="49340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800" b="0" i="0" u="none" strike="noStrike" baseline="0">
                    <a:effectLst/>
                  </a:rPr>
                  <a:t>Priemerná odozva API </a:t>
                </a:r>
                <a:r>
                  <a:rPr lang="en-US" sz="1800" b="0" i="0" u="none" strike="noStrike" baseline="0">
                    <a:effectLst/>
                  </a:rPr>
                  <a:t>[ms]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pageSetup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E6755-B744-4518-BF44-AFA6C03322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AE002-7DB3-4C72-8969-9DE4DB810E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workbookViewId="0">
      <selection activeCell="Q18" sqref="Q18"/>
    </sheetView>
  </sheetViews>
  <sheetFormatPr defaultRowHeight="15" x14ac:dyDescent="0.25"/>
  <cols>
    <col min="2" max="2" width="12.7109375" bestFit="1" customWidth="1"/>
    <col min="12" max="12" width="12.7109375" bestFit="1" customWidth="1"/>
    <col min="13" max="13" width="37" bestFit="1" customWidth="1"/>
    <col min="14" max="14" width="15.5703125" bestFit="1" customWidth="1"/>
    <col min="15" max="15" width="12.85546875" customWidth="1"/>
    <col min="16" max="16" width="15.5703125" bestFit="1" customWidth="1"/>
    <col min="17" max="17" width="12.85546875" bestFit="1" customWidth="1"/>
  </cols>
  <sheetData>
    <row r="1" spans="1:18" x14ac:dyDescent="0.25">
      <c r="B1" t="s">
        <v>0</v>
      </c>
    </row>
    <row r="2" spans="1:18" x14ac:dyDescent="0.25">
      <c r="A2">
        <v>10</v>
      </c>
      <c r="B2">
        <v>71</v>
      </c>
      <c r="C2">
        <v>73</v>
      </c>
      <c r="D2">
        <v>63</v>
      </c>
      <c r="E2">
        <v>61</v>
      </c>
      <c r="F2">
        <v>64</v>
      </c>
      <c r="G2">
        <v>74</v>
      </c>
      <c r="H2">
        <v>60</v>
      </c>
      <c r="I2">
        <v>70</v>
      </c>
      <c r="J2">
        <v>66</v>
      </c>
      <c r="K2">
        <v>65</v>
      </c>
    </row>
    <row r="3" spans="1:18" x14ac:dyDescent="0.25">
      <c r="A3">
        <v>50</v>
      </c>
      <c r="B3">
        <v>112</v>
      </c>
      <c r="C3">
        <v>122</v>
      </c>
      <c r="D3">
        <v>119</v>
      </c>
      <c r="E3">
        <v>152</v>
      </c>
      <c r="F3">
        <v>123</v>
      </c>
      <c r="G3">
        <v>124</v>
      </c>
      <c r="H3">
        <v>135</v>
      </c>
      <c r="I3">
        <v>121</v>
      </c>
      <c r="J3">
        <v>115</v>
      </c>
      <c r="K3">
        <v>128</v>
      </c>
    </row>
    <row r="4" spans="1:18" x14ac:dyDescent="0.25">
      <c r="A4">
        <v>100</v>
      </c>
      <c r="B4">
        <v>463</v>
      </c>
      <c r="C4">
        <v>340</v>
      </c>
      <c r="D4">
        <v>391</v>
      </c>
      <c r="E4">
        <v>355</v>
      </c>
      <c r="F4">
        <v>335</v>
      </c>
      <c r="G4">
        <v>456</v>
      </c>
      <c r="H4">
        <v>334</v>
      </c>
      <c r="I4">
        <v>334</v>
      </c>
      <c r="J4">
        <v>319</v>
      </c>
      <c r="K4">
        <v>357</v>
      </c>
    </row>
    <row r="6" spans="1:18" x14ac:dyDescent="0.25">
      <c r="B6" t="s">
        <v>1</v>
      </c>
    </row>
    <row r="7" spans="1:18" x14ac:dyDescent="0.25">
      <c r="A7">
        <v>10</v>
      </c>
      <c r="B7">
        <v>102</v>
      </c>
      <c r="C7">
        <v>103</v>
      </c>
      <c r="D7">
        <v>102</v>
      </c>
      <c r="E7">
        <v>106</v>
      </c>
      <c r="F7">
        <v>103</v>
      </c>
      <c r="G7">
        <v>98</v>
      </c>
      <c r="H7">
        <v>105</v>
      </c>
      <c r="I7">
        <v>108</v>
      </c>
      <c r="J7">
        <v>94</v>
      </c>
      <c r="K7">
        <v>95</v>
      </c>
      <c r="L7">
        <f>AVERAGE(B7:K7)</f>
        <v>101.6</v>
      </c>
    </row>
    <row r="8" spans="1:18" x14ac:dyDescent="0.25">
      <c r="A8">
        <v>50</v>
      </c>
      <c r="B8">
        <v>253</v>
      </c>
      <c r="C8">
        <v>255</v>
      </c>
      <c r="D8">
        <v>233</v>
      </c>
      <c r="E8">
        <v>313</v>
      </c>
      <c r="F8">
        <v>385</v>
      </c>
      <c r="G8">
        <v>258</v>
      </c>
      <c r="H8">
        <v>245</v>
      </c>
      <c r="I8">
        <v>243</v>
      </c>
      <c r="J8">
        <v>376</v>
      </c>
      <c r="K8">
        <v>256</v>
      </c>
      <c r="L8">
        <f t="shared" ref="L8:L10" si="0">AVERAGE(B8:K8)</f>
        <v>281.7</v>
      </c>
    </row>
    <row r="9" spans="1:18" ht="14.25" customHeight="1" x14ac:dyDescent="0.25">
      <c r="A9">
        <v>100</v>
      </c>
      <c r="B9">
        <v>717</v>
      </c>
      <c r="C9">
        <v>626</v>
      </c>
      <c r="D9">
        <v>775</v>
      </c>
      <c r="E9">
        <v>760</v>
      </c>
      <c r="F9">
        <v>687</v>
      </c>
      <c r="G9">
        <v>619</v>
      </c>
      <c r="H9">
        <v>780</v>
      </c>
      <c r="I9">
        <v>761</v>
      </c>
      <c r="J9">
        <v>674</v>
      </c>
      <c r="K9">
        <v>658</v>
      </c>
      <c r="L9">
        <f t="shared" si="0"/>
        <v>705.7</v>
      </c>
    </row>
    <row r="10" spans="1:18" ht="14.25" customHeight="1" x14ac:dyDescent="0.25">
      <c r="A10">
        <v>200</v>
      </c>
      <c r="B10" s="1">
        <v>1900</v>
      </c>
      <c r="C10">
        <v>1880</v>
      </c>
      <c r="D10">
        <v>1870</v>
      </c>
      <c r="E10">
        <v>1870</v>
      </c>
      <c r="F10">
        <v>1860</v>
      </c>
      <c r="G10">
        <v>1840</v>
      </c>
      <c r="H10">
        <v>1840</v>
      </c>
      <c r="I10">
        <v>1840</v>
      </c>
      <c r="J10">
        <v>1840</v>
      </c>
      <c r="K10">
        <v>1830</v>
      </c>
      <c r="L10">
        <f t="shared" si="0"/>
        <v>1857</v>
      </c>
    </row>
    <row r="11" spans="1:18" x14ac:dyDescent="0.25">
      <c r="O11" t="s">
        <v>0</v>
      </c>
      <c r="P11" t="s">
        <v>3</v>
      </c>
      <c r="Q11" t="s">
        <v>5</v>
      </c>
      <c r="R11" t="s">
        <v>6</v>
      </c>
    </row>
    <row r="12" spans="1:18" x14ac:dyDescent="0.25">
      <c r="B12" t="s">
        <v>3</v>
      </c>
      <c r="N12">
        <v>10</v>
      </c>
      <c r="O12">
        <f>L7</f>
        <v>101.6</v>
      </c>
      <c r="P12">
        <f>L13</f>
        <v>83.2</v>
      </c>
      <c r="Q12">
        <f>L21</f>
        <v>6.7</v>
      </c>
      <c r="R12">
        <f t="shared" ref="R12:R18" si="1">L31</f>
        <v>15.5</v>
      </c>
    </row>
    <row r="13" spans="1:18" x14ac:dyDescent="0.25">
      <c r="A13">
        <v>10</v>
      </c>
      <c r="B13">
        <v>91</v>
      </c>
      <c r="C13">
        <v>83</v>
      </c>
      <c r="D13">
        <v>80</v>
      </c>
      <c r="E13">
        <v>83</v>
      </c>
      <c r="F13">
        <v>84</v>
      </c>
      <c r="G13">
        <v>81</v>
      </c>
      <c r="H13">
        <v>81</v>
      </c>
      <c r="I13">
        <v>79</v>
      </c>
      <c r="J13">
        <v>82</v>
      </c>
      <c r="K13">
        <v>88</v>
      </c>
      <c r="L13">
        <f>AVERAGE(B13:K13)</f>
        <v>83.2</v>
      </c>
      <c r="N13">
        <v>50</v>
      </c>
      <c r="O13">
        <f t="shared" ref="O13" si="2">L8</f>
        <v>281.7</v>
      </c>
      <c r="P13">
        <f>L14</f>
        <v>195</v>
      </c>
      <c r="Q13">
        <f>L22</f>
        <v>25.2</v>
      </c>
      <c r="R13">
        <f t="shared" si="1"/>
        <v>16.100000000000001</v>
      </c>
    </row>
    <row r="14" spans="1:18" x14ac:dyDescent="0.25">
      <c r="A14">
        <v>50</v>
      </c>
      <c r="B14">
        <v>195</v>
      </c>
      <c r="C14">
        <v>190</v>
      </c>
      <c r="D14">
        <v>196</v>
      </c>
      <c r="E14">
        <v>197</v>
      </c>
      <c r="F14">
        <v>192</v>
      </c>
      <c r="G14">
        <v>191</v>
      </c>
      <c r="H14">
        <v>192</v>
      </c>
      <c r="I14">
        <v>204</v>
      </c>
      <c r="J14">
        <v>201</v>
      </c>
      <c r="K14">
        <v>192</v>
      </c>
      <c r="L14">
        <f t="shared" ref="L14" si="3">AVERAGE(B14:K14)</f>
        <v>195</v>
      </c>
      <c r="N14">
        <v>100</v>
      </c>
      <c r="O14">
        <f>L9</f>
        <v>705.7</v>
      </c>
      <c r="P14">
        <f t="shared" ref="P14:P15" si="4">L15</f>
        <v>358.5</v>
      </c>
      <c r="Q14">
        <f t="shared" ref="Q14" si="5">L23</f>
        <v>32</v>
      </c>
      <c r="R14">
        <f t="shared" si="1"/>
        <v>31.6</v>
      </c>
    </row>
    <row r="15" spans="1:18" x14ac:dyDescent="0.25">
      <c r="A15">
        <v>100</v>
      </c>
      <c r="B15">
        <v>340</v>
      </c>
      <c r="C15">
        <v>340</v>
      </c>
      <c r="D15">
        <v>345</v>
      </c>
      <c r="E15">
        <v>345</v>
      </c>
      <c r="F15">
        <v>338</v>
      </c>
      <c r="G15">
        <v>342</v>
      </c>
      <c r="H15">
        <v>495</v>
      </c>
      <c r="I15">
        <v>352</v>
      </c>
      <c r="J15">
        <v>340</v>
      </c>
      <c r="K15">
        <v>348</v>
      </c>
      <c r="L15">
        <f>AVERAGE(B15:K15)</f>
        <v>358.5</v>
      </c>
      <c r="N15">
        <v>200</v>
      </c>
      <c r="O15">
        <f>L10</f>
        <v>1857</v>
      </c>
      <c r="P15">
        <f t="shared" si="4"/>
        <v>695.7</v>
      </c>
      <c r="Q15">
        <v>54</v>
      </c>
      <c r="R15">
        <f t="shared" si="1"/>
        <v>62.5</v>
      </c>
    </row>
    <row r="16" spans="1:18" x14ac:dyDescent="0.25">
      <c r="A16">
        <v>200</v>
      </c>
      <c r="B16">
        <v>682</v>
      </c>
      <c r="C16">
        <v>674</v>
      </c>
      <c r="D16">
        <v>812</v>
      </c>
      <c r="E16">
        <v>663</v>
      </c>
      <c r="F16">
        <v>669</v>
      </c>
      <c r="G16">
        <v>669</v>
      </c>
      <c r="H16">
        <v>656</v>
      </c>
      <c r="I16">
        <v>665</v>
      </c>
      <c r="J16">
        <v>805</v>
      </c>
      <c r="K16">
        <v>662</v>
      </c>
      <c r="L16">
        <f>AVERAGE(B16:K16)</f>
        <v>695.7</v>
      </c>
      <c r="M16">
        <f>L16/L10</f>
        <v>0.37463651050080776</v>
      </c>
      <c r="N16">
        <v>500</v>
      </c>
      <c r="Q16">
        <f>L25</f>
        <v>99.8</v>
      </c>
      <c r="R16">
        <f t="shared" si="1"/>
        <v>387.3</v>
      </c>
    </row>
    <row r="17" spans="1:18" x14ac:dyDescent="0.25">
      <c r="N17">
        <v>1000</v>
      </c>
      <c r="Q17">
        <f>L26</f>
        <v>162.69999999999999</v>
      </c>
      <c r="R17">
        <f t="shared" si="1"/>
        <v>1339.8</v>
      </c>
    </row>
    <row r="18" spans="1:18" x14ac:dyDescent="0.25">
      <c r="N18">
        <v>1400</v>
      </c>
      <c r="Q18">
        <f>L27</f>
        <v>248.9</v>
      </c>
      <c r="R18">
        <f t="shared" si="1"/>
        <v>2396.6</v>
      </c>
    </row>
    <row r="20" spans="1:18" x14ac:dyDescent="0.25">
      <c r="B20" t="s">
        <v>2</v>
      </c>
      <c r="O20" t="s">
        <v>0</v>
      </c>
      <c r="P20" t="s">
        <v>3</v>
      </c>
      <c r="Q20" t="s">
        <v>4</v>
      </c>
    </row>
    <row r="21" spans="1:18" x14ac:dyDescent="0.25">
      <c r="A21">
        <v>10</v>
      </c>
      <c r="B21">
        <v>3</v>
      </c>
      <c r="C21">
        <v>7</v>
      </c>
      <c r="D21">
        <v>4</v>
      </c>
      <c r="E21">
        <v>11</v>
      </c>
      <c r="F21">
        <v>8</v>
      </c>
      <c r="G21">
        <v>8</v>
      </c>
      <c r="H21">
        <v>3</v>
      </c>
      <c r="I21">
        <v>8</v>
      </c>
      <c r="J21">
        <v>9</v>
      </c>
      <c r="K21">
        <v>6</v>
      </c>
      <c r="L21">
        <f>AVERAGE(B21:K21)</f>
        <v>6.7</v>
      </c>
      <c r="N21">
        <v>10</v>
      </c>
      <c r="O21">
        <f t="shared" ref="O21:P24" si="6">O12-40</f>
        <v>61.599999999999994</v>
      </c>
      <c r="P21">
        <f t="shared" si="6"/>
        <v>43.2</v>
      </c>
      <c r="Q21">
        <f>Q12</f>
        <v>6.7</v>
      </c>
    </row>
    <row r="22" spans="1:18" x14ac:dyDescent="0.25">
      <c r="A22">
        <v>50</v>
      </c>
      <c r="B22">
        <v>20</v>
      </c>
      <c r="C22">
        <v>26</v>
      </c>
      <c r="D22">
        <v>24</v>
      </c>
      <c r="E22">
        <v>31</v>
      </c>
      <c r="F22">
        <v>31</v>
      </c>
      <c r="G22">
        <v>28</v>
      </c>
      <c r="H22">
        <v>26</v>
      </c>
      <c r="I22">
        <v>22</v>
      </c>
      <c r="J22">
        <v>22</v>
      </c>
      <c r="K22">
        <v>22</v>
      </c>
      <c r="L22">
        <f t="shared" ref="L22:L23" si="7">AVERAGE(B22:K22)</f>
        <v>25.2</v>
      </c>
      <c r="N22">
        <v>50</v>
      </c>
      <c r="O22">
        <f t="shared" si="6"/>
        <v>241.7</v>
      </c>
      <c r="P22">
        <f t="shared" si="6"/>
        <v>155</v>
      </c>
      <c r="Q22">
        <f>Q13-40</f>
        <v>-14.8</v>
      </c>
    </row>
    <row r="23" spans="1:18" x14ac:dyDescent="0.25">
      <c r="A23">
        <v>100</v>
      </c>
      <c r="B23">
        <v>39</v>
      </c>
      <c r="C23">
        <v>33</v>
      </c>
      <c r="D23">
        <v>37</v>
      </c>
      <c r="E23">
        <v>35</v>
      </c>
      <c r="F23">
        <v>28</v>
      </c>
      <c r="G23">
        <v>30</v>
      </c>
      <c r="H23">
        <v>40</v>
      </c>
      <c r="I23">
        <v>28</v>
      </c>
      <c r="J23">
        <v>26</v>
      </c>
      <c r="K23">
        <v>24</v>
      </c>
      <c r="L23">
        <f t="shared" si="7"/>
        <v>32</v>
      </c>
      <c r="N23">
        <v>100</v>
      </c>
      <c r="O23">
        <f t="shared" si="6"/>
        <v>665.7</v>
      </c>
      <c r="P23">
        <f t="shared" si="6"/>
        <v>318.5</v>
      </c>
      <c r="Q23">
        <f>Q14-40</f>
        <v>-8</v>
      </c>
    </row>
    <row r="24" spans="1:18" x14ac:dyDescent="0.25">
      <c r="A24">
        <v>200</v>
      </c>
      <c r="B24">
        <v>66</v>
      </c>
      <c r="C24">
        <v>67</v>
      </c>
      <c r="D24">
        <v>68</v>
      </c>
      <c r="E24">
        <v>60</v>
      </c>
      <c r="F24">
        <v>73</v>
      </c>
      <c r="G24">
        <v>72</v>
      </c>
      <c r="H24">
        <v>73</v>
      </c>
      <c r="I24">
        <v>66</v>
      </c>
      <c r="J24">
        <v>67</v>
      </c>
      <c r="K24">
        <v>68</v>
      </c>
      <c r="L24">
        <f t="shared" ref="L24:L27" si="8">AVERAGE(B24:K24)</f>
        <v>68</v>
      </c>
      <c r="N24">
        <v>200</v>
      </c>
      <c r="O24">
        <f t="shared" si="6"/>
        <v>1817</v>
      </c>
      <c r="P24">
        <f t="shared" si="6"/>
        <v>655.7</v>
      </c>
      <c r="Q24">
        <f>Q15-40</f>
        <v>14</v>
      </c>
    </row>
    <row r="25" spans="1:18" x14ac:dyDescent="0.25">
      <c r="A25">
        <v>500</v>
      </c>
      <c r="B25">
        <v>92</v>
      </c>
      <c r="C25">
        <v>99</v>
      </c>
      <c r="D25">
        <v>96</v>
      </c>
      <c r="E25">
        <v>97</v>
      </c>
      <c r="F25">
        <v>108</v>
      </c>
      <c r="G25">
        <v>96</v>
      </c>
      <c r="H25">
        <v>127</v>
      </c>
      <c r="I25">
        <v>97</v>
      </c>
      <c r="J25">
        <v>96</v>
      </c>
      <c r="K25">
        <v>90</v>
      </c>
      <c r="L25">
        <f t="shared" si="8"/>
        <v>99.8</v>
      </c>
    </row>
    <row r="26" spans="1:18" x14ac:dyDescent="0.25">
      <c r="A26">
        <v>1000</v>
      </c>
      <c r="B26">
        <v>163</v>
      </c>
      <c r="C26">
        <v>177</v>
      </c>
      <c r="D26">
        <v>154</v>
      </c>
      <c r="E26">
        <v>156</v>
      </c>
      <c r="F26">
        <v>153</v>
      </c>
      <c r="G26">
        <v>170</v>
      </c>
      <c r="H26">
        <v>151</v>
      </c>
      <c r="I26">
        <v>190</v>
      </c>
      <c r="J26">
        <v>164</v>
      </c>
      <c r="K26">
        <v>149</v>
      </c>
      <c r="L26">
        <f t="shared" si="8"/>
        <v>162.69999999999999</v>
      </c>
    </row>
    <row r="27" spans="1:18" x14ac:dyDescent="0.25">
      <c r="A27">
        <v>1400</v>
      </c>
      <c r="B27">
        <v>277</v>
      </c>
      <c r="C27">
        <v>345</v>
      </c>
      <c r="D27">
        <v>254</v>
      </c>
      <c r="E27">
        <v>227</v>
      </c>
      <c r="F27">
        <v>218</v>
      </c>
      <c r="G27">
        <v>221</v>
      </c>
      <c r="H27">
        <v>226</v>
      </c>
      <c r="I27">
        <v>241</v>
      </c>
      <c r="J27">
        <v>241</v>
      </c>
      <c r="K27">
        <v>239</v>
      </c>
      <c r="L27">
        <f t="shared" si="8"/>
        <v>248.9</v>
      </c>
      <c r="O27" t="s">
        <v>0</v>
      </c>
      <c r="P27" t="s">
        <v>3</v>
      </c>
      <c r="Q27" t="s">
        <v>4</v>
      </c>
      <c r="R27" t="s">
        <v>7</v>
      </c>
    </row>
    <row r="28" spans="1:18" x14ac:dyDescent="0.25">
      <c r="N28">
        <v>10</v>
      </c>
      <c r="O28" s="2">
        <v>1</v>
      </c>
      <c r="P28" s="2">
        <v>1</v>
      </c>
      <c r="Q28" s="2">
        <v>1</v>
      </c>
    </row>
    <row r="29" spans="1:18" x14ac:dyDescent="0.25">
      <c r="N29">
        <v>50</v>
      </c>
      <c r="O29" s="2">
        <f t="shared" ref="O29:Q31" si="9">O13/O12</f>
        <v>2.7726377952755907</v>
      </c>
      <c r="P29" s="2">
        <f t="shared" si="9"/>
        <v>2.34375</v>
      </c>
      <c r="Q29" s="2">
        <f t="shared" si="9"/>
        <v>3.761194029850746</v>
      </c>
    </row>
    <row r="30" spans="1:18" x14ac:dyDescent="0.25">
      <c r="B30" t="s">
        <v>6</v>
      </c>
      <c r="N30">
        <v>100</v>
      </c>
      <c r="O30" s="2">
        <f t="shared" si="9"/>
        <v>2.5051473198438057</v>
      </c>
      <c r="P30" s="2">
        <f t="shared" si="9"/>
        <v>1.8384615384615384</v>
      </c>
      <c r="Q30" s="2">
        <f t="shared" si="9"/>
        <v>1.2698412698412698</v>
      </c>
    </row>
    <row r="31" spans="1:18" x14ac:dyDescent="0.25">
      <c r="A31">
        <v>10</v>
      </c>
      <c r="B31">
        <v>15</v>
      </c>
      <c r="C31">
        <v>15</v>
      </c>
      <c r="D31">
        <v>16</v>
      </c>
      <c r="E31">
        <v>15</v>
      </c>
      <c r="F31">
        <v>17</v>
      </c>
      <c r="G31">
        <v>15</v>
      </c>
      <c r="H31">
        <v>16</v>
      </c>
      <c r="I31">
        <v>15</v>
      </c>
      <c r="J31">
        <v>15</v>
      </c>
      <c r="K31">
        <v>16</v>
      </c>
      <c r="L31">
        <f>AVERAGE(B31:K31)</f>
        <v>15.5</v>
      </c>
      <c r="N31">
        <v>200</v>
      </c>
      <c r="O31" s="2">
        <f t="shared" si="9"/>
        <v>2.6314297860280571</v>
      </c>
      <c r="P31" s="2">
        <f t="shared" si="9"/>
        <v>1.9405857740585775</v>
      </c>
      <c r="Q31" s="2">
        <f t="shared" si="9"/>
        <v>1.6875</v>
      </c>
    </row>
    <row r="32" spans="1:18" x14ac:dyDescent="0.25">
      <c r="A32">
        <v>50</v>
      </c>
      <c r="B32">
        <v>16</v>
      </c>
      <c r="C32">
        <v>15</v>
      </c>
      <c r="D32">
        <v>16</v>
      </c>
      <c r="E32">
        <v>17</v>
      </c>
      <c r="F32">
        <v>17</v>
      </c>
      <c r="G32">
        <v>15</v>
      </c>
      <c r="H32">
        <v>16</v>
      </c>
      <c r="I32">
        <v>16</v>
      </c>
      <c r="J32">
        <v>17</v>
      </c>
      <c r="K32">
        <v>16</v>
      </c>
      <c r="L32">
        <f>AVERAGE(B32:K32)</f>
        <v>16.100000000000001</v>
      </c>
    </row>
    <row r="33" spans="1:21" x14ac:dyDescent="0.25">
      <c r="A33">
        <v>100</v>
      </c>
      <c r="B33">
        <v>31</v>
      </c>
      <c r="C33">
        <v>32</v>
      </c>
      <c r="D33">
        <v>31</v>
      </c>
      <c r="E33">
        <v>32</v>
      </c>
      <c r="F33">
        <v>31</v>
      </c>
      <c r="G33">
        <v>35</v>
      </c>
      <c r="H33">
        <v>31</v>
      </c>
      <c r="I33">
        <v>32</v>
      </c>
      <c r="J33">
        <v>31</v>
      </c>
      <c r="K33">
        <v>30</v>
      </c>
      <c r="L33">
        <f t="shared" ref="L33:L37" si="10">AVERAGE(B33:K33)</f>
        <v>31.6</v>
      </c>
    </row>
    <row r="34" spans="1:21" x14ac:dyDescent="0.25">
      <c r="A34">
        <v>200</v>
      </c>
      <c r="B34">
        <v>62</v>
      </c>
      <c r="C34">
        <v>62</v>
      </c>
      <c r="D34">
        <v>63</v>
      </c>
      <c r="E34">
        <v>62</v>
      </c>
      <c r="F34">
        <v>62</v>
      </c>
      <c r="G34">
        <v>62</v>
      </c>
      <c r="H34">
        <v>63</v>
      </c>
      <c r="I34">
        <v>64</v>
      </c>
      <c r="J34">
        <v>62</v>
      </c>
      <c r="K34">
        <v>63</v>
      </c>
      <c r="L34">
        <f t="shared" si="10"/>
        <v>62.5</v>
      </c>
    </row>
    <row r="35" spans="1:21" x14ac:dyDescent="0.25">
      <c r="A35">
        <v>500</v>
      </c>
      <c r="B35">
        <v>390</v>
      </c>
      <c r="C35">
        <v>391</v>
      </c>
      <c r="D35">
        <v>390</v>
      </c>
      <c r="E35">
        <v>375</v>
      </c>
      <c r="F35">
        <v>390</v>
      </c>
      <c r="G35">
        <v>390</v>
      </c>
      <c r="H35">
        <v>391</v>
      </c>
      <c r="I35">
        <v>390</v>
      </c>
      <c r="J35">
        <v>391</v>
      </c>
      <c r="K35">
        <v>375</v>
      </c>
      <c r="L35">
        <f t="shared" si="10"/>
        <v>387.3</v>
      </c>
    </row>
    <row r="36" spans="1:21" x14ac:dyDescent="0.25">
      <c r="A36">
        <v>1000</v>
      </c>
      <c r="B36">
        <v>1328</v>
      </c>
      <c r="C36">
        <v>1359</v>
      </c>
      <c r="D36">
        <v>1344</v>
      </c>
      <c r="E36">
        <v>1321</v>
      </c>
      <c r="F36">
        <v>1343</v>
      </c>
      <c r="G36">
        <v>1344</v>
      </c>
      <c r="H36">
        <v>1328</v>
      </c>
      <c r="I36">
        <v>1343</v>
      </c>
      <c r="J36">
        <v>1359</v>
      </c>
      <c r="K36">
        <v>1329</v>
      </c>
      <c r="L36">
        <f t="shared" si="10"/>
        <v>1339.8</v>
      </c>
      <c r="O36" t="s">
        <v>5</v>
      </c>
      <c r="P36" t="s">
        <v>6</v>
      </c>
    </row>
    <row r="37" spans="1:21" x14ac:dyDescent="0.25">
      <c r="A37">
        <v>1400</v>
      </c>
      <c r="B37">
        <v>2391</v>
      </c>
      <c r="C37">
        <v>2391</v>
      </c>
      <c r="D37">
        <v>2421</v>
      </c>
      <c r="E37">
        <v>2390</v>
      </c>
      <c r="F37">
        <v>2391</v>
      </c>
      <c r="G37">
        <v>2375</v>
      </c>
      <c r="H37">
        <v>2421</v>
      </c>
      <c r="I37">
        <v>2375</v>
      </c>
      <c r="J37">
        <v>2421</v>
      </c>
      <c r="K37">
        <v>2390</v>
      </c>
      <c r="L37">
        <f t="shared" si="10"/>
        <v>2396.6</v>
      </c>
      <c r="N37">
        <v>10</v>
      </c>
      <c r="O37">
        <v>6.7</v>
      </c>
      <c r="P37">
        <v>15.5</v>
      </c>
    </row>
    <row r="38" spans="1:21" x14ac:dyDescent="0.25">
      <c r="N38">
        <v>50</v>
      </c>
      <c r="O38">
        <v>25.2</v>
      </c>
      <c r="P38">
        <v>16.100000000000001</v>
      </c>
    </row>
    <row r="39" spans="1:21" x14ac:dyDescent="0.25">
      <c r="N39">
        <v>100</v>
      </c>
      <c r="O39">
        <v>32</v>
      </c>
      <c r="P39">
        <v>31.6</v>
      </c>
    </row>
    <row r="40" spans="1:21" x14ac:dyDescent="0.25">
      <c r="N40">
        <v>200</v>
      </c>
      <c r="O40">
        <v>54</v>
      </c>
      <c r="P40">
        <v>62.5</v>
      </c>
    </row>
    <row r="41" spans="1:21" x14ac:dyDescent="0.25">
      <c r="N41">
        <v>500</v>
      </c>
      <c r="O41">
        <v>99.8</v>
      </c>
      <c r="P41">
        <v>387.3</v>
      </c>
    </row>
    <row r="42" spans="1:21" x14ac:dyDescent="0.25">
      <c r="N42">
        <v>1000</v>
      </c>
      <c r="O42">
        <v>162.69999999999999</v>
      </c>
      <c r="P42">
        <v>1339.8</v>
      </c>
    </row>
    <row r="43" spans="1:21" x14ac:dyDescent="0.25">
      <c r="N43">
        <v>1400</v>
      </c>
      <c r="O43">
        <v>248.9</v>
      </c>
      <c r="P43">
        <v>2396.6</v>
      </c>
    </row>
    <row r="46" spans="1:21" x14ac:dyDescent="0.25">
      <c r="O46">
        <v>10</v>
      </c>
      <c r="P46">
        <v>50</v>
      </c>
      <c r="Q46">
        <v>100</v>
      </c>
      <c r="R46">
        <v>200</v>
      </c>
      <c r="S46">
        <v>500</v>
      </c>
      <c r="T46">
        <v>1000</v>
      </c>
      <c r="U46">
        <v>1400</v>
      </c>
    </row>
    <row r="47" spans="1:21" x14ac:dyDescent="0.25">
      <c r="N47" t="s">
        <v>5</v>
      </c>
      <c r="O47">
        <v>6.7</v>
      </c>
      <c r="P47">
        <v>25.2</v>
      </c>
      <c r="Q47">
        <v>32</v>
      </c>
      <c r="R47">
        <v>54</v>
      </c>
      <c r="S47">
        <v>99.8</v>
      </c>
      <c r="T47">
        <v>162.69999999999999</v>
      </c>
      <c r="U47">
        <v>248.9</v>
      </c>
    </row>
    <row r="48" spans="1:21" x14ac:dyDescent="0.25">
      <c r="N48" t="s">
        <v>6</v>
      </c>
      <c r="O48">
        <v>15.5</v>
      </c>
      <c r="P48">
        <v>16.100000000000001</v>
      </c>
      <c r="Q48">
        <v>31.6</v>
      </c>
      <c r="R48">
        <v>62.5</v>
      </c>
      <c r="S48">
        <v>387.3</v>
      </c>
      <c r="T48">
        <v>1339.8</v>
      </c>
      <c r="U48">
        <v>2396.6</v>
      </c>
    </row>
    <row r="51" spans="14:18" x14ac:dyDescent="0.25">
      <c r="O51" t="s">
        <v>0</v>
      </c>
      <c r="P51" t="s">
        <v>3</v>
      </c>
    </row>
    <row r="52" spans="14:18" x14ac:dyDescent="0.25">
      <c r="N52">
        <v>10</v>
      </c>
      <c r="O52">
        <v>101.6</v>
      </c>
      <c r="P52">
        <v>83.2</v>
      </c>
    </row>
    <row r="53" spans="14:18" x14ac:dyDescent="0.25">
      <c r="N53">
        <v>50</v>
      </c>
      <c r="O53">
        <v>281.7</v>
      </c>
      <c r="P53">
        <v>195</v>
      </c>
    </row>
    <row r="54" spans="14:18" x14ac:dyDescent="0.25">
      <c r="N54">
        <v>100</v>
      </c>
      <c r="O54">
        <v>705.7</v>
      </c>
      <c r="P54">
        <v>358.5</v>
      </c>
    </row>
    <row r="55" spans="14:18" x14ac:dyDescent="0.25">
      <c r="N55">
        <v>200</v>
      </c>
      <c r="O55">
        <v>1857</v>
      </c>
      <c r="P55">
        <v>695.7</v>
      </c>
    </row>
    <row r="57" spans="14:18" x14ac:dyDescent="0.25">
      <c r="O57">
        <v>10</v>
      </c>
      <c r="P57">
        <v>50</v>
      </c>
      <c r="Q57">
        <v>100</v>
      </c>
      <c r="R57">
        <v>200</v>
      </c>
    </row>
    <row r="58" spans="14:18" x14ac:dyDescent="0.25">
      <c r="N58" t="s">
        <v>0</v>
      </c>
      <c r="O58">
        <v>101.6</v>
      </c>
      <c r="P58">
        <v>281.7</v>
      </c>
      <c r="Q58">
        <v>705.7</v>
      </c>
      <c r="R58">
        <v>1857</v>
      </c>
    </row>
    <row r="59" spans="14:18" x14ac:dyDescent="0.25">
      <c r="N59" t="s">
        <v>3</v>
      </c>
      <c r="O59">
        <v>83.2</v>
      </c>
      <c r="P59">
        <v>195</v>
      </c>
      <c r="Q59">
        <v>358.5</v>
      </c>
      <c r="R59">
        <v>695.7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Juraj Kubrican</dc:creator>
  <cp:lastModifiedBy>Juraj Kubrican</cp:lastModifiedBy>
  <cp:lastPrinted>2017-05-18T09:46:46Z</cp:lastPrinted>
  <dcterms:created xsi:type="dcterms:W3CDTF">2017-05-12T13:36:09Z</dcterms:created>
  <dcterms:modified xsi:type="dcterms:W3CDTF">2017-07-05T09:00:05Z</dcterms:modified>
</cp:coreProperties>
</file>