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porabnik\Desktop\OPB\BazaRegat\podatki\SanSimon\"/>
    </mc:Choice>
  </mc:AlternateContent>
  <bookViews>
    <workbookView xWindow="0" yWindow="0" windowWidth="10035" windowHeight="4875"/>
  </bookViews>
  <sheets>
    <sheet name="SanSimon_plovi" sheetId="1" r:id="rId1"/>
  </sheets>
  <calcPr calcId="0"/>
</workbook>
</file>

<file path=xl/calcChain.xml><?xml version="1.0" encoding="utf-8"?>
<calcChain xmlns="http://schemas.openxmlformats.org/spreadsheetml/2006/main">
  <c r="N2" i="1" l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" i="1"/>
</calcChain>
</file>

<file path=xl/sharedStrings.xml><?xml version="1.0" encoding="utf-8"?>
<sst xmlns="http://schemas.openxmlformats.org/spreadsheetml/2006/main" count="329" uniqueCount="177">
  <si>
    <t>SLO711</t>
  </si>
  <si>
    <t>ITA8699</t>
  </si>
  <si>
    <t>SLO211</t>
  </si>
  <si>
    <t>GER1023</t>
  </si>
  <si>
    <t>HUN12946</t>
  </si>
  <si>
    <t>CRO1077</t>
  </si>
  <si>
    <t>CRO1065</t>
  </si>
  <si>
    <t>HUN918</t>
  </si>
  <si>
    <t>HUN2005</t>
  </si>
  <si>
    <t>SLO64</t>
  </si>
  <si>
    <t>HUN1</t>
  </si>
  <si>
    <t>HUN1327</t>
  </si>
  <si>
    <t>CRO1147</t>
  </si>
  <si>
    <t>SLO1005</t>
  </si>
  <si>
    <t>SLO922</t>
  </si>
  <si>
    <t>HUN703</t>
  </si>
  <si>
    <t>SLO187</t>
  </si>
  <si>
    <t>HUN378</t>
  </si>
  <si>
    <t>CZE681</t>
  </si>
  <si>
    <t>SLO399</t>
  </si>
  <si>
    <t>AUT1080</t>
  </si>
  <si>
    <t>CRO1168</t>
  </si>
  <si>
    <t>HUN1331</t>
  </si>
  <si>
    <t>HUN230</t>
  </si>
  <si>
    <t>SLO311</t>
  </si>
  <si>
    <t>CRO1196</t>
  </si>
  <si>
    <t>ITA8765</t>
  </si>
  <si>
    <t>SLO228</t>
  </si>
  <si>
    <t>SLO952</t>
  </si>
  <si>
    <t>SLO750</t>
  </si>
  <si>
    <t>CRO1092</t>
  </si>
  <si>
    <t>HUN1313</t>
  </si>
  <si>
    <t>HUN1304</t>
  </si>
  <si>
    <t>ITA1</t>
  </si>
  <si>
    <t>SLO411</t>
  </si>
  <si>
    <t>GER13582</t>
  </si>
  <si>
    <t>CRO1072</t>
  </si>
  <si>
    <t>HUN1343</t>
  </si>
  <si>
    <t>SLO1002</t>
  </si>
  <si>
    <t>SLO93</t>
  </si>
  <si>
    <t>CRO1032</t>
  </si>
  <si>
    <t>SLO944</t>
  </si>
  <si>
    <t>SLO1035</t>
  </si>
  <si>
    <t>HUN1311</t>
  </si>
  <si>
    <t>HUN1332</t>
  </si>
  <si>
    <t>ITA7621</t>
  </si>
  <si>
    <t>ITA581</t>
  </si>
  <si>
    <t>HUN12943</t>
  </si>
  <si>
    <t>CRO1188</t>
  </si>
  <si>
    <t>AUT1231</t>
  </si>
  <si>
    <t>HUN910</t>
  </si>
  <si>
    <t>SLO811</t>
  </si>
  <si>
    <t>CRO1202</t>
  </si>
  <si>
    <t>RET</t>
  </si>
  <si>
    <t>ITA8386</t>
  </si>
  <si>
    <t>GER12646</t>
  </si>
  <si>
    <t>SLO87</t>
  </si>
  <si>
    <t>HUN707</t>
  </si>
  <si>
    <t>CRO1140</t>
  </si>
  <si>
    <t>ITA7803</t>
  </si>
  <si>
    <t>ITA8385</t>
  </si>
  <si>
    <t>SLO913</t>
  </si>
  <si>
    <t>ITA8778</t>
  </si>
  <si>
    <t>CRO10</t>
  </si>
  <si>
    <t>ITA8337</t>
  </si>
  <si>
    <t>GER13580</t>
  </si>
  <si>
    <t>HUN1377</t>
  </si>
  <si>
    <t>CRO1137</t>
  </si>
  <si>
    <t>HUN12944</t>
  </si>
  <si>
    <t>SLO951</t>
  </si>
  <si>
    <t>CRO1078</t>
  </si>
  <si>
    <t>ITA8722</t>
  </si>
  <si>
    <t>HUN1347</t>
  </si>
  <si>
    <t>HUN1811</t>
  </si>
  <si>
    <t>SLO377</t>
  </si>
  <si>
    <t>SLO189</t>
  </si>
  <si>
    <t>AUT1848</t>
  </si>
  <si>
    <t>SLO666</t>
  </si>
  <si>
    <t>ITA8852</t>
  </si>
  <si>
    <t>ITA8384</t>
  </si>
  <si>
    <t>DNE</t>
  </si>
  <si>
    <t>AUT1205</t>
  </si>
  <si>
    <t>BFD</t>
  </si>
  <si>
    <t>SLO678</t>
  </si>
  <si>
    <t>ITA8308</t>
  </si>
  <si>
    <t>CRO1114</t>
  </si>
  <si>
    <t>MLT202</t>
  </si>
  <si>
    <t>SLO395</t>
  </si>
  <si>
    <t>HUN704</t>
  </si>
  <si>
    <t>HUN376</t>
  </si>
  <si>
    <t>SLO234</t>
  </si>
  <si>
    <t>SLO654</t>
  </si>
  <si>
    <t>HUN901</t>
  </si>
  <si>
    <t>ITA7908</t>
  </si>
  <si>
    <t>HUN1310</t>
  </si>
  <si>
    <t>HUN148</t>
  </si>
  <si>
    <t>SLO669</t>
  </si>
  <si>
    <t>HUN714</t>
  </si>
  <si>
    <t>HUN238</t>
  </si>
  <si>
    <t>CRO107</t>
  </si>
  <si>
    <t>HUN374</t>
  </si>
  <si>
    <t>SLO911</t>
  </si>
  <si>
    <t>AUT1256</t>
  </si>
  <si>
    <t>SLO368</t>
  </si>
  <si>
    <t>SLO525</t>
  </si>
  <si>
    <t>SLO758</t>
  </si>
  <si>
    <t>AUT1271</t>
  </si>
  <si>
    <t>ITA7241</t>
  </si>
  <si>
    <t>ITA7926</t>
  </si>
  <si>
    <t>DNF</t>
  </si>
  <si>
    <t>SLO887</t>
  </si>
  <si>
    <t>SLO631</t>
  </si>
  <si>
    <t>ITA7835</t>
  </si>
  <si>
    <t>DSQ</t>
  </si>
  <si>
    <t>SLO91</t>
  </si>
  <si>
    <t>CRO1116</t>
  </si>
  <si>
    <t>UFD</t>
  </si>
  <si>
    <t>CRO1139</t>
  </si>
  <si>
    <t>SLO511</t>
  </si>
  <si>
    <t>SLO2112</t>
  </si>
  <si>
    <t>ITA6642</t>
  </si>
  <si>
    <t>CRO109</t>
  </si>
  <si>
    <t>HUN232</t>
  </si>
  <si>
    <t>CRO884</t>
  </si>
  <si>
    <t>SLO999</t>
  </si>
  <si>
    <t>SLO846</t>
  </si>
  <si>
    <t>CRO1136</t>
  </si>
  <si>
    <t>AUT1150</t>
  </si>
  <si>
    <t>SLO1001</t>
  </si>
  <si>
    <t>SLO587</t>
  </si>
  <si>
    <t>SLO376</t>
  </si>
  <si>
    <t>ITA8383</t>
  </si>
  <si>
    <t>SLO375</t>
  </si>
  <si>
    <t>ITA7355</t>
  </si>
  <si>
    <t>SLO522</t>
  </si>
  <si>
    <t>SLO912</t>
  </si>
  <si>
    <t>SLO524</t>
  </si>
  <si>
    <t>SLO849</t>
  </si>
  <si>
    <t>ITA12</t>
  </si>
  <si>
    <t>SLO521</t>
  </si>
  <si>
    <t>AUT2008</t>
  </si>
  <si>
    <t>SLO956</t>
  </si>
  <si>
    <t>SLO955</t>
  </si>
  <si>
    <t>SLO821</t>
  </si>
  <si>
    <t>CRO1130</t>
  </si>
  <si>
    <t>SLO523</t>
  </si>
  <si>
    <t>SLO843</t>
  </si>
  <si>
    <t>SLO847</t>
  </si>
  <si>
    <t>ITA8499</t>
  </si>
  <si>
    <t>SLO981</t>
  </si>
  <si>
    <t>CRO973</t>
  </si>
  <si>
    <t>SLO69</t>
  </si>
  <si>
    <t>SLO338</t>
  </si>
  <si>
    <t>SLO1802</t>
  </si>
  <si>
    <t>SLO855</t>
  </si>
  <si>
    <t>CRO927</t>
  </si>
  <si>
    <t>DNS</t>
  </si>
  <si>
    <t>HUN375</t>
  </si>
  <si>
    <t>SLO372</t>
  </si>
  <si>
    <t>SLO96</t>
  </si>
  <si>
    <t>SLO188</t>
  </si>
  <si>
    <t>ITA8</t>
  </si>
  <si>
    <t>SLO356</t>
  </si>
  <si>
    <t>SLO6</t>
  </si>
  <si>
    <t>SLO111</t>
  </si>
  <si>
    <t>SLO984</t>
  </si>
  <si>
    <t>CRO1117</t>
  </si>
  <si>
    <t>SLO379</t>
  </si>
  <si>
    <t>SLO59</t>
  </si>
  <si>
    <t>ITA7501</t>
  </si>
  <si>
    <t>ITA8494</t>
  </si>
  <si>
    <t>ITA8184</t>
  </si>
  <si>
    <t>ITA8815</t>
  </si>
  <si>
    <t>ITA8728</t>
  </si>
  <si>
    <t>ITA8367</t>
  </si>
  <si>
    <t>ITA8730</t>
  </si>
  <si>
    <t>SLO845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</si>
</sst>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 % – Poudarek1" xfId="19" builtinId="30" customBuiltin="1"/>
    <cellStyle name="20 % – Poudarek2" xfId="23" builtinId="34" customBuiltin="1"/>
    <cellStyle name="20 % – Poudarek3" xfId="27" builtinId="38" customBuiltin="1"/>
    <cellStyle name="20 % – Poudarek4" xfId="31" builtinId="42" customBuiltin="1"/>
    <cellStyle name="20 % – Poudarek5" xfId="35" builtinId="46" customBuiltin="1"/>
    <cellStyle name="20 % – Poudarek6" xfId="39" builtinId="50" customBuiltin="1"/>
    <cellStyle name="40 % – Poudarek1" xfId="20" builtinId="31" customBuiltin="1"/>
    <cellStyle name="40 % – Poudarek2" xfId="24" builtinId="35" customBuiltin="1"/>
    <cellStyle name="40 % – Poudarek3" xfId="28" builtinId="39" customBuiltin="1"/>
    <cellStyle name="40 % – Poudarek4" xfId="32" builtinId="43" customBuiltin="1"/>
    <cellStyle name="40 % – Poudarek5" xfId="36" builtinId="47" customBuiltin="1"/>
    <cellStyle name="40 % – Poudarek6" xfId="40" builtinId="51" customBuiltin="1"/>
    <cellStyle name="60 % – Poudarek1" xfId="21" builtinId="32" customBuiltin="1"/>
    <cellStyle name="60 % – Poudarek2" xfId="25" builtinId="36" customBuiltin="1"/>
    <cellStyle name="60 % – Poudarek3" xfId="29" builtinId="40" customBuiltin="1"/>
    <cellStyle name="60 % – Poudarek4" xfId="33" builtinId="44" customBuiltin="1"/>
    <cellStyle name="60 % – Poudarek5" xfId="37" builtinId="48" customBuiltin="1"/>
    <cellStyle name="60 % – Poudarek6" xfId="41" builtinId="52" customBuiltin="1"/>
    <cellStyle name="Dobro" xfId="6" builtinId="26" customBuiltin="1"/>
    <cellStyle name="Izhod" xfId="10" builtinId="21" customBuiltin="1"/>
    <cellStyle name="Naslov" xfId="1" builtinId="15" customBuiltin="1"/>
    <cellStyle name="Naslov 1" xfId="2" builtinId="16" customBuiltin="1"/>
    <cellStyle name="Naslov 2" xfId="3" builtinId="17" customBuiltin="1"/>
    <cellStyle name="Naslov 3" xfId="4" builtinId="18" customBuiltin="1"/>
    <cellStyle name="Naslov 4" xfId="5" builtinId="19" customBuiltin="1"/>
    <cellStyle name="Navadno" xfId="0" builtinId="0"/>
    <cellStyle name="Nevtralno" xfId="8" builtinId="28" customBuiltin="1"/>
    <cellStyle name="Opomba" xfId="15" builtinId="10" customBuiltin="1"/>
    <cellStyle name="Opozorilo" xfId="14" builtinId="11" customBuiltin="1"/>
    <cellStyle name="Pojasnjevalno besedilo" xfId="16" builtinId="53" customBuiltin="1"/>
    <cellStyle name="Poudarek1" xfId="18" builtinId="29" customBuiltin="1"/>
    <cellStyle name="Poudarek2" xfId="22" builtinId="33" customBuiltin="1"/>
    <cellStyle name="Poudarek3" xfId="26" builtinId="37" customBuiltin="1"/>
    <cellStyle name="Poudarek4" xfId="30" builtinId="41" customBuiltin="1"/>
    <cellStyle name="Poudarek5" xfId="34" builtinId="45" customBuiltin="1"/>
    <cellStyle name="Poudarek6" xfId="38" builtinId="49" customBuiltin="1"/>
    <cellStyle name="Povezana celica" xfId="12" builtinId="24" customBuiltin="1"/>
    <cellStyle name="Preveri celico" xfId="13" builtinId="23" customBuiltin="1"/>
    <cellStyle name="Računanje" xfId="11" builtinId="22" customBuiltin="1"/>
    <cellStyle name="Slabo" xfId="7" builtinId="27" customBuiltin="1"/>
    <cellStyle name="Vnos" xfId="9" builtinId="20" customBuiltin="1"/>
    <cellStyle name="Vsota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0"/>
  <sheetViews>
    <sheetView tabSelected="1" topLeftCell="K137" workbookViewId="0">
      <selection activeCell="Q156" sqref="Q156"/>
    </sheetView>
  </sheetViews>
  <sheetFormatPr defaultRowHeight="15" x14ac:dyDescent="0.25"/>
  <cols>
    <col min="4" max="4" width="23.140625" customWidth="1"/>
    <col min="6" max="6" width="23.28515625" customWidth="1"/>
    <col min="8" max="8" width="23" customWidth="1"/>
    <col min="10" max="10" width="26.7109375" customWidth="1"/>
    <col min="12" max="12" width="21.5703125" customWidth="1"/>
    <col min="14" max="14" width="15.28515625" customWidth="1"/>
  </cols>
  <sheetData>
    <row r="1" spans="1:15" x14ac:dyDescent="0.25">
      <c r="A1" t="s">
        <v>0</v>
      </c>
      <c r="D1" t="str">
        <f>IF(ISNUMBER(E1),CONCATENATE("INSERT INTO tocke_plovi(plov_idplov, tekmovalec_idtekmovalec, tocke) VALUES(5,(SELECT idtekmovalec FROM tekmovalec WHERE sailno='",$A1,"'),",E1,");"),CONCATENATE("INSERT INTO tocke_plovi(plov_idplov,tekmovalec_idtekmovalec,posebnosti) VALUES(5,(SELECT idtekmovalec FROM tekmovalec WHERE sailno='",$A1,"'),'",E1,"');"))</f>
        <v>INSERT INTO tocke_plovi(plov_idplov, tekmovalec_idtekmovalec, tocke) VALUES(5,(SELECT idtekmovalec FROM tekmovalec WHERE sailno='SLO711'),1);</v>
      </c>
      <c r="E1">
        <v>1</v>
      </c>
      <c r="F1" t="str">
        <f>IF(ISNUMBER(G1),CONCATENATE("INSERT INTO tocke_plovi(plov_idplov, tekmovalec_idtekmovalec, tocke) VALUES(6,(SELECT idtekmovalec FROM tekmovalec WHERE sailno='",$A1,"'),",G1,");"),CONCATENATE("INSERT INTO tocke_plovi(plov_idplov,tekmovalec_idtekmovalec,posebnosti) VALUES(6,(SELECT idtekmovalec FROM tekmovalec WHERE sailno='",$A1,"'),'",G1,"');"))</f>
        <v>INSERT INTO tocke_plovi(plov_idplov, tekmovalec_idtekmovalec, tocke) VALUES(6,(SELECT idtekmovalec FROM tekmovalec WHERE sailno='SLO711'),2);</v>
      </c>
      <c r="G1">
        <v>2</v>
      </c>
      <c r="H1" t="str">
        <f>IF(ISNUMBER(I1),CONCATENATE("INSERT INTO tocke_plovi(plov_idplov, tekmovalec_idtekmovalec, tocke) VALUES(7,(SELECT idtekmovalec FROM tekmovalec WHERE sailno='",$A1,"'),",I1,");"),CONCATENATE("INSERT INTO tocke_plovi(plov_idplov,tekmovalec_idtekmovalec,posebnosti) VALUES(7,(SELECT idtekmovalec FROM tekmovalec WHERE sailno='",$A1,"'),'",I1,"');"))</f>
        <v>INSERT INTO tocke_plovi(plov_idplov, tekmovalec_idtekmovalec, tocke) VALUES(7,(SELECT idtekmovalec FROM tekmovalec WHERE sailno='SLO711'),29);</v>
      </c>
      <c r="I1">
        <v>29</v>
      </c>
      <c r="J1" t="str">
        <f>IF(ISNUMBER(K1),CONCATENATE("INSERT INTO tocke_plovi(plov_idplov, tekmovalec_idtekmovalec, tocke) VALUES(8,(SELECT idtekmovalec FROM tekmovalec WHERE sailno='",$A1,"'),",K1,");"),CONCATENATE("INSERT INTO tocke_plovi(plov_idplov,tekmovalec_idtekmovalec,posebnosti) VALUES(8,(SELECT idtekmovalec FROM tekmovalec WHERE sailno='",$A1,"'),'",K1,"');"))</f>
        <v>INSERT INTO tocke_plovi(plov_idplov, tekmovalec_idtekmovalec, tocke) VALUES(8,(SELECT idtekmovalec FROM tekmovalec WHERE sailno='SLO711'),2);</v>
      </c>
      <c r="K1">
        <v>2</v>
      </c>
      <c r="L1" t="str">
        <f>IF(ISNUMBER(M1),CONCATENATE("INSERT INTO tocke_plovi(plov_idplov, tekmovalec_idtekmovalec, tocke) VALUES(9,(SELECT idtekmovalec FROM tekmovalec WHERE sailno='",$A1,"'),",M1,");"),CONCATENATE("INSERT INTO tocke_plovi(plov_idplov,tekmovalec_idtekmovalec,posebnosti) VALUES(9,(SELECT idtekmovalec FROM tekmovalec WHERE sailno='",$A1,"'),'",M1,"');"))</f>
        <v>INSERT INTO tocke_plovi(plov_idplov, tekmovalec_idtekmovalec, tocke) VALUES(9,(SELECT idtekmovalec FROM tekmovalec WHERE sailno='SLO711'),2);</v>
      </c>
      <c r="M1">
        <v>2</v>
      </c>
      <c r="N1" t="str">
        <f>IF(ISNUMBER(O1),CONCATENATE("INSERT INTO tocke_plovi(plov_idplov, tekmovalec_idtekmovalec, tocke) VALUES(36,(SELECT idtekmovalec FROM tekmovalec WHERE sailno='",$A1,"'),",O1,");"),CONCATENATE("INSERT INTO tocke_plovi(plov_idplov,tekmovalec_idtekmovalec,posebnosti) VALUES(36,(SELECT idtekmovalec FROM tekmovalec WHERE sailno='",$A1,"'),'",O1,"');"))</f>
        <v>INSERT INTO tocke_plovi(plov_idplov, tekmovalec_idtekmovalec, tocke) VALUES(36,(SELECT idtekmovalec FROM tekmovalec WHERE sailno='SLO711'),7);</v>
      </c>
      <c r="O1">
        <v>7</v>
      </c>
    </row>
    <row r="2" spans="1:15" x14ac:dyDescent="0.25">
      <c r="A2" t="s">
        <v>1</v>
      </c>
      <c r="D2" t="str">
        <f t="shared" ref="D2:D65" si="0">IF(ISNUMBER(E2),CONCATENATE("INSERT INTO tocke_plovi(plov_idplov, tekmovalec_idtekmovalec, tocke) VALUES(5,(SELECT idtekmovalec FROM tekmovalec WHERE sailno='",$A2,"'),",E2,");"),CONCATENATE("INSERT INTO tocke_plovi(plov_idplov,tekmovalec_idtekmovalec,posebnosti) VALUES(5,(SELECT idtekmovalec FROM tekmovalec WHERE sailno='",$A2,"'),'",E2,"');"))</f>
        <v>INSERT INTO tocke_plovi(plov_idplov, tekmovalec_idtekmovalec, tocke) VALUES(5,(SELECT idtekmovalec FROM tekmovalec WHERE sailno='ITA8699'),1);</v>
      </c>
      <c r="E2">
        <v>1</v>
      </c>
      <c r="F2" t="str">
        <f>IF(ISNUMBER(G2),CONCATENATE("INSERT INTO tocke_plovi(plov_idplov, tekmovalec_idtekmovalec, tocke) VALUES(6,(SELECT idtekmovalec FROM tekmovalec WHERE sailno='",$A2,"'),",G2,");"),CONCATENATE("INSERT INTO tocke_plovi(plov_idplov,tekmovalec_idtekmovalec,posebnosti) VALUES(6,(SELECT idtekmovalec FROM tekmovalec WHERE sailno='",$A2,"'),'",G2,"');"))</f>
        <v>INSERT INTO tocke_plovi(plov_idplov, tekmovalec_idtekmovalec, tocke) VALUES(6,(SELECT idtekmovalec FROM tekmovalec WHERE sailno='ITA8699'),3);</v>
      </c>
      <c r="G2">
        <v>3</v>
      </c>
      <c r="H2" t="str">
        <f t="shared" ref="H2:H65" si="1">IF(ISNUMBER(I2),CONCATENATE("INSERT INTO tocke_plovi(plov_idplov, tekmovalec_idtekmovalec, tocke) VALUES(7,(SELECT idtekmovalec FROM tekmovalec WHERE sailno='",$A2,"'),",I2,");"),CONCATENATE("INSERT INTO tocke_plovi(plov_idplov,tekmovalec_idtekmovalec,posebnosti) VALUES(7,(SELECT idtekmovalec FROM tekmovalec WHERE sailno='",$A2,"'),'",I2,"');"))</f>
        <v>INSERT INTO tocke_plovi(plov_idplov, tekmovalec_idtekmovalec, tocke) VALUES(7,(SELECT idtekmovalec FROM tekmovalec WHERE sailno='ITA8699'),2);</v>
      </c>
      <c r="I2">
        <v>2</v>
      </c>
      <c r="J2" t="str">
        <f t="shared" ref="J2:J65" si="2">IF(ISNUMBER(K2),CONCATENATE("INSERT INTO tocke_plovi(plov_idplov, tekmovalec_idtekmovalec, tocke) VALUES(8,(SELECT idtekmovalec FROM tekmovalec WHERE sailno='",$A2,"'),",K2,");"),CONCATENATE("INSERT INTO tocke_plovi(plov_idplov,tekmovalec_idtekmovalec,posebnosti) VALUES(8,(SELECT idtekmovalec FROM tekmovalec WHERE sailno='",$A2,"'),'",K2,"');"))</f>
        <v>INSERT INTO tocke_plovi(plov_idplov, tekmovalec_idtekmovalec, tocke) VALUES(8,(SELECT idtekmovalec FROM tekmovalec WHERE sailno='ITA8699'),16);</v>
      </c>
      <c r="K2">
        <v>16</v>
      </c>
      <c r="L2" t="str">
        <f t="shared" ref="L2:L65" si="3">IF(ISNUMBER(M2),CONCATENATE("INSERT INTO tocke_plovi(plov_idplov, tekmovalec_idtekmovalec, tocke) VALUES(9,(SELECT idtekmovalec FROM tekmovalec WHERE sailno='",$A2,"'),",M2,");"),CONCATENATE("INSERT INTO tocke_plovi(plov_idplov,tekmovalec_idtekmovalec,posebnosti) VALUES(9,(SELECT idtekmovalec FROM tekmovalec WHERE sailno='",$A2,"'),'",M2,"');"))</f>
        <v>INSERT INTO tocke_plovi(plov_idplov, tekmovalec_idtekmovalec, tocke) VALUES(9,(SELECT idtekmovalec FROM tekmovalec WHERE sailno='ITA8699'),2);</v>
      </c>
      <c r="M2">
        <v>2</v>
      </c>
      <c r="N2" t="str">
        <f t="shared" ref="N2:N65" si="4">IF(ISNUMBER(O2),CONCATENATE("INSERT INTO tocke_plovi(plov_idplov, tekmovalec_idtekmovalec, tocke) VALUES(36,(SELECT idtekmovalec FROM tekmovalec WHERE sailno='",$A2,"'),",O2,");"),CONCATENATE("INSERT INTO tocke_plovi(plov_idplov,tekmovalec_idtekmovalec,posebnosti) VALUES(36,(SELECT idtekmovalec FROM tekmovalec WHERE sailno='",$A2,"'),'",O2,"');"))</f>
        <v>INSERT INTO tocke_plovi(plov_idplov, tekmovalec_idtekmovalec, tocke) VALUES(36,(SELECT idtekmovalec FROM tekmovalec WHERE sailno='ITA8699'),8);</v>
      </c>
      <c r="O2">
        <v>8</v>
      </c>
    </row>
    <row r="3" spans="1:15" x14ac:dyDescent="0.25">
      <c r="A3" t="s">
        <v>2</v>
      </c>
      <c r="D3" t="str">
        <f t="shared" si="0"/>
        <v>INSERT INTO tocke_plovi(plov_idplov, tekmovalec_idtekmovalec, tocke) VALUES(5,(SELECT idtekmovalec FROM tekmovalec WHERE sailno='SLO211'),7);</v>
      </c>
      <c r="E3">
        <v>7</v>
      </c>
      <c r="F3" t="str">
        <f>IF(ISNUMBER(G3),CONCATENATE("INSERT INTO tocke_plovi(plov_idplov, tekmovalec_idtekmovalec, tocke) VALUES(6,(SELECT idtekmovalec FROM tekmovalec WHERE sailno='",$A3,"'),",G3,");"),CONCATENATE("INSERT INTO tocke_plovi(plov_idplov,tekmovalec_idtekmovalec,posebnosti) VALUES(6,(SELECT idtekmovalec FROM tekmovalec WHERE sailno='",$A3,"'),'",G3,"');"))</f>
        <v>INSERT INTO tocke_plovi(plov_idplov, tekmovalec_idtekmovalec, tocke) VALUES(6,(SELECT idtekmovalec FROM tekmovalec WHERE sailno='SLO211'),3);</v>
      </c>
      <c r="G3">
        <v>3</v>
      </c>
      <c r="H3" t="str">
        <f t="shared" si="1"/>
        <v>INSERT INTO tocke_plovi(plov_idplov, tekmovalec_idtekmovalec, tocke) VALUES(7,(SELECT idtekmovalec FROM tekmovalec WHERE sailno='SLO211'),2);</v>
      </c>
      <c r="I3">
        <v>2</v>
      </c>
      <c r="J3" t="str">
        <f t="shared" si="2"/>
        <v>INSERT INTO tocke_plovi(plov_idplov, tekmovalec_idtekmovalec, tocke) VALUES(8,(SELECT idtekmovalec FROM tekmovalec WHERE sailno='SLO211'),1);</v>
      </c>
      <c r="K3">
        <v>1</v>
      </c>
      <c r="L3" t="str">
        <f t="shared" si="3"/>
        <v>INSERT INTO tocke_plovi(plov_idplov, tekmovalec_idtekmovalec, tocke) VALUES(9,(SELECT idtekmovalec FROM tekmovalec WHERE sailno='SLO211'),4);</v>
      </c>
      <c r="M3">
        <v>4</v>
      </c>
      <c r="N3" t="str">
        <f t="shared" si="4"/>
        <v>INSERT INTO tocke_plovi(plov_idplov, tekmovalec_idtekmovalec, tocke) VALUES(36,(SELECT idtekmovalec FROM tekmovalec WHERE sailno='SLO211'),10);</v>
      </c>
      <c r="O3">
        <v>10</v>
      </c>
    </row>
    <row r="4" spans="1:15" x14ac:dyDescent="0.25">
      <c r="A4" t="s">
        <v>3</v>
      </c>
      <c r="D4" t="str">
        <f t="shared" si="0"/>
        <v>INSERT INTO tocke_plovi(plov_idplov, tekmovalec_idtekmovalec, tocke) VALUES(5,(SELECT idtekmovalec FROM tekmovalec WHERE sailno='GER1023'),5);</v>
      </c>
      <c r="E4">
        <v>5</v>
      </c>
      <c r="F4" t="str">
        <f>IF(ISNUMBER(G4),CONCATENATE("INSERT INTO tocke_plovi(plov_idplov, tekmovalec_idtekmovalec, tocke) VALUES(6,(SELECT idtekmovalec FROM tekmovalec WHERE sailno='",$A4,"'),",G4,");"),CONCATENATE("INSERT INTO tocke_plovi(plov_idplov,tekmovalec_idtekmovalec,posebnosti) VALUES(6,(SELECT idtekmovalec FROM tekmovalec WHERE sailno='",$A4,"'),'",G4,"');"))</f>
        <v>INSERT INTO tocke_plovi(plov_idplov, tekmovalec_idtekmovalec, tocke) VALUES(6,(SELECT idtekmovalec FROM tekmovalec WHERE sailno='GER1023'),4);</v>
      </c>
      <c r="G4">
        <v>4</v>
      </c>
      <c r="H4" t="str">
        <f t="shared" si="1"/>
        <v>INSERT INTO tocke_plovi(plov_idplov, tekmovalec_idtekmovalec, tocke) VALUES(7,(SELECT idtekmovalec FROM tekmovalec WHERE sailno='GER1023'),5);</v>
      </c>
      <c r="I4">
        <v>5</v>
      </c>
      <c r="J4" t="str">
        <f t="shared" si="2"/>
        <v>INSERT INTO tocke_plovi(plov_idplov, tekmovalec_idtekmovalec, tocke) VALUES(8,(SELECT idtekmovalec FROM tekmovalec WHERE sailno='GER1023'),4);</v>
      </c>
      <c r="K4">
        <v>4</v>
      </c>
      <c r="L4" t="str">
        <f t="shared" si="3"/>
        <v>INSERT INTO tocke_plovi(plov_idplov, tekmovalec_idtekmovalec, tocke) VALUES(9,(SELECT idtekmovalec FROM tekmovalec WHERE sailno='GER1023'),1);</v>
      </c>
      <c r="M4">
        <v>1</v>
      </c>
      <c r="N4" t="str">
        <f t="shared" si="4"/>
        <v>INSERT INTO tocke_plovi(plov_idplov, tekmovalec_idtekmovalec, tocke) VALUES(36,(SELECT idtekmovalec FROM tekmovalec WHERE sailno='GER1023'),14);</v>
      </c>
      <c r="O4">
        <v>14</v>
      </c>
    </row>
    <row r="5" spans="1:15" x14ac:dyDescent="0.25">
      <c r="A5" t="s">
        <v>4</v>
      </c>
      <c r="D5" t="str">
        <f t="shared" si="0"/>
        <v>INSERT INTO tocke_plovi(plov_idplov, tekmovalec_idtekmovalec, tocke) VALUES(5,(SELECT idtekmovalec FROM tekmovalec WHERE sailno='HUN12946'),2);</v>
      </c>
      <c r="E5">
        <v>2</v>
      </c>
      <c r="F5" t="str">
        <f>IF(ISNUMBER(G5),CONCATENATE("INSERT INTO tocke_plovi(plov_idplov, tekmovalec_idtekmovalec, tocke) VALUES(6,(SELECT idtekmovalec FROM tekmovalec WHERE sailno='",$A5,"'),",G5,");"),CONCATENATE("INSERT INTO tocke_plovi(plov_idplov,tekmovalec_idtekmovalec,posebnosti) VALUES(6,(SELECT idtekmovalec FROM tekmovalec WHERE sailno='",$A5,"'),'",G5,"');"))</f>
        <v>INSERT INTO tocke_plovi(plov_idplov,tekmovalec_idtekmovalec,posebnosti) VALUES(6,(SELECT idtekmovalec FROM tekmovalec WHERE sailno='HUN12946'),'BFD');</v>
      </c>
      <c r="G5" t="s">
        <v>82</v>
      </c>
      <c r="H5" t="str">
        <f t="shared" si="1"/>
        <v>INSERT INTO tocke_plovi(plov_idplov, tekmovalec_idtekmovalec, tocke) VALUES(7,(SELECT idtekmovalec FROM tekmovalec WHERE sailno='HUN12946'),3);</v>
      </c>
      <c r="I5">
        <v>3</v>
      </c>
      <c r="J5" t="str">
        <f t="shared" si="2"/>
        <v>INSERT INTO tocke_plovi(plov_idplov, tekmovalec_idtekmovalec, tocke) VALUES(8,(SELECT idtekmovalec FROM tekmovalec WHERE sailno='HUN12946'),9);</v>
      </c>
      <c r="K5">
        <v>9</v>
      </c>
      <c r="L5" t="str">
        <f t="shared" si="3"/>
        <v>INSERT INTO tocke_plovi(plov_idplov, tekmovalec_idtekmovalec, tocke) VALUES(9,(SELECT idtekmovalec FROM tekmovalec WHERE sailno='HUN12946'),6);</v>
      </c>
      <c r="M5">
        <v>6</v>
      </c>
      <c r="N5" t="str">
        <f t="shared" si="4"/>
        <v>INSERT INTO tocke_plovi(plov_idplov, tekmovalec_idtekmovalec, tocke) VALUES(36,(SELECT idtekmovalec FROM tekmovalec WHERE sailno='HUN12946'),20);</v>
      </c>
      <c r="O5">
        <v>20</v>
      </c>
    </row>
    <row r="6" spans="1:15" x14ac:dyDescent="0.25">
      <c r="A6" t="s">
        <v>5</v>
      </c>
      <c r="D6" t="str">
        <f t="shared" si="0"/>
        <v>INSERT INTO tocke_plovi(plov_idplov, tekmovalec_idtekmovalec, tocke) VALUES(5,(SELECT idtekmovalec FROM tekmovalec WHERE sailno='CRO1077'),2);</v>
      </c>
      <c r="E6">
        <v>2</v>
      </c>
      <c r="F6" t="str">
        <f>IF(ISNUMBER(G6),CONCATENATE("INSERT INTO tocke_plovi(plov_idplov, tekmovalec_idtekmovalec, tocke) VALUES(6,(SELECT idtekmovalec FROM tekmovalec WHERE sailno='",$A6,"'),",G6,");"),CONCATENATE("INSERT INTO tocke_plovi(plov_idplov,tekmovalec_idtekmovalec,posebnosti) VALUES(6,(SELECT idtekmovalec FROM tekmovalec WHERE sailno='",$A6,"'),'",G6,"');"))</f>
        <v>INSERT INTO tocke_plovi(plov_idplov, tekmovalec_idtekmovalec, tocke) VALUES(6,(SELECT idtekmovalec FROM tekmovalec WHERE sailno='CRO1077'),14);</v>
      </c>
      <c r="G6">
        <v>14</v>
      </c>
      <c r="H6" t="str">
        <f t="shared" si="1"/>
        <v>INSERT INTO tocke_plovi(plov_idplov, tekmovalec_idtekmovalec, tocke) VALUES(7,(SELECT idtekmovalec FROM tekmovalec WHERE sailno='CRO1077'),1);</v>
      </c>
      <c r="I6">
        <v>1</v>
      </c>
      <c r="J6" t="str">
        <f t="shared" si="2"/>
        <v>INSERT INTO tocke_plovi(plov_idplov, tekmovalec_idtekmovalec, tocke) VALUES(8,(SELECT idtekmovalec FROM tekmovalec WHERE sailno='CRO1077'),12);</v>
      </c>
      <c r="K6">
        <v>12</v>
      </c>
      <c r="L6" t="str">
        <f t="shared" si="3"/>
        <v>INSERT INTO tocke_plovi(plov_idplov, tekmovalec_idtekmovalec, tocke) VALUES(9,(SELECT idtekmovalec FROM tekmovalec WHERE sailno='CRO1077'),6);</v>
      </c>
      <c r="M6">
        <v>6</v>
      </c>
      <c r="N6" t="str">
        <f t="shared" si="4"/>
        <v>INSERT INTO tocke_plovi(plov_idplov, tekmovalec_idtekmovalec, tocke) VALUES(36,(SELECT idtekmovalec FROM tekmovalec WHERE sailno='CRO1077'),21);</v>
      </c>
      <c r="O6">
        <v>21</v>
      </c>
    </row>
    <row r="7" spans="1:15" x14ac:dyDescent="0.25">
      <c r="A7" t="s">
        <v>6</v>
      </c>
      <c r="D7" t="str">
        <f t="shared" si="0"/>
        <v>INSERT INTO tocke_plovi(plov_idplov, tekmovalec_idtekmovalec, tocke) VALUES(5,(SELECT idtekmovalec FROM tekmovalec WHERE sailno='CRO1065'),17);</v>
      </c>
      <c r="E7">
        <v>17</v>
      </c>
      <c r="F7" t="str">
        <f>IF(ISNUMBER(G7),CONCATENATE("INSERT INTO tocke_plovi(plov_idplov, tekmovalec_idtekmovalec, tocke) VALUES(6,(SELECT idtekmovalec FROM tekmovalec WHERE sailno='",$A7,"'),",G7,");"),CONCATENATE("INSERT INTO tocke_plovi(plov_idplov,tekmovalec_idtekmovalec,posebnosti) VALUES(6,(SELECT idtekmovalec FROM tekmovalec WHERE sailno='",$A7,"'),'",G7,"');"))</f>
        <v>INSERT INTO tocke_plovi(plov_idplov, tekmovalec_idtekmovalec, tocke) VALUES(6,(SELECT idtekmovalec FROM tekmovalec WHERE sailno='CRO1065'),1);</v>
      </c>
      <c r="G7">
        <v>1</v>
      </c>
      <c r="H7" t="str">
        <f t="shared" si="1"/>
        <v>INSERT INTO tocke_plovi(plov_idplov, tekmovalec_idtekmovalec, tocke) VALUES(7,(SELECT idtekmovalec FROM tekmovalec WHERE sailno='CRO1065'),6);</v>
      </c>
      <c r="I7">
        <v>6</v>
      </c>
      <c r="J7" t="str">
        <f t="shared" si="2"/>
        <v>INSERT INTO tocke_plovi(plov_idplov, tekmovalec_idtekmovalec, tocke) VALUES(8,(SELECT idtekmovalec FROM tekmovalec WHERE sailno='CRO1065'),1);</v>
      </c>
      <c r="K7">
        <v>1</v>
      </c>
      <c r="L7" t="str">
        <f t="shared" si="3"/>
        <v>INSERT INTO tocke_plovi(plov_idplov, tekmovalec_idtekmovalec, tocke) VALUES(9,(SELECT idtekmovalec FROM tekmovalec WHERE sailno='CRO1065'),22);</v>
      </c>
      <c r="M7">
        <v>22</v>
      </c>
      <c r="N7" t="str">
        <f t="shared" si="4"/>
        <v>INSERT INTO tocke_plovi(plov_idplov, tekmovalec_idtekmovalec, tocke) VALUES(36,(SELECT idtekmovalec FROM tekmovalec WHERE sailno='CRO1065'),25);</v>
      </c>
      <c r="O7">
        <v>25</v>
      </c>
    </row>
    <row r="8" spans="1:15" x14ac:dyDescent="0.25">
      <c r="A8" t="s">
        <v>7</v>
      </c>
      <c r="D8" t="str">
        <f t="shared" si="0"/>
        <v>INSERT INTO tocke_plovi(plov_idplov, tekmovalec_idtekmovalec, tocke) VALUES(5,(SELECT idtekmovalec FROM tekmovalec WHERE sailno='HUN918'),11);</v>
      </c>
      <c r="E8">
        <v>11</v>
      </c>
      <c r="F8" t="str">
        <f>IF(ISNUMBER(G8),CONCATENATE("INSERT INTO tocke_plovi(plov_idplov, tekmovalec_idtekmovalec, tocke) VALUES(6,(SELECT idtekmovalec FROM tekmovalec WHERE sailno='",$A8,"'),",G8,");"),CONCATENATE("INSERT INTO tocke_plovi(plov_idplov,tekmovalec_idtekmovalec,posebnosti) VALUES(6,(SELECT idtekmovalec FROM tekmovalec WHERE sailno='",$A8,"'),'",G8,"');"))</f>
        <v>INSERT INTO tocke_plovi(plov_idplov, tekmovalec_idtekmovalec, tocke) VALUES(6,(SELECT idtekmovalec FROM tekmovalec WHERE sailno='HUN918'),7);</v>
      </c>
      <c r="G8">
        <v>7</v>
      </c>
      <c r="H8" t="str">
        <f t="shared" si="1"/>
        <v>INSERT INTO tocke_plovi(plov_idplov, tekmovalec_idtekmovalec, tocke) VALUES(7,(SELECT idtekmovalec FROM tekmovalec WHERE sailno='HUN918'),28);</v>
      </c>
      <c r="I8">
        <v>28</v>
      </c>
      <c r="J8" t="str">
        <f t="shared" si="2"/>
        <v>INSERT INTO tocke_plovi(plov_idplov, tekmovalec_idtekmovalec, tocke) VALUES(8,(SELECT idtekmovalec FROM tekmovalec WHERE sailno='HUN918'),6);</v>
      </c>
      <c r="K8">
        <v>6</v>
      </c>
      <c r="L8" t="str">
        <f t="shared" si="3"/>
        <v>INSERT INTO tocke_plovi(plov_idplov, tekmovalec_idtekmovalec, tocke) VALUES(9,(SELECT idtekmovalec FROM tekmovalec WHERE sailno='HUN918'),1);</v>
      </c>
      <c r="M8">
        <v>1</v>
      </c>
      <c r="N8" t="str">
        <f t="shared" si="4"/>
        <v>INSERT INTO tocke_plovi(plov_idplov, tekmovalec_idtekmovalec, tocke) VALUES(36,(SELECT idtekmovalec FROM tekmovalec WHERE sailno='HUN918'),25);</v>
      </c>
      <c r="O8">
        <v>25</v>
      </c>
    </row>
    <row r="9" spans="1:15" x14ac:dyDescent="0.25">
      <c r="A9" t="s">
        <v>8</v>
      </c>
      <c r="D9" t="str">
        <f t="shared" si="0"/>
        <v>INSERT INTO tocke_plovi(plov_idplov, tekmovalec_idtekmovalec, tocke) VALUES(5,(SELECT idtekmovalec FROM tekmovalec WHERE sailno='HUN2005'),6);</v>
      </c>
      <c r="E9">
        <v>6</v>
      </c>
      <c r="F9" t="str">
        <f>IF(ISNUMBER(G9),CONCATENATE("INSERT INTO tocke_plovi(plov_idplov, tekmovalec_idtekmovalec, tocke) VALUES(6,(SELECT idtekmovalec FROM tekmovalec WHERE sailno='",$A9,"'),",G9,");"),CONCATENATE("INSERT INTO tocke_plovi(plov_idplov,tekmovalec_idtekmovalec,posebnosti) VALUES(6,(SELECT idtekmovalec FROM tekmovalec WHERE sailno='",$A9,"'),'",G9,"');"))</f>
        <v>INSERT INTO tocke_plovi(plov_idplov, tekmovalec_idtekmovalec, tocke) VALUES(6,(SELECT idtekmovalec FROM tekmovalec WHERE sailno='HUN2005'),10);</v>
      </c>
      <c r="G9">
        <v>10</v>
      </c>
      <c r="H9" t="str">
        <f t="shared" si="1"/>
        <v>INSERT INTO tocke_plovi(plov_idplov, tekmovalec_idtekmovalec, tocke) VALUES(7,(SELECT idtekmovalec FROM tekmovalec WHERE sailno='HUN2005'),3);</v>
      </c>
      <c r="I9">
        <v>3</v>
      </c>
      <c r="J9" t="str">
        <f t="shared" si="2"/>
        <v>INSERT INTO tocke_plovi(plov_idplov, tekmovalec_idtekmovalec, tocke) VALUES(8,(SELECT idtekmovalec FROM tekmovalec WHERE sailno='HUN2005'),8);</v>
      </c>
      <c r="K9">
        <v>8</v>
      </c>
      <c r="L9" t="str">
        <f t="shared" si="3"/>
        <v>INSERT INTO tocke_plovi(plov_idplov, tekmovalec_idtekmovalec, tocke) VALUES(9,(SELECT idtekmovalec FROM tekmovalec WHERE sailno='HUN2005'),9);</v>
      </c>
      <c r="M9">
        <v>9</v>
      </c>
      <c r="N9" t="str">
        <f t="shared" si="4"/>
        <v>INSERT INTO tocke_plovi(plov_idplov, tekmovalec_idtekmovalec, tocke) VALUES(36,(SELECT idtekmovalec FROM tekmovalec WHERE sailno='HUN2005'),26);</v>
      </c>
      <c r="O9">
        <v>26</v>
      </c>
    </row>
    <row r="10" spans="1:15" x14ac:dyDescent="0.25">
      <c r="A10" t="s">
        <v>9</v>
      </c>
      <c r="D10" t="str">
        <f t="shared" si="0"/>
        <v>INSERT INTO tocke_plovi(plov_idplov, tekmovalec_idtekmovalec, tocke) VALUES(5,(SELECT idtekmovalec FROM tekmovalec WHERE sailno='SLO64'),21);</v>
      </c>
      <c r="E10">
        <v>21</v>
      </c>
      <c r="F10" t="str">
        <f>IF(ISNUMBER(G10),CONCATENATE("INSERT INTO tocke_plovi(plov_idplov, tekmovalec_idtekmovalec, tocke) VALUES(6,(SELECT idtekmovalec FROM tekmovalec WHERE sailno='",$A10,"'),",G10,");"),CONCATENATE("INSERT INTO tocke_plovi(plov_idplov,tekmovalec_idtekmovalec,posebnosti) VALUES(6,(SELECT idtekmovalec FROM tekmovalec WHERE sailno='",$A10,"'),'",G10,"');"))</f>
        <v>INSERT INTO tocke_plovi(plov_idplov, tekmovalec_idtekmovalec, tocke) VALUES(6,(SELECT idtekmovalec FROM tekmovalec WHERE sailno='SLO64'),11);</v>
      </c>
      <c r="G10">
        <v>11</v>
      </c>
      <c r="H10" t="str">
        <f t="shared" si="1"/>
        <v>INSERT INTO tocke_plovi(plov_idplov, tekmovalec_idtekmovalec, tocke) VALUES(7,(SELECT idtekmovalec FROM tekmovalec WHERE sailno='SLO64'),5);</v>
      </c>
      <c r="I10">
        <v>5</v>
      </c>
      <c r="J10" t="str">
        <f t="shared" si="2"/>
        <v>INSERT INTO tocke_plovi(plov_idplov, tekmovalec_idtekmovalec, tocke) VALUES(8,(SELECT idtekmovalec FROM tekmovalec WHERE sailno='SLO64'),4);</v>
      </c>
      <c r="K10">
        <v>4</v>
      </c>
      <c r="L10" t="str">
        <f t="shared" si="3"/>
        <v>INSERT INTO tocke_plovi(plov_idplov, tekmovalec_idtekmovalec, tocke) VALUES(9,(SELECT idtekmovalec FROM tekmovalec WHERE sailno='SLO64'),7);</v>
      </c>
      <c r="M10">
        <v>7</v>
      </c>
      <c r="N10" t="str">
        <f t="shared" si="4"/>
        <v>INSERT INTO tocke_plovi(plov_idplov, tekmovalec_idtekmovalec, tocke) VALUES(36,(SELECT idtekmovalec FROM tekmovalec WHERE sailno='SLO64'),27);</v>
      </c>
      <c r="O10">
        <v>27</v>
      </c>
    </row>
    <row r="11" spans="1:15" x14ac:dyDescent="0.25">
      <c r="A11" t="s">
        <v>10</v>
      </c>
      <c r="D11" t="str">
        <f t="shared" si="0"/>
        <v>INSERT INTO tocke_plovi(plov_idplov, tekmovalec_idtekmovalec, tocke) VALUES(5,(SELECT idtekmovalec FROM tekmovalec WHERE sailno='HUN1'),6);</v>
      </c>
      <c r="E11">
        <v>6</v>
      </c>
      <c r="F11" t="str">
        <f>IF(ISNUMBER(G11),CONCATENATE("INSERT INTO tocke_plovi(plov_idplov, tekmovalec_idtekmovalec, tocke) VALUES(6,(SELECT idtekmovalec FROM tekmovalec WHERE sailno='",$A11,"'),",G11,");"),CONCATENATE("INSERT INTO tocke_plovi(plov_idplov,tekmovalec_idtekmovalec,posebnosti) VALUES(6,(SELECT idtekmovalec FROM tekmovalec WHERE sailno='",$A11,"'),'",G11,"');"))</f>
        <v>INSERT INTO tocke_plovi(plov_idplov, tekmovalec_idtekmovalec, tocke) VALUES(6,(SELECT idtekmovalec FROM tekmovalec WHERE sailno='HUN1'),5);</v>
      </c>
      <c r="G11">
        <v>5</v>
      </c>
      <c r="H11" t="str">
        <f t="shared" si="1"/>
        <v>INSERT INTO tocke_plovi(plov_idplov, tekmovalec_idtekmovalec, tocke) VALUES(7,(SELECT idtekmovalec FROM tekmovalec WHERE sailno='HUN1'),22);</v>
      </c>
      <c r="I11">
        <v>22</v>
      </c>
      <c r="J11" t="str">
        <f t="shared" si="2"/>
        <v>INSERT INTO tocke_plovi(plov_idplov, tekmovalec_idtekmovalec, tocke) VALUES(8,(SELECT idtekmovalec FROM tekmovalec WHERE sailno='HUN1'),9);</v>
      </c>
      <c r="K11">
        <v>9</v>
      </c>
      <c r="L11" t="str">
        <f t="shared" si="3"/>
        <v>INSERT INTO tocke_plovi(plov_idplov, tekmovalec_idtekmovalec, tocke) VALUES(9,(SELECT idtekmovalec FROM tekmovalec WHERE sailno='HUN1'),8);</v>
      </c>
      <c r="M11">
        <v>8</v>
      </c>
      <c r="N11" t="str">
        <f t="shared" si="4"/>
        <v>INSERT INTO tocke_plovi(plov_idplov, tekmovalec_idtekmovalec, tocke) VALUES(36,(SELECT idtekmovalec FROM tekmovalec WHERE sailno='HUN1'),28);</v>
      </c>
      <c r="O11">
        <v>28</v>
      </c>
    </row>
    <row r="12" spans="1:15" x14ac:dyDescent="0.25">
      <c r="A12" t="s">
        <v>11</v>
      </c>
      <c r="D12" t="str">
        <f t="shared" si="0"/>
        <v>INSERT INTO tocke_plovi(plov_idplov,tekmovalec_idtekmovalec,posebnosti) VALUES(5,(SELECT idtekmovalec FROM tekmovalec WHERE sailno='HUN1327'),'BFD');</v>
      </c>
      <c r="E12" t="s">
        <v>82</v>
      </c>
      <c r="F12" t="str">
        <f>IF(ISNUMBER(G12),CONCATENATE("INSERT INTO tocke_plovi(plov_idplov, tekmovalec_idtekmovalec, tocke) VALUES(6,(SELECT idtekmovalec FROM tekmovalec WHERE sailno='",$A12,"'),",G12,");"),CONCATENATE("INSERT INTO tocke_plovi(plov_idplov,tekmovalec_idtekmovalec,posebnosti) VALUES(6,(SELECT idtekmovalec FROM tekmovalec WHERE sailno='",$A12,"'),'",G12,"');"))</f>
        <v>INSERT INTO tocke_plovi(plov_idplov, tekmovalec_idtekmovalec, tocke) VALUES(6,(SELECT idtekmovalec FROM tekmovalec WHERE sailno='HUN1327'),12);</v>
      </c>
      <c r="G12">
        <v>12</v>
      </c>
      <c r="H12" t="str">
        <f t="shared" si="1"/>
        <v>INSERT INTO tocke_plovi(plov_idplov, tekmovalec_idtekmovalec, tocke) VALUES(7,(SELECT idtekmovalec FROM tekmovalec WHERE sailno='HUN1327'),10);</v>
      </c>
      <c r="I12">
        <v>10</v>
      </c>
      <c r="J12" t="str">
        <f t="shared" si="2"/>
        <v>INSERT INTO tocke_plovi(plov_idplov, tekmovalec_idtekmovalec, tocke) VALUES(8,(SELECT idtekmovalec FROM tekmovalec WHERE sailno='HUN1327'),7);</v>
      </c>
      <c r="K12">
        <v>7</v>
      </c>
      <c r="L12" t="str">
        <f t="shared" si="3"/>
        <v>INSERT INTO tocke_plovi(plov_idplov, tekmovalec_idtekmovalec, tocke) VALUES(9,(SELECT idtekmovalec FROM tekmovalec WHERE sailno='HUN1327'),3);</v>
      </c>
      <c r="M12">
        <v>3</v>
      </c>
      <c r="N12" t="str">
        <f t="shared" si="4"/>
        <v>INSERT INTO tocke_plovi(plov_idplov, tekmovalec_idtekmovalec, tocke) VALUES(36,(SELECT idtekmovalec FROM tekmovalec WHERE sailno='HUN1327'),32);</v>
      </c>
      <c r="O12">
        <v>32</v>
      </c>
    </row>
    <row r="13" spans="1:15" x14ac:dyDescent="0.25">
      <c r="A13" t="s">
        <v>12</v>
      </c>
      <c r="D13" t="str">
        <f t="shared" si="0"/>
        <v>INSERT INTO tocke_plovi(plov_idplov, tekmovalec_idtekmovalec, tocke) VALUES(5,(SELECT idtekmovalec FROM tekmovalec WHERE sailno='CRO1147'),12);</v>
      </c>
      <c r="E13">
        <v>12</v>
      </c>
      <c r="F13" t="str">
        <f>IF(ISNUMBER(G13),CONCATENATE("INSERT INTO tocke_plovi(plov_idplov, tekmovalec_idtekmovalec, tocke) VALUES(6,(SELECT idtekmovalec FROM tekmovalec WHERE sailno='",$A13,"'),",G13,");"),CONCATENATE("INSERT INTO tocke_plovi(plov_idplov,tekmovalec_idtekmovalec,posebnosti) VALUES(6,(SELECT idtekmovalec FROM tekmovalec WHERE sailno='",$A13,"'),'",G13,"');"))</f>
        <v>INSERT INTO tocke_plovi(plov_idplov,tekmovalec_idtekmovalec,posebnosti) VALUES(6,(SELECT idtekmovalec FROM tekmovalec WHERE sailno='CRO1147'),'DNF');</v>
      </c>
      <c r="G13" t="s">
        <v>109</v>
      </c>
      <c r="H13" t="str">
        <f t="shared" si="1"/>
        <v>INSERT INTO tocke_plovi(plov_idplov, tekmovalec_idtekmovalec, tocke) VALUES(7,(SELECT idtekmovalec FROM tekmovalec WHERE sailno='CRO1147'),12);</v>
      </c>
      <c r="I13">
        <v>12</v>
      </c>
      <c r="J13" t="str">
        <f t="shared" si="2"/>
        <v>INSERT INTO tocke_plovi(plov_idplov, tekmovalec_idtekmovalec, tocke) VALUES(8,(SELECT idtekmovalec FROM tekmovalec WHERE sailno='CRO1147'),2);</v>
      </c>
      <c r="K13">
        <v>2</v>
      </c>
      <c r="L13" t="str">
        <f t="shared" si="3"/>
        <v>INSERT INTO tocke_plovi(plov_idplov, tekmovalec_idtekmovalec, tocke) VALUES(9,(SELECT idtekmovalec FROM tekmovalec WHERE sailno='CRO1147'),7);</v>
      </c>
      <c r="M13">
        <v>7</v>
      </c>
      <c r="N13" t="str">
        <f t="shared" si="4"/>
        <v>INSERT INTO tocke_plovi(plov_idplov, tekmovalec_idtekmovalec, tocke) VALUES(36,(SELECT idtekmovalec FROM tekmovalec WHERE sailno='CRO1147'),33);</v>
      </c>
      <c r="O13">
        <v>33</v>
      </c>
    </row>
    <row r="14" spans="1:15" x14ac:dyDescent="0.25">
      <c r="A14" t="s">
        <v>13</v>
      </c>
      <c r="D14" t="str">
        <f t="shared" si="0"/>
        <v>INSERT INTO tocke_plovi(plov_idplov, tekmovalec_idtekmovalec, tocke) VALUES(5,(SELECT idtekmovalec FROM tekmovalec WHERE sailno='SLO1005'),16);</v>
      </c>
      <c r="E14">
        <v>16</v>
      </c>
      <c r="F14" t="str">
        <f>IF(ISNUMBER(G14),CONCATENATE("INSERT INTO tocke_plovi(plov_idplov, tekmovalec_idtekmovalec, tocke) VALUES(6,(SELECT idtekmovalec FROM tekmovalec WHERE sailno='",$A14,"'),",G14,");"),CONCATENATE("INSERT INTO tocke_plovi(plov_idplov,tekmovalec_idtekmovalec,posebnosti) VALUES(6,(SELECT idtekmovalec FROM tekmovalec WHERE sailno='",$A14,"'),'",G14,"');"))</f>
        <v>INSERT INTO tocke_plovi(plov_idplov, tekmovalec_idtekmovalec, tocke) VALUES(6,(SELECT idtekmovalec FROM tekmovalec WHERE sailno='SLO1005'),2);</v>
      </c>
      <c r="G14">
        <v>2</v>
      </c>
      <c r="H14" t="str">
        <f t="shared" si="1"/>
        <v>INSERT INTO tocke_plovi(plov_idplov, tekmovalec_idtekmovalec, tocke) VALUES(7,(SELECT idtekmovalec FROM tekmovalec WHERE sailno='SLO1005'),9);</v>
      </c>
      <c r="I14">
        <v>9</v>
      </c>
      <c r="J14" t="str">
        <f t="shared" si="2"/>
        <v>INSERT INTO tocke_plovi(plov_idplov, tekmovalec_idtekmovalec, tocke) VALUES(8,(SELECT idtekmovalec FROM tekmovalec WHERE sailno='SLO1005'),12);</v>
      </c>
      <c r="K14">
        <v>12</v>
      </c>
      <c r="L14" t="str">
        <f t="shared" si="3"/>
        <v>INSERT INTO tocke_plovi(plov_idplov, tekmovalec_idtekmovalec, tocke) VALUES(9,(SELECT idtekmovalec FROM tekmovalec WHERE sailno='SLO1005'),11);</v>
      </c>
      <c r="M14">
        <v>11</v>
      </c>
      <c r="N14" t="str">
        <f t="shared" si="4"/>
        <v>INSERT INTO tocke_plovi(plov_idplov, tekmovalec_idtekmovalec, tocke) VALUES(36,(SELECT idtekmovalec FROM tekmovalec WHERE sailno='SLO1005'),34);</v>
      </c>
      <c r="O14">
        <v>34</v>
      </c>
    </row>
    <row r="15" spans="1:15" x14ac:dyDescent="0.25">
      <c r="A15" t="s">
        <v>14</v>
      </c>
      <c r="D15" t="str">
        <f t="shared" si="0"/>
        <v>INSERT INTO tocke_plovi(plov_idplov, tekmovalec_idtekmovalec, tocke) VALUES(5,(SELECT idtekmovalec FROM tekmovalec WHERE sailno='SLO922'),3);</v>
      </c>
      <c r="E15">
        <v>3</v>
      </c>
      <c r="F15" t="str">
        <f>IF(ISNUMBER(G15),CONCATENATE("INSERT INTO tocke_plovi(plov_idplov, tekmovalec_idtekmovalec, tocke) VALUES(6,(SELECT idtekmovalec FROM tekmovalec WHERE sailno='",$A15,"'),",G15,");"),CONCATENATE("INSERT INTO tocke_plovi(plov_idplov,tekmovalec_idtekmovalec,posebnosti) VALUES(6,(SELECT idtekmovalec FROM tekmovalec WHERE sailno='",$A15,"'),'",G15,"');"))</f>
        <v>INSERT INTO tocke_plovi(plov_idplov, tekmovalec_idtekmovalec, tocke) VALUES(6,(SELECT idtekmovalec FROM tekmovalec WHERE sailno='SLO922'),22);</v>
      </c>
      <c r="G15">
        <v>22</v>
      </c>
      <c r="H15" t="str">
        <f t="shared" si="1"/>
        <v>INSERT INTO tocke_plovi(plov_idplov, tekmovalec_idtekmovalec, tocke) VALUES(7,(SELECT idtekmovalec FROM tekmovalec WHERE sailno='SLO922'),10);</v>
      </c>
      <c r="I15">
        <v>10</v>
      </c>
      <c r="J15" t="str">
        <f t="shared" si="2"/>
        <v>INSERT INTO tocke_plovi(plov_idplov, tekmovalec_idtekmovalec, tocke) VALUES(8,(SELECT idtekmovalec FROM tekmovalec WHERE sailno='SLO922'),19);</v>
      </c>
      <c r="K15">
        <v>19</v>
      </c>
      <c r="L15" t="str">
        <f t="shared" si="3"/>
        <v>INSERT INTO tocke_plovi(plov_idplov, tekmovalec_idtekmovalec, tocke) VALUES(9,(SELECT idtekmovalec FROM tekmovalec WHERE sailno='SLO922'),3);</v>
      </c>
      <c r="M15">
        <v>3</v>
      </c>
      <c r="N15" t="str">
        <f t="shared" si="4"/>
        <v>INSERT INTO tocke_plovi(plov_idplov, tekmovalec_idtekmovalec, tocke) VALUES(36,(SELECT idtekmovalec FROM tekmovalec WHERE sailno='SLO922'),35);</v>
      </c>
      <c r="O15">
        <v>35</v>
      </c>
    </row>
    <row r="16" spans="1:15" x14ac:dyDescent="0.25">
      <c r="A16" t="s">
        <v>15</v>
      </c>
      <c r="D16" t="str">
        <f t="shared" si="0"/>
        <v>INSERT INTO tocke_plovi(plov_idplov, tekmovalec_idtekmovalec, tocke) VALUES(5,(SELECT idtekmovalec FROM tekmovalec WHERE sailno='HUN703'),9);</v>
      </c>
      <c r="E16">
        <v>9</v>
      </c>
      <c r="F16" t="str">
        <f>IF(ISNUMBER(G16),CONCATENATE("INSERT INTO tocke_plovi(plov_idplov, tekmovalec_idtekmovalec, tocke) VALUES(6,(SELECT idtekmovalec FROM tekmovalec WHERE sailno='",$A16,"'),",G16,");"),CONCATENATE("INSERT INTO tocke_plovi(plov_idplov,tekmovalec_idtekmovalec,posebnosti) VALUES(6,(SELECT idtekmovalec FROM tekmovalec WHERE sailno='",$A16,"'),'",G16,"');"))</f>
        <v>INSERT INTO tocke_plovi(plov_idplov, tekmovalec_idtekmovalec, tocke) VALUES(6,(SELECT idtekmovalec FROM tekmovalec WHERE sailno='HUN703'),17);</v>
      </c>
      <c r="G16">
        <v>17</v>
      </c>
      <c r="H16" t="str">
        <f t="shared" si="1"/>
        <v>INSERT INTO tocke_plovi(plov_idplov, tekmovalec_idtekmovalec, tocke) VALUES(7,(SELECT idtekmovalec FROM tekmovalec WHERE sailno='HUN703'),11);</v>
      </c>
      <c r="I16">
        <v>11</v>
      </c>
      <c r="J16" t="str">
        <f t="shared" si="2"/>
        <v>INSERT INTO tocke_plovi(plov_idplov, tekmovalec_idtekmovalec, tocke) VALUES(8,(SELECT idtekmovalec FROM tekmovalec WHERE sailno='HUN703'),3);</v>
      </c>
      <c r="K16">
        <v>3</v>
      </c>
      <c r="L16" t="str">
        <f t="shared" si="3"/>
        <v>INSERT INTO tocke_plovi(plov_idplov, tekmovalec_idtekmovalec, tocke) VALUES(9,(SELECT idtekmovalec FROM tekmovalec WHERE sailno='HUN703'),12);</v>
      </c>
      <c r="M16">
        <v>12</v>
      </c>
      <c r="N16" t="str">
        <f t="shared" si="4"/>
        <v>INSERT INTO tocke_plovi(plov_idplov, tekmovalec_idtekmovalec, tocke) VALUES(36,(SELECT idtekmovalec FROM tekmovalec WHERE sailno='HUN703'),35);</v>
      </c>
      <c r="O16">
        <v>35</v>
      </c>
    </row>
    <row r="17" spans="1:15" x14ac:dyDescent="0.25">
      <c r="A17" t="s">
        <v>16</v>
      </c>
      <c r="D17" t="str">
        <f t="shared" si="0"/>
        <v>INSERT INTO tocke_plovi(plov_idplov, tekmovalec_idtekmovalec, tocke) VALUES(5,(SELECT idtekmovalec FROM tekmovalec WHERE sailno='SLO187'),20);</v>
      </c>
      <c r="E17">
        <v>20</v>
      </c>
      <c r="F17" t="str">
        <f>IF(ISNUMBER(G17),CONCATENATE("INSERT INTO tocke_plovi(plov_idplov, tekmovalec_idtekmovalec, tocke) VALUES(6,(SELECT idtekmovalec FROM tekmovalec WHERE sailno='",$A17,"'),",G17,");"),CONCATENATE("INSERT INTO tocke_plovi(plov_idplov,tekmovalec_idtekmovalec,posebnosti) VALUES(6,(SELECT idtekmovalec FROM tekmovalec WHERE sailno='",$A17,"'),'",G17,"');"))</f>
        <v>INSERT INTO tocke_plovi(plov_idplov, tekmovalec_idtekmovalec, tocke) VALUES(6,(SELECT idtekmovalec FROM tekmovalec WHERE sailno='SLO187'),8);</v>
      </c>
      <c r="G17">
        <v>8</v>
      </c>
      <c r="H17" t="str">
        <f t="shared" si="1"/>
        <v>INSERT INTO tocke_plovi(plov_idplov, tekmovalec_idtekmovalec, tocke) VALUES(7,(SELECT idtekmovalec FROM tekmovalec WHERE sailno='SLO187'),14);</v>
      </c>
      <c r="I17">
        <v>14</v>
      </c>
      <c r="J17" t="str">
        <f t="shared" si="2"/>
        <v>INSERT INTO tocke_plovi(plov_idplov, tekmovalec_idtekmovalec, tocke) VALUES(8,(SELECT idtekmovalec FROM tekmovalec WHERE sailno='SLO187'),10);</v>
      </c>
      <c r="K17">
        <v>10</v>
      </c>
      <c r="L17" t="str">
        <f t="shared" si="3"/>
        <v>INSERT INTO tocke_plovi(plov_idplov, tekmovalec_idtekmovalec, tocke) VALUES(9,(SELECT idtekmovalec FROM tekmovalec WHERE sailno='SLO187'),4);</v>
      </c>
      <c r="M17">
        <v>4</v>
      </c>
      <c r="N17" t="str">
        <f t="shared" si="4"/>
        <v>INSERT INTO tocke_plovi(plov_idplov, tekmovalec_idtekmovalec, tocke) VALUES(36,(SELECT idtekmovalec FROM tekmovalec WHERE sailno='SLO187'),36);</v>
      </c>
      <c r="O17">
        <v>36</v>
      </c>
    </row>
    <row r="18" spans="1:15" x14ac:dyDescent="0.25">
      <c r="A18" t="s">
        <v>17</v>
      </c>
      <c r="D18" t="str">
        <f t="shared" si="0"/>
        <v>INSERT INTO tocke_plovi(plov_idplov, tekmovalec_idtekmovalec, tocke) VALUES(5,(SELECT idtekmovalec FROM tekmovalec WHERE sailno='HUN378'),5);</v>
      </c>
      <c r="E18">
        <v>5</v>
      </c>
      <c r="F18" t="str">
        <f>IF(ISNUMBER(G18),CONCATENATE("INSERT INTO tocke_plovi(plov_idplov, tekmovalec_idtekmovalec, tocke) VALUES(6,(SELECT idtekmovalec FROM tekmovalec WHERE sailno='",$A18,"'),",G18,");"),CONCATENATE("INSERT INTO tocke_plovi(plov_idplov,tekmovalec_idtekmovalec,posebnosti) VALUES(6,(SELECT idtekmovalec FROM tekmovalec WHERE sailno='",$A18,"'),'",G18,"');"))</f>
        <v>INSERT INTO tocke_plovi(plov_idplov, tekmovalec_idtekmovalec, tocke) VALUES(6,(SELECT idtekmovalec FROM tekmovalec WHERE sailno='HUN378'),9);</v>
      </c>
      <c r="G18">
        <v>9</v>
      </c>
      <c r="H18" t="str">
        <f t="shared" si="1"/>
        <v>INSERT INTO tocke_plovi(plov_idplov, tekmovalec_idtekmovalec, tocke) VALUES(7,(SELECT idtekmovalec FROM tekmovalec WHERE sailno='HUN378'),17);</v>
      </c>
      <c r="I18">
        <v>17</v>
      </c>
      <c r="J18" t="str">
        <f t="shared" si="2"/>
        <v>INSERT INTO tocke_plovi(plov_idplov, tekmovalec_idtekmovalec, tocke) VALUES(8,(SELECT idtekmovalec FROM tekmovalec WHERE sailno='HUN378'),29);</v>
      </c>
      <c r="K18">
        <v>29</v>
      </c>
      <c r="L18" t="str">
        <f t="shared" si="3"/>
        <v>INSERT INTO tocke_plovi(plov_idplov, tekmovalec_idtekmovalec, tocke) VALUES(9,(SELECT idtekmovalec FROM tekmovalec WHERE sailno='HUN378'),5);</v>
      </c>
      <c r="M18">
        <v>5</v>
      </c>
      <c r="N18" t="str">
        <f t="shared" si="4"/>
        <v>INSERT INTO tocke_plovi(plov_idplov, tekmovalec_idtekmovalec, tocke) VALUES(36,(SELECT idtekmovalec FROM tekmovalec WHERE sailno='HUN378'),36);</v>
      </c>
      <c r="O18">
        <v>36</v>
      </c>
    </row>
    <row r="19" spans="1:15" x14ac:dyDescent="0.25">
      <c r="A19" t="s">
        <v>18</v>
      </c>
      <c r="D19" t="str">
        <f t="shared" si="0"/>
        <v>INSERT INTO tocke_plovi(plov_idplov, tekmovalec_idtekmovalec, tocke) VALUES(5,(SELECT idtekmovalec FROM tekmovalec WHERE sailno='CZE681'),14);</v>
      </c>
      <c r="E19">
        <v>14</v>
      </c>
      <c r="F19" t="str">
        <f>IF(ISNUMBER(G19),CONCATENATE("INSERT INTO tocke_plovi(plov_idplov, tekmovalec_idtekmovalec, tocke) VALUES(6,(SELECT idtekmovalec FROM tekmovalec WHERE sailno='",$A19,"'),",G19,");"),CONCATENATE("INSERT INTO tocke_plovi(plov_idplov,tekmovalec_idtekmovalec,posebnosti) VALUES(6,(SELECT idtekmovalec FROM tekmovalec WHERE sailno='",$A19,"'),'",G19,"');"))</f>
        <v>INSERT INTO tocke_plovi(plov_idplov, tekmovalec_idtekmovalec, tocke) VALUES(6,(SELECT idtekmovalec FROM tekmovalec WHERE sailno='CZE681'),16);</v>
      </c>
      <c r="G19">
        <v>16</v>
      </c>
      <c r="H19" t="str">
        <f t="shared" si="1"/>
        <v>INSERT INTO tocke_plovi(plov_idplov, tekmovalec_idtekmovalec, tocke) VALUES(7,(SELECT idtekmovalec FROM tekmovalec WHERE sailno='CZE681'),4);</v>
      </c>
      <c r="I19">
        <v>4</v>
      </c>
      <c r="J19" t="str">
        <f t="shared" si="2"/>
        <v>INSERT INTO tocke_plovi(plov_idplov, tekmovalec_idtekmovalec, tocke) VALUES(8,(SELECT idtekmovalec FROM tekmovalec WHERE sailno='CZE681'),18);</v>
      </c>
      <c r="K19">
        <v>18</v>
      </c>
      <c r="L19" t="str">
        <f t="shared" si="3"/>
        <v>INSERT INTO tocke_plovi(plov_idplov, tekmovalec_idtekmovalec, tocke) VALUES(9,(SELECT idtekmovalec FROM tekmovalec WHERE sailno='CZE681'),5);</v>
      </c>
      <c r="M19">
        <v>5</v>
      </c>
      <c r="N19" t="str">
        <f t="shared" si="4"/>
        <v>INSERT INTO tocke_plovi(plov_idplov, tekmovalec_idtekmovalec, tocke) VALUES(36,(SELECT idtekmovalec FROM tekmovalec WHERE sailno='CZE681'),39);</v>
      </c>
      <c r="O19">
        <v>39</v>
      </c>
    </row>
    <row r="20" spans="1:15" x14ac:dyDescent="0.25">
      <c r="A20" t="s">
        <v>19</v>
      </c>
      <c r="D20" t="str">
        <f t="shared" si="0"/>
        <v>INSERT INTO tocke_plovi(plov_idplov,tekmovalec_idtekmovalec,posebnosti) VALUES(5,(SELECT idtekmovalec FROM tekmovalec WHERE sailno='SLO399'),'BFD');</v>
      </c>
      <c r="E20" t="s">
        <v>82</v>
      </c>
      <c r="F20" t="str">
        <f>IF(ISNUMBER(G20),CONCATENATE("INSERT INTO tocke_plovi(plov_idplov, tekmovalec_idtekmovalec, tocke) VALUES(6,(SELECT idtekmovalec FROM tekmovalec WHERE sailno='",$A20,"'),",G20,");"),CONCATENATE("INSERT INTO tocke_plovi(plov_idplov,tekmovalec_idtekmovalec,posebnosti) VALUES(6,(SELECT idtekmovalec FROM tekmovalec WHERE sailno='",$A20,"'),'",G20,"');"))</f>
        <v>INSERT INTO tocke_plovi(plov_idplov, tekmovalec_idtekmovalec, tocke) VALUES(6,(SELECT idtekmovalec FROM tekmovalec WHERE sailno='SLO399'),9);</v>
      </c>
      <c r="G20">
        <v>9</v>
      </c>
      <c r="H20" t="str">
        <f t="shared" si="1"/>
        <v>INSERT INTO tocke_plovi(plov_idplov, tekmovalec_idtekmovalec, tocke) VALUES(7,(SELECT idtekmovalec FROM tekmovalec WHERE sailno='SLO399'),11);</v>
      </c>
      <c r="I20">
        <v>11</v>
      </c>
      <c r="J20" t="str">
        <f t="shared" si="2"/>
        <v>INSERT INTO tocke_plovi(plov_idplov, tekmovalec_idtekmovalec, tocke) VALUES(8,(SELECT idtekmovalec FROM tekmovalec WHERE sailno='SLO399'),5);</v>
      </c>
      <c r="K20">
        <v>5</v>
      </c>
      <c r="L20" t="str">
        <f t="shared" si="3"/>
        <v>INSERT INTO tocke_plovi(plov_idplov, tekmovalec_idtekmovalec, tocke) VALUES(9,(SELECT idtekmovalec FROM tekmovalec WHERE sailno='SLO399'),19);</v>
      </c>
      <c r="M20">
        <v>19</v>
      </c>
      <c r="N20" t="str">
        <f t="shared" si="4"/>
        <v>INSERT INTO tocke_plovi(plov_idplov, tekmovalec_idtekmovalec, tocke) VALUES(36,(SELECT idtekmovalec FROM tekmovalec WHERE sailno='SLO399'),44);</v>
      </c>
      <c r="O20">
        <v>44</v>
      </c>
    </row>
    <row r="21" spans="1:15" x14ac:dyDescent="0.25">
      <c r="A21" t="s">
        <v>20</v>
      </c>
      <c r="D21" t="str">
        <f t="shared" si="0"/>
        <v>INSERT INTO tocke_plovi(plov_idplov, tekmovalec_idtekmovalec, tocke) VALUES(5,(SELECT idtekmovalec FROM tekmovalec WHERE sailno='AUT1080'),22);</v>
      </c>
      <c r="E21">
        <v>22</v>
      </c>
      <c r="F21" t="str">
        <f>IF(ISNUMBER(G21),CONCATENATE("INSERT INTO tocke_plovi(plov_idplov, tekmovalec_idtekmovalec, tocke) VALUES(6,(SELECT idtekmovalec FROM tekmovalec WHERE sailno='",$A21,"'),",G21,");"),CONCATENATE("INSERT INTO tocke_plovi(plov_idplov,tekmovalec_idtekmovalec,posebnosti) VALUES(6,(SELECT idtekmovalec FROM tekmovalec WHERE sailno='",$A21,"'),'",G21,"');"))</f>
        <v>INSERT INTO tocke_plovi(plov_idplov, tekmovalec_idtekmovalec, tocke) VALUES(6,(SELECT idtekmovalec FROM tekmovalec WHERE sailno='AUT1080'),37);</v>
      </c>
      <c r="G21">
        <v>37</v>
      </c>
      <c r="H21" t="str">
        <f t="shared" si="1"/>
        <v>INSERT INTO tocke_plovi(plov_idplov, tekmovalec_idtekmovalec, tocke) VALUES(7,(SELECT idtekmovalec FROM tekmovalec WHERE sailno='AUT1080'),13);</v>
      </c>
      <c r="I21">
        <v>13</v>
      </c>
      <c r="J21" t="str">
        <f t="shared" si="2"/>
        <v>INSERT INTO tocke_plovi(plov_idplov, tekmovalec_idtekmovalec, tocke) VALUES(8,(SELECT idtekmovalec FROM tekmovalec WHERE sailno='AUT1080'),3);</v>
      </c>
      <c r="K21">
        <v>3</v>
      </c>
      <c r="L21" t="str">
        <f t="shared" si="3"/>
        <v>INSERT INTO tocke_plovi(plov_idplov, tekmovalec_idtekmovalec, tocke) VALUES(9,(SELECT idtekmovalec FROM tekmovalec WHERE sailno='AUT1080'),9);</v>
      </c>
      <c r="M21">
        <v>9</v>
      </c>
      <c r="N21" t="str">
        <f t="shared" si="4"/>
        <v>INSERT INTO tocke_plovi(plov_idplov, tekmovalec_idtekmovalec, tocke) VALUES(36,(SELECT idtekmovalec FROM tekmovalec WHERE sailno='AUT1080'),47);</v>
      </c>
      <c r="O21">
        <v>47</v>
      </c>
    </row>
    <row r="22" spans="1:15" x14ac:dyDescent="0.25">
      <c r="A22" t="s">
        <v>21</v>
      </c>
      <c r="D22" t="str">
        <f t="shared" si="0"/>
        <v>INSERT INTO tocke_plovi(plov_idplov,tekmovalec_idtekmovalec,posebnosti) VALUES(5,(SELECT idtekmovalec FROM tekmovalec WHERE sailno='CRO1168'),'BFD');</v>
      </c>
      <c r="E22" t="s">
        <v>82</v>
      </c>
      <c r="F22" t="str">
        <f>IF(ISNUMBER(G22),CONCATENATE("INSERT INTO tocke_plovi(plov_idplov, tekmovalec_idtekmovalec, tocke) VALUES(6,(SELECT idtekmovalec FROM tekmovalec WHERE sailno='",$A22,"'),",G22,");"),CONCATENATE("INSERT INTO tocke_plovi(plov_idplov,tekmovalec_idtekmovalec,posebnosti) VALUES(6,(SELECT idtekmovalec FROM tekmovalec WHERE sailno='",$A22,"'),'",G22,"');"))</f>
        <v>INSERT INTO tocke_plovi(plov_idplov, tekmovalec_idtekmovalec, tocke) VALUES(6,(SELECT idtekmovalec FROM tekmovalec WHERE sailno='CRO1168'),18);</v>
      </c>
      <c r="G22">
        <v>18</v>
      </c>
      <c r="H22" t="str">
        <f t="shared" si="1"/>
        <v>INSERT INTO tocke_plovi(plov_idplov, tekmovalec_idtekmovalec, tocke) VALUES(7,(SELECT idtekmovalec FROM tekmovalec WHERE sailno='CRO1168'),8);</v>
      </c>
      <c r="I22">
        <v>8</v>
      </c>
      <c r="J22" t="str">
        <f t="shared" si="2"/>
        <v>INSERT INTO tocke_plovi(plov_idplov, tekmovalec_idtekmovalec, tocke) VALUES(8,(SELECT idtekmovalec FROM tekmovalec WHERE sailno='CRO1168'),8);</v>
      </c>
      <c r="K22">
        <v>8</v>
      </c>
      <c r="L22" t="str">
        <f t="shared" si="3"/>
        <v>INSERT INTO tocke_plovi(plov_idplov, tekmovalec_idtekmovalec, tocke) VALUES(9,(SELECT idtekmovalec FROM tekmovalec WHERE sailno='CRO1168'),13);</v>
      </c>
      <c r="M22">
        <v>13</v>
      </c>
      <c r="N22" t="str">
        <f t="shared" si="4"/>
        <v>INSERT INTO tocke_plovi(plov_idplov, tekmovalec_idtekmovalec, tocke) VALUES(36,(SELECT idtekmovalec FROM tekmovalec WHERE sailno='CRO1168'),47);</v>
      </c>
      <c r="O22">
        <v>47</v>
      </c>
    </row>
    <row r="23" spans="1:15" x14ac:dyDescent="0.25">
      <c r="A23" t="s">
        <v>22</v>
      </c>
      <c r="D23" t="str">
        <f t="shared" si="0"/>
        <v>INSERT INTO tocke_plovi(plov_idplov, tekmovalec_idtekmovalec, tocke) VALUES(5,(SELECT idtekmovalec FROM tekmovalec WHERE sailno='HUN1331'),29);</v>
      </c>
      <c r="E23">
        <v>29</v>
      </c>
      <c r="F23" t="str">
        <f>IF(ISNUMBER(G23),CONCATENATE("INSERT INTO tocke_plovi(plov_idplov, tekmovalec_idtekmovalec, tocke) VALUES(6,(SELECT idtekmovalec FROM tekmovalec WHERE sailno='",$A23,"'),",G23,");"),CONCATENATE("INSERT INTO tocke_plovi(plov_idplov,tekmovalec_idtekmovalec,posebnosti) VALUES(6,(SELECT idtekmovalec FROM tekmovalec WHERE sailno='",$A23,"'),'",G23,"');"))</f>
        <v>INSERT INTO tocke_plovi(plov_idplov, tekmovalec_idtekmovalec, tocke) VALUES(6,(SELECT idtekmovalec FROM tekmovalec WHERE sailno='HUN1331'),12);</v>
      </c>
      <c r="G23">
        <v>12</v>
      </c>
      <c r="H23" t="str">
        <f t="shared" si="1"/>
        <v>INSERT INTO tocke_plovi(plov_idplov, tekmovalec_idtekmovalec, tocke) VALUES(7,(SELECT idtekmovalec FROM tekmovalec WHERE sailno='HUN1331'),7);</v>
      </c>
      <c r="I23">
        <v>7</v>
      </c>
      <c r="J23" t="str">
        <f t="shared" si="2"/>
        <v>INSERT INTO tocke_plovi(plov_idplov, tekmovalec_idtekmovalec, tocke) VALUES(8,(SELECT idtekmovalec FROM tekmovalec WHERE sailno='HUN1331'),21);</v>
      </c>
      <c r="K23">
        <v>21</v>
      </c>
      <c r="L23" t="str">
        <f t="shared" si="3"/>
        <v>INSERT INTO tocke_plovi(plov_idplov, tekmovalec_idtekmovalec, tocke) VALUES(9,(SELECT idtekmovalec FROM tekmovalec WHERE sailno='HUN1331'),10);</v>
      </c>
      <c r="M23">
        <v>10</v>
      </c>
      <c r="N23" t="str">
        <f t="shared" si="4"/>
        <v>INSERT INTO tocke_plovi(plov_idplov, tekmovalec_idtekmovalec, tocke) VALUES(36,(SELECT idtekmovalec FROM tekmovalec WHERE sailno='HUN1331'),50);</v>
      </c>
      <c r="O23">
        <v>50</v>
      </c>
    </row>
    <row r="24" spans="1:15" x14ac:dyDescent="0.25">
      <c r="A24" t="s">
        <v>23</v>
      </c>
      <c r="D24" t="str">
        <f t="shared" si="0"/>
        <v>INSERT INTO tocke_plovi(plov_idplov, tekmovalec_idtekmovalec, tocke) VALUES(5,(SELECT idtekmovalec FROM tekmovalec WHERE sailno='HUN230'),9);</v>
      </c>
      <c r="E24">
        <v>9</v>
      </c>
      <c r="F24" t="str">
        <f>IF(ISNUMBER(G24),CONCATENATE("INSERT INTO tocke_plovi(plov_idplov, tekmovalec_idtekmovalec, tocke) VALUES(6,(SELECT idtekmovalec FROM tekmovalec WHERE sailno='",$A24,"'),",G24,");"),CONCATENATE("INSERT INTO tocke_plovi(plov_idplov,tekmovalec_idtekmovalec,posebnosti) VALUES(6,(SELECT idtekmovalec FROM tekmovalec WHERE sailno='",$A24,"'),'",G24,"');"))</f>
        <v>INSERT INTO tocke_plovi(plov_idplov, tekmovalec_idtekmovalec, tocke) VALUES(6,(SELECT idtekmovalec FROM tekmovalec WHERE sailno='HUN230'),4);</v>
      </c>
      <c r="G24">
        <v>4</v>
      </c>
      <c r="H24" t="str">
        <f t="shared" si="1"/>
        <v>INSERT INTO tocke_plovi(plov_idplov, tekmovalec_idtekmovalec, tocke) VALUES(7,(SELECT idtekmovalec FROM tekmovalec WHERE sailno='HUN230'),51);</v>
      </c>
      <c r="I24">
        <v>51</v>
      </c>
      <c r="J24" t="str">
        <f t="shared" si="2"/>
        <v>INSERT INTO tocke_plovi(plov_idplov, tekmovalec_idtekmovalec, tocke) VALUES(8,(SELECT idtekmovalec FROM tekmovalec WHERE sailno='HUN230'),18);</v>
      </c>
      <c r="K24">
        <v>18</v>
      </c>
      <c r="L24" t="str">
        <f t="shared" si="3"/>
        <v>INSERT INTO tocke_plovi(plov_idplov, tekmovalec_idtekmovalec, tocke) VALUES(9,(SELECT idtekmovalec FROM tekmovalec WHERE sailno='HUN230'),21);</v>
      </c>
      <c r="M24">
        <v>21</v>
      </c>
      <c r="N24" t="str">
        <f t="shared" si="4"/>
        <v>INSERT INTO tocke_plovi(plov_idplov, tekmovalec_idtekmovalec, tocke) VALUES(36,(SELECT idtekmovalec FROM tekmovalec WHERE sailno='HUN230'),52);</v>
      </c>
      <c r="O24">
        <v>52</v>
      </c>
    </row>
    <row r="25" spans="1:15" x14ac:dyDescent="0.25">
      <c r="A25" t="s">
        <v>24</v>
      </c>
      <c r="D25" t="str">
        <f t="shared" si="0"/>
        <v>INSERT INTO tocke_plovi(plov_idplov, tekmovalec_idtekmovalec, tocke) VALUES(5,(SELECT idtekmovalec FROM tekmovalec WHERE sailno='SLO311'),27);</v>
      </c>
      <c r="E25">
        <v>27</v>
      </c>
      <c r="F25" t="str">
        <f>IF(ISNUMBER(G25),CONCATENATE("INSERT INTO tocke_plovi(plov_idplov, tekmovalec_idtekmovalec, tocke) VALUES(6,(SELECT idtekmovalec FROM tekmovalec WHERE sailno='",$A25,"'),",G25,");"),CONCATENATE("INSERT INTO tocke_plovi(plov_idplov,tekmovalec_idtekmovalec,posebnosti) VALUES(6,(SELECT idtekmovalec FROM tekmovalec WHERE sailno='",$A25,"'),'",G25,"');"))</f>
        <v>INSERT INTO tocke_plovi(plov_idplov, tekmovalec_idtekmovalec, tocke) VALUES(6,(SELECT idtekmovalec FROM tekmovalec WHERE sailno='SLO311'),13);</v>
      </c>
      <c r="G25">
        <v>13</v>
      </c>
      <c r="H25" t="str">
        <f t="shared" si="1"/>
        <v>INSERT INTO tocke_plovi(plov_idplov, tekmovalec_idtekmovalec, tocke) VALUES(7,(SELECT idtekmovalec FROM tekmovalec WHERE sailno='SLO311'),8);</v>
      </c>
      <c r="I25">
        <v>8</v>
      </c>
      <c r="J25" t="str">
        <f t="shared" si="2"/>
        <v>INSERT INTO tocke_plovi(plov_idplov, tekmovalec_idtekmovalec, tocke) VALUES(8,(SELECT idtekmovalec FROM tekmovalec WHERE sailno='SLO311'),11);</v>
      </c>
      <c r="K25">
        <v>11</v>
      </c>
      <c r="L25" t="str">
        <f t="shared" si="3"/>
        <v>INSERT INTO tocke_plovi(plov_idplov, tekmovalec_idtekmovalec, tocke) VALUES(9,(SELECT idtekmovalec FROM tekmovalec WHERE sailno='SLO311'),20);</v>
      </c>
      <c r="M25">
        <v>20</v>
      </c>
      <c r="N25" t="str">
        <f t="shared" si="4"/>
        <v>INSERT INTO tocke_plovi(plov_idplov, tekmovalec_idtekmovalec, tocke) VALUES(36,(SELECT idtekmovalec FROM tekmovalec WHERE sailno='SLO311'),52);</v>
      </c>
      <c r="O25">
        <v>52</v>
      </c>
    </row>
    <row r="26" spans="1:15" x14ac:dyDescent="0.25">
      <c r="A26" t="s">
        <v>25</v>
      </c>
      <c r="D26" t="str">
        <f t="shared" si="0"/>
        <v>INSERT INTO tocke_plovi(plov_idplov, tekmovalec_idtekmovalec, tocke) VALUES(5,(SELECT idtekmovalec FROM tekmovalec WHERE sailno='CRO1196'),28);</v>
      </c>
      <c r="E26">
        <v>28</v>
      </c>
      <c r="F26" t="str">
        <f>IF(ISNUMBER(G26),CONCATENATE("INSERT INTO tocke_plovi(plov_idplov, tekmovalec_idtekmovalec, tocke) VALUES(6,(SELECT idtekmovalec FROM tekmovalec WHERE sailno='",$A26,"'),",G26,");"),CONCATENATE("INSERT INTO tocke_plovi(plov_idplov,tekmovalec_idtekmovalec,posebnosti) VALUES(6,(SELECT idtekmovalec FROM tekmovalec WHERE sailno='",$A26,"'),'",G26,"');"))</f>
        <v>INSERT INTO tocke_plovi(plov_idplov, tekmovalec_idtekmovalec, tocke) VALUES(6,(SELECT idtekmovalec FROM tekmovalec WHERE sailno='CRO1196'),5);</v>
      </c>
      <c r="G26">
        <v>5</v>
      </c>
      <c r="H26" t="str">
        <f t="shared" si="1"/>
        <v>INSERT INTO tocke_plovi(plov_idplov, tekmovalec_idtekmovalec, tocke) VALUES(7,(SELECT idtekmovalec FROM tekmovalec WHERE sailno='CRO1196'),1);</v>
      </c>
      <c r="I26">
        <v>1</v>
      </c>
      <c r="J26" t="str">
        <f t="shared" si="2"/>
        <v>INSERT INTO tocke_plovi(plov_idplov, tekmovalec_idtekmovalec, tocke) VALUES(8,(SELECT idtekmovalec FROM tekmovalec WHERE sailno='CRO1196'),23);</v>
      </c>
      <c r="K26">
        <v>23</v>
      </c>
      <c r="L26" t="str">
        <f t="shared" si="3"/>
        <v>INSERT INTO tocke_plovi(plov_idplov, tekmovalec_idtekmovalec, tocke) VALUES(9,(SELECT idtekmovalec FROM tekmovalec WHERE sailno='CRO1196'),43);</v>
      </c>
      <c r="M26">
        <v>43</v>
      </c>
      <c r="N26" t="str">
        <f t="shared" si="4"/>
        <v>INSERT INTO tocke_plovi(plov_idplov, tekmovalec_idtekmovalec, tocke) VALUES(36,(SELECT idtekmovalec FROM tekmovalec WHERE sailno='CRO1196'),57);</v>
      </c>
      <c r="O26">
        <v>57</v>
      </c>
    </row>
    <row r="27" spans="1:15" x14ac:dyDescent="0.25">
      <c r="A27" t="s">
        <v>26</v>
      </c>
      <c r="D27" t="str">
        <f t="shared" si="0"/>
        <v>INSERT INTO tocke_plovi(plov_idplov, tekmovalec_idtekmovalec, tocke) VALUES(5,(SELECT idtekmovalec FROM tekmovalec WHERE sailno='ITA8765'),8);</v>
      </c>
      <c r="E27">
        <v>8</v>
      </c>
      <c r="F27" t="str">
        <f>IF(ISNUMBER(G27),CONCATENATE("INSERT INTO tocke_plovi(plov_idplov, tekmovalec_idtekmovalec, tocke) VALUES(6,(SELECT idtekmovalec FROM tekmovalec WHERE sailno='",$A27,"'),",G27,");"),CONCATENATE("INSERT INTO tocke_plovi(plov_idplov,tekmovalec_idtekmovalec,posebnosti) VALUES(6,(SELECT idtekmovalec FROM tekmovalec WHERE sailno='",$A27,"'),'",G27,"');"))</f>
        <v>INSERT INTO tocke_plovi(plov_idplov, tekmovalec_idtekmovalec, tocke) VALUES(6,(SELECT idtekmovalec FROM tekmovalec WHERE sailno='ITA8765'),27);</v>
      </c>
      <c r="G27">
        <v>27</v>
      </c>
      <c r="H27" t="str">
        <f t="shared" si="1"/>
        <v>INSERT INTO tocke_plovi(plov_idplov, tekmovalec_idtekmovalec, tocke) VALUES(7,(SELECT idtekmovalec FROM tekmovalec WHERE sailno='ITA8765'),6);</v>
      </c>
      <c r="I27">
        <v>6</v>
      </c>
      <c r="J27" t="str">
        <f t="shared" si="2"/>
        <v>INSERT INTO tocke_plovi(plov_idplov, tekmovalec_idtekmovalec, tocke) VALUES(8,(SELECT idtekmovalec FROM tekmovalec WHERE sailno='ITA8765'),25);</v>
      </c>
      <c r="K27">
        <v>25</v>
      </c>
      <c r="L27" t="str">
        <f t="shared" si="3"/>
        <v>INSERT INTO tocke_plovi(plov_idplov, tekmovalec_idtekmovalec, tocke) VALUES(9,(SELECT idtekmovalec FROM tekmovalec WHERE sailno='ITA8765'),18);</v>
      </c>
      <c r="M27">
        <v>18</v>
      </c>
      <c r="N27" t="str">
        <f t="shared" si="4"/>
        <v>INSERT INTO tocke_plovi(plov_idplov, tekmovalec_idtekmovalec, tocke) VALUES(36,(SELECT idtekmovalec FROM tekmovalec WHERE sailno='ITA8765'),57);</v>
      </c>
      <c r="O27">
        <v>57</v>
      </c>
    </row>
    <row r="28" spans="1:15" x14ac:dyDescent="0.25">
      <c r="A28" t="s">
        <v>27</v>
      </c>
      <c r="D28" t="str">
        <f t="shared" si="0"/>
        <v>INSERT INTO tocke_plovi(plov_idplov, tekmovalec_idtekmovalec, tocke) VALUES(5,(SELECT idtekmovalec FROM tekmovalec WHERE sailno='SLO228'),14);</v>
      </c>
      <c r="E28">
        <v>14</v>
      </c>
      <c r="F28" t="str">
        <f>IF(ISNUMBER(G28),CONCATENATE("INSERT INTO tocke_plovi(plov_idplov, tekmovalec_idtekmovalec, tocke) VALUES(6,(SELECT idtekmovalec FROM tekmovalec WHERE sailno='",$A28,"'),",G28,");"),CONCATENATE("INSERT INTO tocke_plovi(plov_idplov,tekmovalec_idtekmovalec,posebnosti) VALUES(6,(SELECT idtekmovalec FROM tekmovalec WHERE sailno='",$A28,"'),'",G28,"');"))</f>
        <v>INSERT INTO tocke_plovi(plov_idplov, tekmovalec_idtekmovalec, tocke) VALUES(6,(SELECT idtekmovalec FROM tekmovalec WHERE sailno='SLO228'),11);</v>
      </c>
      <c r="G28">
        <v>11</v>
      </c>
      <c r="H28" t="str">
        <f t="shared" si="1"/>
        <v>INSERT INTO tocke_plovi(plov_idplov, tekmovalec_idtekmovalec, tocke) VALUES(7,(SELECT idtekmovalec FROM tekmovalec WHERE sailno='SLO228'),17);</v>
      </c>
      <c r="I28">
        <v>17</v>
      </c>
      <c r="J28" t="str">
        <f t="shared" si="2"/>
        <v>INSERT INTO tocke_plovi(plov_idplov, tekmovalec_idtekmovalec, tocke) VALUES(8,(SELECT idtekmovalec FROM tekmovalec WHERE sailno='SLO228'),15);</v>
      </c>
      <c r="K28">
        <v>15</v>
      </c>
      <c r="L28" t="str">
        <f t="shared" si="3"/>
        <v>INSERT INTO tocke_plovi(plov_idplov,tekmovalec_idtekmovalec,posebnosti) VALUES(9,(SELECT idtekmovalec FROM tekmovalec WHERE sailno='SLO228'),'DSQ');</v>
      </c>
      <c r="M28" t="s">
        <v>113</v>
      </c>
      <c r="N28" t="str">
        <f t="shared" si="4"/>
        <v>INSERT INTO tocke_plovi(plov_idplov, tekmovalec_idtekmovalec, tocke) VALUES(36,(SELECT idtekmovalec FROM tekmovalec WHERE sailno='SLO228'),57);</v>
      </c>
      <c r="O28">
        <v>57</v>
      </c>
    </row>
    <row r="29" spans="1:15" x14ac:dyDescent="0.25">
      <c r="A29" t="s">
        <v>28</v>
      </c>
      <c r="D29" t="str">
        <f t="shared" si="0"/>
        <v>INSERT INTO tocke_plovi(plov_idplov, tekmovalec_idtekmovalec, tocke) VALUES(5,(SELECT idtekmovalec FROM tekmovalec WHERE sailno='SLO952'),4);</v>
      </c>
      <c r="E29">
        <v>4</v>
      </c>
      <c r="F29" t="str">
        <f>IF(ISNUMBER(G29),CONCATENATE("INSERT INTO tocke_plovi(plov_idplov, tekmovalec_idtekmovalec, tocke) VALUES(6,(SELECT idtekmovalec FROM tekmovalec WHERE sailno='",$A29,"'),",G29,");"),CONCATENATE("INSERT INTO tocke_plovi(plov_idplov,tekmovalec_idtekmovalec,posebnosti) VALUES(6,(SELECT idtekmovalec FROM tekmovalec WHERE sailno='",$A29,"'),'",G29,"');"))</f>
        <v>INSERT INTO tocke_plovi(plov_idplov, tekmovalec_idtekmovalec, tocke) VALUES(6,(SELECT idtekmovalec FROM tekmovalec WHERE sailno='SLO952'),26);</v>
      </c>
      <c r="G29">
        <v>26</v>
      </c>
      <c r="H29" t="str">
        <f t="shared" si="1"/>
        <v>INSERT INTO tocke_plovi(plov_idplov, tekmovalec_idtekmovalec, tocke) VALUES(7,(SELECT idtekmovalec FROM tekmovalec WHERE sailno='SLO952'),24);</v>
      </c>
      <c r="I29">
        <v>24</v>
      </c>
      <c r="J29" t="str">
        <f t="shared" si="2"/>
        <v>INSERT INTO tocke_plovi(plov_idplov, tekmovalec_idtekmovalec, tocke) VALUES(8,(SELECT idtekmovalec FROM tekmovalec WHERE sailno='SLO952'),17);</v>
      </c>
      <c r="K29">
        <v>17</v>
      </c>
      <c r="L29" t="str">
        <f t="shared" si="3"/>
        <v>INSERT INTO tocke_plovi(plov_idplov, tekmovalec_idtekmovalec, tocke) VALUES(9,(SELECT idtekmovalec FROM tekmovalec WHERE sailno='SLO952'),13);</v>
      </c>
      <c r="M29">
        <v>13</v>
      </c>
      <c r="N29" t="str">
        <f t="shared" si="4"/>
        <v>INSERT INTO tocke_plovi(plov_idplov, tekmovalec_idtekmovalec, tocke) VALUES(36,(SELECT idtekmovalec FROM tekmovalec WHERE sailno='SLO952'),58);</v>
      </c>
      <c r="O29">
        <v>58</v>
      </c>
    </row>
    <row r="30" spans="1:15" x14ac:dyDescent="0.25">
      <c r="A30" t="s">
        <v>29</v>
      </c>
      <c r="D30" t="str">
        <f t="shared" si="0"/>
        <v>INSERT INTO tocke_plovi(plov_idplov, tekmovalec_idtekmovalec, tocke) VALUES(5,(SELECT idtekmovalec FROM tekmovalec WHERE sailno='SLO750'),24);</v>
      </c>
      <c r="E30">
        <v>24</v>
      </c>
      <c r="F30" t="str">
        <f>IF(ISNUMBER(G30),CONCATENATE("INSERT INTO tocke_plovi(plov_idplov, tekmovalec_idtekmovalec, tocke) VALUES(6,(SELECT idtekmovalec FROM tekmovalec WHERE sailno='",$A30,"'),",G30,");"),CONCATENATE("INSERT INTO tocke_plovi(plov_idplov,tekmovalec_idtekmovalec,posebnosti) VALUES(6,(SELECT idtekmovalec FROM tekmovalec WHERE sailno='",$A30,"'),'",G30,"');"))</f>
        <v>INSERT INTO tocke_plovi(plov_idplov, tekmovalec_idtekmovalec, tocke) VALUES(6,(SELECT idtekmovalec FROM tekmovalec WHERE sailno='SLO750'),35);</v>
      </c>
      <c r="G30">
        <v>35</v>
      </c>
      <c r="H30" t="str">
        <f t="shared" si="1"/>
        <v>INSERT INTO tocke_plovi(plov_idplov, tekmovalec_idtekmovalec, tocke) VALUES(7,(SELECT idtekmovalec FROM tekmovalec WHERE sailno='SLO750'),16);</v>
      </c>
      <c r="I30">
        <v>16</v>
      </c>
      <c r="J30" t="str">
        <f t="shared" si="2"/>
        <v>INSERT INTO tocke_plovi(plov_idplov, tekmovalec_idtekmovalec, tocke) VALUES(8,(SELECT idtekmovalec FROM tekmovalec WHERE sailno='SLO750'),10);</v>
      </c>
      <c r="K30">
        <v>10</v>
      </c>
      <c r="L30" t="str">
        <f t="shared" si="3"/>
        <v>INSERT INTO tocke_plovi(plov_idplov, tekmovalec_idtekmovalec, tocke) VALUES(9,(SELECT idtekmovalec FROM tekmovalec WHERE sailno='SLO750'),10);</v>
      </c>
      <c r="M30">
        <v>10</v>
      </c>
      <c r="N30" t="str">
        <f t="shared" si="4"/>
        <v>INSERT INTO tocke_plovi(plov_idplov, tekmovalec_idtekmovalec, tocke) VALUES(36,(SELECT idtekmovalec FROM tekmovalec WHERE sailno='SLO750'),60);</v>
      </c>
      <c r="O30">
        <v>60</v>
      </c>
    </row>
    <row r="31" spans="1:15" x14ac:dyDescent="0.25">
      <c r="A31" t="s">
        <v>30</v>
      </c>
      <c r="D31" t="str">
        <f t="shared" si="0"/>
        <v>INSERT INTO tocke_plovi(plov_idplov, tekmovalec_idtekmovalec, tocke) VALUES(5,(SELECT idtekmovalec FROM tekmovalec WHERE sailno='CRO1092'),19);</v>
      </c>
      <c r="E31">
        <v>19</v>
      </c>
      <c r="F31" t="str">
        <f>IF(ISNUMBER(G31),CONCATENATE("INSERT INTO tocke_plovi(plov_idplov, tekmovalec_idtekmovalec, tocke) VALUES(6,(SELECT idtekmovalec FROM tekmovalec WHERE sailno='",$A31,"'),",G31,");"),CONCATENATE("INSERT INTO tocke_plovi(plov_idplov,tekmovalec_idtekmovalec,posebnosti) VALUES(6,(SELECT idtekmovalec FROM tekmovalec WHERE sailno='",$A31,"'),'",G31,"');"))</f>
        <v>INSERT INTO tocke_plovi(plov_idplov, tekmovalec_idtekmovalec, tocke) VALUES(6,(SELECT idtekmovalec FROM tekmovalec WHERE sailno='CRO1092'),17);</v>
      </c>
      <c r="G31">
        <v>17</v>
      </c>
      <c r="H31" t="str">
        <f t="shared" si="1"/>
        <v>INSERT INTO tocke_plovi(plov_idplov, tekmovalec_idtekmovalec, tocke) VALUES(7,(SELECT idtekmovalec FROM tekmovalec WHERE sailno='CRO1092'),43);</v>
      </c>
      <c r="I31">
        <v>43</v>
      </c>
      <c r="J31" t="str">
        <f t="shared" si="2"/>
        <v>INSERT INTO tocke_plovi(plov_idplov, tekmovalec_idtekmovalec, tocke) VALUES(8,(SELECT idtekmovalec FROM tekmovalec WHERE sailno='CRO1092'),13);</v>
      </c>
      <c r="K31">
        <v>13</v>
      </c>
      <c r="L31" t="str">
        <f t="shared" si="3"/>
        <v>INSERT INTO tocke_plovi(plov_idplov, tekmovalec_idtekmovalec, tocke) VALUES(9,(SELECT idtekmovalec FROM tekmovalec WHERE sailno='CRO1092'),12);</v>
      </c>
      <c r="M31">
        <v>12</v>
      </c>
      <c r="N31" t="str">
        <f t="shared" si="4"/>
        <v>INSERT INTO tocke_plovi(plov_idplov, tekmovalec_idtekmovalec, tocke) VALUES(36,(SELECT idtekmovalec FROM tekmovalec WHERE sailno='CRO1092'),61);</v>
      </c>
      <c r="O31">
        <v>61</v>
      </c>
    </row>
    <row r="32" spans="1:15" x14ac:dyDescent="0.25">
      <c r="A32" t="s">
        <v>31</v>
      </c>
      <c r="D32" t="str">
        <f t="shared" si="0"/>
        <v>INSERT INTO tocke_plovi(plov_idplov, tekmovalec_idtekmovalec, tocke) VALUES(5,(SELECT idtekmovalec FROM tekmovalec WHERE sailno='HUN1313'),12);</v>
      </c>
      <c r="E32">
        <v>12</v>
      </c>
      <c r="F32" t="str">
        <f>IF(ISNUMBER(G32),CONCATENATE("INSERT INTO tocke_plovi(plov_idplov, tekmovalec_idtekmovalec, tocke) VALUES(6,(SELECT idtekmovalec FROM tekmovalec WHERE sailno='",$A32,"'),",G32,");"),CONCATENATE("INSERT INTO tocke_plovi(plov_idplov,tekmovalec_idtekmovalec,posebnosti) VALUES(6,(SELECT idtekmovalec FROM tekmovalec WHERE sailno='",$A32,"'),'",G32,"');"))</f>
        <v>INSERT INTO tocke_plovi(plov_idplov,tekmovalec_idtekmovalec,posebnosti) VALUES(6,(SELECT idtekmovalec FROM tekmovalec WHERE sailno='HUN1313'),'BFD');</v>
      </c>
      <c r="G32" t="s">
        <v>82</v>
      </c>
      <c r="H32" t="str">
        <f t="shared" si="1"/>
        <v>INSERT INTO tocke_plovi(plov_idplov, tekmovalec_idtekmovalec, tocke) VALUES(7,(SELECT idtekmovalec FROM tekmovalec WHERE sailno='HUN1313'),27);</v>
      </c>
      <c r="I32">
        <v>27</v>
      </c>
      <c r="J32" t="str">
        <f t="shared" si="2"/>
        <v>INSERT INTO tocke_plovi(plov_idplov, tekmovalec_idtekmovalec, tocke) VALUES(8,(SELECT idtekmovalec FROM tekmovalec WHERE sailno='HUN1313'),15);</v>
      </c>
      <c r="K32">
        <v>15</v>
      </c>
      <c r="L32" t="str">
        <f t="shared" si="3"/>
        <v>INSERT INTO tocke_plovi(plov_idplov, tekmovalec_idtekmovalec, tocke) VALUES(9,(SELECT idtekmovalec FROM tekmovalec WHERE sailno='HUN1313'),8);</v>
      </c>
      <c r="M32">
        <v>8</v>
      </c>
      <c r="N32" t="str">
        <f t="shared" si="4"/>
        <v>INSERT INTO tocke_plovi(plov_idplov, tekmovalec_idtekmovalec, tocke) VALUES(36,(SELECT idtekmovalec FROM tekmovalec WHERE sailno='HUN1313'),62);</v>
      </c>
      <c r="O32">
        <v>62</v>
      </c>
    </row>
    <row r="33" spans="1:15" x14ac:dyDescent="0.25">
      <c r="A33" t="s">
        <v>32</v>
      </c>
      <c r="D33" t="str">
        <f t="shared" si="0"/>
        <v>INSERT INTO tocke_plovi(plov_idplov, tekmovalec_idtekmovalec, tocke) VALUES(5,(SELECT idtekmovalec FROM tekmovalec WHERE sailno='HUN1304'),10);</v>
      </c>
      <c r="E33">
        <v>10</v>
      </c>
      <c r="F33" t="str">
        <f>IF(ISNUMBER(G33),CONCATENATE("INSERT INTO tocke_plovi(plov_idplov, tekmovalec_idtekmovalec, tocke) VALUES(6,(SELECT idtekmovalec FROM tekmovalec WHERE sailno='",$A33,"'),",G33,");"),CONCATENATE("INSERT INTO tocke_plovi(plov_idplov,tekmovalec_idtekmovalec,posebnosti) VALUES(6,(SELECT idtekmovalec FROM tekmovalec WHERE sailno='",$A33,"'),'",G33,"');"))</f>
        <v>INSERT INTO tocke_plovi(plov_idplov, tekmovalec_idtekmovalec, tocke) VALUES(6,(SELECT idtekmovalec FROM tekmovalec WHERE sailno='HUN1304'),20);</v>
      </c>
      <c r="G33">
        <v>20</v>
      </c>
      <c r="H33" t="str">
        <f t="shared" si="1"/>
        <v>INSERT INTO tocke_plovi(plov_idplov, tekmovalec_idtekmovalec, tocke) VALUES(7,(SELECT idtekmovalec FROM tekmovalec WHERE sailno='HUN1304'),15);</v>
      </c>
      <c r="I33">
        <v>15</v>
      </c>
      <c r="J33" t="str">
        <f t="shared" si="2"/>
        <v>INSERT INTO tocke_plovi(plov_idplov, tekmovalec_idtekmovalec, tocke) VALUES(8,(SELECT idtekmovalec FROM tekmovalec WHERE sailno='HUN1304'),17);</v>
      </c>
      <c r="K33">
        <v>17</v>
      </c>
      <c r="L33" t="str">
        <f t="shared" si="3"/>
        <v>INSERT INTO tocke_plovi(plov_idplov,tekmovalec_idtekmovalec,posebnosti) VALUES(9,(SELECT idtekmovalec FROM tekmovalec WHERE sailno='HUN1304'),'DNS');</v>
      </c>
      <c r="M33" t="s">
        <v>156</v>
      </c>
      <c r="N33" t="str">
        <f t="shared" si="4"/>
        <v>INSERT INTO tocke_plovi(plov_idplov, tekmovalec_idtekmovalec, tocke) VALUES(36,(SELECT idtekmovalec FROM tekmovalec WHERE sailno='HUN1304'),62);</v>
      </c>
      <c r="O33">
        <v>62</v>
      </c>
    </row>
    <row r="34" spans="1:15" x14ac:dyDescent="0.25">
      <c r="A34" t="s">
        <v>33</v>
      </c>
      <c r="D34" t="str">
        <f t="shared" si="0"/>
        <v>INSERT INTO tocke_plovi(plov_idplov, tekmovalec_idtekmovalec, tocke) VALUES(5,(SELECT idtekmovalec FROM tekmovalec WHERE sailno='ITA1'),23);</v>
      </c>
      <c r="E34">
        <v>23</v>
      </c>
      <c r="F34" t="str">
        <f>IF(ISNUMBER(G34),CONCATENATE("INSERT INTO tocke_plovi(plov_idplov, tekmovalec_idtekmovalec, tocke) VALUES(6,(SELECT idtekmovalec FROM tekmovalec WHERE sailno='",$A34,"'),",G34,");"),CONCATENATE("INSERT INTO tocke_plovi(plov_idplov,tekmovalec_idtekmovalec,posebnosti) VALUES(6,(SELECT idtekmovalec FROM tekmovalec WHERE sailno='",$A34,"'),'",G34,"');"))</f>
        <v>INSERT INTO tocke_plovi(plov_idplov, tekmovalec_idtekmovalec, tocke) VALUES(6,(SELECT idtekmovalec FROM tekmovalec WHERE sailno='ITA1'),7);</v>
      </c>
      <c r="G34">
        <v>7</v>
      </c>
      <c r="H34" t="str">
        <f t="shared" si="1"/>
        <v>INSERT INTO tocke_plovi(plov_idplov, tekmovalec_idtekmovalec, tocke) VALUES(7,(SELECT idtekmovalec FROM tekmovalec WHERE sailno='ITA1'),19);</v>
      </c>
      <c r="I34">
        <v>19</v>
      </c>
      <c r="J34" t="str">
        <f t="shared" si="2"/>
        <v>INSERT INTO tocke_plovi(plov_idplov, tekmovalec_idtekmovalec, tocke) VALUES(8,(SELECT idtekmovalec FROM tekmovalec WHERE sailno='ITA1'),51);</v>
      </c>
      <c r="K34">
        <v>51</v>
      </c>
      <c r="L34" t="str">
        <f t="shared" si="3"/>
        <v>INSERT INTO tocke_plovi(plov_idplov, tekmovalec_idtekmovalec, tocke) VALUES(9,(SELECT idtekmovalec FROM tekmovalec WHERE sailno='ITA1'),14);</v>
      </c>
      <c r="M34">
        <v>14</v>
      </c>
      <c r="N34" t="str">
        <f t="shared" si="4"/>
        <v>INSERT INTO tocke_plovi(plov_idplov, tekmovalec_idtekmovalec, tocke) VALUES(36,(SELECT idtekmovalec FROM tekmovalec WHERE sailno='ITA1'),63);</v>
      </c>
      <c r="O34">
        <v>63</v>
      </c>
    </row>
    <row r="35" spans="1:15" x14ac:dyDescent="0.25">
      <c r="A35" t="s">
        <v>34</v>
      </c>
      <c r="D35" t="str">
        <f t="shared" si="0"/>
        <v>INSERT INTO tocke_plovi(plov_idplov, tekmovalec_idtekmovalec, tocke) VALUES(5,(SELECT idtekmovalec FROM tekmovalec WHERE sailno='SLO411'),15);</v>
      </c>
      <c r="E35">
        <v>15</v>
      </c>
      <c r="F35" t="str">
        <f>IF(ISNUMBER(G35),CONCATENATE("INSERT INTO tocke_plovi(plov_idplov, tekmovalec_idtekmovalec, tocke) VALUES(6,(SELECT idtekmovalec FROM tekmovalec WHERE sailno='",$A35,"'),",G35,");"),CONCATENATE("INSERT INTO tocke_plovi(plov_idplov,tekmovalec_idtekmovalec,posebnosti) VALUES(6,(SELECT idtekmovalec FROM tekmovalec WHERE sailno='",$A35,"'),'",G35,"');"))</f>
        <v>INSERT INTO tocke_plovi(plov_idplov, tekmovalec_idtekmovalec, tocke) VALUES(6,(SELECT idtekmovalec FROM tekmovalec WHERE sailno='SLO411'),10);</v>
      </c>
      <c r="G35">
        <v>10</v>
      </c>
      <c r="H35" t="str">
        <f t="shared" si="1"/>
        <v>INSERT INTO tocke_plovi(plov_idplov, tekmovalec_idtekmovalec, tocke) VALUES(7,(SELECT idtekmovalec FROM tekmovalec WHERE sailno='SLO411'),28);</v>
      </c>
      <c r="I35">
        <v>28</v>
      </c>
      <c r="J35" t="str">
        <f t="shared" si="2"/>
        <v>INSERT INTO tocke_plovi(plov_idplov, tekmovalec_idtekmovalec, tocke) VALUES(8,(SELECT idtekmovalec FROM tekmovalec WHERE sailno='SLO411'),14);</v>
      </c>
      <c r="K35">
        <v>14</v>
      </c>
      <c r="L35" t="str">
        <f t="shared" si="3"/>
        <v>INSERT INTO tocke_plovi(plov_idplov, tekmovalec_idtekmovalec, tocke) VALUES(9,(SELECT idtekmovalec FROM tekmovalec WHERE sailno='SLO411'),46);</v>
      </c>
      <c r="M35">
        <v>46</v>
      </c>
      <c r="N35" t="str">
        <f t="shared" si="4"/>
        <v>INSERT INTO tocke_plovi(plov_idplov, tekmovalec_idtekmovalec, tocke) VALUES(36,(SELECT idtekmovalec FROM tekmovalec WHERE sailno='SLO411'),67);</v>
      </c>
      <c r="O35">
        <v>67</v>
      </c>
    </row>
    <row r="36" spans="1:15" x14ac:dyDescent="0.25">
      <c r="A36" t="s">
        <v>35</v>
      </c>
      <c r="D36" t="str">
        <f t="shared" si="0"/>
        <v>INSERT INTO tocke_plovi(plov_idplov, tekmovalec_idtekmovalec, tocke) VALUES(5,(SELECT idtekmovalec FROM tekmovalec WHERE sailno='GER13582'),7);</v>
      </c>
      <c r="E36">
        <v>7</v>
      </c>
      <c r="F36" t="str">
        <f>IF(ISNUMBER(G36),CONCATENATE("INSERT INTO tocke_plovi(plov_idplov, tekmovalec_idtekmovalec, tocke) VALUES(6,(SELECT idtekmovalec FROM tekmovalec WHERE sailno='",$A36,"'),",G36,");"),CONCATENATE("INSERT INTO tocke_plovi(plov_idplov,tekmovalec_idtekmovalec,posebnosti) VALUES(6,(SELECT idtekmovalec FROM tekmovalec WHERE sailno='",$A36,"'),'",G36,"');"))</f>
        <v>INSERT INTO tocke_plovi(plov_idplov, tekmovalec_idtekmovalec, tocke) VALUES(6,(SELECT idtekmovalec FROM tekmovalec WHERE sailno='GER13582'),40);</v>
      </c>
      <c r="G36">
        <v>40</v>
      </c>
      <c r="H36" t="str">
        <f t="shared" si="1"/>
        <v>INSERT INTO tocke_plovi(plov_idplov, tekmovalec_idtekmovalec, tocke) VALUES(7,(SELECT idtekmovalec FROM tekmovalec WHERE sailno='GER13582'),26);</v>
      </c>
      <c r="I36">
        <v>26</v>
      </c>
      <c r="J36" t="str">
        <f t="shared" si="2"/>
        <v>INSERT INTO tocke_plovi(plov_idplov, tekmovalec_idtekmovalec, tocke) VALUES(8,(SELECT idtekmovalec FROM tekmovalec WHERE sailno='GER13582'),13);</v>
      </c>
      <c r="K36">
        <v>13</v>
      </c>
      <c r="L36" t="str">
        <f t="shared" si="3"/>
        <v>INSERT INTO tocke_plovi(plov_idplov, tekmovalec_idtekmovalec, tocke) VALUES(9,(SELECT idtekmovalec FROM tekmovalec WHERE sailno='GER13582'),22);</v>
      </c>
      <c r="M36">
        <v>22</v>
      </c>
      <c r="N36" t="str">
        <f t="shared" si="4"/>
        <v>INSERT INTO tocke_plovi(plov_idplov, tekmovalec_idtekmovalec, tocke) VALUES(36,(SELECT idtekmovalec FROM tekmovalec WHERE sailno='GER13582'),68);</v>
      </c>
      <c r="O36">
        <v>68</v>
      </c>
    </row>
    <row r="37" spans="1:15" x14ac:dyDescent="0.25">
      <c r="A37" t="s">
        <v>36</v>
      </c>
      <c r="D37" t="str">
        <f t="shared" si="0"/>
        <v>INSERT INTO tocke_plovi(plov_idplov, tekmovalec_idtekmovalec, tocke) VALUES(5,(SELECT idtekmovalec FROM tekmovalec WHERE sailno='CRO1072'),15);</v>
      </c>
      <c r="E37">
        <v>15</v>
      </c>
      <c r="F37" t="str">
        <f>IF(ISNUMBER(G37),CONCATENATE("INSERT INTO tocke_plovi(plov_idplov, tekmovalec_idtekmovalec, tocke) VALUES(6,(SELECT idtekmovalec FROM tekmovalec WHERE sailno='",$A37,"'),",G37,");"),CONCATENATE("INSERT INTO tocke_plovi(plov_idplov,tekmovalec_idtekmovalec,posebnosti) VALUES(6,(SELECT idtekmovalec FROM tekmovalec WHERE sailno='",$A37,"'),'",G37,"');"))</f>
        <v>INSERT INTO tocke_plovi(plov_idplov, tekmovalec_idtekmovalec, tocke) VALUES(6,(SELECT idtekmovalec FROM tekmovalec WHERE sailno='CRO1072'),22);</v>
      </c>
      <c r="G37">
        <v>22</v>
      </c>
      <c r="H37" t="str">
        <f t="shared" si="1"/>
        <v>INSERT INTO tocke_plovi(plov_idplov, tekmovalec_idtekmovalec, tocke) VALUES(7,(SELECT idtekmovalec FROM tekmovalec WHERE sailno='CRO1072'),50);</v>
      </c>
      <c r="I37">
        <v>50</v>
      </c>
      <c r="J37" t="str">
        <f t="shared" si="2"/>
        <v>INSERT INTO tocke_plovi(plov_idplov, tekmovalec_idtekmovalec, tocke) VALUES(8,(SELECT idtekmovalec FROM tekmovalec WHERE sailno='CRO1072'),14);</v>
      </c>
      <c r="K37">
        <v>14</v>
      </c>
      <c r="L37" t="str">
        <f t="shared" si="3"/>
        <v>INSERT INTO tocke_plovi(plov_idplov, tekmovalec_idtekmovalec, tocke) VALUES(9,(SELECT idtekmovalec FROM tekmovalec WHERE sailno='CRO1072'),19);</v>
      </c>
      <c r="M37">
        <v>19</v>
      </c>
      <c r="N37" t="str">
        <f t="shared" si="4"/>
        <v>INSERT INTO tocke_plovi(plov_idplov, tekmovalec_idtekmovalec, tocke) VALUES(36,(SELECT idtekmovalec FROM tekmovalec WHERE sailno='CRO1072'),70);</v>
      </c>
      <c r="O37">
        <v>70</v>
      </c>
    </row>
    <row r="38" spans="1:15" x14ac:dyDescent="0.25">
      <c r="A38" t="s">
        <v>37</v>
      </c>
      <c r="D38" t="str">
        <f t="shared" si="0"/>
        <v>INSERT INTO tocke_plovi(plov_idplov, tekmovalec_idtekmovalec, tocke) VALUES(5,(SELECT idtekmovalec FROM tekmovalec WHERE sailno='HUN1343'),38);</v>
      </c>
      <c r="E38">
        <v>38</v>
      </c>
      <c r="F38" t="str">
        <f>IF(ISNUMBER(G38),CONCATENATE("INSERT INTO tocke_plovi(plov_idplov, tekmovalec_idtekmovalec, tocke) VALUES(6,(SELECT idtekmovalec FROM tekmovalec WHERE sailno='",$A38,"'),",G38,");"),CONCATENATE("INSERT INTO tocke_plovi(plov_idplov,tekmovalec_idtekmovalec,posebnosti) VALUES(6,(SELECT idtekmovalec FROM tekmovalec WHERE sailno='",$A38,"'),'",G38,"');"))</f>
        <v>INSERT INTO tocke_plovi(plov_idplov, tekmovalec_idtekmovalec, tocke) VALUES(6,(SELECT idtekmovalec FROM tekmovalec WHERE sailno='HUN1343'),47);</v>
      </c>
      <c r="G38">
        <v>47</v>
      </c>
      <c r="H38" t="str">
        <f t="shared" si="1"/>
        <v>INSERT INTO tocke_plovi(plov_idplov, tekmovalec_idtekmovalec, tocke) VALUES(7,(SELECT idtekmovalec FROM tekmovalec WHERE sailno='HUN1343'),12);</v>
      </c>
      <c r="I38">
        <v>12</v>
      </c>
      <c r="J38" t="str">
        <f t="shared" si="2"/>
        <v>INSERT INTO tocke_plovi(plov_idplov, tekmovalec_idtekmovalec, tocke) VALUES(8,(SELECT idtekmovalec FROM tekmovalec WHERE sailno='HUN1343'),5);</v>
      </c>
      <c r="K38">
        <v>5</v>
      </c>
      <c r="L38" t="str">
        <f t="shared" si="3"/>
        <v>INSERT INTO tocke_plovi(plov_idplov, tekmovalec_idtekmovalec, tocke) VALUES(9,(SELECT idtekmovalec FROM tekmovalec WHERE sailno='HUN1343'),17);</v>
      </c>
      <c r="M38">
        <v>17</v>
      </c>
      <c r="N38" t="str">
        <f t="shared" si="4"/>
        <v>INSERT INTO tocke_plovi(plov_idplov, tekmovalec_idtekmovalec, tocke) VALUES(36,(SELECT idtekmovalec FROM tekmovalec WHERE sailno='HUN1343'),72);</v>
      </c>
      <c r="O38">
        <v>72</v>
      </c>
    </row>
    <row r="39" spans="1:15" x14ac:dyDescent="0.25">
      <c r="A39" t="s">
        <v>38</v>
      </c>
      <c r="D39" t="str">
        <f t="shared" si="0"/>
        <v>INSERT INTO tocke_plovi(plov_idplov, tekmovalec_idtekmovalec, tocke) VALUES(5,(SELECT idtekmovalec FROM tekmovalec WHERE sailno='SLO1002'),36);</v>
      </c>
      <c r="E39">
        <v>36</v>
      </c>
      <c r="F39" t="str">
        <f>IF(ISNUMBER(G39),CONCATENATE("INSERT INTO tocke_plovi(plov_idplov, tekmovalec_idtekmovalec, tocke) VALUES(6,(SELECT idtekmovalec FROM tekmovalec WHERE sailno='",$A39,"'),",G39,");"),CONCATENATE("INSERT INTO tocke_plovi(plov_idplov,tekmovalec_idtekmovalec,posebnosti) VALUES(6,(SELECT idtekmovalec FROM tekmovalec WHERE sailno='",$A39,"'),'",G39,"');"))</f>
        <v>INSERT INTO tocke_plovi(plov_idplov, tekmovalec_idtekmovalec, tocke) VALUES(6,(SELECT idtekmovalec FROM tekmovalec WHERE sailno='SLO1002'),21);</v>
      </c>
      <c r="G39">
        <v>21</v>
      </c>
      <c r="H39" t="str">
        <f t="shared" si="1"/>
        <v>INSERT INTO tocke_plovi(plov_idplov, tekmovalec_idtekmovalec, tocke) VALUES(7,(SELECT idtekmovalec FROM tekmovalec WHERE sailno='SLO1002'),20);</v>
      </c>
      <c r="I39">
        <v>20</v>
      </c>
      <c r="J39" t="str">
        <f t="shared" si="2"/>
        <v>INSERT INTO tocke_plovi(plov_idplov, tekmovalec_idtekmovalec, tocke) VALUES(8,(SELECT idtekmovalec FROM tekmovalec WHERE sailno='SLO1002'),16);</v>
      </c>
      <c r="K39">
        <v>16</v>
      </c>
      <c r="L39" t="str">
        <f t="shared" si="3"/>
        <v>INSERT INTO tocke_plovi(plov_idplov, tekmovalec_idtekmovalec, tocke) VALUES(9,(SELECT idtekmovalec FROM tekmovalec WHERE sailno='SLO1002'),15);</v>
      </c>
      <c r="M39">
        <v>15</v>
      </c>
      <c r="N39" t="str">
        <f t="shared" si="4"/>
        <v>INSERT INTO tocke_plovi(plov_idplov, tekmovalec_idtekmovalec, tocke) VALUES(36,(SELECT idtekmovalec FROM tekmovalec WHERE sailno='SLO1002'),72);</v>
      </c>
      <c r="O39">
        <v>72</v>
      </c>
    </row>
    <row r="40" spans="1:15" x14ac:dyDescent="0.25">
      <c r="A40" t="s">
        <v>39</v>
      </c>
      <c r="D40" t="str">
        <f t="shared" si="0"/>
        <v>INSERT INTO tocke_plovi(plov_idplov, tekmovalec_idtekmovalec, tocke) VALUES(5,(SELECT idtekmovalec FROM tekmovalec WHERE sailno='SLO93'),18);</v>
      </c>
      <c r="E40">
        <v>18</v>
      </c>
      <c r="F40" t="str">
        <f>IF(ISNUMBER(G40),CONCATENATE("INSERT INTO tocke_plovi(plov_idplov, tekmovalec_idtekmovalec, tocke) VALUES(6,(SELECT idtekmovalec FROM tekmovalec WHERE sailno='",$A40,"'),",G40,");"),CONCATENATE("INSERT INTO tocke_plovi(plov_idplov,tekmovalec_idtekmovalec,posebnosti) VALUES(6,(SELECT idtekmovalec FROM tekmovalec WHERE sailno='",$A40,"'),'",G40,"');"))</f>
        <v>INSERT INTO tocke_plovi(plov_idplov, tekmovalec_idtekmovalec, tocke) VALUES(6,(SELECT idtekmovalec FROM tekmovalec WHERE sailno='SLO93'),15);</v>
      </c>
      <c r="G40">
        <v>15</v>
      </c>
      <c r="H40" t="str">
        <f t="shared" si="1"/>
        <v>INSERT INTO tocke_plovi(plov_idplov, tekmovalec_idtekmovalec, tocke) VALUES(7,(SELECT idtekmovalec FROM tekmovalec WHERE sailno='SLO93'),22);</v>
      </c>
      <c r="I40">
        <v>22</v>
      </c>
      <c r="J40" t="str">
        <f t="shared" si="2"/>
        <v>INSERT INTO tocke_plovi(plov_idplov, tekmovalec_idtekmovalec, tocke) VALUES(8,(SELECT idtekmovalec FROM tekmovalec WHERE sailno='SLO93'),24);</v>
      </c>
      <c r="K40">
        <v>24</v>
      </c>
      <c r="L40" t="str">
        <f t="shared" si="3"/>
        <v>INSERT INTO tocke_plovi(plov_idplov, tekmovalec_idtekmovalec, tocke) VALUES(9,(SELECT idtekmovalec FROM tekmovalec WHERE sailno='SLO93'),18);</v>
      </c>
      <c r="M40">
        <v>18</v>
      </c>
      <c r="N40" t="str">
        <f t="shared" si="4"/>
        <v>INSERT INTO tocke_plovi(plov_idplov, tekmovalec_idtekmovalec, tocke) VALUES(36,(SELECT idtekmovalec FROM tekmovalec WHERE sailno='SLO93'),73);</v>
      </c>
      <c r="O40">
        <v>73</v>
      </c>
    </row>
    <row r="41" spans="1:15" x14ac:dyDescent="0.25">
      <c r="A41" t="s">
        <v>40</v>
      </c>
      <c r="D41" t="str">
        <f t="shared" si="0"/>
        <v>INSERT INTO tocke_plovi(plov_idplov, tekmovalec_idtekmovalec, tocke) VALUES(5,(SELECT idtekmovalec FROM tekmovalec WHERE sailno='CRO1032'),10);</v>
      </c>
      <c r="E41">
        <v>10</v>
      </c>
      <c r="F41" t="str">
        <f>IF(ISNUMBER(G41),CONCATENATE("INSERT INTO tocke_plovi(plov_idplov, tekmovalec_idtekmovalec, tocke) VALUES(6,(SELECT idtekmovalec FROM tekmovalec WHERE sailno='",$A41,"'),",G41,");"),CONCATENATE("INSERT INTO tocke_plovi(plov_idplov,tekmovalec_idtekmovalec,posebnosti) VALUES(6,(SELECT idtekmovalec FROM tekmovalec WHERE sailno='",$A41,"'),'",G41,"');"))</f>
        <v>INSERT INTO tocke_plovi(plov_idplov,tekmovalec_idtekmovalec,posebnosti) VALUES(6,(SELECT idtekmovalec FROM tekmovalec WHERE sailno='CRO1032'),'BFD');</v>
      </c>
      <c r="G41" t="s">
        <v>82</v>
      </c>
      <c r="H41" t="str">
        <f t="shared" si="1"/>
        <v>INSERT INTO tocke_plovi(plov_idplov, tekmovalec_idtekmovalec, tocke) VALUES(7,(SELECT idtekmovalec FROM tekmovalec WHERE sailno='CRO1032'),25);</v>
      </c>
      <c r="I41">
        <v>25</v>
      </c>
      <c r="J41" t="str">
        <f t="shared" si="2"/>
        <v>INSERT INTO tocke_plovi(plov_idplov, tekmovalec_idtekmovalec, tocke) VALUES(8,(SELECT idtekmovalec FROM tekmovalec WHERE sailno='CRO1032'),21);</v>
      </c>
      <c r="K41">
        <v>21</v>
      </c>
      <c r="L41" t="str">
        <f t="shared" si="3"/>
        <v>INSERT INTO tocke_plovi(plov_idplov, tekmovalec_idtekmovalec, tocke) VALUES(9,(SELECT idtekmovalec FROM tekmovalec WHERE sailno='CRO1032'),28);</v>
      </c>
      <c r="M41">
        <v>28</v>
      </c>
      <c r="N41" t="str">
        <f t="shared" si="4"/>
        <v>INSERT INTO tocke_plovi(plov_idplov, tekmovalec_idtekmovalec, tocke) VALUES(36,(SELECT idtekmovalec FROM tekmovalec WHERE sailno='CRO1032'),84);</v>
      </c>
      <c r="O41">
        <v>84</v>
      </c>
    </row>
    <row r="42" spans="1:15" x14ac:dyDescent="0.25">
      <c r="A42" t="s">
        <v>41</v>
      </c>
      <c r="D42" t="str">
        <f t="shared" si="0"/>
        <v>INSERT INTO tocke_plovi(plov_idplov, tekmovalec_idtekmovalec, tocke) VALUES(5,(SELECT idtekmovalec FROM tekmovalec WHERE sailno='SLO944'),11);</v>
      </c>
      <c r="E42">
        <v>11</v>
      </c>
      <c r="F42" t="str">
        <f>IF(ISNUMBER(G42),CONCATENATE("INSERT INTO tocke_plovi(plov_idplov, tekmovalec_idtekmovalec, tocke) VALUES(6,(SELECT idtekmovalec FROM tekmovalec WHERE sailno='",$A42,"'),",G42,");"),CONCATENATE("INSERT INTO tocke_plovi(plov_idplov,tekmovalec_idtekmovalec,posebnosti) VALUES(6,(SELECT idtekmovalec FROM tekmovalec WHERE sailno='",$A42,"'),'",G42,"');"))</f>
        <v>INSERT INTO tocke_plovi(plov_idplov, tekmovalec_idtekmovalec, tocke) VALUES(6,(SELECT idtekmovalec FROM tekmovalec WHERE sailno='SLO944'),27);</v>
      </c>
      <c r="G42">
        <v>27</v>
      </c>
      <c r="H42" t="str">
        <f t="shared" si="1"/>
        <v>INSERT INTO tocke_plovi(plov_idplov, tekmovalec_idtekmovalec, tocke) VALUES(7,(SELECT idtekmovalec FROM tekmovalec WHERE sailno='SLO944'),53);</v>
      </c>
      <c r="I42">
        <v>53</v>
      </c>
      <c r="J42" t="str">
        <f t="shared" si="2"/>
        <v>INSERT INTO tocke_plovi(plov_idplov, tekmovalec_idtekmovalec, tocke) VALUES(8,(SELECT idtekmovalec FROM tekmovalec WHERE sailno='SLO944'),22);</v>
      </c>
      <c r="K42">
        <v>22</v>
      </c>
      <c r="L42" t="str">
        <f t="shared" si="3"/>
        <v>INSERT INTO tocke_plovi(plov_idplov, tekmovalec_idtekmovalec, tocke) VALUES(9,(SELECT idtekmovalec FROM tekmovalec WHERE sailno='SLO944'),24);</v>
      </c>
      <c r="M42">
        <v>24</v>
      </c>
      <c r="N42" t="str">
        <f t="shared" si="4"/>
        <v>INSERT INTO tocke_plovi(plov_idplov, tekmovalec_idtekmovalec, tocke) VALUES(36,(SELECT idtekmovalec FROM tekmovalec WHERE sailno='SLO944'),84);</v>
      </c>
      <c r="O42">
        <v>84</v>
      </c>
    </row>
    <row r="43" spans="1:15" x14ac:dyDescent="0.25">
      <c r="A43" t="s">
        <v>42</v>
      </c>
      <c r="D43" t="str">
        <f t="shared" si="0"/>
        <v>INSERT INTO tocke_plovi(plov_idplov, tekmovalec_idtekmovalec, tocke) VALUES(5,(SELECT idtekmovalec FROM tekmovalec WHERE sailno='SLO1035'),13);</v>
      </c>
      <c r="E43">
        <v>13</v>
      </c>
      <c r="F43" t="str">
        <f>IF(ISNUMBER(G43),CONCATENATE("INSERT INTO tocke_plovi(plov_idplov, tekmovalec_idtekmovalec, tocke) VALUES(6,(SELECT idtekmovalec FROM tekmovalec WHERE sailno='",$A43,"'),",G43,");"),CONCATENATE("INSERT INTO tocke_plovi(plov_idplov,tekmovalec_idtekmovalec,posebnosti) VALUES(6,(SELECT idtekmovalec FROM tekmovalec WHERE sailno='",$A43,"'),'",G43,"');"))</f>
        <v>INSERT INTO tocke_plovi(plov_idplov, tekmovalec_idtekmovalec, tocke) VALUES(6,(SELECT idtekmovalec FROM tekmovalec WHERE sailno='SLO1035'),16);</v>
      </c>
      <c r="G43">
        <v>16</v>
      </c>
      <c r="H43" t="str">
        <f t="shared" si="1"/>
        <v>INSERT INTO tocke_plovi(plov_idplov, tekmovalec_idtekmovalec, tocke) VALUES(7,(SELECT idtekmovalec FROM tekmovalec WHERE sailno='SLO1035'),39);</v>
      </c>
      <c r="I43">
        <v>39</v>
      </c>
      <c r="J43" t="str">
        <f t="shared" si="2"/>
        <v>INSERT INTO tocke_plovi(plov_idplov, tekmovalec_idtekmovalec, tocke) VALUES(8,(SELECT idtekmovalec FROM tekmovalec WHERE sailno='SLO1035'),54);</v>
      </c>
      <c r="K43">
        <v>54</v>
      </c>
      <c r="L43" t="str">
        <f t="shared" si="3"/>
        <v>INSERT INTO tocke_plovi(plov_idplov, tekmovalec_idtekmovalec, tocke) VALUES(9,(SELECT idtekmovalec FROM tekmovalec WHERE sailno='SLO1035'),16);</v>
      </c>
      <c r="M43">
        <v>16</v>
      </c>
      <c r="N43" t="str">
        <f t="shared" si="4"/>
        <v>INSERT INTO tocke_plovi(plov_idplov, tekmovalec_idtekmovalec, tocke) VALUES(36,(SELECT idtekmovalec FROM tekmovalec WHERE sailno='SLO1035'),84);</v>
      </c>
      <c r="O43">
        <v>84</v>
      </c>
    </row>
    <row r="44" spans="1:15" x14ac:dyDescent="0.25">
      <c r="A44" t="s">
        <v>43</v>
      </c>
      <c r="D44" t="str">
        <f t="shared" si="0"/>
        <v>INSERT INTO tocke_plovi(plov_idplov, tekmovalec_idtekmovalec, tocke) VALUES(5,(SELECT idtekmovalec FROM tekmovalec WHERE sailno='HUN1311'),18);</v>
      </c>
      <c r="E44">
        <v>18</v>
      </c>
      <c r="F44" t="str">
        <f>IF(ISNUMBER(G44),CONCATENATE("INSERT INTO tocke_plovi(plov_idplov, tekmovalec_idtekmovalec, tocke) VALUES(6,(SELECT idtekmovalec FROM tekmovalec WHERE sailno='",$A44,"'),",G44,");"),CONCATENATE("INSERT INTO tocke_plovi(plov_idplov,tekmovalec_idtekmovalec,posebnosti) VALUES(6,(SELECT idtekmovalec FROM tekmovalec WHERE sailno='",$A44,"'),'",G44,"');"))</f>
        <v>INSERT INTO tocke_plovi(plov_idplov, tekmovalec_idtekmovalec, tocke) VALUES(6,(SELECT idtekmovalec FROM tekmovalec WHERE sailno='HUN1311'),24);</v>
      </c>
      <c r="G44">
        <v>24</v>
      </c>
      <c r="H44" t="str">
        <f t="shared" si="1"/>
        <v>INSERT INTO tocke_plovi(plov_idplov, tekmovalec_idtekmovalec, tocke) VALUES(7,(SELECT idtekmovalec FROM tekmovalec WHERE sailno='HUN1311'),32);</v>
      </c>
      <c r="I44">
        <v>32</v>
      </c>
      <c r="J44" t="str">
        <f t="shared" si="2"/>
        <v>INSERT INTO tocke_plovi(plov_idplov, tekmovalec_idtekmovalec, tocke) VALUES(8,(SELECT idtekmovalec FROM tekmovalec WHERE sailno='HUN1311'),25);</v>
      </c>
      <c r="K44">
        <v>25</v>
      </c>
      <c r="L44" t="str">
        <f t="shared" si="3"/>
        <v>INSERT INTO tocke_plovi(plov_idplov, tekmovalec_idtekmovalec, tocke) VALUES(9,(SELECT idtekmovalec FROM tekmovalec WHERE sailno='HUN1311'),20);</v>
      </c>
      <c r="M44">
        <v>20</v>
      </c>
      <c r="N44" t="str">
        <f t="shared" si="4"/>
        <v>INSERT INTO tocke_plovi(plov_idplov, tekmovalec_idtekmovalec, tocke) VALUES(36,(SELECT idtekmovalec FROM tekmovalec WHERE sailno='HUN1311'),87);</v>
      </c>
      <c r="O44">
        <v>87</v>
      </c>
    </row>
    <row r="45" spans="1:15" x14ac:dyDescent="0.25">
      <c r="A45" t="s">
        <v>44</v>
      </c>
      <c r="D45" t="str">
        <f t="shared" si="0"/>
        <v>INSERT INTO tocke_plovi(plov_idplov, tekmovalec_idtekmovalec, tocke) VALUES(5,(SELECT idtekmovalec FROM tekmovalec WHERE sailno='HUN1332'),19);</v>
      </c>
      <c r="E45">
        <v>19</v>
      </c>
      <c r="F45" t="str">
        <f>IF(ISNUMBER(G45),CONCATENATE("INSERT INTO tocke_plovi(plov_idplov, tekmovalec_idtekmovalec, tocke) VALUES(6,(SELECT idtekmovalec FROM tekmovalec WHERE sailno='",$A45,"'),",G45,");"),CONCATENATE("INSERT INTO tocke_plovi(plov_idplov,tekmovalec_idtekmovalec,posebnosti) VALUES(6,(SELECT idtekmovalec FROM tekmovalec WHERE sailno='",$A45,"'),'",G45,"');"))</f>
        <v>INSERT INTO tocke_plovi(plov_idplov, tekmovalec_idtekmovalec, tocke) VALUES(6,(SELECT idtekmovalec FROM tekmovalec WHERE sailno='HUN1332'),36);</v>
      </c>
      <c r="G45">
        <v>36</v>
      </c>
      <c r="H45" t="str">
        <f t="shared" si="1"/>
        <v>INSERT INTO tocke_plovi(plov_idplov, tekmovalec_idtekmovalec, tocke) VALUES(7,(SELECT idtekmovalec FROM tekmovalec WHERE sailno='HUN1332'),14);</v>
      </c>
      <c r="I45">
        <v>14</v>
      </c>
      <c r="J45" t="str">
        <f t="shared" si="2"/>
        <v>INSERT INTO tocke_plovi(plov_idplov, tekmovalec_idtekmovalec, tocke) VALUES(8,(SELECT idtekmovalec FROM tekmovalec WHERE sailno='HUN1332'),35);</v>
      </c>
      <c r="K45">
        <v>35</v>
      </c>
      <c r="L45" t="str">
        <f t="shared" si="3"/>
        <v>INSERT INTO tocke_plovi(plov_idplov, tekmovalec_idtekmovalec, tocke) VALUES(9,(SELECT idtekmovalec FROM tekmovalec WHERE sailno='HUN1332'),21);</v>
      </c>
      <c r="M45">
        <v>21</v>
      </c>
      <c r="N45" t="str">
        <f t="shared" si="4"/>
        <v>INSERT INTO tocke_plovi(plov_idplov, tekmovalec_idtekmovalec, tocke) VALUES(36,(SELECT idtekmovalec FROM tekmovalec WHERE sailno='HUN1332'),89);</v>
      </c>
      <c r="O45">
        <v>89</v>
      </c>
    </row>
    <row r="46" spans="1:15" x14ac:dyDescent="0.25">
      <c r="A46" t="s">
        <v>45</v>
      </c>
      <c r="D46" t="str">
        <f t="shared" si="0"/>
        <v>INSERT INTO tocke_plovi(plov_idplov,tekmovalec_idtekmovalec,posebnosti) VALUES(5,(SELECT idtekmovalec FROM tekmovalec WHERE sailno='ITA7621'),'DNF');</v>
      </c>
      <c r="E46" t="s">
        <v>109</v>
      </c>
      <c r="F46" t="str">
        <f>IF(ISNUMBER(G46),CONCATENATE("INSERT INTO tocke_plovi(plov_idplov, tekmovalec_idtekmovalec, tocke) VALUES(6,(SELECT idtekmovalec FROM tekmovalec WHERE sailno='",$A46,"'),",G46,");"),CONCATENATE("INSERT INTO tocke_plovi(plov_idplov,tekmovalec_idtekmovalec,posebnosti) VALUES(6,(SELECT idtekmovalec FROM tekmovalec WHERE sailno='",$A46,"'),'",G46,"');"))</f>
        <v>INSERT INTO tocke_plovi(plov_idplov, tekmovalec_idtekmovalec, tocke) VALUES(6,(SELECT idtekmovalec FROM tekmovalec WHERE sailno='ITA7621'),8);</v>
      </c>
      <c r="G46">
        <v>8</v>
      </c>
      <c r="H46" t="str">
        <f t="shared" si="1"/>
        <v>INSERT INTO tocke_plovi(plov_idplov, tekmovalec_idtekmovalec, tocke) VALUES(7,(SELECT idtekmovalec FROM tekmovalec WHERE sailno='ITA7621'),34);</v>
      </c>
      <c r="I46">
        <v>34</v>
      </c>
      <c r="J46" t="str">
        <f t="shared" si="2"/>
        <v>INSERT INTO tocke_plovi(plov_idplov, tekmovalec_idtekmovalec, tocke) VALUES(8,(SELECT idtekmovalec FROM tekmovalec WHERE sailno='ITA7621'),38);</v>
      </c>
      <c r="K46">
        <v>38</v>
      </c>
      <c r="L46" t="str">
        <f t="shared" si="3"/>
        <v>INSERT INTO tocke_plovi(plov_idplov, tekmovalec_idtekmovalec, tocke) VALUES(9,(SELECT idtekmovalec FROM tekmovalec WHERE sailno='ITA7621'),14);</v>
      </c>
      <c r="M46">
        <v>14</v>
      </c>
      <c r="N46" t="str">
        <f t="shared" si="4"/>
        <v>INSERT INTO tocke_plovi(plov_idplov, tekmovalec_idtekmovalec, tocke) VALUES(36,(SELECT idtekmovalec FROM tekmovalec WHERE sailno='ITA7621'),94);</v>
      </c>
      <c r="O46">
        <v>94</v>
      </c>
    </row>
    <row r="47" spans="1:15" x14ac:dyDescent="0.25">
      <c r="A47" t="s">
        <v>46</v>
      </c>
      <c r="D47" t="str">
        <f t="shared" si="0"/>
        <v>INSERT INTO tocke_plovi(plov_idplov, tekmovalec_idtekmovalec, tocke) VALUES(5,(SELECT idtekmovalec FROM tekmovalec WHERE sailno='ITA581'),33);</v>
      </c>
      <c r="E47">
        <v>33</v>
      </c>
      <c r="F47" t="str">
        <f>IF(ISNUMBER(G47),CONCATENATE("INSERT INTO tocke_plovi(plov_idplov, tekmovalec_idtekmovalec, tocke) VALUES(6,(SELECT idtekmovalec FROM tekmovalec WHERE sailno='",$A47,"'),",G47,");"),CONCATENATE("INSERT INTO tocke_plovi(plov_idplov,tekmovalec_idtekmovalec,posebnosti) VALUES(6,(SELECT idtekmovalec FROM tekmovalec WHERE sailno='",$A47,"'),'",G47,"');"))</f>
        <v>INSERT INTO tocke_plovi(plov_idplov, tekmovalec_idtekmovalec, tocke) VALUES(6,(SELECT idtekmovalec FROM tekmovalec WHERE sailno='ITA581'),20);</v>
      </c>
      <c r="G47">
        <v>20</v>
      </c>
      <c r="H47" t="str">
        <f t="shared" si="1"/>
        <v>INSERT INTO tocke_plovi(plov_idplov, tekmovalec_idtekmovalec, tocke) VALUES(7,(SELECT idtekmovalec FROM tekmovalec WHERE sailno='ITA581'),13);</v>
      </c>
      <c r="I47">
        <v>13</v>
      </c>
      <c r="J47" t="str">
        <f t="shared" si="2"/>
        <v>INSERT INTO tocke_plovi(plov_idplov, tekmovalec_idtekmovalec, tocke) VALUES(8,(SELECT idtekmovalec FROM tekmovalec WHERE sailno='ITA581'),28);</v>
      </c>
      <c r="K47">
        <v>28</v>
      </c>
      <c r="L47" t="str">
        <f t="shared" si="3"/>
        <v>INSERT INTO tocke_plovi(plov_idplov, tekmovalec_idtekmovalec, tocke) VALUES(9,(SELECT idtekmovalec FROM tekmovalec WHERE sailno='ITA581'),36);</v>
      </c>
      <c r="M47">
        <v>36</v>
      </c>
      <c r="N47" t="str">
        <f t="shared" si="4"/>
        <v>INSERT INTO tocke_plovi(plov_idplov, tekmovalec_idtekmovalec, tocke) VALUES(36,(SELECT idtekmovalec FROM tekmovalec WHERE sailno='ITA581'),94);</v>
      </c>
      <c r="O47">
        <v>94</v>
      </c>
    </row>
    <row r="48" spans="1:15" x14ac:dyDescent="0.25">
      <c r="A48" t="s">
        <v>47</v>
      </c>
      <c r="D48" t="str">
        <f t="shared" si="0"/>
        <v>INSERT INTO tocke_plovi(plov_idplov, tekmovalec_idtekmovalec, tocke) VALUES(5,(SELECT idtekmovalec FROM tekmovalec WHERE sailno='HUN12943'),26);</v>
      </c>
      <c r="E48">
        <v>26</v>
      </c>
      <c r="F48" t="str">
        <f>IF(ISNUMBER(G48),CONCATENATE("INSERT INTO tocke_plovi(plov_idplov, tekmovalec_idtekmovalec, tocke) VALUES(6,(SELECT idtekmovalec FROM tekmovalec WHERE sailno='",$A48,"'),",G48,");"),CONCATENATE("INSERT INTO tocke_plovi(plov_idplov,tekmovalec_idtekmovalec,posebnosti) VALUES(6,(SELECT idtekmovalec FROM tekmovalec WHERE sailno='",$A48,"'),'",G48,"');"))</f>
        <v>INSERT INTO tocke_plovi(plov_idplov,tekmovalec_idtekmovalec,posebnosti) VALUES(6,(SELECT idtekmovalec FROM tekmovalec WHERE sailno='HUN12943'),'BFD');</v>
      </c>
      <c r="G48" t="s">
        <v>82</v>
      </c>
      <c r="H48" t="str">
        <f t="shared" si="1"/>
        <v>INSERT INTO tocke_plovi(plov_idplov, tekmovalec_idtekmovalec, tocke) VALUES(7,(SELECT idtekmovalec FROM tekmovalec WHERE sailno='HUN12943'),21);</v>
      </c>
      <c r="I48">
        <v>21</v>
      </c>
      <c r="J48" t="str">
        <f t="shared" si="2"/>
        <v>INSERT INTO tocke_plovi(plov_idplov, tekmovalec_idtekmovalec, tocke) VALUES(8,(SELECT idtekmovalec FROM tekmovalec WHERE sailno='HUN12943'),27);</v>
      </c>
      <c r="K48">
        <v>27</v>
      </c>
      <c r="L48" t="str">
        <f t="shared" si="3"/>
        <v>INSERT INTO tocke_plovi(plov_idplov, tekmovalec_idtekmovalec, tocke) VALUES(9,(SELECT idtekmovalec FROM tekmovalec WHERE sailno='HUN12943'),23);</v>
      </c>
      <c r="M48">
        <v>23</v>
      </c>
      <c r="N48" t="str">
        <f t="shared" si="4"/>
        <v>INSERT INTO tocke_plovi(plov_idplov, tekmovalec_idtekmovalec, tocke) VALUES(36,(SELECT idtekmovalec FROM tekmovalec WHERE sailno='HUN12943'),97);</v>
      </c>
      <c r="O48">
        <v>97</v>
      </c>
    </row>
    <row r="49" spans="1:15" x14ac:dyDescent="0.25">
      <c r="A49" t="s">
        <v>48</v>
      </c>
      <c r="D49" t="str">
        <f t="shared" si="0"/>
        <v>INSERT INTO tocke_plovi(plov_idplov, tekmovalec_idtekmovalec, tocke) VALUES(5,(SELECT idtekmovalec FROM tekmovalec WHERE sailno='CRO1188'),23);</v>
      </c>
      <c r="E49">
        <v>23</v>
      </c>
      <c r="F49" t="str">
        <f>IF(ISNUMBER(G49),CONCATENATE("INSERT INTO tocke_plovi(plov_idplov, tekmovalec_idtekmovalec, tocke) VALUES(6,(SELECT idtekmovalec FROM tekmovalec WHERE sailno='",$A49,"'),",G49,");"),CONCATENATE("INSERT INTO tocke_plovi(plov_idplov,tekmovalec_idtekmovalec,posebnosti) VALUES(6,(SELECT idtekmovalec FROM tekmovalec WHERE sailno='",$A49,"'),'",G49,"');"))</f>
        <v>INSERT INTO tocke_plovi(plov_idplov, tekmovalec_idtekmovalec, tocke) VALUES(6,(SELECT idtekmovalec FROM tekmovalec WHERE sailno='CRO1188'),15);</v>
      </c>
      <c r="G49">
        <v>15</v>
      </c>
      <c r="H49" t="str">
        <f t="shared" si="1"/>
        <v>INSERT INTO tocke_plovi(plov_idplov, tekmovalec_idtekmovalec, tocke) VALUES(7,(SELECT idtekmovalec FROM tekmovalec WHERE sailno='CRO1188'),29);</v>
      </c>
      <c r="I49">
        <v>29</v>
      </c>
      <c r="J49" t="str">
        <f t="shared" si="2"/>
        <v>INSERT INTO tocke_plovi(plov_idplov, tekmovalec_idtekmovalec, tocke) VALUES(8,(SELECT idtekmovalec FROM tekmovalec WHERE sailno='CRO1188'),31);</v>
      </c>
      <c r="K49">
        <v>31</v>
      </c>
      <c r="L49" t="str">
        <f t="shared" si="3"/>
        <v>INSERT INTO tocke_plovi(plov_idplov, tekmovalec_idtekmovalec, tocke) VALUES(9,(SELECT idtekmovalec FROM tekmovalec WHERE sailno='CRO1188'),34);</v>
      </c>
      <c r="M49">
        <v>34</v>
      </c>
      <c r="N49" t="str">
        <f t="shared" si="4"/>
        <v>INSERT INTO tocke_plovi(plov_idplov, tekmovalec_idtekmovalec, tocke) VALUES(36,(SELECT idtekmovalec FROM tekmovalec WHERE sailno='CRO1188'),98);</v>
      </c>
      <c r="O49">
        <v>98</v>
      </c>
    </row>
    <row r="50" spans="1:15" x14ac:dyDescent="0.25">
      <c r="A50" t="s">
        <v>49</v>
      </c>
      <c r="D50" t="str">
        <f t="shared" si="0"/>
        <v>INSERT INTO tocke_plovi(plov_idplov, tekmovalec_idtekmovalec, tocke) VALUES(5,(SELECT idtekmovalec FROM tekmovalec WHERE sailno='AUT1231'),20);</v>
      </c>
      <c r="E50">
        <v>20</v>
      </c>
      <c r="F50" t="str">
        <f>IF(ISNUMBER(G50),CONCATENATE("INSERT INTO tocke_plovi(plov_idplov, tekmovalec_idtekmovalec, tocke) VALUES(6,(SELECT idtekmovalec FROM tekmovalec WHERE sailno='",$A50,"'),",G50,");"),CONCATENATE("INSERT INTO tocke_plovi(plov_idplov,tekmovalec_idtekmovalec,posebnosti) VALUES(6,(SELECT idtekmovalec FROM tekmovalec WHERE sailno='",$A50,"'),'",G50,"');"))</f>
        <v>INSERT INTO tocke_plovi(plov_idplov, tekmovalec_idtekmovalec, tocke) VALUES(6,(SELECT idtekmovalec FROM tekmovalec WHERE sailno='AUT1231'),45);</v>
      </c>
      <c r="G50">
        <v>45</v>
      </c>
      <c r="H50" t="str">
        <f t="shared" si="1"/>
        <v>INSERT INTO tocke_plovi(plov_idplov, tekmovalec_idtekmovalec, tocke) VALUES(7,(SELECT idtekmovalec FROM tekmovalec WHERE sailno='AUT1231'),18);</v>
      </c>
      <c r="I50">
        <v>18</v>
      </c>
      <c r="J50" t="str">
        <f t="shared" si="2"/>
        <v>INSERT INTO tocke_plovi(plov_idplov, tekmovalec_idtekmovalec, tocke) VALUES(8,(SELECT idtekmovalec FROM tekmovalec WHERE sailno='AUT1231'),33);</v>
      </c>
      <c r="K50">
        <v>33</v>
      </c>
      <c r="L50" t="str">
        <f t="shared" si="3"/>
        <v>INSERT INTO tocke_plovi(plov_idplov, tekmovalec_idtekmovalec, tocke) VALUES(9,(SELECT idtekmovalec FROM tekmovalec WHERE sailno='AUT1231'),27);</v>
      </c>
      <c r="M50">
        <v>27</v>
      </c>
      <c r="N50" t="str">
        <f t="shared" si="4"/>
        <v>INSERT INTO tocke_plovi(plov_idplov, tekmovalec_idtekmovalec, tocke) VALUES(36,(SELECT idtekmovalec FROM tekmovalec WHERE sailno='AUT1231'),98);</v>
      </c>
      <c r="O50">
        <v>98</v>
      </c>
    </row>
    <row r="51" spans="1:15" x14ac:dyDescent="0.25">
      <c r="A51" t="s">
        <v>50</v>
      </c>
      <c r="D51" t="str">
        <f t="shared" si="0"/>
        <v>INSERT INTO tocke_plovi(plov_idplov, tekmovalec_idtekmovalec, tocke) VALUES(5,(SELECT idtekmovalec FROM tekmovalec WHERE sailno='HUN910'),13);</v>
      </c>
      <c r="E51">
        <v>13</v>
      </c>
      <c r="F51" t="str">
        <f>IF(ISNUMBER(G51),CONCATENATE("INSERT INTO tocke_plovi(plov_idplov, tekmovalec_idtekmovalec, tocke) VALUES(6,(SELECT idtekmovalec FROM tekmovalec WHERE sailno='",$A51,"'),",G51,");"),CONCATENATE("INSERT INTO tocke_plovi(plov_idplov,tekmovalec_idtekmovalec,posebnosti) VALUES(6,(SELECT idtekmovalec FROM tekmovalec WHERE sailno='",$A51,"'),'",G51,"');"))</f>
        <v>INSERT INTO tocke_plovi(plov_idplov, tekmovalec_idtekmovalec, tocke) VALUES(6,(SELECT idtekmovalec FROM tekmovalec WHERE sailno='HUN910'),6);</v>
      </c>
      <c r="G51">
        <v>6</v>
      </c>
      <c r="H51" t="str">
        <f t="shared" si="1"/>
        <v>INSERT INTO tocke_plovi(plov_idplov, tekmovalec_idtekmovalec, tocke) VALUES(7,(SELECT idtekmovalec FROM tekmovalec WHERE sailno='HUN910'),51);</v>
      </c>
      <c r="I51">
        <v>51</v>
      </c>
      <c r="J51" t="str">
        <f t="shared" si="2"/>
        <v>INSERT INTO tocke_plovi(plov_idplov, tekmovalec_idtekmovalec, tocke) VALUES(8,(SELECT idtekmovalec FROM tekmovalec WHERE sailno='HUN910'),47);</v>
      </c>
      <c r="K51">
        <v>47</v>
      </c>
      <c r="L51" t="str">
        <f t="shared" si="3"/>
        <v>INSERT INTO tocke_plovi(plov_idplov, tekmovalec_idtekmovalec, tocke) VALUES(9,(SELECT idtekmovalec FROM tekmovalec WHERE sailno='HUN910'),33);</v>
      </c>
      <c r="M51">
        <v>33</v>
      </c>
      <c r="N51" t="str">
        <f t="shared" si="4"/>
        <v>INSERT INTO tocke_plovi(plov_idplov, tekmovalec_idtekmovalec, tocke) VALUES(36,(SELECT idtekmovalec FROM tekmovalec WHERE sailno='HUN910'),99);</v>
      </c>
      <c r="O51">
        <v>99</v>
      </c>
    </row>
    <row r="52" spans="1:15" x14ac:dyDescent="0.25">
      <c r="A52" t="s">
        <v>51</v>
      </c>
      <c r="D52" t="str">
        <f t="shared" si="0"/>
        <v>INSERT INTO tocke_plovi(plov_idplov, tekmovalec_idtekmovalec, tocke) VALUES(5,(SELECT idtekmovalec FROM tekmovalec WHERE sailno='SLO811'),25);</v>
      </c>
      <c r="E52">
        <v>25</v>
      </c>
      <c r="F52" t="str">
        <f>IF(ISNUMBER(G52),CONCATENATE("INSERT INTO tocke_plovi(plov_idplov, tekmovalec_idtekmovalec, tocke) VALUES(6,(SELECT idtekmovalec FROM tekmovalec WHERE sailno='",$A52,"'),",G52,");"),CONCATENATE("INSERT INTO tocke_plovi(plov_idplov,tekmovalec_idtekmovalec,posebnosti) VALUES(6,(SELECT idtekmovalec FROM tekmovalec WHERE sailno='",$A52,"'),'",G52,"');"))</f>
        <v>INSERT INTO tocke_plovi(plov_idplov, tekmovalec_idtekmovalec, tocke) VALUES(6,(SELECT idtekmovalec FROM tekmovalec WHERE sailno='SLO811'),28);</v>
      </c>
      <c r="G52">
        <v>28</v>
      </c>
      <c r="H52" t="str">
        <f t="shared" si="1"/>
        <v>INSERT INTO tocke_plovi(plov_idplov, tekmovalec_idtekmovalec, tocke) VALUES(7,(SELECT idtekmovalec FROM tekmovalec WHERE sailno='SLO811'),26);</v>
      </c>
      <c r="I52">
        <v>26</v>
      </c>
      <c r="J52" t="str">
        <f t="shared" si="2"/>
        <v>INSERT INTO tocke_plovi(plov_idplov, tekmovalec_idtekmovalec, tocke) VALUES(8,(SELECT idtekmovalec FROM tekmovalec WHERE sailno='SLO811'),22);</v>
      </c>
      <c r="K52">
        <v>22</v>
      </c>
      <c r="L52" t="str">
        <f t="shared" si="3"/>
        <v>INSERT INTO tocke_plovi(plov_idplov, tekmovalec_idtekmovalec, tocke) VALUES(9,(SELECT idtekmovalec FROM tekmovalec WHERE sailno='SLO811'),30);</v>
      </c>
      <c r="M52">
        <v>30</v>
      </c>
      <c r="N52" t="str">
        <f t="shared" si="4"/>
        <v>INSERT INTO tocke_plovi(plov_idplov, tekmovalec_idtekmovalec, tocke) VALUES(36,(SELECT idtekmovalec FROM tekmovalec WHERE sailno='SLO811'),101);</v>
      </c>
      <c r="O52">
        <v>101</v>
      </c>
    </row>
    <row r="53" spans="1:15" x14ac:dyDescent="0.25">
      <c r="A53" t="s">
        <v>52</v>
      </c>
      <c r="D53" t="str">
        <f t="shared" si="0"/>
        <v>INSERT INTO tocke_plovi(plov_idplov,tekmovalec_idtekmovalec,posebnosti) VALUES(5,(SELECT idtekmovalec FROM tekmovalec WHERE sailno='CRO1202'),'BFD');</v>
      </c>
      <c r="E53" t="s">
        <v>82</v>
      </c>
      <c r="F53" t="str">
        <f>IF(ISNUMBER(G53),CONCATENATE("INSERT INTO tocke_plovi(plov_idplov, tekmovalec_idtekmovalec, tocke) VALUES(6,(SELECT idtekmovalec FROM tekmovalec WHERE sailno='",$A53,"'),",G53,");"),CONCATENATE("INSERT INTO tocke_plovi(plov_idplov,tekmovalec_idtekmovalec,posebnosti) VALUES(6,(SELECT idtekmovalec FROM tekmovalec WHERE sailno='",$A53,"'),'",G53,"');"))</f>
        <v>INSERT INTO tocke_plovi(plov_idplov, tekmovalec_idtekmovalec, tocke) VALUES(6,(SELECT idtekmovalec FROM tekmovalec WHERE sailno='CRO1202'),6);</v>
      </c>
      <c r="G53">
        <v>6</v>
      </c>
      <c r="H53" t="str">
        <f t="shared" si="1"/>
        <v>INSERT INTO tocke_plovi(plov_idplov, tekmovalec_idtekmovalec, tocke) VALUES(7,(SELECT idtekmovalec FROM tekmovalec WHERE sailno='CRO1202'),4);</v>
      </c>
      <c r="I53">
        <v>4</v>
      </c>
      <c r="J53" t="str">
        <f t="shared" si="2"/>
        <v>INSERT INTO tocke_plovi(plov_idplov, tekmovalec_idtekmovalec, tocke) VALUES(8,(SELECT idtekmovalec FROM tekmovalec WHERE sailno='CRO1202'),7);</v>
      </c>
      <c r="K53">
        <v>7</v>
      </c>
      <c r="L53" t="str">
        <f t="shared" si="3"/>
        <v>INSERT INTO tocke_plovi(plov_idplov,tekmovalec_idtekmovalec,posebnosti) VALUES(9,(SELECT idtekmovalec FROM tekmovalec WHERE sailno='CRO1202'),'RET');</v>
      </c>
      <c r="M53" t="s">
        <v>53</v>
      </c>
      <c r="N53" t="str">
        <f t="shared" si="4"/>
        <v>INSERT INTO tocke_plovi(plov_idplov, tekmovalec_idtekmovalec, tocke) VALUES(36,(SELECT idtekmovalec FROM tekmovalec WHERE sailno='CRO1202'),103);</v>
      </c>
      <c r="O53">
        <v>103</v>
      </c>
    </row>
    <row r="54" spans="1:15" x14ac:dyDescent="0.25">
      <c r="A54" t="s">
        <v>54</v>
      </c>
      <c r="D54" t="str">
        <f t="shared" si="0"/>
        <v>INSERT INTO tocke_plovi(plov_idplov,tekmovalec_idtekmovalec,posebnosti) VALUES(5,(SELECT idtekmovalec FROM tekmovalec WHERE sailno='ITA8386'),'BFD');</v>
      </c>
      <c r="E54" t="s">
        <v>82</v>
      </c>
      <c r="F54" t="str">
        <f>IF(ISNUMBER(G54),CONCATENATE("INSERT INTO tocke_plovi(plov_idplov, tekmovalec_idtekmovalec, tocke) VALUES(6,(SELECT idtekmovalec FROM tekmovalec WHERE sailno='",$A54,"'),",G54,");"),CONCATENATE("INSERT INTO tocke_plovi(plov_idplov,tekmovalec_idtekmovalec,posebnosti) VALUES(6,(SELECT idtekmovalec FROM tekmovalec WHERE sailno='",$A54,"'),'",G54,"');"))</f>
        <v>INSERT INTO tocke_plovi(plov_idplov, tekmovalec_idtekmovalec, tocke) VALUES(6,(SELECT idtekmovalec FROM tekmovalec WHERE sailno='ITA8386'),13);</v>
      </c>
      <c r="G54">
        <v>13</v>
      </c>
      <c r="H54" t="str">
        <f t="shared" si="1"/>
        <v>INSERT INTO tocke_plovi(plov_idplov, tekmovalec_idtekmovalec, tocke) VALUES(7,(SELECT idtekmovalec FROM tekmovalec WHERE sailno='ITA8386'),27);</v>
      </c>
      <c r="I54">
        <v>27</v>
      </c>
      <c r="J54" t="str">
        <f t="shared" si="2"/>
        <v>INSERT INTO tocke_plovi(plov_idplov, tekmovalec_idtekmovalec, tocke) VALUES(8,(SELECT idtekmovalec FROM tekmovalec WHERE sailno='ITA8386'),29);</v>
      </c>
      <c r="K54">
        <v>29</v>
      </c>
      <c r="L54" t="str">
        <f t="shared" si="3"/>
        <v>INSERT INTO tocke_plovi(plov_idplov, tekmovalec_idtekmovalec, tocke) VALUES(9,(SELECT idtekmovalec FROM tekmovalec WHERE sailno='ITA8386'),34);</v>
      </c>
      <c r="M54">
        <v>34</v>
      </c>
      <c r="N54" t="str">
        <f t="shared" si="4"/>
        <v>INSERT INTO tocke_plovi(plov_idplov, tekmovalec_idtekmovalec, tocke) VALUES(36,(SELECT idtekmovalec FROM tekmovalec WHERE sailno='ITA8386'),103);</v>
      </c>
      <c r="O54">
        <v>103</v>
      </c>
    </row>
    <row r="55" spans="1:15" x14ac:dyDescent="0.25">
      <c r="A55" t="s">
        <v>55</v>
      </c>
      <c r="D55" t="str">
        <f t="shared" si="0"/>
        <v>INSERT INTO tocke_plovi(plov_idplov, tekmovalec_idtekmovalec, tocke) VALUES(5,(SELECT idtekmovalec FROM tekmovalec WHERE sailno='GER12646'),29);</v>
      </c>
      <c r="E55">
        <v>29</v>
      </c>
      <c r="F55" t="str">
        <f>IF(ISNUMBER(G55),CONCATENATE("INSERT INTO tocke_plovi(plov_idplov, tekmovalec_idtekmovalec, tocke) VALUES(6,(SELECT idtekmovalec FROM tekmovalec WHERE sailno='",$A55,"'),",G55,");"),CONCATENATE("INSERT INTO tocke_plovi(plov_idplov,tekmovalec_idtekmovalec,posebnosti) VALUES(6,(SELECT idtekmovalec FROM tekmovalec WHERE sailno='",$A55,"'),'",G55,"');"))</f>
        <v>INSERT INTO tocke_plovi(plov_idplov, tekmovalec_idtekmovalec, tocke) VALUES(6,(SELECT idtekmovalec FROM tekmovalec WHERE sailno='GER12646'),28);</v>
      </c>
      <c r="G55">
        <v>28</v>
      </c>
      <c r="H55" t="str">
        <f t="shared" si="1"/>
        <v>INSERT INTO tocke_plovi(plov_idplov, tekmovalec_idtekmovalec, tocke) VALUES(7,(SELECT idtekmovalec FROM tekmovalec WHERE sailno='GER12646'),20);</v>
      </c>
      <c r="I55">
        <v>20</v>
      </c>
      <c r="J55" t="str">
        <f t="shared" si="2"/>
        <v>INSERT INTO tocke_plovi(plov_idplov, tekmovalec_idtekmovalec, tocke) VALUES(8,(SELECT idtekmovalec FROM tekmovalec WHERE sailno='GER12646'),26);</v>
      </c>
      <c r="K55">
        <v>26</v>
      </c>
      <c r="L55" t="str">
        <f t="shared" si="3"/>
        <v>INSERT INTO tocke_plovi(plov_idplov,tekmovalec_idtekmovalec,posebnosti) VALUES(9,(SELECT idtekmovalec FROM tekmovalec WHERE sailno='GER12646'),'DNS');</v>
      </c>
      <c r="M55" t="s">
        <v>156</v>
      </c>
      <c r="N55" t="str">
        <f t="shared" si="4"/>
        <v>INSERT INTO tocke_plovi(plov_idplov, tekmovalec_idtekmovalec, tocke) VALUES(36,(SELECT idtekmovalec FROM tekmovalec WHERE sailno='GER12646'),103);</v>
      </c>
      <c r="O55">
        <v>103</v>
      </c>
    </row>
    <row r="56" spans="1:15" x14ac:dyDescent="0.25">
      <c r="A56" t="s">
        <v>56</v>
      </c>
      <c r="D56" t="str">
        <f t="shared" si="0"/>
        <v>INSERT INTO tocke_plovi(plov_idplov, tekmovalec_idtekmovalec, tocke) VALUES(5,(SELECT idtekmovalec FROM tekmovalec WHERE sailno='SLO87'),40);</v>
      </c>
      <c r="E56">
        <v>40</v>
      </c>
      <c r="F56" t="str">
        <f>IF(ISNUMBER(G56),CONCATENATE("INSERT INTO tocke_plovi(plov_idplov, tekmovalec_idtekmovalec, tocke) VALUES(6,(SELECT idtekmovalec FROM tekmovalec WHERE sailno='",$A56,"'),",G56,");"),CONCATENATE("INSERT INTO tocke_plovi(plov_idplov,tekmovalec_idtekmovalec,posebnosti) VALUES(6,(SELECT idtekmovalec FROM tekmovalec WHERE sailno='",$A56,"'),'",G56,"');"))</f>
        <v>INSERT INTO tocke_plovi(plov_idplov, tekmovalec_idtekmovalec, tocke) VALUES(6,(SELECT idtekmovalec FROM tekmovalec WHERE sailno='SLO87'),25);</v>
      </c>
      <c r="G56">
        <v>25</v>
      </c>
      <c r="H56" t="str">
        <f t="shared" si="1"/>
        <v>INSERT INTO tocke_plovi(plov_idplov, tekmovalec_idtekmovalec, tocke) VALUES(7,(SELECT idtekmovalec FROM tekmovalec WHERE sailno='SLO87'),15);</v>
      </c>
      <c r="I56">
        <v>15</v>
      </c>
      <c r="J56" t="str">
        <f t="shared" si="2"/>
        <v>INSERT INTO tocke_plovi(plov_idplov, tekmovalec_idtekmovalec, tocke) VALUES(8,(SELECT idtekmovalec FROM tekmovalec WHERE sailno='SLO87'),24);</v>
      </c>
      <c r="K56">
        <v>24</v>
      </c>
      <c r="L56" t="str">
        <f t="shared" si="3"/>
        <v>INSERT INTO tocke_plovi(plov_idplov,tekmovalec_idtekmovalec,posebnosti) VALUES(9,(SELECT idtekmovalec FROM tekmovalec WHERE sailno='SLO87'),'DSQ');</v>
      </c>
      <c r="M56" t="s">
        <v>113</v>
      </c>
      <c r="N56" t="str">
        <f t="shared" si="4"/>
        <v>INSERT INTO tocke_plovi(plov_idplov, tekmovalec_idtekmovalec, tocke) VALUES(36,(SELECT idtekmovalec FROM tekmovalec WHERE sailno='SLO87'),104);</v>
      </c>
      <c r="O56">
        <v>104</v>
      </c>
    </row>
    <row r="57" spans="1:15" x14ac:dyDescent="0.25">
      <c r="A57" t="s">
        <v>57</v>
      </c>
      <c r="D57" t="str">
        <f t="shared" si="0"/>
        <v>INSERT INTO tocke_plovi(plov_idplov, tekmovalec_idtekmovalec, tocke) VALUES(5,(SELECT idtekmovalec FROM tekmovalec WHERE sailno='HUN707'),25);</v>
      </c>
      <c r="E57">
        <v>25</v>
      </c>
      <c r="F57" t="str">
        <f>IF(ISNUMBER(G57),CONCATENATE("INSERT INTO tocke_plovi(plov_idplov, tekmovalec_idtekmovalec, tocke) VALUES(6,(SELECT idtekmovalec FROM tekmovalec WHERE sailno='",$A57,"'),",G57,");"),CONCATENATE("INSERT INTO tocke_plovi(plov_idplov,tekmovalec_idtekmovalec,posebnosti) VALUES(6,(SELECT idtekmovalec FROM tekmovalec WHERE sailno='",$A57,"'),'",G57,"');"))</f>
        <v>INSERT INTO tocke_plovi(plov_idplov, tekmovalec_idtekmovalec, tocke) VALUES(6,(SELECT idtekmovalec FROM tekmovalec WHERE sailno='HUN707'),21);</v>
      </c>
      <c r="G57">
        <v>21</v>
      </c>
      <c r="H57" t="str">
        <f t="shared" si="1"/>
        <v>INSERT INTO tocke_plovi(plov_idplov, tekmovalec_idtekmovalec, tocke) VALUES(7,(SELECT idtekmovalec FROM tekmovalec WHERE sailno='HUN707'),33);</v>
      </c>
      <c r="I57">
        <v>33</v>
      </c>
      <c r="J57" t="str">
        <f t="shared" si="2"/>
        <v>INSERT INTO tocke_plovi(plov_idplov, tekmovalec_idtekmovalec, tocke) VALUES(8,(SELECT idtekmovalec FROM tekmovalec WHERE sailno='HUN707'),45);</v>
      </c>
      <c r="K57">
        <v>45</v>
      </c>
      <c r="L57" t="str">
        <f t="shared" si="3"/>
        <v>INSERT INTO tocke_plovi(plov_idplov, tekmovalec_idtekmovalec, tocke) VALUES(9,(SELECT idtekmovalec FROM tekmovalec WHERE sailno='HUN707'),25);</v>
      </c>
      <c r="M57">
        <v>25</v>
      </c>
      <c r="N57" t="str">
        <f t="shared" si="4"/>
        <v>INSERT INTO tocke_plovi(plov_idplov, tekmovalec_idtekmovalec, tocke) VALUES(36,(SELECT idtekmovalec FROM tekmovalec WHERE sailno='HUN707'),104);</v>
      </c>
      <c r="O57">
        <v>104</v>
      </c>
    </row>
    <row r="58" spans="1:15" x14ac:dyDescent="0.25">
      <c r="A58" t="s">
        <v>58</v>
      </c>
      <c r="D58" t="str">
        <f t="shared" si="0"/>
        <v>INSERT INTO tocke_plovi(plov_idplov, tekmovalec_idtekmovalec, tocke) VALUES(5,(SELECT idtekmovalec FROM tekmovalec WHERE sailno='CRO1140'),17);</v>
      </c>
      <c r="E58">
        <v>17</v>
      </c>
      <c r="F58" t="str">
        <f>IF(ISNUMBER(G58),CONCATENATE("INSERT INTO tocke_plovi(plov_idplov, tekmovalec_idtekmovalec, tocke) VALUES(6,(SELECT idtekmovalec FROM tekmovalec WHERE sailno='",$A58,"'),",G58,");"),CONCATENATE("INSERT INTO tocke_plovi(plov_idplov,tekmovalec_idtekmovalec,posebnosti) VALUES(6,(SELECT idtekmovalec FROM tekmovalec WHERE sailno='",$A58,"'),'",G58,"');"))</f>
        <v>INSERT INTO tocke_plovi(plov_idplov, tekmovalec_idtekmovalec, tocke) VALUES(6,(SELECT idtekmovalec FROM tekmovalec WHERE sailno='CRO1140'),18);</v>
      </c>
      <c r="G58">
        <v>18</v>
      </c>
      <c r="H58" t="str">
        <f t="shared" si="1"/>
        <v>INSERT INTO tocke_plovi(plov_idplov, tekmovalec_idtekmovalec, tocke) VALUES(7,(SELECT idtekmovalec FROM tekmovalec WHERE sailno='CRO1140'),33);</v>
      </c>
      <c r="I58">
        <v>33</v>
      </c>
      <c r="J58" t="str">
        <f t="shared" si="2"/>
        <v>INSERT INTO tocke_plovi(plov_idplov, tekmovalec_idtekmovalec, tocke) VALUES(8,(SELECT idtekmovalec FROM tekmovalec WHERE sailno='CRO1140'),47);</v>
      </c>
      <c r="K58">
        <v>47</v>
      </c>
      <c r="L58" t="str">
        <f t="shared" si="3"/>
        <v>INSERT INTO tocke_plovi(plov_idplov, tekmovalec_idtekmovalec, tocke) VALUES(9,(SELECT idtekmovalec FROM tekmovalec WHERE sailno='CRO1140'),37);</v>
      </c>
      <c r="M58">
        <v>37</v>
      </c>
      <c r="N58" t="str">
        <f t="shared" si="4"/>
        <v>INSERT INTO tocke_plovi(plov_idplov, tekmovalec_idtekmovalec, tocke) VALUES(36,(SELECT idtekmovalec FROM tekmovalec WHERE sailno='CRO1140'),105);</v>
      </c>
      <c r="O58">
        <v>105</v>
      </c>
    </row>
    <row r="59" spans="1:15" x14ac:dyDescent="0.25">
      <c r="A59" t="s">
        <v>59</v>
      </c>
      <c r="D59" t="str">
        <f t="shared" si="0"/>
        <v>INSERT INTO tocke_plovi(plov_idplov, tekmovalec_idtekmovalec, tocke) VALUES(5,(SELECT idtekmovalec FROM tekmovalec WHERE sailno='ITA7803'),3);</v>
      </c>
      <c r="E59">
        <v>3</v>
      </c>
      <c r="F59" t="str">
        <f>IF(ISNUMBER(G59),CONCATENATE("INSERT INTO tocke_plovi(plov_idplov, tekmovalec_idtekmovalec, tocke) VALUES(6,(SELECT idtekmovalec FROM tekmovalec WHERE sailno='",$A59,"'),",G59,");"),CONCATENATE("INSERT INTO tocke_plovi(plov_idplov,tekmovalec_idtekmovalec,posebnosti) VALUES(6,(SELECT idtekmovalec FROM tekmovalec WHERE sailno='",$A59,"'),'",G59,"');"))</f>
        <v>INSERT INTO tocke_plovi(plov_idplov, tekmovalec_idtekmovalec, tocke) VALUES(6,(SELECT idtekmovalec FROM tekmovalec WHERE sailno='ITA7803'),24);</v>
      </c>
      <c r="G59">
        <v>24</v>
      </c>
      <c r="H59" t="str">
        <f t="shared" si="1"/>
        <v>INSERT INTO tocke_plovi(plov_idplov, tekmovalec_idtekmovalec, tocke) VALUES(7,(SELECT idtekmovalec FROM tekmovalec WHERE sailno='ITA7803'),34);</v>
      </c>
      <c r="I59">
        <v>34</v>
      </c>
      <c r="J59" t="str">
        <f t="shared" si="2"/>
        <v>INSERT INTO tocke_plovi(plov_idplov, tekmovalec_idtekmovalec, tocke) VALUES(8,(SELECT idtekmovalec FROM tekmovalec WHERE sailno='ITA7803'),45);</v>
      </c>
      <c r="K59">
        <v>45</v>
      </c>
      <c r="L59" t="str">
        <f t="shared" si="3"/>
        <v>INSERT INTO tocke_plovi(plov_idplov, tekmovalec_idtekmovalec, tocke) VALUES(9,(SELECT idtekmovalec FROM tekmovalec WHERE sailno='ITA7803'),56);</v>
      </c>
      <c r="M59">
        <v>56</v>
      </c>
      <c r="N59" t="str">
        <f t="shared" si="4"/>
        <v>INSERT INTO tocke_plovi(plov_idplov, tekmovalec_idtekmovalec, tocke) VALUES(36,(SELECT idtekmovalec FROM tekmovalec WHERE sailno='ITA7803'),106);</v>
      </c>
      <c r="O59">
        <v>106</v>
      </c>
    </row>
    <row r="60" spans="1:15" x14ac:dyDescent="0.25">
      <c r="A60" t="s">
        <v>60</v>
      </c>
      <c r="D60" t="str">
        <f t="shared" si="0"/>
        <v>INSERT INTO tocke_plovi(plov_idplov, tekmovalec_idtekmovalec, tocke) VALUES(5,(SELECT idtekmovalec FROM tekmovalec WHERE sailno='ITA8385'),48);</v>
      </c>
      <c r="E60">
        <v>48</v>
      </c>
      <c r="F60" t="str">
        <f>IF(ISNUMBER(G60),CONCATENATE("INSERT INTO tocke_plovi(plov_idplov, tekmovalec_idtekmovalec, tocke) VALUES(6,(SELECT idtekmovalec FROM tekmovalec WHERE sailno='",$A60,"'),",G60,");"),CONCATENATE("INSERT INTO tocke_plovi(plov_idplov,tekmovalec_idtekmovalec,posebnosti) VALUES(6,(SELECT idtekmovalec FROM tekmovalec WHERE sailno='",$A60,"'),'",G60,"');"))</f>
        <v>INSERT INTO tocke_plovi(plov_idplov, tekmovalec_idtekmovalec, tocke) VALUES(6,(SELECT idtekmovalec FROM tekmovalec WHERE sailno='ITA8385'),14);</v>
      </c>
      <c r="G60">
        <v>14</v>
      </c>
      <c r="H60" t="str">
        <f t="shared" si="1"/>
        <v>INSERT INTO tocke_plovi(plov_idplov, tekmovalec_idtekmovalec, tocke) VALUES(7,(SELECT idtekmovalec FROM tekmovalec WHERE sailno='ITA8385'),24);</v>
      </c>
      <c r="I60">
        <v>24</v>
      </c>
      <c r="J60" t="str">
        <f t="shared" si="2"/>
        <v>INSERT INTO tocke_plovi(plov_idplov, tekmovalec_idtekmovalec, tocke) VALUES(8,(SELECT idtekmovalec FROM tekmovalec WHERE sailno='ITA8385'),48);</v>
      </c>
      <c r="K60">
        <v>48</v>
      </c>
      <c r="L60" t="str">
        <f t="shared" si="3"/>
        <v>INSERT INTO tocke_plovi(plov_idplov, tekmovalec_idtekmovalec, tocke) VALUES(9,(SELECT idtekmovalec FROM tekmovalec WHERE sailno='ITA8385'),23);</v>
      </c>
      <c r="M60">
        <v>23</v>
      </c>
      <c r="N60" t="str">
        <f t="shared" si="4"/>
        <v>INSERT INTO tocke_plovi(plov_idplov, tekmovalec_idtekmovalec, tocke) VALUES(36,(SELECT idtekmovalec FROM tekmovalec WHERE sailno='ITA8385'),109);</v>
      </c>
      <c r="O60">
        <v>109</v>
      </c>
    </row>
    <row r="61" spans="1:15" x14ac:dyDescent="0.25">
      <c r="A61" t="s">
        <v>61</v>
      </c>
      <c r="D61" t="str">
        <f t="shared" si="0"/>
        <v>INSERT INTO tocke_plovi(plov_idplov, tekmovalec_idtekmovalec, tocke) VALUES(5,(SELECT idtekmovalec FROM tekmovalec WHERE sailno='SLO913'),24);</v>
      </c>
      <c r="E61">
        <v>24</v>
      </c>
      <c r="F61" t="str">
        <f>IF(ISNUMBER(G61),CONCATENATE("INSERT INTO tocke_plovi(plov_idplov, tekmovalec_idtekmovalec, tocke) VALUES(6,(SELECT idtekmovalec FROM tekmovalec WHERE sailno='",$A61,"'),",G61,");"),CONCATENATE("INSERT INTO tocke_plovi(plov_idplov,tekmovalec_idtekmovalec,posebnosti) VALUES(6,(SELECT idtekmovalec FROM tekmovalec WHERE sailno='",$A61,"'),'",G61,"');"))</f>
        <v>INSERT INTO tocke_plovi(plov_idplov, tekmovalec_idtekmovalec, tocke) VALUES(6,(SELECT idtekmovalec FROM tekmovalec WHERE sailno='SLO913'),34);</v>
      </c>
      <c r="G61">
        <v>34</v>
      </c>
      <c r="H61" t="str">
        <f t="shared" si="1"/>
        <v>INSERT INTO tocke_plovi(plov_idplov, tekmovalec_idtekmovalec, tocke) VALUES(7,(SELECT idtekmovalec FROM tekmovalec WHERE sailno='SLO913'),19);</v>
      </c>
      <c r="I61">
        <v>19</v>
      </c>
      <c r="J61" t="str">
        <f t="shared" si="2"/>
        <v>INSERT INTO tocke_plovi(plov_idplov, tekmovalec_idtekmovalec, tocke) VALUES(8,(SELECT idtekmovalec FROM tekmovalec WHERE sailno='SLO913'),36);</v>
      </c>
      <c r="K61">
        <v>36</v>
      </c>
      <c r="L61" t="str">
        <f t="shared" si="3"/>
        <v>INSERT INTO tocke_plovi(plov_idplov, tekmovalec_idtekmovalec, tocke) VALUES(9,(SELECT idtekmovalec FROM tekmovalec WHERE sailno='SLO913'),32);</v>
      </c>
      <c r="M61">
        <v>32</v>
      </c>
      <c r="N61" t="str">
        <f t="shared" si="4"/>
        <v>INSERT INTO tocke_plovi(plov_idplov, tekmovalec_idtekmovalec, tocke) VALUES(36,(SELECT idtekmovalec FROM tekmovalec WHERE sailno='SLO913'),109);</v>
      </c>
      <c r="O61">
        <v>109</v>
      </c>
    </row>
    <row r="62" spans="1:15" x14ac:dyDescent="0.25">
      <c r="A62" t="s">
        <v>62</v>
      </c>
      <c r="D62" t="str">
        <f t="shared" si="0"/>
        <v>INSERT INTO tocke_plovi(plov_idplov, tekmovalec_idtekmovalec, tocke) VALUES(5,(SELECT idtekmovalec FROM tekmovalec WHERE sailno='ITA8778'),50);</v>
      </c>
      <c r="E62">
        <v>50</v>
      </c>
      <c r="F62" t="str">
        <f>IF(ISNUMBER(G62),CONCATENATE("INSERT INTO tocke_plovi(plov_idplov, tekmovalec_idtekmovalec, tocke) VALUES(6,(SELECT idtekmovalec FROM tekmovalec WHERE sailno='",$A62,"'),",G62,");"),CONCATENATE("INSERT INTO tocke_plovi(plov_idplov,tekmovalec_idtekmovalec,posebnosti) VALUES(6,(SELECT idtekmovalec FROM tekmovalec WHERE sailno='",$A62,"'),'",G62,"');"))</f>
        <v>INSERT INTO tocke_plovi(plov_idplov, tekmovalec_idtekmovalec, tocke) VALUES(6,(SELECT idtekmovalec FROM tekmovalec WHERE sailno='ITA8778'),33);</v>
      </c>
      <c r="G62">
        <v>33</v>
      </c>
      <c r="H62" t="str">
        <f t="shared" si="1"/>
        <v>INSERT INTO tocke_plovi(plov_idplov, tekmovalec_idtekmovalec, tocke) VALUES(7,(SELECT idtekmovalec FROM tekmovalec WHERE sailno='ITA8778'),30);</v>
      </c>
      <c r="I62">
        <v>30</v>
      </c>
      <c r="J62" t="str">
        <f t="shared" si="2"/>
        <v>INSERT INTO tocke_plovi(plov_idplov, tekmovalec_idtekmovalec, tocke) VALUES(8,(SELECT idtekmovalec FROM tekmovalec WHERE sailno='ITA8778'),34);</v>
      </c>
      <c r="K62">
        <v>34</v>
      </c>
      <c r="L62" t="str">
        <f t="shared" si="3"/>
        <v>INSERT INTO tocke_plovi(plov_idplov, tekmovalec_idtekmovalec, tocke) VALUES(9,(SELECT idtekmovalec FROM tekmovalec WHERE sailno='ITA8778'),15);</v>
      </c>
      <c r="M62">
        <v>15</v>
      </c>
      <c r="N62" t="str">
        <f t="shared" si="4"/>
        <v>INSERT INTO tocke_plovi(plov_idplov, tekmovalec_idtekmovalec, tocke) VALUES(36,(SELECT idtekmovalec FROM tekmovalec WHERE sailno='ITA8778'),112);</v>
      </c>
      <c r="O62">
        <v>112</v>
      </c>
    </row>
    <row r="63" spans="1:15" x14ac:dyDescent="0.25">
      <c r="A63" t="s">
        <v>63</v>
      </c>
      <c r="D63" t="str">
        <f t="shared" si="0"/>
        <v>INSERT INTO tocke_plovi(plov_idplov,tekmovalec_idtekmovalec,posebnosti) VALUES(5,(SELECT idtekmovalec FROM tekmovalec WHERE sailno='CRO10'),'BFD');</v>
      </c>
      <c r="E63" t="s">
        <v>82</v>
      </c>
      <c r="F63" t="str">
        <f>IF(ISNUMBER(G63),CONCATENATE("INSERT INTO tocke_plovi(plov_idplov, tekmovalec_idtekmovalec, tocke) VALUES(6,(SELECT idtekmovalec FROM tekmovalec WHERE sailno='",$A63,"'),",G63,");"),CONCATENATE("INSERT INTO tocke_plovi(plov_idplov,tekmovalec_idtekmovalec,posebnosti) VALUES(6,(SELECT idtekmovalec FROM tekmovalec WHERE sailno='",$A63,"'),'",G63,"');"))</f>
        <v>INSERT INTO tocke_plovi(plov_idplov, tekmovalec_idtekmovalec, tocke) VALUES(6,(SELECT idtekmovalec FROM tekmovalec WHERE sailno='CRO10'),39);</v>
      </c>
      <c r="G63">
        <v>39</v>
      </c>
      <c r="H63" t="str">
        <f t="shared" si="1"/>
        <v>INSERT INTO tocke_plovi(plov_idplov, tekmovalec_idtekmovalec, tocke) VALUES(7,(SELECT idtekmovalec FROM tekmovalec WHERE sailno='CRO10'),18);</v>
      </c>
      <c r="I63">
        <v>18</v>
      </c>
      <c r="J63" t="str">
        <f t="shared" si="2"/>
        <v>INSERT INTO tocke_plovi(plov_idplov, tekmovalec_idtekmovalec, tocke) VALUES(8,(SELECT idtekmovalec FROM tekmovalec WHERE sailno='CRO10'),20);</v>
      </c>
      <c r="K63">
        <v>20</v>
      </c>
      <c r="L63" t="str">
        <f t="shared" si="3"/>
        <v>INSERT INTO tocke_plovi(plov_idplov, tekmovalec_idtekmovalec, tocke) VALUES(9,(SELECT idtekmovalec FROM tekmovalec WHERE sailno='CRO10'),35);</v>
      </c>
      <c r="M63">
        <v>35</v>
      </c>
      <c r="N63" t="str">
        <f t="shared" si="4"/>
        <v>INSERT INTO tocke_plovi(plov_idplov, tekmovalec_idtekmovalec, tocke) VALUES(36,(SELECT idtekmovalec FROM tekmovalec WHERE sailno='CRO10'),112);</v>
      </c>
      <c r="O63">
        <v>112</v>
      </c>
    </row>
    <row r="64" spans="1:15" x14ac:dyDescent="0.25">
      <c r="A64" t="s">
        <v>64</v>
      </c>
      <c r="D64" t="str">
        <f t="shared" si="0"/>
        <v>INSERT INTO tocke_plovi(plov_idplov, tekmovalec_idtekmovalec, tocke) VALUES(5,(SELECT idtekmovalec FROM tekmovalec WHERE sailno='ITA8337'),59);</v>
      </c>
      <c r="E64">
        <v>59</v>
      </c>
      <c r="F64" t="str">
        <f>IF(ISNUMBER(G64),CONCATENATE("INSERT INTO tocke_plovi(plov_idplov, tekmovalec_idtekmovalec, tocke) VALUES(6,(SELECT idtekmovalec FROM tekmovalec WHERE sailno='",$A64,"'),",G64,");"),CONCATENATE("INSERT INTO tocke_plovi(plov_idplov,tekmovalec_idtekmovalec,posebnosti) VALUES(6,(SELECT idtekmovalec FROM tekmovalec WHERE sailno='",$A64,"'),'",G64,"');"))</f>
        <v>INSERT INTO tocke_plovi(plov_idplov, tekmovalec_idtekmovalec, tocke) VALUES(6,(SELECT idtekmovalec FROM tekmovalec WHERE sailno='ITA8337'),19);</v>
      </c>
      <c r="G64">
        <v>19</v>
      </c>
      <c r="H64" t="str">
        <f t="shared" si="1"/>
        <v>INSERT INTO tocke_plovi(plov_idplov, tekmovalec_idtekmovalec, tocke) VALUES(7,(SELECT idtekmovalec FROM tekmovalec WHERE sailno='ITA8337'),43);</v>
      </c>
      <c r="I64">
        <v>43</v>
      </c>
      <c r="J64" t="str">
        <f t="shared" si="2"/>
        <v>INSERT INTO tocke_plovi(plov_idplov, tekmovalec_idtekmovalec, tocke) VALUES(8,(SELECT idtekmovalec FROM tekmovalec WHERE sailno='ITA8337'),20);</v>
      </c>
      <c r="K64">
        <v>20</v>
      </c>
      <c r="L64" t="str">
        <f t="shared" si="3"/>
        <v>INSERT INTO tocke_plovi(plov_idplov, tekmovalec_idtekmovalec, tocke) VALUES(9,(SELECT idtekmovalec FROM tekmovalec WHERE sailno='ITA8337'),30);</v>
      </c>
      <c r="M64">
        <v>30</v>
      </c>
      <c r="N64" t="str">
        <f t="shared" si="4"/>
        <v>INSERT INTO tocke_plovi(plov_idplov, tekmovalec_idtekmovalec, tocke) VALUES(36,(SELECT idtekmovalec FROM tekmovalec WHERE sailno='ITA8337'),112);</v>
      </c>
      <c r="O64">
        <v>112</v>
      </c>
    </row>
    <row r="65" spans="1:15" x14ac:dyDescent="0.25">
      <c r="A65" t="s">
        <v>65</v>
      </c>
      <c r="D65" t="str">
        <f t="shared" si="0"/>
        <v>INSERT INTO tocke_plovi(plov_idplov, tekmovalec_idtekmovalec, tocke) VALUES(5,(SELECT idtekmovalec FROM tekmovalec WHERE sailno='GER13580'),32);</v>
      </c>
      <c r="E65">
        <v>32</v>
      </c>
      <c r="F65" t="str">
        <f>IF(ISNUMBER(G65),CONCATENATE("INSERT INTO tocke_plovi(plov_idplov, tekmovalec_idtekmovalec, tocke) VALUES(6,(SELECT idtekmovalec FROM tekmovalec WHERE sailno='",$A65,"'),",G65,");"),CONCATENATE("INSERT INTO tocke_plovi(plov_idplov,tekmovalec_idtekmovalec,posebnosti) VALUES(6,(SELECT idtekmovalec FROM tekmovalec WHERE sailno='",$A65,"'),'",G65,"');"))</f>
        <v>INSERT INTO tocke_plovi(plov_idplov, tekmovalec_idtekmovalec, tocke) VALUES(6,(SELECT idtekmovalec FROM tekmovalec WHERE sailno='GER13580'),32);</v>
      </c>
      <c r="G65">
        <v>32</v>
      </c>
      <c r="H65" t="str">
        <f t="shared" si="1"/>
        <v>INSERT INTO tocke_plovi(plov_idplov, tekmovalec_idtekmovalec, tocke) VALUES(7,(SELECT idtekmovalec FROM tekmovalec WHERE sailno='GER13580'),9);</v>
      </c>
      <c r="I65">
        <v>9</v>
      </c>
      <c r="J65" t="str">
        <f t="shared" si="2"/>
        <v>INSERT INTO tocke_plovi(plov_idplov, tekmovalec_idtekmovalec, tocke) VALUES(8,(SELECT idtekmovalec FROM tekmovalec WHERE sailno='GER13580'),40);</v>
      </c>
      <c r="K65">
        <v>40</v>
      </c>
      <c r="L65" t="str">
        <f t="shared" si="3"/>
        <v>INSERT INTO tocke_plovi(plov_idplov, tekmovalec_idtekmovalec, tocke) VALUES(9,(SELECT idtekmovalec FROM tekmovalec WHERE sailno='GER13580'),51);</v>
      </c>
      <c r="M65">
        <v>51</v>
      </c>
      <c r="N65" t="str">
        <f t="shared" si="4"/>
        <v>INSERT INTO tocke_plovi(plov_idplov, tekmovalec_idtekmovalec, tocke) VALUES(36,(SELECT idtekmovalec FROM tekmovalec WHERE sailno='GER13580'),113);</v>
      </c>
      <c r="O65">
        <v>113</v>
      </c>
    </row>
    <row r="66" spans="1:15" x14ac:dyDescent="0.25">
      <c r="A66" t="s">
        <v>66</v>
      </c>
      <c r="D66" t="str">
        <f t="shared" ref="D66:D129" si="5">IF(ISNUMBER(E66),CONCATENATE("INSERT INTO tocke_plovi(plov_idplov, tekmovalec_idtekmovalec, tocke) VALUES(5,(SELECT idtekmovalec FROM tekmovalec WHERE sailno='",$A66,"'),",E66,");"),CONCATENATE("INSERT INTO tocke_plovi(plov_idplov,tekmovalec_idtekmovalec,posebnosti) VALUES(5,(SELECT idtekmovalec FROM tekmovalec WHERE sailno='",$A66,"'),'",E66,"');"))</f>
        <v>INSERT INTO tocke_plovi(plov_idplov, tekmovalec_idtekmovalec, tocke) VALUES(5,(SELECT idtekmovalec FROM tekmovalec WHERE sailno='HUN1377'),41);</v>
      </c>
      <c r="E66">
        <v>41</v>
      </c>
      <c r="F66" t="str">
        <f>IF(ISNUMBER(G66),CONCATENATE("INSERT INTO tocke_plovi(plov_idplov, tekmovalec_idtekmovalec, tocke) VALUES(6,(SELECT idtekmovalec FROM tekmovalec WHERE sailno='",$A66,"'),",G66,");"),CONCATENATE("INSERT INTO tocke_plovi(plov_idplov,tekmovalec_idtekmovalec,posebnosti) VALUES(6,(SELECT idtekmovalec FROM tekmovalec WHERE sailno='",$A66,"'),'",G66,"');"))</f>
        <v>INSERT INTO tocke_plovi(plov_idplov, tekmovalec_idtekmovalec, tocke) VALUES(6,(SELECT idtekmovalec FROM tekmovalec WHERE sailno='HUN1377'),49);</v>
      </c>
      <c r="G66">
        <v>49</v>
      </c>
      <c r="H66" t="str">
        <f t="shared" ref="H66:H129" si="6">IF(ISNUMBER(I66),CONCATENATE("INSERT INTO tocke_plovi(plov_idplov, tekmovalec_idtekmovalec, tocke) VALUES(7,(SELECT idtekmovalec FROM tekmovalec WHERE sailno='",$A66,"'),",I66,");"),CONCATENATE("INSERT INTO tocke_plovi(plov_idplov,tekmovalec_idtekmovalec,posebnosti) VALUES(7,(SELECT idtekmovalec FROM tekmovalec WHERE sailno='",$A66,"'),'",I66,"');"))</f>
        <v>INSERT INTO tocke_plovi(plov_idplov, tekmovalec_idtekmovalec, tocke) VALUES(7,(SELECT idtekmovalec FROM tekmovalec WHERE sailno='HUN1377'),7);</v>
      </c>
      <c r="I66">
        <v>7</v>
      </c>
      <c r="J66" t="str">
        <f t="shared" ref="J66:J129" si="7">IF(ISNUMBER(K66),CONCATENATE("INSERT INTO tocke_plovi(plov_idplov, tekmovalec_idtekmovalec, tocke) VALUES(8,(SELECT idtekmovalec FROM tekmovalec WHERE sailno='",$A66,"'),",K66,");"),CONCATENATE("INSERT INTO tocke_plovi(plov_idplov,tekmovalec_idtekmovalec,posebnosti) VALUES(8,(SELECT idtekmovalec FROM tekmovalec WHERE sailno='",$A66,"'),'",K66,"');"))</f>
        <v>INSERT INTO tocke_plovi(plov_idplov, tekmovalec_idtekmovalec, tocke) VALUES(8,(SELECT idtekmovalec FROM tekmovalec WHERE sailno='HUN1377'),32);</v>
      </c>
      <c r="K66">
        <v>32</v>
      </c>
      <c r="L66" t="str">
        <f t="shared" ref="L66:L129" si="8">IF(ISNUMBER(M66),CONCATENATE("INSERT INTO tocke_plovi(plov_idplov, tekmovalec_idtekmovalec, tocke) VALUES(9,(SELECT idtekmovalec FROM tekmovalec WHERE sailno='",$A66,"'),",M66,");"),CONCATENATE("INSERT INTO tocke_plovi(plov_idplov,tekmovalec_idtekmovalec,posebnosti) VALUES(9,(SELECT idtekmovalec FROM tekmovalec WHERE sailno='",$A66,"'),'",M66,"');"))</f>
        <v>INSERT INTO tocke_plovi(plov_idplov, tekmovalec_idtekmovalec, tocke) VALUES(9,(SELECT idtekmovalec FROM tekmovalec WHERE sailno='HUN1377'),38);</v>
      </c>
      <c r="M66">
        <v>38</v>
      </c>
      <c r="N66" t="str">
        <f t="shared" ref="N66:N129" si="9">IF(ISNUMBER(O66),CONCATENATE("INSERT INTO tocke_plovi(plov_idplov, tekmovalec_idtekmovalec, tocke) VALUES(36,(SELECT idtekmovalec FROM tekmovalec WHERE sailno='",$A66,"'),",O66,");"),CONCATENATE("INSERT INTO tocke_plovi(plov_idplov,tekmovalec_idtekmovalec,posebnosti) VALUES(36,(SELECT idtekmovalec FROM tekmovalec WHERE sailno='",$A66,"'),'",O66,"');"))</f>
        <v>INSERT INTO tocke_plovi(plov_idplov, tekmovalec_idtekmovalec, tocke) VALUES(36,(SELECT idtekmovalec FROM tekmovalec WHERE sailno='HUN1377'),118);</v>
      </c>
      <c r="O66">
        <v>118</v>
      </c>
    </row>
    <row r="67" spans="1:15" x14ac:dyDescent="0.25">
      <c r="A67" t="s">
        <v>67</v>
      </c>
      <c r="D67" t="str">
        <f t="shared" si="5"/>
        <v>INSERT INTO tocke_plovi(plov_idplov, tekmovalec_idtekmovalec, tocke) VALUES(5,(SELECT idtekmovalec FROM tekmovalec WHERE sailno='CRO1137'),30);</v>
      </c>
      <c r="E67">
        <v>30</v>
      </c>
      <c r="F67" t="str">
        <f>IF(ISNUMBER(G67),CONCATENATE("INSERT INTO tocke_plovi(plov_idplov, tekmovalec_idtekmovalec, tocke) VALUES(6,(SELECT idtekmovalec FROM tekmovalec WHERE sailno='",$A67,"'),",G67,");"),CONCATENATE("INSERT INTO tocke_plovi(plov_idplov,tekmovalec_idtekmovalec,posebnosti) VALUES(6,(SELECT idtekmovalec FROM tekmovalec WHERE sailno='",$A67,"'),'",G67,"');"))</f>
        <v>INSERT INTO tocke_plovi(plov_idplov, tekmovalec_idtekmovalec, tocke) VALUES(6,(SELECT idtekmovalec FROM tekmovalec WHERE sailno='CRO1137'),26);</v>
      </c>
      <c r="G67">
        <v>26</v>
      </c>
      <c r="H67" t="str">
        <f t="shared" si="6"/>
        <v>INSERT INTO tocke_plovi(plov_idplov, tekmovalec_idtekmovalec, tocke) VALUES(7,(SELECT idtekmovalec FROM tekmovalec WHERE sailno='CRO1137'),38);</v>
      </c>
      <c r="I67">
        <v>38</v>
      </c>
      <c r="J67" t="str">
        <f t="shared" si="7"/>
        <v>INSERT INTO tocke_plovi(plov_idplov, tekmovalec_idtekmovalec, tocke) VALUES(8,(SELECT idtekmovalec FROM tekmovalec WHERE sailno='CRO1137'),53);</v>
      </c>
      <c r="K67">
        <v>53</v>
      </c>
      <c r="L67" t="str">
        <f t="shared" si="8"/>
        <v>INSERT INTO tocke_plovi(plov_idplov, tekmovalec_idtekmovalec, tocke) VALUES(9,(SELECT idtekmovalec FROM tekmovalec WHERE sailno='CRO1137'),25);</v>
      </c>
      <c r="M67">
        <v>25</v>
      </c>
      <c r="N67" t="str">
        <f t="shared" si="9"/>
        <v>INSERT INTO tocke_plovi(plov_idplov, tekmovalec_idtekmovalec, tocke) VALUES(36,(SELECT idtekmovalec FROM tekmovalec WHERE sailno='CRO1137'),119);</v>
      </c>
      <c r="O67">
        <v>119</v>
      </c>
    </row>
    <row r="68" spans="1:15" x14ac:dyDescent="0.25">
      <c r="A68" t="s">
        <v>68</v>
      </c>
      <c r="D68" t="str">
        <f t="shared" si="5"/>
        <v>INSERT INTO tocke_plovi(plov_idplov, tekmovalec_idtekmovalec, tocke) VALUES(5,(SELECT idtekmovalec FROM tekmovalec WHERE sailno='HUN12944'),31);</v>
      </c>
      <c r="E68">
        <v>31</v>
      </c>
      <c r="F68" t="str">
        <f>IF(ISNUMBER(G68),CONCATENATE("INSERT INTO tocke_plovi(plov_idplov, tekmovalec_idtekmovalec, tocke) VALUES(6,(SELECT idtekmovalec FROM tekmovalec WHERE sailno='",$A68,"'),",G68,");"),CONCATENATE("INSERT INTO tocke_plovi(plov_idplov,tekmovalec_idtekmovalec,posebnosti) VALUES(6,(SELECT idtekmovalec FROM tekmovalec WHERE sailno='",$A68,"'),'",G68,"');"))</f>
        <v>INSERT INTO tocke_plovi(plov_idplov, tekmovalec_idtekmovalec, tocke) VALUES(6,(SELECT idtekmovalec FROM tekmovalec WHERE sailno='HUN12944'),49);</v>
      </c>
      <c r="G68">
        <v>49</v>
      </c>
      <c r="H68" t="str">
        <f t="shared" si="6"/>
        <v>INSERT INTO tocke_plovi(plov_idplov, tekmovalec_idtekmovalec, tocke) VALUES(7,(SELECT idtekmovalec FROM tekmovalec WHERE sailno='HUN12944'),40);</v>
      </c>
      <c r="I68">
        <v>40</v>
      </c>
      <c r="J68" t="str">
        <f t="shared" si="7"/>
        <v>INSERT INTO tocke_plovi(plov_idplov, tekmovalec_idtekmovalec, tocke) VALUES(8,(SELECT idtekmovalec FROM tekmovalec WHERE sailno='HUN12944'),36);</v>
      </c>
      <c r="K68">
        <v>36</v>
      </c>
      <c r="L68" t="str">
        <f t="shared" si="8"/>
        <v>INSERT INTO tocke_plovi(plov_idplov, tekmovalec_idtekmovalec, tocke) VALUES(9,(SELECT idtekmovalec FROM tekmovalec WHERE sailno='HUN12944'),16);</v>
      </c>
      <c r="M68">
        <v>16</v>
      </c>
      <c r="N68" t="str">
        <f t="shared" si="9"/>
        <v>INSERT INTO tocke_plovi(plov_idplov, tekmovalec_idtekmovalec, tocke) VALUES(36,(SELECT idtekmovalec FROM tekmovalec WHERE sailno='HUN12944'),123);</v>
      </c>
      <c r="O68">
        <v>123</v>
      </c>
    </row>
    <row r="69" spans="1:15" x14ac:dyDescent="0.25">
      <c r="A69" t="s">
        <v>69</v>
      </c>
      <c r="D69" t="str">
        <f t="shared" si="5"/>
        <v>INSERT INTO tocke_plovi(plov_idplov, tekmovalec_idtekmovalec, tocke) VALUES(5,(SELECT idtekmovalec FROM tekmovalec WHERE sailno='SLO951'),39);</v>
      </c>
      <c r="E69">
        <v>39</v>
      </c>
      <c r="F69" t="str">
        <f>IF(ISNUMBER(G69),CONCATENATE("INSERT INTO tocke_plovi(plov_idplov, tekmovalec_idtekmovalec, tocke) VALUES(6,(SELECT idtekmovalec FROM tekmovalec WHERE sailno='",$A69,"'),",G69,");"),CONCATENATE("INSERT INTO tocke_plovi(plov_idplov,tekmovalec_idtekmovalec,posebnosti) VALUES(6,(SELECT idtekmovalec FROM tekmovalec WHERE sailno='",$A69,"'),'",G69,"');"))</f>
        <v>INSERT INTO tocke_plovi(plov_idplov, tekmovalec_idtekmovalec, tocke) VALUES(6,(SELECT idtekmovalec FROM tekmovalec WHERE sailno='SLO951'),1);</v>
      </c>
      <c r="G69">
        <v>1</v>
      </c>
      <c r="H69" t="str">
        <f t="shared" si="6"/>
        <v>INSERT INTO tocke_plovi(plov_idplov, tekmovalec_idtekmovalec, tocke) VALUES(7,(SELECT idtekmovalec FROM tekmovalec WHERE sailno='SLO951'),46);</v>
      </c>
      <c r="I69">
        <v>46</v>
      </c>
      <c r="J69" t="str">
        <f t="shared" si="7"/>
        <v>INSERT INTO tocke_plovi(plov_idplov, tekmovalec_idtekmovalec, tocke) VALUES(8,(SELECT idtekmovalec FROM tekmovalec WHERE sailno='SLO951'),51);</v>
      </c>
      <c r="K69">
        <v>51</v>
      </c>
      <c r="L69" t="str">
        <f t="shared" si="8"/>
        <v>INSERT INTO tocke_plovi(plov_idplov, tekmovalec_idtekmovalec, tocke) VALUES(9,(SELECT idtekmovalec FROM tekmovalec WHERE sailno='SLO951'),40);</v>
      </c>
      <c r="M69">
        <v>40</v>
      </c>
      <c r="N69" t="str">
        <f t="shared" si="9"/>
        <v>INSERT INTO tocke_plovi(plov_idplov, tekmovalec_idtekmovalec, tocke) VALUES(36,(SELECT idtekmovalec FROM tekmovalec WHERE sailno='SLO951'),126);</v>
      </c>
      <c r="O69">
        <v>126</v>
      </c>
    </row>
    <row r="70" spans="1:15" x14ac:dyDescent="0.25">
      <c r="A70" t="s">
        <v>70</v>
      </c>
      <c r="D70" t="str">
        <f t="shared" si="5"/>
        <v>INSERT INTO tocke_plovi(plov_idplov, tekmovalec_idtekmovalec, tocke) VALUES(5,(SELECT idtekmovalec FROM tekmovalec WHERE sailno='CRO1078'),22);</v>
      </c>
      <c r="E70">
        <v>22</v>
      </c>
      <c r="F70" t="str">
        <f>IF(ISNUMBER(G70),CONCATENATE("INSERT INTO tocke_plovi(plov_idplov, tekmovalec_idtekmovalec, tocke) VALUES(6,(SELECT idtekmovalec FROM tekmovalec WHERE sailno='",$A70,"'),",G70,");"),CONCATENATE("INSERT INTO tocke_plovi(plov_idplov,tekmovalec_idtekmovalec,posebnosti) VALUES(6,(SELECT idtekmovalec FROM tekmovalec WHERE sailno='",$A70,"'),'",G70,"');"))</f>
        <v>INSERT INTO tocke_plovi(plov_idplov, tekmovalec_idtekmovalec, tocke) VALUES(6,(SELECT idtekmovalec FROM tekmovalec WHERE sailno='CRO1078'),29);</v>
      </c>
      <c r="G70">
        <v>29</v>
      </c>
      <c r="H70" t="str">
        <f t="shared" si="6"/>
        <v>INSERT INTO tocke_plovi(plov_idplov, tekmovalec_idtekmovalec, tocke) VALUES(7,(SELECT idtekmovalec FROM tekmovalec WHERE sailno='CRO1078'),35);</v>
      </c>
      <c r="I70">
        <v>35</v>
      </c>
      <c r="J70" t="str">
        <f t="shared" si="7"/>
        <v>INSERT INTO tocke_plovi(plov_idplov, tekmovalec_idtekmovalec, tocke) VALUES(8,(SELECT idtekmovalec FROM tekmovalec WHERE sailno='CRO1078'),40);</v>
      </c>
      <c r="K70">
        <v>40</v>
      </c>
      <c r="L70" t="str">
        <f t="shared" si="8"/>
        <v>INSERT INTO tocke_plovi(plov_idplov, tekmovalec_idtekmovalec, tocke) VALUES(9,(SELECT idtekmovalec FROM tekmovalec WHERE sailno='CRO1078'),44);</v>
      </c>
      <c r="M70">
        <v>44</v>
      </c>
      <c r="N70" t="str">
        <f t="shared" si="9"/>
        <v>INSERT INTO tocke_plovi(plov_idplov, tekmovalec_idtekmovalec, tocke) VALUES(36,(SELECT idtekmovalec FROM tekmovalec WHERE sailno='CRO1078'),126);</v>
      </c>
      <c r="O70">
        <v>126</v>
      </c>
    </row>
    <row r="71" spans="1:15" x14ac:dyDescent="0.25">
      <c r="A71" t="s">
        <v>71</v>
      </c>
      <c r="D71" t="str">
        <f t="shared" si="5"/>
        <v>INSERT INTO tocke_plovi(plov_idplov, tekmovalec_idtekmovalec, tocke) VALUES(5,(SELECT idtekmovalec FROM tekmovalec WHERE sailno='ITA8722'),32);</v>
      </c>
      <c r="E71">
        <v>32</v>
      </c>
      <c r="F71" t="str">
        <f>IF(ISNUMBER(G71),CONCATENATE("INSERT INTO tocke_plovi(plov_idplov, tekmovalec_idtekmovalec, tocke) VALUES(6,(SELECT idtekmovalec FROM tekmovalec WHERE sailno='",$A71,"'),",G71,");"),CONCATENATE("INSERT INTO tocke_plovi(plov_idplov,tekmovalec_idtekmovalec,posebnosti) VALUES(6,(SELECT idtekmovalec FROM tekmovalec WHERE sailno='",$A71,"'),'",G71,"');"))</f>
        <v>INSERT INTO tocke_plovi(plov_idplov, tekmovalec_idtekmovalec, tocke) VALUES(6,(SELECT idtekmovalec FROM tekmovalec WHERE sailno='ITA8722'),32);</v>
      </c>
      <c r="G71">
        <v>32</v>
      </c>
      <c r="H71" t="str">
        <f t="shared" si="6"/>
        <v>INSERT INTO tocke_plovi(plov_idplov, tekmovalec_idtekmovalec, tocke) VALUES(7,(SELECT idtekmovalec FROM tekmovalec WHERE sailno='ITA8722'),45);</v>
      </c>
      <c r="I71">
        <v>45</v>
      </c>
      <c r="J71" t="str">
        <f t="shared" si="7"/>
        <v>INSERT INTO tocke_plovi(plov_idplov, tekmovalec_idtekmovalec, tocke) VALUES(8,(SELECT idtekmovalec FROM tekmovalec WHERE sailno='ITA8722'),26);</v>
      </c>
      <c r="K71">
        <v>26</v>
      </c>
      <c r="L71" t="str">
        <f t="shared" si="8"/>
        <v>INSERT INTO tocke_plovi(plov_idplov, tekmovalec_idtekmovalec, tocke) VALUES(9,(SELECT idtekmovalec FROM tekmovalec WHERE sailno='ITA8722'),37);</v>
      </c>
      <c r="M71">
        <v>37</v>
      </c>
      <c r="N71" t="str">
        <f t="shared" si="9"/>
        <v>INSERT INTO tocke_plovi(plov_idplov, tekmovalec_idtekmovalec, tocke) VALUES(36,(SELECT idtekmovalec FROM tekmovalec WHERE sailno='ITA8722'),127);</v>
      </c>
      <c r="O71">
        <v>127</v>
      </c>
    </row>
    <row r="72" spans="1:15" x14ac:dyDescent="0.25">
      <c r="A72" t="s">
        <v>72</v>
      </c>
      <c r="D72" t="str">
        <f t="shared" si="5"/>
        <v>INSERT INTO tocke_plovi(plov_idplov, tekmovalec_idtekmovalec, tocke) VALUES(5,(SELECT idtekmovalec FROM tekmovalec WHERE sailno='HUN1347'),37);</v>
      </c>
      <c r="E72">
        <v>37</v>
      </c>
      <c r="F72" t="str">
        <f>IF(ISNUMBER(G72),CONCATENATE("INSERT INTO tocke_plovi(plov_idplov, tekmovalec_idtekmovalec, tocke) VALUES(6,(SELECT idtekmovalec FROM tekmovalec WHERE sailno='",$A72,"'),",G72,");"),CONCATENATE("INSERT INTO tocke_plovi(plov_idplov,tekmovalec_idtekmovalec,posebnosti) VALUES(6,(SELECT idtekmovalec FROM tekmovalec WHERE sailno='",$A72,"'),'",G72,"');"))</f>
        <v>INSERT INTO tocke_plovi(plov_idplov, tekmovalec_idtekmovalec, tocke) VALUES(6,(SELECT idtekmovalec FROM tekmovalec WHERE sailno='HUN1347'),48);</v>
      </c>
      <c r="G72">
        <v>48</v>
      </c>
      <c r="H72" t="str">
        <f t="shared" si="6"/>
        <v>INSERT INTO tocke_plovi(plov_idplov, tekmovalec_idtekmovalec, tocke) VALUES(7,(SELECT idtekmovalec FROM tekmovalec WHERE sailno='HUN1347'),38);</v>
      </c>
      <c r="I72">
        <v>38</v>
      </c>
      <c r="J72" t="str">
        <f t="shared" si="7"/>
        <v>INSERT INTO tocke_plovi(plov_idplov, tekmovalec_idtekmovalec, tocke) VALUES(8,(SELECT idtekmovalec FROM tekmovalec WHERE sailno='HUN1347'),42);</v>
      </c>
      <c r="K72">
        <v>42</v>
      </c>
      <c r="L72" t="str">
        <f t="shared" si="8"/>
        <v>INSERT INTO tocke_plovi(plov_idplov, tekmovalec_idtekmovalec, tocke) VALUES(9,(SELECT idtekmovalec FROM tekmovalec WHERE sailno='HUN1347'),11);</v>
      </c>
      <c r="M72">
        <v>11</v>
      </c>
      <c r="N72" t="str">
        <f t="shared" si="9"/>
        <v>INSERT INTO tocke_plovi(plov_idplov, tekmovalec_idtekmovalec, tocke) VALUES(36,(SELECT idtekmovalec FROM tekmovalec WHERE sailno='HUN1347'),128);</v>
      </c>
      <c r="O72">
        <v>128</v>
      </c>
    </row>
    <row r="73" spans="1:15" x14ac:dyDescent="0.25">
      <c r="A73" t="s">
        <v>73</v>
      </c>
      <c r="D73" t="str">
        <f t="shared" si="5"/>
        <v>INSERT INTO tocke_plovi(plov_idplov, tekmovalec_idtekmovalec, tocke) VALUES(5,(SELECT idtekmovalec FROM tekmovalec WHERE sailno='HUN1811'),34);</v>
      </c>
      <c r="E73">
        <v>34</v>
      </c>
      <c r="F73" t="str">
        <f>IF(ISNUMBER(G73),CONCATENATE("INSERT INTO tocke_plovi(plov_idplov, tekmovalec_idtekmovalec, tocke) VALUES(6,(SELECT idtekmovalec FROM tekmovalec WHERE sailno='",$A73,"'),",G73,");"),CONCATENATE("INSERT INTO tocke_plovi(plov_idplov,tekmovalec_idtekmovalec,posebnosti) VALUES(6,(SELECT idtekmovalec FROM tekmovalec WHERE sailno='",$A73,"'),'",G73,"');"))</f>
        <v>INSERT INTO tocke_plovi(plov_idplov, tekmovalec_idtekmovalec, tocke) VALUES(6,(SELECT idtekmovalec FROM tekmovalec WHERE sailno='HUN1811'),30);</v>
      </c>
      <c r="G73">
        <v>30</v>
      </c>
      <c r="H73" t="str">
        <f t="shared" si="6"/>
        <v>INSERT INTO tocke_plovi(plov_idplov, tekmovalec_idtekmovalec, tocke) VALUES(7,(SELECT idtekmovalec FROM tekmovalec WHERE sailno='HUN1811'),31);</v>
      </c>
      <c r="I73">
        <v>31</v>
      </c>
      <c r="J73" t="str">
        <f t="shared" si="7"/>
        <v>INSERT INTO tocke_plovi(plov_idplov, tekmovalec_idtekmovalec, tocke) VALUES(8,(SELECT idtekmovalec FROM tekmovalec WHERE sailno='HUN1811'),57);</v>
      </c>
      <c r="K73">
        <v>57</v>
      </c>
      <c r="L73" t="str">
        <f t="shared" si="8"/>
        <v>INSERT INTO tocke_plovi(plov_idplov, tekmovalec_idtekmovalec, tocke) VALUES(9,(SELECT idtekmovalec FROM tekmovalec WHERE sailno='HUN1811'),33);</v>
      </c>
      <c r="M73">
        <v>33</v>
      </c>
      <c r="N73" t="str">
        <f t="shared" si="9"/>
        <v>INSERT INTO tocke_plovi(plov_idplov, tekmovalec_idtekmovalec, tocke) VALUES(36,(SELECT idtekmovalec FROM tekmovalec WHERE sailno='HUN1811'),128);</v>
      </c>
      <c r="O73">
        <v>128</v>
      </c>
    </row>
    <row r="74" spans="1:15" x14ac:dyDescent="0.25">
      <c r="A74" t="s">
        <v>74</v>
      </c>
      <c r="D74" t="str">
        <f t="shared" si="5"/>
        <v>INSERT INTO tocke_plovi(plov_idplov, tekmovalec_idtekmovalec, tocke) VALUES(5,(SELECT idtekmovalec FROM tekmovalec WHERE sailno='SLO377'),43);</v>
      </c>
      <c r="E74">
        <v>43</v>
      </c>
      <c r="F74" t="str">
        <f>IF(ISNUMBER(G74),CONCATENATE("INSERT INTO tocke_plovi(plov_idplov, tekmovalec_idtekmovalec, tocke) VALUES(6,(SELECT idtekmovalec FROM tekmovalec WHERE sailno='",$A74,"'),",G74,");"),CONCATENATE("INSERT INTO tocke_plovi(plov_idplov,tekmovalec_idtekmovalec,posebnosti) VALUES(6,(SELECT idtekmovalec FROM tekmovalec WHERE sailno='",$A74,"'),'",G74,"');"))</f>
        <v>INSERT INTO tocke_plovi(plov_idplov, tekmovalec_idtekmovalec, tocke) VALUES(6,(SELECT idtekmovalec FROM tekmovalec WHERE sailno='SLO377'),41);</v>
      </c>
      <c r="G74">
        <v>41</v>
      </c>
      <c r="H74" t="str">
        <f t="shared" si="6"/>
        <v>INSERT INTO tocke_plovi(plov_idplov, tekmovalec_idtekmovalec, tocke) VALUES(7,(SELECT idtekmovalec FROM tekmovalec WHERE sailno='SLO377'),16);</v>
      </c>
      <c r="I74">
        <v>16</v>
      </c>
      <c r="J74" t="str">
        <f t="shared" si="7"/>
        <v>INSERT INTO tocke_plovi(plov_idplov, tekmovalec_idtekmovalec, tocke) VALUES(8,(SELECT idtekmovalec FROM tekmovalec WHERE sailno='SLO377'),33);</v>
      </c>
      <c r="K74">
        <v>33</v>
      </c>
      <c r="L74" t="str">
        <f t="shared" si="8"/>
        <v>INSERT INTO tocke_plovi(plov_idplov, tekmovalec_idtekmovalec, tocke) VALUES(9,(SELECT idtekmovalec FROM tekmovalec WHERE sailno='SLO377'),41);</v>
      </c>
      <c r="M74">
        <v>41</v>
      </c>
      <c r="N74" t="str">
        <f t="shared" si="9"/>
        <v>INSERT INTO tocke_plovi(plov_idplov, tekmovalec_idtekmovalec, tocke) VALUES(36,(SELECT idtekmovalec FROM tekmovalec WHERE sailno='SLO377'),131);</v>
      </c>
      <c r="O74">
        <v>131</v>
      </c>
    </row>
    <row r="75" spans="1:15" x14ac:dyDescent="0.25">
      <c r="A75" t="s">
        <v>75</v>
      </c>
      <c r="D75" t="str">
        <f t="shared" si="5"/>
        <v>INSERT INTO tocke_plovi(plov_idplov,tekmovalec_idtekmovalec,posebnosti) VALUES(5,(SELECT idtekmovalec FROM tekmovalec WHERE sailno='SLO189'),'BFD');</v>
      </c>
      <c r="E75" t="s">
        <v>82</v>
      </c>
      <c r="F75" t="str">
        <f>IF(ISNUMBER(G75),CONCATENATE("INSERT INTO tocke_plovi(plov_idplov, tekmovalec_idtekmovalec, tocke) VALUES(6,(SELECT idtekmovalec FROM tekmovalec WHERE sailno='",$A75,"'),",G75,");"),CONCATENATE("INSERT INTO tocke_plovi(plov_idplov,tekmovalec_idtekmovalec,posebnosti) VALUES(6,(SELECT idtekmovalec FROM tekmovalec WHERE sailno='",$A75,"'),'",G75,"');"))</f>
        <v>INSERT INTO tocke_plovi(plov_idplov, tekmovalec_idtekmovalec, tocke) VALUES(6,(SELECT idtekmovalec FROM tekmovalec WHERE sailno='SLO189'),29);</v>
      </c>
      <c r="G75">
        <v>29</v>
      </c>
      <c r="H75" t="str">
        <f t="shared" si="6"/>
        <v>INSERT INTO tocke_plovi(plov_idplov, tekmovalec_idtekmovalec, tocke) VALUES(7,(SELECT idtekmovalec FROM tekmovalec WHERE sailno='SLO189'),39);</v>
      </c>
      <c r="I75">
        <v>39</v>
      </c>
      <c r="J75" t="str">
        <f t="shared" si="7"/>
        <v>INSERT INTO tocke_plovi(plov_idplov, tekmovalec_idtekmovalec, tocke) VALUES(8,(SELECT idtekmovalec FROM tekmovalec WHERE sailno='SLO189'),27);</v>
      </c>
      <c r="K75">
        <v>27</v>
      </c>
      <c r="L75" t="str">
        <f t="shared" si="8"/>
        <v>INSERT INTO tocke_plovi(plov_idplov, tekmovalec_idtekmovalec, tocke) VALUES(9,(SELECT idtekmovalec FROM tekmovalec WHERE sailno='SLO189'),36);</v>
      </c>
      <c r="M75">
        <v>36</v>
      </c>
      <c r="N75" t="str">
        <f t="shared" si="9"/>
        <v>INSERT INTO tocke_plovi(plov_idplov, tekmovalec_idtekmovalec, tocke) VALUES(36,(SELECT idtekmovalec FROM tekmovalec WHERE sailno='SLO189'),131);</v>
      </c>
      <c r="O75">
        <v>131</v>
      </c>
    </row>
    <row r="76" spans="1:15" x14ac:dyDescent="0.25">
      <c r="A76" t="s">
        <v>76</v>
      </c>
      <c r="D76" t="str">
        <f t="shared" si="5"/>
        <v>INSERT INTO tocke_plovi(plov_idplov, tekmovalec_idtekmovalec, tocke) VALUES(5,(SELECT idtekmovalec FROM tekmovalec WHERE sailno='AUT1848'),27);</v>
      </c>
      <c r="E76">
        <v>27</v>
      </c>
      <c r="F76" t="str">
        <f>IF(ISNUMBER(G76),CONCATENATE("INSERT INTO tocke_plovi(plov_idplov, tekmovalec_idtekmovalec, tocke) VALUES(6,(SELECT idtekmovalec FROM tekmovalec WHERE sailno='",$A76,"'),",G76,");"),CONCATENATE("INSERT INTO tocke_plovi(plov_idplov,tekmovalec_idtekmovalec,posebnosti) VALUES(6,(SELECT idtekmovalec FROM tekmovalec WHERE sailno='",$A76,"'),'",G76,"');"))</f>
        <v>INSERT INTO tocke_plovi(plov_idplov, tekmovalec_idtekmovalec, tocke) VALUES(6,(SELECT idtekmovalec FROM tekmovalec WHERE sailno='AUT1848'),31);</v>
      </c>
      <c r="G76">
        <v>31</v>
      </c>
      <c r="H76" t="str">
        <f t="shared" si="6"/>
        <v>INSERT INTO tocke_plovi(plov_idplov, tekmovalec_idtekmovalec, tocke) VALUES(7,(SELECT idtekmovalec FROM tekmovalec WHERE sailno='AUT1848'),46);</v>
      </c>
      <c r="I76">
        <v>46</v>
      </c>
      <c r="J76" t="str">
        <f t="shared" si="7"/>
        <v>INSERT INTO tocke_plovi(plov_idplov, tekmovalec_idtekmovalec, tocke) VALUES(8,(SELECT idtekmovalec FROM tekmovalec WHERE sailno='AUT1848'),28);</v>
      </c>
      <c r="K76">
        <v>28</v>
      </c>
      <c r="L76" t="str">
        <f t="shared" si="8"/>
        <v>INSERT INTO tocke_plovi(plov_idplov, tekmovalec_idtekmovalec, tocke) VALUES(9,(SELECT idtekmovalec FROM tekmovalec WHERE sailno='AUT1848'),47);</v>
      </c>
      <c r="M76">
        <v>47</v>
      </c>
      <c r="N76" t="str">
        <f t="shared" si="9"/>
        <v>INSERT INTO tocke_plovi(plov_idplov, tekmovalec_idtekmovalec, tocke) VALUES(36,(SELECT idtekmovalec FROM tekmovalec WHERE sailno='AUT1848'),132);</v>
      </c>
      <c r="O76">
        <v>132</v>
      </c>
    </row>
    <row r="77" spans="1:15" x14ac:dyDescent="0.25">
      <c r="A77" t="s">
        <v>77</v>
      </c>
      <c r="D77" t="str">
        <f t="shared" si="5"/>
        <v>INSERT INTO tocke_plovi(plov_idplov, tekmovalec_idtekmovalec, tocke) VALUES(5,(SELECT idtekmovalec FROM tekmovalec WHERE sailno='SLO666'),34);</v>
      </c>
      <c r="E77">
        <v>34</v>
      </c>
      <c r="F77" t="str">
        <f>IF(ISNUMBER(G77),CONCATENATE("INSERT INTO tocke_plovi(plov_idplov, tekmovalec_idtekmovalec, tocke) VALUES(6,(SELECT idtekmovalec FROM tekmovalec WHERE sailno='",$A77,"'),",G77,");"),CONCATENATE("INSERT INTO tocke_plovi(plov_idplov,tekmovalec_idtekmovalec,posebnosti) VALUES(6,(SELECT idtekmovalec FROM tekmovalec WHERE sailno='",$A77,"'),'",G77,"');"))</f>
        <v>INSERT INTO tocke_plovi(plov_idplov, tekmovalec_idtekmovalec, tocke) VALUES(6,(SELECT idtekmovalec FROM tekmovalec WHERE sailno='SLO666'),46);</v>
      </c>
      <c r="G77">
        <v>46</v>
      </c>
      <c r="H77" t="str">
        <f t="shared" si="6"/>
        <v>INSERT INTO tocke_plovi(plov_idplov, tekmovalec_idtekmovalec, tocke) VALUES(7,(SELECT idtekmovalec FROM tekmovalec WHERE sailno='SLO666'),37);</v>
      </c>
      <c r="I77">
        <v>37</v>
      </c>
      <c r="J77" t="str">
        <f t="shared" si="7"/>
        <v>INSERT INTO tocke_plovi(plov_idplov, tekmovalec_idtekmovalec, tocke) VALUES(8,(SELECT idtekmovalec FROM tekmovalec WHERE sailno='SLO666'),32);</v>
      </c>
      <c r="K77">
        <v>32</v>
      </c>
      <c r="L77" t="str">
        <f t="shared" si="8"/>
        <v>INSERT INTO tocke_plovi(plov_idplov, tekmovalec_idtekmovalec, tocke) VALUES(9,(SELECT idtekmovalec FROM tekmovalec WHERE sailno='SLO666'),29);</v>
      </c>
      <c r="M77">
        <v>29</v>
      </c>
      <c r="N77" t="str">
        <f t="shared" si="9"/>
        <v>INSERT INTO tocke_plovi(plov_idplov, tekmovalec_idtekmovalec, tocke) VALUES(36,(SELECT idtekmovalec FROM tekmovalec WHERE sailno='SLO666'),132);</v>
      </c>
      <c r="O77">
        <v>132</v>
      </c>
    </row>
    <row r="78" spans="1:15" x14ac:dyDescent="0.25">
      <c r="A78" t="s">
        <v>78</v>
      </c>
      <c r="D78" t="str">
        <f t="shared" si="5"/>
        <v>INSERT INTO tocke_plovi(plov_idplov,tekmovalec_idtekmovalec,posebnosti) VALUES(5,(SELECT idtekmovalec FROM tekmovalec WHERE sailno='ITA8852'),'BFD');</v>
      </c>
      <c r="E78" t="s">
        <v>82</v>
      </c>
      <c r="F78" t="str">
        <f>IF(ISNUMBER(G78),CONCATENATE("INSERT INTO tocke_plovi(plov_idplov, tekmovalec_idtekmovalec, tocke) VALUES(6,(SELECT idtekmovalec FROM tekmovalec WHERE sailno='",$A78,"'),",G78,");"),CONCATENATE("INSERT INTO tocke_plovi(plov_idplov,tekmovalec_idtekmovalec,posebnosti) VALUES(6,(SELECT idtekmovalec FROM tekmovalec WHERE sailno='",$A78,"'),'",G78,"');"))</f>
        <v>INSERT INTO tocke_plovi(plov_idplov, tekmovalec_idtekmovalec, tocke) VALUES(6,(SELECT idtekmovalec FROM tekmovalec WHERE sailno='ITA8852'),25);</v>
      </c>
      <c r="G78">
        <v>25</v>
      </c>
      <c r="H78" t="str">
        <f t="shared" si="6"/>
        <v>INSERT INTO tocke_plovi(plov_idplov, tekmovalec_idtekmovalec, tocke) VALUES(7,(SELECT idtekmovalec FROM tekmovalec WHERE sailno='ITA8852'),52);</v>
      </c>
      <c r="I78">
        <v>52</v>
      </c>
      <c r="J78" t="str">
        <f t="shared" si="7"/>
        <v>INSERT INTO tocke_plovi(plov_idplov, tekmovalec_idtekmovalec, tocke) VALUES(8,(SELECT idtekmovalec FROM tekmovalec WHERE sailno='ITA8852'),42);</v>
      </c>
      <c r="K78">
        <v>42</v>
      </c>
      <c r="L78" t="str">
        <f t="shared" si="8"/>
        <v>INSERT INTO tocke_plovi(plov_idplov, tekmovalec_idtekmovalec, tocke) VALUES(9,(SELECT idtekmovalec FROM tekmovalec WHERE sailno='ITA8852'),17);</v>
      </c>
      <c r="M78">
        <v>17</v>
      </c>
      <c r="N78" t="str">
        <f t="shared" si="9"/>
        <v>INSERT INTO tocke_plovi(plov_idplov, tekmovalec_idtekmovalec, tocke) VALUES(36,(SELECT idtekmovalec FROM tekmovalec WHERE sailno='ITA8852'),136);</v>
      </c>
      <c r="O78">
        <v>136</v>
      </c>
    </row>
    <row r="79" spans="1:15" x14ac:dyDescent="0.25">
      <c r="A79" t="s">
        <v>79</v>
      </c>
      <c r="D79" t="str">
        <f t="shared" si="5"/>
        <v>INSERT INTO tocke_plovi(plov_idplov, tekmovalec_idtekmovalec, tocke) VALUES(5,(SELECT idtekmovalec FROM tekmovalec WHERE sailno='ITA8384'),16);</v>
      </c>
      <c r="E79">
        <v>16</v>
      </c>
      <c r="F79" t="str">
        <f>IF(ISNUMBER(G79),CONCATENATE("INSERT INTO tocke_plovi(plov_idplov, tekmovalec_idtekmovalec, tocke) VALUES(6,(SELECT idtekmovalec FROM tekmovalec WHERE sailno='",$A79,"'),",G79,");"),CONCATENATE("INSERT INTO tocke_plovi(plov_idplov,tekmovalec_idtekmovalec,posebnosti) VALUES(6,(SELECT idtekmovalec FROM tekmovalec WHERE sailno='",$A79,"'),'",G79,"');"))</f>
        <v>INSERT INTO tocke_plovi(plov_idplov, tekmovalec_idtekmovalec, tocke) VALUES(6,(SELECT idtekmovalec FROM tekmovalec WHERE sailno='ITA8384'),19);</v>
      </c>
      <c r="G79">
        <v>19</v>
      </c>
      <c r="H79" t="str">
        <f t="shared" si="6"/>
        <v>INSERT INTO tocke_plovi(plov_idplov,tekmovalec_idtekmovalec,posebnosti) VALUES(7,(SELECT idtekmovalec FROM tekmovalec WHERE sailno='ITA8384'),'DNE');</v>
      </c>
      <c r="I79" t="s">
        <v>80</v>
      </c>
      <c r="J79" t="str">
        <f t="shared" si="7"/>
        <v>INSERT INTO tocke_plovi(plov_idplov, tekmovalec_idtekmovalec, tocke) VALUES(8,(SELECT idtekmovalec FROM tekmovalec WHERE sailno='ITA8384'),19);</v>
      </c>
      <c r="K79">
        <v>19</v>
      </c>
      <c r="L79" t="str">
        <f t="shared" si="8"/>
        <v>INSERT INTO tocke_plovi(plov_idplov, tekmovalec_idtekmovalec, tocke) VALUES(9,(SELECT idtekmovalec FROM tekmovalec WHERE sailno='ITA8384'),41);</v>
      </c>
      <c r="M79">
        <v>41</v>
      </c>
      <c r="N79" t="str">
        <f t="shared" si="9"/>
        <v>INSERT INTO tocke_plovi(plov_idplov, tekmovalec_idtekmovalec, tocke) VALUES(36,(SELECT idtekmovalec FROM tekmovalec WHERE sailno='ITA8384'),140);</v>
      </c>
      <c r="O79">
        <v>140</v>
      </c>
    </row>
    <row r="80" spans="1:15" x14ac:dyDescent="0.25">
      <c r="A80" t="s">
        <v>81</v>
      </c>
      <c r="D80" t="str">
        <f t="shared" si="5"/>
        <v>INSERT INTO tocke_plovi(plov_idplov,tekmovalec_idtekmovalec,posebnosti) VALUES(5,(SELECT idtekmovalec FROM tekmovalec WHERE sailno='AUT1205'),'BFD');</v>
      </c>
      <c r="E80" t="s">
        <v>82</v>
      </c>
      <c r="F80" t="str">
        <f>IF(ISNUMBER(G80),CONCATENATE("INSERT INTO tocke_plovi(plov_idplov, tekmovalec_idtekmovalec, tocke) VALUES(6,(SELECT idtekmovalec FROM tekmovalec WHERE sailno='",$A80,"'),",G80,");"),CONCATENATE("INSERT INTO tocke_plovi(plov_idplov,tekmovalec_idtekmovalec,posebnosti) VALUES(6,(SELECT idtekmovalec FROM tekmovalec WHERE sailno='",$A80,"'),'",G80,"');"))</f>
        <v>INSERT INTO tocke_plovi(plov_idplov,tekmovalec_idtekmovalec,posebnosti) VALUES(6,(SELECT idtekmovalec FROM tekmovalec WHERE sailno='AUT1205'),'BFD');</v>
      </c>
      <c r="G80" t="s">
        <v>82</v>
      </c>
      <c r="H80" t="str">
        <f t="shared" si="6"/>
        <v>INSERT INTO tocke_plovi(plov_idplov, tekmovalec_idtekmovalec, tocke) VALUES(7,(SELECT idtekmovalec FROM tekmovalec WHERE sailno='AUT1205'),25);</v>
      </c>
      <c r="I80">
        <v>25</v>
      </c>
      <c r="J80" t="str">
        <f t="shared" si="7"/>
        <v>INSERT INTO tocke_plovi(plov_idplov, tekmovalec_idtekmovalec, tocke) VALUES(8,(SELECT idtekmovalec FROM tekmovalec WHERE sailno='AUT1205'),6);</v>
      </c>
      <c r="K80">
        <v>6</v>
      </c>
      <c r="L80" t="str">
        <f t="shared" si="8"/>
        <v>INSERT INTO tocke_plovi(plov_idplov, tekmovalec_idtekmovalec, tocke) VALUES(9,(SELECT idtekmovalec FROM tekmovalec WHERE sailno='AUT1205'),24);</v>
      </c>
      <c r="M80">
        <v>24</v>
      </c>
      <c r="N80" t="str">
        <f t="shared" si="9"/>
        <v>INSERT INTO tocke_plovi(plov_idplov, tekmovalec_idtekmovalec, tocke) VALUES(36,(SELECT idtekmovalec FROM tekmovalec WHERE sailno='AUT1205'),141);</v>
      </c>
      <c r="O80">
        <v>141</v>
      </c>
    </row>
    <row r="81" spans="1:15" x14ac:dyDescent="0.25">
      <c r="A81" t="s">
        <v>83</v>
      </c>
      <c r="D81" t="str">
        <f t="shared" si="5"/>
        <v>INSERT INTO tocke_plovi(plov_idplov, tekmovalec_idtekmovalec, tocke) VALUES(5,(SELECT idtekmovalec FROM tekmovalec WHERE sailno='SLO678'),60);</v>
      </c>
      <c r="E81">
        <v>60</v>
      </c>
      <c r="F81" t="str">
        <f>IF(ISNUMBER(G81),CONCATENATE("INSERT INTO tocke_plovi(plov_idplov, tekmovalec_idtekmovalec, tocke) VALUES(6,(SELECT idtekmovalec FROM tekmovalec WHERE sailno='",$A81,"'),",G81,");"),CONCATENATE("INSERT INTO tocke_plovi(plov_idplov,tekmovalec_idtekmovalec,posebnosti) VALUES(6,(SELECT idtekmovalec FROM tekmovalec WHERE sailno='",$A81,"'),'",G81,"');"))</f>
        <v>INSERT INTO tocke_plovi(plov_idplov, tekmovalec_idtekmovalec, tocke) VALUES(6,(SELECT idtekmovalec FROM tekmovalec WHERE sailno='SLO678'),23);</v>
      </c>
      <c r="G81">
        <v>23</v>
      </c>
      <c r="H81" t="str">
        <f t="shared" si="6"/>
        <v>INSERT INTO tocke_plovi(plov_idplov, tekmovalec_idtekmovalec, tocke) VALUES(7,(SELECT idtekmovalec FROM tekmovalec WHERE sailno='SLO678'),32);</v>
      </c>
      <c r="I81">
        <v>32</v>
      </c>
      <c r="J81" t="str">
        <f t="shared" si="7"/>
        <v>INSERT INTO tocke_plovi(plov_idplov, tekmovalec_idtekmovalec, tocke) VALUES(8,(SELECT idtekmovalec FROM tekmovalec WHERE sailno='SLO678'),57);</v>
      </c>
      <c r="K81">
        <v>57</v>
      </c>
      <c r="L81" t="str">
        <f t="shared" si="8"/>
        <v>INSERT INTO tocke_plovi(plov_idplov, tekmovalec_idtekmovalec, tocke) VALUES(9,(SELECT idtekmovalec FROM tekmovalec WHERE sailno='SLO678'),29);</v>
      </c>
      <c r="M81">
        <v>29</v>
      </c>
      <c r="N81" t="str">
        <f t="shared" si="9"/>
        <v>INSERT INTO tocke_plovi(plov_idplov, tekmovalec_idtekmovalec, tocke) VALUES(36,(SELECT idtekmovalec FROM tekmovalec WHERE sailno='SLO678'),141);</v>
      </c>
      <c r="O81">
        <v>141</v>
      </c>
    </row>
    <row r="82" spans="1:15" x14ac:dyDescent="0.25">
      <c r="A82" t="s">
        <v>84</v>
      </c>
      <c r="D82" t="str">
        <f t="shared" si="5"/>
        <v>INSERT INTO tocke_plovi(plov_idplov,tekmovalec_idtekmovalec,posebnosti) VALUES(5,(SELECT idtekmovalec FROM tekmovalec WHERE sailno='ITA8308'),'BFD');</v>
      </c>
      <c r="E82" t="s">
        <v>82</v>
      </c>
      <c r="F82" t="str">
        <f>IF(ISNUMBER(G82),CONCATENATE("INSERT INTO tocke_plovi(plov_idplov, tekmovalec_idtekmovalec, tocke) VALUES(6,(SELECT idtekmovalec FROM tekmovalec WHERE sailno='",$A82,"'),",G82,");"),CONCATENATE("INSERT INTO tocke_plovi(plov_idplov,tekmovalec_idtekmovalec,posebnosti) VALUES(6,(SELECT idtekmovalec FROM tekmovalec WHERE sailno='",$A82,"'),'",G82,"');"))</f>
        <v>INSERT INTO tocke_plovi(plov_idplov, tekmovalec_idtekmovalec, tocke) VALUES(6,(SELECT idtekmovalec FROM tekmovalec WHERE sailno='ITA8308'),23);</v>
      </c>
      <c r="G82">
        <v>23</v>
      </c>
      <c r="H82" t="str">
        <f t="shared" si="6"/>
        <v>INSERT INTO tocke_plovi(plov_idplov, tekmovalec_idtekmovalec, tocke) VALUES(7,(SELECT idtekmovalec FROM tekmovalec WHERE sailno='ITA8308'),47);</v>
      </c>
      <c r="I82">
        <v>47</v>
      </c>
      <c r="J82" t="str">
        <f t="shared" si="7"/>
        <v>INSERT INTO tocke_plovi(plov_idplov, tekmovalec_idtekmovalec, tocke) VALUES(8,(SELECT idtekmovalec FROM tekmovalec WHERE sailno='ITA8308'),39);</v>
      </c>
      <c r="K82">
        <v>39</v>
      </c>
      <c r="L82" t="str">
        <f t="shared" si="8"/>
        <v>INSERT INTO tocke_plovi(plov_idplov, tekmovalec_idtekmovalec, tocke) VALUES(9,(SELECT idtekmovalec FROM tekmovalec WHERE sailno='ITA8308'),35);</v>
      </c>
      <c r="M82">
        <v>35</v>
      </c>
      <c r="N82" t="str">
        <f t="shared" si="9"/>
        <v>INSERT INTO tocke_plovi(plov_idplov, tekmovalec_idtekmovalec, tocke) VALUES(36,(SELECT idtekmovalec FROM tekmovalec WHERE sailno='ITA8308'),144);</v>
      </c>
      <c r="O82">
        <v>144</v>
      </c>
    </row>
    <row r="83" spans="1:15" x14ac:dyDescent="0.25">
      <c r="A83" t="s">
        <v>85</v>
      </c>
      <c r="D83" t="str">
        <f t="shared" si="5"/>
        <v>INSERT INTO tocke_plovi(plov_idplov,tekmovalec_idtekmovalec,posebnosti) VALUES(5,(SELECT idtekmovalec FROM tekmovalec WHERE sailno='CRO1114'),'BFD');</v>
      </c>
      <c r="E83" t="s">
        <v>82</v>
      </c>
      <c r="F83" t="str">
        <f>IF(ISNUMBER(G83),CONCATENATE("INSERT INTO tocke_plovi(plov_idplov, tekmovalec_idtekmovalec, tocke) VALUES(6,(SELECT idtekmovalec FROM tekmovalec WHERE sailno='",$A83,"'),",G83,");"),CONCATENATE("INSERT INTO tocke_plovi(plov_idplov,tekmovalec_idtekmovalec,posebnosti) VALUES(6,(SELECT idtekmovalec FROM tekmovalec WHERE sailno='",$A83,"'),'",G83,"');"))</f>
        <v>INSERT INTO tocke_plovi(plov_idplov, tekmovalec_idtekmovalec, tocke) VALUES(6,(SELECT idtekmovalec FROM tekmovalec WHERE sailno='CRO1114'),41);</v>
      </c>
      <c r="G83">
        <v>41</v>
      </c>
      <c r="H83" t="str">
        <f t="shared" si="6"/>
        <v>INSERT INTO tocke_plovi(plov_idplov, tekmovalec_idtekmovalec, tocke) VALUES(7,(SELECT idtekmovalec FROM tekmovalec WHERE sailno='CRO1114'),45);</v>
      </c>
      <c r="I83">
        <v>45</v>
      </c>
      <c r="J83" t="str">
        <f t="shared" si="7"/>
        <v>INSERT INTO tocke_plovi(plov_idplov, tekmovalec_idtekmovalec, tocke) VALUES(8,(SELECT idtekmovalec FROM tekmovalec WHERE sailno='CRO1114'),30);</v>
      </c>
      <c r="K83">
        <v>30</v>
      </c>
      <c r="L83" t="str">
        <f t="shared" si="8"/>
        <v>INSERT INTO tocke_plovi(plov_idplov, tekmovalec_idtekmovalec, tocke) VALUES(9,(SELECT idtekmovalec FROM tekmovalec WHERE sailno='CRO1114'),28);</v>
      </c>
      <c r="M83">
        <v>28</v>
      </c>
      <c r="N83" t="str">
        <f t="shared" si="9"/>
        <v>INSERT INTO tocke_plovi(plov_idplov, tekmovalec_idtekmovalec, tocke) VALUES(36,(SELECT idtekmovalec FROM tekmovalec WHERE sailno='CRO1114'),144);</v>
      </c>
      <c r="O83">
        <v>144</v>
      </c>
    </row>
    <row r="84" spans="1:15" x14ac:dyDescent="0.25">
      <c r="A84" t="s">
        <v>86</v>
      </c>
      <c r="D84" t="str">
        <f t="shared" si="5"/>
        <v>INSERT INTO tocke_plovi(plov_idplov, tekmovalec_idtekmovalec, tocke) VALUES(5,(SELECT idtekmovalec FROM tekmovalec WHERE sailno='MLT202'),26);</v>
      </c>
      <c r="E84">
        <v>26</v>
      </c>
      <c r="F84" t="str">
        <f>IF(ISNUMBER(G84),CONCATENATE("INSERT INTO tocke_plovi(plov_idplov, tekmovalec_idtekmovalec, tocke) VALUES(6,(SELECT idtekmovalec FROM tekmovalec WHERE sailno='",$A84,"'),",G84,");"),CONCATENATE("INSERT INTO tocke_plovi(plov_idplov,tekmovalec_idtekmovalec,posebnosti) VALUES(6,(SELECT idtekmovalec FROM tekmovalec WHERE sailno='",$A84,"'),'",G84,"');"))</f>
        <v>INSERT INTO tocke_plovi(plov_idplov, tekmovalec_idtekmovalec, tocke) VALUES(6,(SELECT idtekmovalec FROM tekmovalec WHERE sailno='MLT202'),34);</v>
      </c>
      <c r="G84">
        <v>34</v>
      </c>
      <c r="H84" t="str">
        <f t="shared" si="6"/>
        <v>INSERT INTO tocke_plovi(plov_idplov, tekmovalec_idtekmovalec, tocke) VALUES(7,(SELECT idtekmovalec FROM tekmovalec WHERE sailno='MLT202'),35);</v>
      </c>
      <c r="I84">
        <v>35</v>
      </c>
      <c r="J84" t="str">
        <f t="shared" si="7"/>
        <v>INSERT INTO tocke_plovi(plov_idplov, tekmovalec_idtekmovalec, tocke) VALUES(8,(SELECT idtekmovalec FROM tekmovalec WHERE sailno='MLT202'),50);</v>
      </c>
      <c r="K84">
        <v>50</v>
      </c>
      <c r="L84" t="str">
        <f t="shared" si="8"/>
        <v>INSERT INTO tocke_plovi(plov_idplov,tekmovalec_idtekmovalec,posebnosti) VALUES(9,(SELECT idtekmovalec FROM tekmovalec WHERE sailno='MLT202'),'BFD');</v>
      </c>
      <c r="M84" t="s">
        <v>82</v>
      </c>
      <c r="N84" t="str">
        <f t="shared" si="9"/>
        <v>INSERT INTO tocke_plovi(plov_idplov, tekmovalec_idtekmovalec, tocke) VALUES(36,(SELECT idtekmovalec FROM tekmovalec WHERE sailno='MLT202'),145);</v>
      </c>
      <c r="O84">
        <v>145</v>
      </c>
    </row>
    <row r="85" spans="1:15" x14ac:dyDescent="0.25">
      <c r="A85" t="s">
        <v>87</v>
      </c>
      <c r="D85" t="str">
        <f t="shared" si="5"/>
        <v>INSERT INTO tocke_plovi(plov_idplov, tekmovalec_idtekmovalec, tocke) VALUES(5,(SELECT idtekmovalec FROM tekmovalec WHERE sailno='SLO395'),45);</v>
      </c>
      <c r="E85">
        <v>45</v>
      </c>
      <c r="F85" t="str">
        <f>IF(ISNUMBER(G85),CONCATENATE("INSERT INTO tocke_plovi(plov_idplov, tekmovalec_idtekmovalec, tocke) VALUES(6,(SELECT idtekmovalec FROM tekmovalec WHERE sailno='",$A85,"'),",G85,");"),CONCATENATE("INSERT INTO tocke_plovi(plov_idplov,tekmovalec_idtekmovalec,posebnosti) VALUES(6,(SELECT idtekmovalec FROM tekmovalec WHERE sailno='",$A85,"'),'",G85,"');"))</f>
        <v>INSERT INTO tocke_plovi(plov_idplov, tekmovalec_idtekmovalec, tocke) VALUES(6,(SELECT idtekmovalec FROM tekmovalec WHERE sailno='SLO395'),37);</v>
      </c>
      <c r="G85">
        <v>37</v>
      </c>
      <c r="H85" t="str">
        <f t="shared" si="6"/>
        <v>INSERT INTO tocke_plovi(plov_idplov, tekmovalec_idtekmovalec, tocke) VALUES(7,(SELECT idtekmovalec FROM tekmovalec WHERE sailno='SLO395'),31);</v>
      </c>
      <c r="I85">
        <v>31</v>
      </c>
      <c r="J85" t="str">
        <f t="shared" si="7"/>
        <v>INSERT INTO tocke_plovi(plov_idplov, tekmovalec_idtekmovalec, tocke) VALUES(8,(SELECT idtekmovalec FROM tekmovalec WHERE sailno='SLO395'),34);</v>
      </c>
      <c r="K85">
        <v>34</v>
      </c>
      <c r="L85" t="str">
        <f t="shared" si="8"/>
        <v>INSERT INTO tocke_plovi(plov_idplov, tekmovalec_idtekmovalec, tocke) VALUES(9,(SELECT idtekmovalec FROM tekmovalec WHERE sailno='SLO395'),45);</v>
      </c>
      <c r="M85">
        <v>45</v>
      </c>
      <c r="N85" t="str">
        <f t="shared" si="9"/>
        <v>INSERT INTO tocke_plovi(plov_idplov, tekmovalec_idtekmovalec, tocke) VALUES(36,(SELECT idtekmovalec FROM tekmovalec WHERE sailno='SLO395'),147);</v>
      </c>
      <c r="O85">
        <v>147</v>
      </c>
    </row>
    <row r="86" spans="1:15" x14ac:dyDescent="0.25">
      <c r="A86" t="s">
        <v>88</v>
      </c>
      <c r="D86" t="str">
        <f t="shared" si="5"/>
        <v>INSERT INTO tocke_plovi(plov_idplov, tekmovalec_idtekmovalec, tocke) VALUES(5,(SELECT idtekmovalec FROM tekmovalec WHERE sailno='HUN704'),8);</v>
      </c>
      <c r="E86">
        <v>8</v>
      </c>
      <c r="F86" t="str">
        <f>IF(ISNUMBER(G86),CONCATENATE("INSERT INTO tocke_plovi(plov_idplov, tekmovalec_idtekmovalec, tocke) VALUES(6,(SELECT idtekmovalec FROM tekmovalec WHERE sailno='",$A86,"'),",G86,");"),CONCATENATE("INSERT INTO tocke_plovi(plov_idplov,tekmovalec_idtekmovalec,posebnosti) VALUES(6,(SELECT idtekmovalec FROM tekmovalec WHERE sailno='",$A86,"'),'",G86,"');"))</f>
        <v>INSERT INTO tocke_plovi(plov_idplov,tekmovalec_idtekmovalec,posebnosti) VALUES(6,(SELECT idtekmovalec FROM tekmovalec WHERE sailno='HUN704'),'BFD');</v>
      </c>
      <c r="G86" t="s">
        <v>82</v>
      </c>
      <c r="H86" t="str">
        <f t="shared" si="6"/>
        <v>INSERT INTO tocke_plovi(plov_idplov,tekmovalec_idtekmovalec,posebnosti) VALUES(7,(SELECT idtekmovalec FROM tekmovalec WHERE sailno='HUN704'),'DNE');</v>
      </c>
      <c r="I86" t="s">
        <v>80</v>
      </c>
      <c r="J86" t="str">
        <f t="shared" si="7"/>
        <v>INSERT INTO tocke_plovi(plov_idplov, tekmovalec_idtekmovalec, tocke) VALUES(8,(SELECT idtekmovalec FROM tekmovalec WHERE sailno='HUN704'),23);</v>
      </c>
      <c r="K86">
        <v>23</v>
      </c>
      <c r="L86" t="str">
        <f t="shared" si="8"/>
        <v>INSERT INTO tocke_plovi(plov_idplov, tekmovalec_idtekmovalec, tocke) VALUES(9,(SELECT idtekmovalec FROM tekmovalec WHERE sailno='HUN704'),31);</v>
      </c>
      <c r="M86">
        <v>31</v>
      </c>
      <c r="N86" t="str">
        <f t="shared" si="9"/>
        <v>INSERT INTO tocke_plovi(plov_idplov, tekmovalec_idtekmovalec, tocke) VALUES(36,(SELECT idtekmovalec FROM tekmovalec WHERE sailno='HUN704'),148);</v>
      </c>
      <c r="O86">
        <v>148</v>
      </c>
    </row>
    <row r="87" spans="1:15" x14ac:dyDescent="0.25">
      <c r="A87" t="s">
        <v>89</v>
      </c>
      <c r="D87" t="str">
        <f t="shared" si="5"/>
        <v>INSERT INTO tocke_plovi(plov_idplov, tekmovalec_idtekmovalec, tocke) VALUES(5,(SELECT idtekmovalec FROM tekmovalec WHERE sailno='HUN376'),21);</v>
      </c>
      <c r="E87">
        <v>21</v>
      </c>
      <c r="F87" t="str">
        <f>IF(ISNUMBER(G87),CONCATENATE("INSERT INTO tocke_plovi(plov_idplov, tekmovalec_idtekmovalec, tocke) VALUES(6,(SELECT idtekmovalec FROM tekmovalec WHERE sailno='",$A87,"'),",G87,");"),CONCATENATE("INSERT INTO tocke_plovi(plov_idplov,tekmovalec_idtekmovalec,posebnosti) VALUES(6,(SELECT idtekmovalec FROM tekmovalec WHERE sailno='",$A87,"'),'",G87,"');"))</f>
        <v>INSERT INTO tocke_plovi(plov_idplov, tekmovalec_idtekmovalec, tocke) VALUES(6,(SELECT idtekmovalec FROM tekmovalec WHERE sailno='HUN376'),44);</v>
      </c>
      <c r="G87">
        <v>44</v>
      </c>
      <c r="H87" t="str">
        <f t="shared" si="6"/>
        <v>INSERT INTO tocke_plovi(plov_idplov, tekmovalec_idtekmovalec, tocke) VALUES(7,(SELECT idtekmovalec FROM tekmovalec WHERE sailno='HUN376'),42);</v>
      </c>
      <c r="I87">
        <v>42</v>
      </c>
      <c r="J87" t="str">
        <f t="shared" si="7"/>
        <v>INSERT INTO tocke_plovi(plov_idplov, tekmovalec_idtekmovalec, tocke) VALUES(8,(SELECT idtekmovalec FROM tekmovalec WHERE sailno='HUN376'),41);</v>
      </c>
      <c r="K87">
        <v>41</v>
      </c>
      <c r="L87" t="str">
        <f t="shared" si="8"/>
        <v>INSERT INTO tocke_plovi(plov_idplov, tekmovalec_idtekmovalec, tocke) VALUES(9,(SELECT idtekmovalec FROM tekmovalec WHERE sailno='HUN376'),48);</v>
      </c>
      <c r="M87">
        <v>48</v>
      </c>
      <c r="N87" t="str">
        <f t="shared" si="9"/>
        <v>INSERT INTO tocke_plovi(plov_idplov, tekmovalec_idtekmovalec, tocke) VALUES(36,(SELECT idtekmovalec FROM tekmovalec WHERE sailno='HUN376'),148);</v>
      </c>
      <c r="O87">
        <v>148</v>
      </c>
    </row>
    <row r="88" spans="1:15" x14ac:dyDescent="0.25">
      <c r="A88" t="s">
        <v>90</v>
      </c>
      <c r="D88" t="str">
        <f t="shared" si="5"/>
        <v>INSERT INTO tocke_plovi(plov_idplov,tekmovalec_idtekmovalec,posebnosti) VALUES(5,(SELECT idtekmovalec FROM tekmovalec WHERE sailno='SLO234'),'BFD');</v>
      </c>
      <c r="E88" t="s">
        <v>82</v>
      </c>
      <c r="F88" t="str">
        <f>IF(ISNUMBER(G88),CONCATENATE("INSERT INTO tocke_plovi(plov_idplov, tekmovalec_idtekmovalec, tocke) VALUES(6,(SELECT idtekmovalec FROM tekmovalec WHERE sailno='",$A88,"'),",G88,");"),CONCATENATE("INSERT INTO tocke_plovi(plov_idplov,tekmovalec_idtekmovalec,posebnosti) VALUES(6,(SELECT idtekmovalec FROM tekmovalec WHERE sailno='",$A88,"'),'",G88,"');"))</f>
        <v>INSERT INTO tocke_plovi(plov_idplov, tekmovalec_idtekmovalec, tocke) VALUES(6,(SELECT idtekmovalec FROM tekmovalec WHERE sailno='SLO234'),40);</v>
      </c>
      <c r="G88">
        <v>40</v>
      </c>
      <c r="H88" t="str">
        <f t="shared" si="6"/>
        <v>INSERT INTO tocke_plovi(plov_idplov, tekmovalec_idtekmovalec, tocke) VALUES(7,(SELECT idtekmovalec FROM tekmovalec WHERE sailno='SLO234'),23);</v>
      </c>
      <c r="I88">
        <v>23</v>
      </c>
      <c r="J88" t="str">
        <f t="shared" si="7"/>
        <v>INSERT INTO tocke_plovi(plov_idplov, tekmovalec_idtekmovalec, tocke) VALUES(8,(SELECT idtekmovalec FROM tekmovalec WHERE sailno='SLO234'),46);</v>
      </c>
      <c r="K88">
        <v>46</v>
      </c>
      <c r="L88" t="str">
        <f t="shared" si="8"/>
        <v>INSERT INTO tocke_plovi(plov_idplov, tekmovalec_idtekmovalec, tocke) VALUES(9,(SELECT idtekmovalec FROM tekmovalec WHERE sailno='SLO234'),39);</v>
      </c>
      <c r="M88">
        <v>39</v>
      </c>
      <c r="N88" t="str">
        <f t="shared" si="9"/>
        <v>INSERT INTO tocke_plovi(plov_idplov, tekmovalec_idtekmovalec, tocke) VALUES(36,(SELECT idtekmovalec FROM tekmovalec WHERE sailno='SLO234'),148);</v>
      </c>
      <c r="O88">
        <v>148</v>
      </c>
    </row>
    <row r="89" spans="1:15" x14ac:dyDescent="0.25">
      <c r="A89" t="s">
        <v>91</v>
      </c>
      <c r="D89" t="str">
        <f t="shared" si="5"/>
        <v>INSERT INTO tocke_plovi(plov_idplov, tekmovalec_idtekmovalec, tocke) VALUES(5,(SELECT idtekmovalec FROM tekmovalec WHERE sailno='SLO654'),33);</v>
      </c>
      <c r="E89">
        <v>33</v>
      </c>
      <c r="F89" t="str">
        <f>IF(ISNUMBER(G89),CONCATENATE("INSERT INTO tocke_plovi(plov_idplov, tekmovalec_idtekmovalec, tocke) VALUES(6,(SELECT idtekmovalec FROM tekmovalec WHERE sailno='",$A89,"'),",G89,");"),CONCATENATE("INSERT INTO tocke_plovi(plov_idplov,tekmovalec_idtekmovalec,posebnosti) VALUES(6,(SELECT idtekmovalec FROM tekmovalec WHERE sailno='",$A89,"'),'",G89,"');"))</f>
        <v>INSERT INTO tocke_plovi(plov_idplov, tekmovalec_idtekmovalec, tocke) VALUES(6,(SELECT idtekmovalec FROM tekmovalec WHERE sailno='SLO654'),54);</v>
      </c>
      <c r="G89">
        <v>54</v>
      </c>
      <c r="H89" t="str">
        <f t="shared" si="6"/>
        <v>INSERT INTO tocke_plovi(plov_idplov, tekmovalec_idtekmovalec, tocke) VALUES(7,(SELECT idtekmovalec FROM tekmovalec WHERE sailno='SLO654'),61);</v>
      </c>
      <c r="I89">
        <v>61</v>
      </c>
      <c r="J89" t="str">
        <f t="shared" si="7"/>
        <v>INSERT INTO tocke_plovi(plov_idplov, tekmovalec_idtekmovalec, tocke) VALUES(8,(SELECT idtekmovalec FROM tekmovalec WHERE sailno='SLO654'),35);</v>
      </c>
      <c r="K89">
        <v>35</v>
      </c>
      <c r="L89" t="str">
        <f t="shared" si="8"/>
        <v>INSERT INTO tocke_plovi(plov_idplov, tekmovalec_idtekmovalec, tocke) VALUES(9,(SELECT idtekmovalec FROM tekmovalec WHERE sailno='SLO654'),26);</v>
      </c>
      <c r="M89">
        <v>26</v>
      </c>
      <c r="N89" t="str">
        <f t="shared" si="9"/>
        <v>INSERT INTO tocke_plovi(plov_idplov, tekmovalec_idtekmovalec, tocke) VALUES(36,(SELECT idtekmovalec FROM tekmovalec WHERE sailno='SLO654'),148);</v>
      </c>
      <c r="O89">
        <v>148</v>
      </c>
    </row>
    <row r="90" spans="1:15" x14ac:dyDescent="0.25">
      <c r="A90" t="s">
        <v>92</v>
      </c>
      <c r="D90" t="str">
        <f t="shared" si="5"/>
        <v>INSERT INTO tocke_plovi(plov_idplov,tekmovalec_idtekmovalec,posebnosti) VALUES(5,(SELECT idtekmovalec FROM tekmovalec WHERE sailno='HUN901'),'BFD');</v>
      </c>
      <c r="E90" t="s">
        <v>82</v>
      </c>
      <c r="F90" t="str">
        <f>IF(ISNUMBER(G90),CONCATENATE("INSERT INTO tocke_plovi(plov_idplov, tekmovalec_idtekmovalec, tocke) VALUES(6,(SELECT idtekmovalec FROM tekmovalec WHERE sailno='",$A90,"'),",G90,");"),CONCATENATE("INSERT INTO tocke_plovi(plov_idplov,tekmovalec_idtekmovalec,posebnosti) VALUES(6,(SELECT idtekmovalec FROM tekmovalec WHERE sailno='",$A90,"'),'",G90,"');"))</f>
        <v>INSERT INTO tocke_plovi(plov_idplov, tekmovalec_idtekmovalec, tocke) VALUES(6,(SELECT idtekmovalec FROM tekmovalec WHERE sailno='HUN901'),42);</v>
      </c>
      <c r="G90">
        <v>42</v>
      </c>
      <c r="H90" t="str">
        <f t="shared" si="6"/>
        <v>INSERT INTO tocke_plovi(plov_idplov, tekmovalec_idtekmovalec, tocke) VALUES(7,(SELECT idtekmovalec FROM tekmovalec WHERE sailno='HUN901'),36);</v>
      </c>
      <c r="I90">
        <v>36</v>
      </c>
      <c r="J90" t="str">
        <f t="shared" si="7"/>
        <v>INSERT INTO tocke_plovi(plov_idplov, tekmovalec_idtekmovalec, tocke) VALUES(8,(SELECT idtekmovalec FROM tekmovalec WHERE sailno='HUN901'),44);</v>
      </c>
      <c r="K90">
        <v>44</v>
      </c>
      <c r="L90" t="str">
        <f t="shared" si="8"/>
        <v>INSERT INTO tocke_plovi(plov_idplov, tekmovalec_idtekmovalec, tocke) VALUES(9,(SELECT idtekmovalec FROM tekmovalec WHERE sailno='HUN901'),26);</v>
      </c>
      <c r="M90">
        <v>26</v>
      </c>
      <c r="N90" t="str">
        <f t="shared" si="9"/>
        <v>INSERT INTO tocke_plovi(plov_idplov, tekmovalec_idtekmovalec, tocke) VALUES(36,(SELECT idtekmovalec FROM tekmovalec WHERE sailno='HUN901'),148);</v>
      </c>
      <c r="O90">
        <v>148</v>
      </c>
    </row>
    <row r="91" spans="1:15" x14ac:dyDescent="0.25">
      <c r="A91" t="s">
        <v>93</v>
      </c>
      <c r="D91" t="str">
        <f t="shared" si="5"/>
        <v>INSERT INTO tocke_plovi(plov_idplov, tekmovalec_idtekmovalec, tocke) VALUES(5,(SELECT idtekmovalec FROM tekmovalec WHERE sailno='ITA7908'),4);</v>
      </c>
      <c r="E91">
        <v>4</v>
      </c>
      <c r="F91" t="str">
        <f>IF(ISNUMBER(G91),CONCATENATE("INSERT INTO tocke_plovi(plov_idplov, tekmovalec_idtekmovalec, tocke) VALUES(6,(SELECT idtekmovalec FROM tekmovalec WHERE sailno='",$A91,"'),",G91,");"),CONCATENATE("INSERT INTO tocke_plovi(plov_idplov,tekmovalec_idtekmovalec,posebnosti) VALUES(6,(SELECT idtekmovalec FROM tekmovalec WHERE sailno='",$A91,"'),'",G91,"');"))</f>
        <v>INSERT INTO tocke_plovi(plov_idplov, tekmovalec_idtekmovalec, tocke) VALUES(6,(SELECT idtekmovalec FROM tekmovalec WHERE sailno='ITA7908'),35);</v>
      </c>
      <c r="G91">
        <v>35</v>
      </c>
      <c r="H91" t="str">
        <f t="shared" si="6"/>
        <v>INSERT INTO tocke_plovi(plov_idplov,tekmovalec_idtekmovalec,posebnosti) VALUES(7,(SELECT idtekmovalec FROM tekmovalec WHERE sailno='ITA7908'),'DSQ');</v>
      </c>
      <c r="I91" t="s">
        <v>113</v>
      </c>
      <c r="J91" t="str">
        <f t="shared" si="7"/>
        <v>INSERT INTO tocke_plovi(plov_idplov, tekmovalec_idtekmovalec, tocke) VALUES(8,(SELECT idtekmovalec FROM tekmovalec WHERE sailno='ITA7908'),60);</v>
      </c>
      <c r="K91">
        <v>60</v>
      </c>
      <c r="L91" t="str">
        <f t="shared" si="8"/>
        <v>INSERT INTO tocke_plovi(plov_idplov, tekmovalec_idtekmovalec, tocke) VALUES(9,(SELECT idtekmovalec FROM tekmovalec WHERE sailno='ITA7908'),52);</v>
      </c>
      <c r="M91">
        <v>52</v>
      </c>
      <c r="N91" t="str">
        <f t="shared" si="9"/>
        <v>INSERT INTO tocke_plovi(plov_idplov, tekmovalec_idtekmovalec, tocke) VALUES(36,(SELECT idtekmovalec FROM tekmovalec WHERE sailno='ITA7908'),151);</v>
      </c>
      <c r="O91">
        <v>151</v>
      </c>
    </row>
    <row r="92" spans="1:15" x14ac:dyDescent="0.25">
      <c r="A92" t="s">
        <v>94</v>
      </c>
      <c r="D92" t="str">
        <f t="shared" si="5"/>
        <v>INSERT INTO tocke_plovi(plov_idplov, tekmovalec_idtekmovalec, tocke) VALUES(5,(SELECT idtekmovalec FROM tekmovalec WHERE sailno='HUN1310'),42);</v>
      </c>
      <c r="E92">
        <v>42</v>
      </c>
      <c r="F92" t="str">
        <f>IF(ISNUMBER(G92),CONCATENATE("INSERT INTO tocke_plovi(plov_idplov, tekmovalec_idtekmovalec, tocke) VALUES(6,(SELECT idtekmovalec FROM tekmovalec WHERE sailno='",$A92,"'),",G92,");"),CONCATENATE("INSERT INTO tocke_plovi(plov_idplov,tekmovalec_idtekmovalec,posebnosti) VALUES(6,(SELECT idtekmovalec FROM tekmovalec WHERE sailno='",$A92,"'),'",G92,"');"))</f>
        <v>INSERT INTO tocke_plovi(plov_idplov, tekmovalec_idtekmovalec, tocke) VALUES(6,(SELECT idtekmovalec FROM tekmovalec WHERE sailno='HUN1310'),31);</v>
      </c>
      <c r="G92">
        <v>31</v>
      </c>
      <c r="H92" t="str">
        <f t="shared" si="6"/>
        <v>INSERT INTO tocke_plovi(plov_idplov, tekmovalec_idtekmovalec, tocke) VALUES(7,(SELECT idtekmovalec FROM tekmovalec WHERE sailno='HUN1310'),55);</v>
      </c>
      <c r="I92">
        <v>55</v>
      </c>
      <c r="J92" t="str">
        <f t="shared" si="7"/>
        <v>INSERT INTO tocke_plovi(plov_idplov, tekmovalec_idtekmovalec, tocke) VALUES(8,(SELECT idtekmovalec FROM tekmovalec WHERE sailno='HUN1310'),58);</v>
      </c>
      <c r="K92">
        <v>58</v>
      </c>
      <c r="L92" t="str">
        <f t="shared" si="8"/>
        <v>INSERT INTO tocke_plovi(plov_idplov, tekmovalec_idtekmovalec, tocke) VALUES(9,(SELECT idtekmovalec FROM tekmovalec WHERE sailno='HUN1310'),27);</v>
      </c>
      <c r="M92">
        <v>27</v>
      </c>
      <c r="N92" t="str">
        <f t="shared" si="9"/>
        <v>INSERT INTO tocke_plovi(plov_idplov, tekmovalec_idtekmovalec, tocke) VALUES(36,(SELECT idtekmovalec FROM tekmovalec WHERE sailno='HUN1310'),155);</v>
      </c>
      <c r="O92">
        <v>155</v>
      </c>
    </row>
    <row r="93" spans="1:15" x14ac:dyDescent="0.25">
      <c r="A93" t="s">
        <v>95</v>
      </c>
      <c r="D93" t="str">
        <f t="shared" si="5"/>
        <v>INSERT INTO tocke_plovi(plov_idplov, tekmovalec_idtekmovalec, tocke) VALUES(5,(SELECT idtekmovalec FROM tekmovalec WHERE sailno='HUN148'),28);</v>
      </c>
      <c r="E93">
        <v>28</v>
      </c>
      <c r="F93" t="str">
        <f>IF(ISNUMBER(G93),CONCATENATE("INSERT INTO tocke_plovi(plov_idplov, tekmovalec_idtekmovalec, tocke) VALUES(6,(SELECT idtekmovalec FROM tekmovalec WHERE sailno='",$A93,"'),",G93,");"),CONCATENATE("INSERT INTO tocke_plovi(plov_idplov,tekmovalec_idtekmovalec,posebnosti) VALUES(6,(SELECT idtekmovalec FROM tekmovalec WHERE sailno='",$A93,"'),'",G93,"');"))</f>
        <v>INSERT INTO tocke_plovi(plov_idplov, tekmovalec_idtekmovalec, tocke) VALUES(6,(SELECT idtekmovalec FROM tekmovalec WHERE sailno='HUN148'),50);</v>
      </c>
      <c r="G93">
        <v>50</v>
      </c>
      <c r="H93" t="str">
        <f t="shared" si="6"/>
        <v>INSERT INTO tocke_plovi(plov_idplov,tekmovalec_idtekmovalec,posebnosti) VALUES(7,(SELECT idtekmovalec FROM tekmovalec WHERE sailno='HUN148'),'DNS');</v>
      </c>
      <c r="I93" t="s">
        <v>156</v>
      </c>
      <c r="J93" t="str">
        <f t="shared" si="7"/>
        <v>INSERT INTO tocke_plovi(plov_idplov, tekmovalec_idtekmovalec, tocke) VALUES(8,(SELECT idtekmovalec FROM tekmovalec WHERE sailno='HUN148'),43);</v>
      </c>
      <c r="K93">
        <v>43</v>
      </c>
      <c r="L93" t="str">
        <f t="shared" si="8"/>
        <v>INSERT INTO tocke_plovi(plov_idplov, tekmovalec_idtekmovalec, tocke) VALUES(9,(SELECT idtekmovalec FROM tekmovalec WHERE sailno='HUN148'),42);</v>
      </c>
      <c r="M93">
        <v>42</v>
      </c>
      <c r="N93" t="str">
        <f t="shared" si="9"/>
        <v>INSERT INTO tocke_plovi(plov_idplov, tekmovalec_idtekmovalec, tocke) VALUES(36,(SELECT idtekmovalec FROM tekmovalec WHERE sailno='HUN148'),163);</v>
      </c>
      <c r="O93">
        <v>163</v>
      </c>
    </row>
    <row r="94" spans="1:15" x14ac:dyDescent="0.25">
      <c r="A94" t="s">
        <v>96</v>
      </c>
      <c r="D94" t="str">
        <f t="shared" si="5"/>
        <v>INSERT INTO tocke_plovi(plov_idplov, tekmovalec_idtekmovalec, tocke) VALUES(5,(SELECT idtekmovalec FROM tekmovalec WHERE sailno='SLO669'),38);</v>
      </c>
      <c r="E94">
        <v>38</v>
      </c>
      <c r="F94" t="str">
        <f>IF(ISNUMBER(G94),CONCATENATE("INSERT INTO tocke_plovi(plov_idplov, tekmovalec_idtekmovalec, tocke) VALUES(6,(SELECT idtekmovalec FROM tekmovalec WHERE sailno='",$A94,"'),",G94,");"),CONCATENATE("INSERT INTO tocke_plovi(plov_idplov,tekmovalec_idtekmovalec,posebnosti) VALUES(6,(SELECT idtekmovalec FROM tekmovalec WHERE sailno='",$A94,"'),'",G94,"');"))</f>
        <v>INSERT INTO tocke_plovi(plov_idplov,tekmovalec_idtekmovalec,posebnosti) VALUES(6,(SELECT idtekmovalec FROM tekmovalec WHERE sailno='SLO669'),'BFD');</v>
      </c>
      <c r="G94" t="s">
        <v>82</v>
      </c>
      <c r="H94" t="str">
        <f t="shared" si="6"/>
        <v>INSERT INTO tocke_plovi(plov_idplov, tekmovalec_idtekmovalec, tocke) VALUES(7,(SELECT idtekmovalec FROM tekmovalec WHERE sailno='SLO669'),42);</v>
      </c>
      <c r="I94">
        <v>42</v>
      </c>
      <c r="J94" t="str">
        <f t="shared" si="7"/>
        <v>INSERT INTO tocke_plovi(plov_idplov, tekmovalec_idtekmovalec, tocke) VALUES(8,(SELECT idtekmovalec FROM tekmovalec WHERE sailno='SLO669'),31);</v>
      </c>
      <c r="K94">
        <v>31</v>
      </c>
      <c r="L94" t="str">
        <f t="shared" si="8"/>
        <v>INSERT INTO tocke_plovi(plov_idplov, tekmovalec_idtekmovalec, tocke) VALUES(9,(SELECT idtekmovalec FROM tekmovalec WHERE sailno='SLO669'),54);</v>
      </c>
      <c r="M94">
        <v>54</v>
      </c>
      <c r="N94" t="str">
        <f t="shared" si="9"/>
        <v>INSERT INTO tocke_plovi(plov_idplov, tekmovalec_idtekmovalec, tocke) VALUES(36,(SELECT idtekmovalec FROM tekmovalec WHERE sailno='SLO669'),165);</v>
      </c>
      <c r="O94">
        <v>165</v>
      </c>
    </row>
    <row r="95" spans="1:15" x14ac:dyDescent="0.25">
      <c r="A95" t="s">
        <v>97</v>
      </c>
      <c r="D95" t="str">
        <f t="shared" si="5"/>
        <v>INSERT INTO tocke_plovi(plov_idplov, tekmovalec_idtekmovalec, tocke) VALUES(5,(SELECT idtekmovalec FROM tekmovalec WHERE sailno='HUN714'),58);</v>
      </c>
      <c r="E95">
        <v>58</v>
      </c>
      <c r="F95" t="str">
        <f>IF(ISNUMBER(G95),CONCATENATE("INSERT INTO tocke_plovi(plov_idplov, tekmovalec_idtekmovalec, tocke) VALUES(6,(SELECT idtekmovalec FROM tekmovalec WHERE sailno='",$A95,"'),",G95,");"),CONCATENATE("INSERT INTO tocke_plovi(plov_idplov,tekmovalec_idtekmovalec,posebnosti) VALUES(6,(SELECT idtekmovalec FROM tekmovalec WHERE sailno='",$A95,"'),'",G95,"');"))</f>
        <v>INSERT INTO tocke_plovi(plov_idplov, tekmovalec_idtekmovalec, tocke) VALUES(6,(SELECT idtekmovalec FROM tekmovalec WHERE sailno='HUN714'),39);</v>
      </c>
      <c r="G95">
        <v>39</v>
      </c>
      <c r="H95" t="str">
        <f t="shared" si="6"/>
        <v>INSERT INTO tocke_plovi(plov_idplov, tekmovalec_idtekmovalec, tocke) VALUES(7,(SELECT idtekmovalec FROM tekmovalec WHERE sailno='HUN714'),40);</v>
      </c>
      <c r="I95">
        <v>40</v>
      </c>
      <c r="J95" t="str">
        <f t="shared" si="7"/>
        <v>INSERT INTO tocke_plovi(plov_idplov, tekmovalec_idtekmovalec, tocke) VALUES(8,(SELECT idtekmovalec FROM tekmovalec WHERE sailno='HUN714'),41);</v>
      </c>
      <c r="K95">
        <v>41</v>
      </c>
      <c r="L95" t="str">
        <f t="shared" si="8"/>
        <v>INSERT INTO tocke_plovi(plov_idplov, tekmovalec_idtekmovalec, tocke) VALUES(9,(SELECT idtekmovalec FROM tekmovalec WHERE sailno='HUN714'),46);</v>
      </c>
      <c r="M95">
        <v>46</v>
      </c>
      <c r="N95" t="str">
        <f t="shared" si="9"/>
        <v>INSERT INTO tocke_plovi(plov_idplov, tekmovalec_idtekmovalec, tocke) VALUES(36,(SELECT idtekmovalec FROM tekmovalec WHERE sailno='HUN714'),166);</v>
      </c>
      <c r="O95">
        <v>166</v>
      </c>
    </row>
    <row r="96" spans="1:15" x14ac:dyDescent="0.25">
      <c r="A96" t="s">
        <v>98</v>
      </c>
      <c r="D96" t="str">
        <f t="shared" si="5"/>
        <v>INSERT INTO tocke_plovi(plov_idplov,tekmovalec_idtekmovalec,posebnosti) VALUES(5,(SELECT idtekmovalec FROM tekmovalec WHERE sailno='HUN238'),'DNF');</v>
      </c>
      <c r="E96" t="s">
        <v>109</v>
      </c>
      <c r="F96" t="str">
        <f>IF(ISNUMBER(G96),CONCATENATE("INSERT INTO tocke_plovi(plov_idplov, tekmovalec_idtekmovalec, tocke) VALUES(6,(SELECT idtekmovalec FROM tekmovalec WHERE sailno='",$A96,"'),",G96,");"),CONCATENATE("INSERT INTO tocke_plovi(plov_idplov,tekmovalec_idtekmovalec,posebnosti) VALUES(6,(SELECT idtekmovalec FROM tekmovalec WHERE sailno='",$A96,"'),'",G96,"');"))</f>
        <v>INSERT INTO tocke_plovi(plov_idplov, tekmovalec_idtekmovalec, tocke) VALUES(6,(SELECT idtekmovalec FROM tekmovalec WHERE sailno='HUN238'),38);</v>
      </c>
      <c r="G96">
        <v>38</v>
      </c>
      <c r="H96" t="str">
        <f t="shared" si="6"/>
        <v>INSERT INTO tocke_plovi(plov_idplov, tekmovalec_idtekmovalec, tocke) VALUES(7,(SELECT idtekmovalec FROM tekmovalec WHERE sailno='HUN238'),54);</v>
      </c>
      <c r="I96">
        <v>54</v>
      </c>
      <c r="J96" t="str">
        <f t="shared" si="7"/>
        <v>INSERT INTO tocke_plovi(plov_idplov, tekmovalec_idtekmovalec, tocke) VALUES(8,(SELECT idtekmovalec FROM tekmovalec WHERE sailno='HUN238'),50);</v>
      </c>
      <c r="K96">
        <v>50</v>
      </c>
      <c r="L96" t="str">
        <f t="shared" si="8"/>
        <v>INSERT INTO tocke_plovi(plov_idplov, tekmovalec_idtekmovalec, tocke) VALUES(9,(SELECT idtekmovalec FROM tekmovalec WHERE sailno='HUN238'),32);</v>
      </c>
      <c r="M96">
        <v>32</v>
      </c>
      <c r="N96" t="str">
        <f t="shared" si="9"/>
        <v>INSERT INTO tocke_plovi(plov_idplov, tekmovalec_idtekmovalec, tocke) VALUES(36,(SELECT idtekmovalec FROM tekmovalec WHERE sailno='HUN238'),174);</v>
      </c>
      <c r="O96">
        <v>174</v>
      </c>
    </row>
    <row r="97" spans="1:15" x14ac:dyDescent="0.25">
      <c r="A97" t="s">
        <v>99</v>
      </c>
      <c r="D97" t="str">
        <f t="shared" si="5"/>
        <v>INSERT INTO tocke_plovi(plov_idplov, tekmovalec_idtekmovalec, tocke) VALUES(5,(SELECT idtekmovalec FROM tekmovalec WHERE sailno='CRO107'),30);</v>
      </c>
      <c r="E97">
        <v>30</v>
      </c>
      <c r="F97" t="str">
        <f>IF(ISNUMBER(G97),CONCATENATE("INSERT INTO tocke_plovi(plov_idplov, tekmovalec_idtekmovalec, tocke) VALUES(6,(SELECT idtekmovalec FROM tekmovalec WHERE sailno='",$A97,"'),",G97,");"),CONCATENATE("INSERT INTO tocke_plovi(plov_idplov,tekmovalec_idtekmovalec,posebnosti) VALUES(6,(SELECT idtekmovalec FROM tekmovalec WHERE sailno='",$A97,"'),'",G97,"');"))</f>
        <v>INSERT INTO tocke_plovi(plov_idplov, tekmovalec_idtekmovalec, tocke) VALUES(6,(SELECT idtekmovalec FROM tekmovalec WHERE sailno='CRO107'),30);</v>
      </c>
      <c r="G97">
        <v>30</v>
      </c>
      <c r="H97" t="str">
        <f t="shared" si="6"/>
        <v>INSERT INTO tocke_plovi(plov_idplov, tekmovalec_idtekmovalec, tocke) VALUES(7,(SELECT idtekmovalec FROM tekmovalec WHERE sailno='CRO107'),58);</v>
      </c>
      <c r="I97">
        <v>58</v>
      </c>
      <c r="J97" t="str">
        <f t="shared" si="7"/>
        <v>INSERT INTO tocke_plovi(plov_idplov, tekmovalec_idtekmovalec, tocke) VALUES(8,(SELECT idtekmovalec FROM tekmovalec WHERE sailno='CRO107'),68);</v>
      </c>
      <c r="K97">
        <v>68</v>
      </c>
      <c r="L97" t="str">
        <f t="shared" si="8"/>
        <v>INSERT INTO tocke_plovi(plov_idplov, tekmovalec_idtekmovalec, tocke) VALUES(9,(SELECT idtekmovalec FROM tekmovalec WHERE sailno='CRO107'),58);</v>
      </c>
      <c r="M97">
        <v>58</v>
      </c>
      <c r="N97" t="str">
        <f t="shared" si="9"/>
        <v>INSERT INTO tocke_plovi(plov_idplov, tekmovalec_idtekmovalec, tocke) VALUES(36,(SELECT idtekmovalec FROM tekmovalec WHERE sailno='CRO107'),176);</v>
      </c>
      <c r="O97">
        <v>176</v>
      </c>
    </row>
    <row r="98" spans="1:15" x14ac:dyDescent="0.25">
      <c r="A98" t="s">
        <v>100</v>
      </c>
      <c r="D98" t="str">
        <f t="shared" si="5"/>
        <v>INSERT INTO tocke_plovi(plov_idplov, tekmovalec_idtekmovalec, tocke) VALUES(5,(SELECT idtekmovalec FROM tekmovalec WHERE sailno='HUN374'),31);</v>
      </c>
      <c r="E98">
        <v>31</v>
      </c>
      <c r="F98" t="str">
        <f>IF(ISNUMBER(G98),CONCATENATE("INSERT INTO tocke_plovi(plov_idplov, tekmovalec_idtekmovalec, tocke) VALUES(6,(SELECT idtekmovalec FROM tekmovalec WHERE sailno='",$A98,"'),",G98,");"),CONCATENATE("INSERT INTO tocke_plovi(plov_idplov,tekmovalec_idtekmovalec,posebnosti) VALUES(6,(SELECT idtekmovalec FROM tekmovalec WHERE sailno='",$A98,"'),'",G98,"');"))</f>
        <v>INSERT INTO tocke_plovi(plov_idplov, tekmovalec_idtekmovalec, tocke) VALUES(6,(SELECT idtekmovalec FROM tekmovalec WHERE sailno='HUN374'),45);</v>
      </c>
      <c r="G98">
        <v>45</v>
      </c>
      <c r="H98" t="str">
        <f t="shared" si="6"/>
        <v>INSERT INTO tocke_plovi(plov_idplov, tekmovalec_idtekmovalec, tocke) VALUES(7,(SELECT idtekmovalec FROM tekmovalec WHERE sailno='HUN374'),49);</v>
      </c>
      <c r="I98">
        <v>49</v>
      </c>
      <c r="J98" t="str">
        <f t="shared" si="7"/>
        <v>INSERT INTO tocke_plovi(plov_idplov, tekmovalec_idtekmovalec, tocke) VALUES(8,(SELECT idtekmovalec FROM tekmovalec WHERE sailno='HUN374'),56);</v>
      </c>
      <c r="K98">
        <v>56</v>
      </c>
      <c r="L98" t="str">
        <f t="shared" si="8"/>
        <v>INSERT INTO tocke_plovi(plov_idplov, tekmovalec_idtekmovalec, tocke) VALUES(9,(SELECT idtekmovalec FROM tekmovalec WHERE sailno='HUN374'),51);</v>
      </c>
      <c r="M98">
        <v>51</v>
      </c>
      <c r="N98" t="str">
        <f t="shared" si="9"/>
        <v>INSERT INTO tocke_plovi(plov_idplov, tekmovalec_idtekmovalec, tocke) VALUES(36,(SELECT idtekmovalec FROM tekmovalec WHERE sailno='HUN374'),176);</v>
      </c>
      <c r="O98">
        <v>176</v>
      </c>
    </row>
    <row r="99" spans="1:15" x14ac:dyDescent="0.25">
      <c r="A99" t="s">
        <v>101</v>
      </c>
      <c r="D99" t="str">
        <f t="shared" si="5"/>
        <v>INSERT INTO tocke_plovi(plov_idplov, tekmovalec_idtekmovalec, tocke) VALUES(5,(SELECT idtekmovalec FROM tekmovalec WHERE sailno='SLO911'),35);</v>
      </c>
      <c r="E99">
        <v>35</v>
      </c>
      <c r="F99" t="str">
        <f>IF(ISNUMBER(G99),CONCATENATE("INSERT INTO tocke_plovi(plov_idplov, tekmovalec_idtekmovalec, tocke) VALUES(6,(SELECT idtekmovalec FROM tekmovalec WHERE sailno='",$A99,"'),",G99,");"),CONCATENATE("INSERT INTO tocke_plovi(plov_idplov,tekmovalec_idtekmovalec,posebnosti) VALUES(6,(SELECT idtekmovalec FROM tekmovalec WHERE sailno='",$A99,"'),'",G99,"');"))</f>
        <v>INSERT INTO tocke_plovi(plov_idplov, tekmovalec_idtekmovalec, tocke) VALUES(6,(SELECT idtekmovalec FROM tekmovalec WHERE sailno='SLO911'),44);</v>
      </c>
      <c r="G99">
        <v>44</v>
      </c>
      <c r="H99" t="str">
        <f t="shared" si="6"/>
        <v>INSERT INTO tocke_plovi(plov_idplov, tekmovalec_idtekmovalec, tocke) VALUES(7,(SELECT idtekmovalec FROM tekmovalec WHERE sailno='SLO911'),57);</v>
      </c>
      <c r="I99">
        <v>57</v>
      </c>
      <c r="J99" t="str">
        <f t="shared" si="7"/>
        <v>INSERT INTO tocke_plovi(plov_idplov, tekmovalec_idtekmovalec, tocke) VALUES(8,(SELECT idtekmovalec FROM tekmovalec WHERE sailno='SLO911'),59);</v>
      </c>
      <c r="K99">
        <v>59</v>
      </c>
      <c r="L99" t="str">
        <f t="shared" si="8"/>
        <v>INSERT INTO tocke_plovi(plov_idplov, tekmovalec_idtekmovalec, tocke) VALUES(9,(SELECT idtekmovalec FROM tekmovalec WHERE sailno='SLO911'),43);</v>
      </c>
      <c r="M99">
        <v>43</v>
      </c>
      <c r="N99" t="str">
        <f t="shared" si="9"/>
        <v>INSERT INTO tocke_plovi(plov_idplov, tekmovalec_idtekmovalec, tocke) VALUES(36,(SELECT idtekmovalec FROM tekmovalec WHERE sailno='SLO911'),179);</v>
      </c>
      <c r="O99">
        <v>179</v>
      </c>
    </row>
    <row r="100" spans="1:15" x14ac:dyDescent="0.25">
      <c r="A100" t="s">
        <v>102</v>
      </c>
      <c r="D100" t="str">
        <f t="shared" si="5"/>
        <v>INSERT INTO tocke_plovi(plov_idplov, tekmovalec_idtekmovalec, tocke) VALUES(5,(SELECT idtekmovalec FROM tekmovalec WHERE sailno='AUT1256'),44);</v>
      </c>
      <c r="E100">
        <v>44</v>
      </c>
      <c r="F100" t="str">
        <f>IF(ISNUMBER(G100),CONCATENATE("INSERT INTO tocke_plovi(plov_idplov, tekmovalec_idtekmovalec, tocke) VALUES(6,(SELECT idtekmovalec FROM tekmovalec WHERE sailno='",$A100,"'),",G100,");"),CONCATENATE("INSERT INTO tocke_plovi(plov_idplov,tekmovalec_idtekmovalec,posebnosti) VALUES(6,(SELECT idtekmovalec FROM tekmovalec WHERE sailno='",$A100,"'),'",G100,"');"))</f>
        <v>INSERT INTO tocke_plovi(plov_idplov, tekmovalec_idtekmovalec, tocke) VALUES(6,(SELECT idtekmovalec FROM tekmovalec WHERE sailno='AUT1256'),36);</v>
      </c>
      <c r="G100">
        <v>36</v>
      </c>
      <c r="H100" t="str">
        <f t="shared" si="6"/>
        <v>INSERT INTO tocke_plovi(plov_idplov, tekmovalec_idtekmovalec, tocke) VALUES(7,(SELECT idtekmovalec FROM tekmovalec WHERE sailno='AUT1256'),52);</v>
      </c>
      <c r="I100">
        <v>52</v>
      </c>
      <c r="J100" t="str">
        <f t="shared" si="7"/>
        <v>INSERT INTO tocke_plovi(plov_idplov, tekmovalec_idtekmovalec, tocke) VALUES(8,(SELECT idtekmovalec FROM tekmovalec WHERE sailno='AUT1256'),60);</v>
      </c>
      <c r="K100">
        <v>60</v>
      </c>
      <c r="L100" t="str">
        <f t="shared" si="8"/>
        <v>INSERT INTO tocke_plovi(plov_idplov, tekmovalec_idtekmovalec, tocke) VALUES(9,(SELECT idtekmovalec FROM tekmovalec WHERE sailno='AUT1256'),53);</v>
      </c>
      <c r="M100">
        <v>53</v>
      </c>
      <c r="N100" t="str">
        <f t="shared" si="9"/>
        <v>INSERT INTO tocke_plovi(plov_idplov, tekmovalec_idtekmovalec, tocke) VALUES(36,(SELECT idtekmovalec FROM tekmovalec WHERE sailno='AUT1256'),185);</v>
      </c>
      <c r="O100">
        <v>185</v>
      </c>
    </row>
    <row r="101" spans="1:15" x14ac:dyDescent="0.25">
      <c r="A101" t="s">
        <v>103</v>
      </c>
      <c r="D101" t="str">
        <f t="shared" si="5"/>
        <v>INSERT INTO tocke_plovi(plov_idplov, tekmovalec_idtekmovalec, tocke) VALUES(5,(SELECT idtekmovalec FROM tekmovalec WHERE sailno='SLO368'),63);</v>
      </c>
      <c r="E101">
        <v>63</v>
      </c>
      <c r="F101" t="str">
        <f>IF(ISNUMBER(G101),CONCATENATE("INSERT INTO tocke_plovi(plov_idplov, tekmovalec_idtekmovalec, tocke) VALUES(6,(SELECT idtekmovalec FROM tekmovalec WHERE sailno='",$A101,"'),",G101,");"),CONCATENATE("INSERT INTO tocke_plovi(plov_idplov,tekmovalec_idtekmovalec,posebnosti) VALUES(6,(SELECT idtekmovalec FROM tekmovalec WHERE sailno='",$A101,"'),'",G101,"');"))</f>
        <v>INSERT INTO tocke_plovi(plov_idplov, tekmovalec_idtekmovalec, tocke) VALUES(6,(SELECT idtekmovalec FROM tekmovalec WHERE sailno='SLO368'),56);</v>
      </c>
      <c r="G101">
        <v>56</v>
      </c>
      <c r="H101" t="str">
        <f t="shared" si="6"/>
        <v>INSERT INTO tocke_plovi(plov_idplov, tekmovalec_idtekmovalec, tocke) VALUES(7,(SELECT idtekmovalec FROM tekmovalec WHERE sailno='SLO368'),30);</v>
      </c>
      <c r="I101">
        <v>30</v>
      </c>
      <c r="J101" t="str">
        <f t="shared" si="7"/>
        <v>INSERT INTO tocke_plovi(plov_idplov, tekmovalec_idtekmovalec, tocke) VALUES(8,(SELECT idtekmovalec FROM tekmovalec WHERE sailno='SLO368'),52);</v>
      </c>
      <c r="K101">
        <v>52</v>
      </c>
      <c r="L101" t="str">
        <f t="shared" si="8"/>
        <v>INSERT INTO tocke_plovi(plov_idplov, tekmovalec_idtekmovalec, tocke) VALUES(9,(SELECT idtekmovalec FROM tekmovalec WHERE sailno='SLO368'),48);</v>
      </c>
      <c r="M101">
        <v>48</v>
      </c>
      <c r="N101" t="str">
        <f t="shared" si="9"/>
        <v>INSERT INTO tocke_plovi(plov_idplov, tekmovalec_idtekmovalec, tocke) VALUES(36,(SELECT idtekmovalec FROM tekmovalec WHERE sailno='SLO368'),186);</v>
      </c>
      <c r="O101">
        <v>186</v>
      </c>
    </row>
    <row r="102" spans="1:15" x14ac:dyDescent="0.25">
      <c r="A102" t="s">
        <v>104</v>
      </c>
      <c r="D102" t="str">
        <f t="shared" si="5"/>
        <v>INSERT INTO tocke_plovi(plov_idplov, tekmovalec_idtekmovalec, tocke) VALUES(5,(SELECT idtekmovalec FROM tekmovalec WHERE sailno='SLO525'),61);</v>
      </c>
      <c r="E102">
        <v>61</v>
      </c>
      <c r="F102" t="str">
        <f>IF(ISNUMBER(G102),CONCATENATE("INSERT INTO tocke_plovi(plov_idplov, tekmovalec_idtekmovalec, tocke) VALUES(6,(SELECT idtekmovalec FROM tekmovalec WHERE sailno='",$A102,"'),",G102,");"),CONCATENATE("INSERT INTO tocke_plovi(plov_idplov,tekmovalec_idtekmovalec,posebnosti) VALUES(6,(SELECT idtekmovalec FROM tekmovalec WHERE sailno='",$A102,"'),'",G102,"');"))</f>
        <v>INSERT INTO tocke_plovi(plov_idplov, tekmovalec_idtekmovalec, tocke) VALUES(6,(SELECT idtekmovalec FROM tekmovalec WHERE sailno='SLO525'),54);</v>
      </c>
      <c r="G102">
        <v>54</v>
      </c>
      <c r="H102" t="str">
        <f t="shared" si="6"/>
        <v>INSERT INTO tocke_plovi(plov_idplov, tekmovalec_idtekmovalec, tocke) VALUES(7,(SELECT idtekmovalec FROM tekmovalec WHERE sailno='SLO525'),37);</v>
      </c>
      <c r="I102">
        <v>37</v>
      </c>
      <c r="J102" t="str">
        <f t="shared" si="7"/>
        <v>INSERT INTO tocke_plovi(plov_idplov, tekmovalec_idtekmovalec, tocke) VALUES(8,(SELECT idtekmovalec FROM tekmovalec WHERE sailno='SLO525'),49);</v>
      </c>
      <c r="K102">
        <v>49</v>
      </c>
      <c r="L102" t="str">
        <f t="shared" si="8"/>
        <v>INSERT INTO tocke_plovi(plov_idplov, tekmovalec_idtekmovalec, tocke) VALUES(9,(SELECT idtekmovalec FROM tekmovalec WHERE sailno='SLO525'),49);</v>
      </c>
      <c r="M102">
        <v>49</v>
      </c>
      <c r="N102" t="str">
        <f t="shared" si="9"/>
        <v>INSERT INTO tocke_plovi(plov_idplov, tekmovalec_idtekmovalec, tocke) VALUES(36,(SELECT idtekmovalec FROM tekmovalec WHERE sailno='SLO525'),189);</v>
      </c>
      <c r="O102">
        <v>189</v>
      </c>
    </row>
    <row r="103" spans="1:15" x14ac:dyDescent="0.25">
      <c r="A103" t="s">
        <v>105</v>
      </c>
      <c r="D103" t="str">
        <f t="shared" si="5"/>
        <v>INSERT INTO tocke_plovi(plov_idplov,tekmovalec_idtekmovalec,posebnosti) VALUES(5,(SELECT idtekmovalec FROM tekmovalec WHERE sailno='SLO758'),'BFD');</v>
      </c>
      <c r="E103" t="s">
        <v>82</v>
      </c>
      <c r="F103" t="str">
        <f>IF(ISNUMBER(G103),CONCATENATE("INSERT INTO tocke_plovi(plov_idplov, tekmovalec_idtekmovalec, tocke) VALUES(6,(SELECT idtekmovalec FROM tekmovalec WHERE sailno='",$A103,"'),",G103,");"),CONCATENATE("INSERT INTO tocke_plovi(plov_idplov,tekmovalec_idtekmovalec,posebnosti) VALUES(6,(SELECT idtekmovalec FROM tekmovalec WHERE sailno='",$A103,"'),'",G103,"');"))</f>
        <v>INSERT INTO tocke_plovi(plov_idplov, tekmovalec_idtekmovalec, tocke) VALUES(6,(SELECT idtekmovalec FROM tekmovalec WHERE sailno='SLO758'),38);</v>
      </c>
      <c r="G103">
        <v>38</v>
      </c>
      <c r="H103" t="str">
        <f t="shared" si="6"/>
        <v>INSERT INTO tocke_plovi(plov_idplov, tekmovalec_idtekmovalec, tocke) VALUES(7,(SELECT idtekmovalec FROM tekmovalec WHERE sailno='SLO758'),63);</v>
      </c>
      <c r="I103">
        <v>63</v>
      </c>
      <c r="J103" t="str">
        <f t="shared" si="7"/>
        <v>INSERT INTO tocke_plovi(plov_idplov, tekmovalec_idtekmovalec, tocke) VALUES(8,(SELECT idtekmovalec FROM tekmovalec WHERE sailno='SLO758'),39);</v>
      </c>
      <c r="K103">
        <v>39</v>
      </c>
      <c r="L103" t="str">
        <f t="shared" si="8"/>
        <v>INSERT INTO tocke_plovi(plov_idplov, tekmovalec_idtekmovalec, tocke) VALUES(9,(SELECT idtekmovalec FROM tekmovalec WHERE sailno='SLO758'),49);</v>
      </c>
      <c r="M103">
        <v>49</v>
      </c>
      <c r="N103" t="str">
        <f t="shared" si="9"/>
        <v>INSERT INTO tocke_plovi(plov_idplov, tekmovalec_idtekmovalec, tocke) VALUES(36,(SELECT idtekmovalec FROM tekmovalec WHERE sailno='SLO758'),189);</v>
      </c>
      <c r="O103">
        <v>189</v>
      </c>
    </row>
    <row r="104" spans="1:15" x14ac:dyDescent="0.25">
      <c r="A104" t="s">
        <v>106</v>
      </c>
      <c r="D104" t="str">
        <f t="shared" si="5"/>
        <v>INSERT INTO tocke_plovi(plov_idplov, tekmovalec_idtekmovalec, tocke) VALUES(5,(SELECT idtekmovalec FROM tekmovalec WHERE sailno='AUT1271'),39);</v>
      </c>
      <c r="E104">
        <v>39</v>
      </c>
      <c r="F104" t="str">
        <f>IF(ISNUMBER(G104),CONCATENATE("INSERT INTO tocke_plovi(plov_idplov, tekmovalec_idtekmovalec, tocke) VALUES(6,(SELECT idtekmovalec FROM tekmovalec WHERE sailno='",$A104,"'),",G104,");"),CONCATENATE("INSERT INTO tocke_plovi(plov_idplov,tekmovalec_idtekmovalec,posebnosti) VALUES(6,(SELECT idtekmovalec FROM tekmovalec WHERE sailno='",$A104,"'),'",G104,"');"))</f>
        <v>INSERT INTO tocke_plovi(plov_idplov,tekmovalec_idtekmovalec,posebnosti) VALUES(6,(SELECT idtekmovalec FROM tekmovalec WHERE sailno='AUT1271'),'DNF');</v>
      </c>
      <c r="G104" t="s">
        <v>109</v>
      </c>
      <c r="H104" t="str">
        <f t="shared" si="6"/>
        <v>INSERT INTO tocke_plovi(plov_idplov, tekmovalec_idtekmovalec, tocke) VALUES(7,(SELECT idtekmovalec FROM tekmovalec WHERE sailno='AUT1271'),50);</v>
      </c>
      <c r="I104">
        <v>50</v>
      </c>
      <c r="J104" t="str">
        <f t="shared" si="7"/>
        <v>INSERT INTO tocke_plovi(plov_idplov, tekmovalec_idtekmovalec, tocke) VALUES(8,(SELECT idtekmovalec FROM tekmovalec WHERE sailno='AUT1271'),38);</v>
      </c>
      <c r="K104">
        <v>38</v>
      </c>
      <c r="L104" t="str">
        <f t="shared" si="8"/>
        <v>INSERT INTO tocke_plovi(plov_idplov, tekmovalec_idtekmovalec, tocke) VALUES(9,(SELECT idtekmovalec FROM tekmovalec WHERE sailno='AUT1271'),62);</v>
      </c>
      <c r="M104">
        <v>62</v>
      </c>
      <c r="N104" t="str">
        <f t="shared" si="9"/>
        <v>INSERT INTO tocke_plovi(plov_idplov, tekmovalec_idtekmovalec, tocke) VALUES(36,(SELECT idtekmovalec FROM tekmovalec WHERE sailno='AUT1271'),189);</v>
      </c>
      <c r="O104">
        <v>189</v>
      </c>
    </row>
    <row r="105" spans="1:15" x14ac:dyDescent="0.25">
      <c r="A105" t="s">
        <v>107</v>
      </c>
      <c r="D105" t="str">
        <f t="shared" si="5"/>
        <v>INSERT INTO tocke_plovi(plov_idplov, tekmovalec_idtekmovalec, tocke) VALUES(5,(SELECT idtekmovalec FROM tekmovalec WHERE sailno='ITA7241'),53);</v>
      </c>
      <c r="E105">
        <v>53</v>
      </c>
      <c r="F105" t="str">
        <f>IF(ISNUMBER(G105),CONCATENATE("INSERT INTO tocke_plovi(plov_idplov, tekmovalec_idtekmovalec, tocke) VALUES(6,(SELECT idtekmovalec FROM tekmovalec WHERE sailno='",$A105,"'),",G105,");"),CONCATENATE("INSERT INTO tocke_plovi(plov_idplov,tekmovalec_idtekmovalec,posebnosti) VALUES(6,(SELECT idtekmovalec FROM tekmovalec WHERE sailno='",$A105,"'),'",G105,"');"))</f>
        <v>INSERT INTO tocke_plovi(plov_idplov, tekmovalec_idtekmovalec, tocke) VALUES(6,(SELECT idtekmovalec FROM tekmovalec WHERE sailno='ITA7241'),46);</v>
      </c>
      <c r="G105">
        <v>46</v>
      </c>
      <c r="H105" t="str">
        <f t="shared" si="6"/>
        <v>INSERT INTO tocke_plovi(plov_idplov, tekmovalec_idtekmovalec, tocke) VALUES(7,(SELECT idtekmovalec FROM tekmovalec WHERE sailno='ITA7241'),48);</v>
      </c>
      <c r="I105">
        <v>48</v>
      </c>
      <c r="J105" t="str">
        <f t="shared" si="7"/>
        <v>INSERT INTO tocke_plovi(plov_idplov, tekmovalec_idtekmovalec, tocke) VALUES(8,(SELECT idtekmovalec FROM tekmovalec WHERE sailno='ITA7241'),67);</v>
      </c>
      <c r="K105">
        <v>67</v>
      </c>
      <c r="L105" t="str">
        <f t="shared" si="8"/>
        <v>INSERT INTO tocke_plovi(plov_idplov, tekmovalec_idtekmovalec, tocke) VALUES(9,(SELECT idtekmovalec FROM tekmovalec WHERE sailno='ITA7241'),42);</v>
      </c>
      <c r="M105">
        <v>42</v>
      </c>
      <c r="N105" t="str">
        <f t="shared" si="9"/>
        <v>INSERT INTO tocke_plovi(plov_idplov, tekmovalec_idtekmovalec, tocke) VALUES(36,(SELECT idtekmovalec FROM tekmovalec WHERE sailno='ITA7241'),189);</v>
      </c>
      <c r="O105">
        <v>189</v>
      </c>
    </row>
    <row r="106" spans="1:15" x14ac:dyDescent="0.25">
      <c r="A106" t="s">
        <v>108</v>
      </c>
      <c r="D106" t="str">
        <f t="shared" si="5"/>
        <v>INSERT INTO tocke_plovi(plov_idplov,tekmovalec_idtekmovalec,posebnosti) VALUES(5,(SELECT idtekmovalec FROM tekmovalec WHERE sailno='ITA7926'),'DNF');</v>
      </c>
      <c r="E106" t="s">
        <v>109</v>
      </c>
      <c r="F106" t="str">
        <f>IF(ISNUMBER(G106),CONCATENATE("INSERT INTO tocke_plovi(plov_idplov, tekmovalec_idtekmovalec, tocke) VALUES(6,(SELECT idtekmovalec FROM tekmovalec WHERE sailno='",$A106,"'),",G106,");"),CONCATENATE("INSERT INTO tocke_plovi(plov_idplov,tekmovalec_idtekmovalec,posebnosti) VALUES(6,(SELECT idtekmovalec FROM tekmovalec WHERE sailno='",$A106,"'),'",G106,"');"))</f>
        <v>INSERT INTO tocke_plovi(plov_idplov,tekmovalec_idtekmovalec,posebnosti) VALUES(6,(SELECT idtekmovalec FROM tekmovalec WHERE sailno='ITA7926'),'DNF');</v>
      </c>
      <c r="G106" t="s">
        <v>109</v>
      </c>
      <c r="H106" t="str">
        <f t="shared" si="6"/>
        <v>INSERT INTO tocke_plovi(plov_idplov, tekmovalec_idtekmovalec, tocke) VALUES(7,(SELECT idtekmovalec FROM tekmovalec WHERE sailno='ITA7926'),23);</v>
      </c>
      <c r="I106">
        <v>23</v>
      </c>
      <c r="J106" t="str">
        <f t="shared" si="7"/>
        <v>INSERT INTO tocke_plovi(plov_idplov, tekmovalec_idtekmovalec, tocke) VALUES(8,(SELECT idtekmovalec FROM tekmovalec WHERE sailno='ITA7926'),43);</v>
      </c>
      <c r="K106">
        <v>43</v>
      </c>
      <c r="L106" t="str">
        <f t="shared" si="8"/>
        <v>INSERT INTO tocke_plovi(plov_idplov, tekmovalec_idtekmovalec, tocke) VALUES(9,(SELECT idtekmovalec FROM tekmovalec WHERE sailno='ITA7926'),38);</v>
      </c>
      <c r="M106">
        <v>38</v>
      </c>
      <c r="N106" t="str">
        <f t="shared" si="9"/>
        <v>INSERT INTO tocke_plovi(plov_idplov, tekmovalec_idtekmovalec, tocke) VALUES(36,(SELECT idtekmovalec FROM tekmovalec WHERE sailno='ITA7926'),190);</v>
      </c>
      <c r="O106">
        <v>190</v>
      </c>
    </row>
    <row r="107" spans="1:15" x14ac:dyDescent="0.25">
      <c r="A107" t="s">
        <v>110</v>
      </c>
      <c r="D107" t="str">
        <f t="shared" si="5"/>
        <v>INSERT INTO tocke_plovi(plov_idplov, tekmovalec_idtekmovalec, tocke) VALUES(5,(SELECT idtekmovalec FROM tekmovalec WHERE sailno='SLO887'),51);</v>
      </c>
      <c r="E107">
        <v>51</v>
      </c>
      <c r="F107" t="str">
        <f>IF(ISNUMBER(G107),CONCATENATE("INSERT INTO tocke_plovi(plov_idplov, tekmovalec_idtekmovalec, tocke) VALUES(6,(SELECT idtekmovalec FROM tekmovalec WHERE sailno='",$A107,"'),",G107,");"),CONCATENATE("INSERT INTO tocke_plovi(plov_idplov,tekmovalec_idtekmovalec,posebnosti) VALUES(6,(SELECT idtekmovalec FROM tekmovalec WHERE sailno='",$A107,"'),'",G107,"');"))</f>
        <v>INSERT INTO tocke_plovi(plov_idplov, tekmovalec_idtekmovalec, tocke) VALUES(6,(SELECT idtekmovalec FROM tekmovalec WHERE sailno='SLO887'),42);</v>
      </c>
      <c r="G107">
        <v>42</v>
      </c>
      <c r="H107" t="str">
        <f t="shared" si="6"/>
        <v>INSERT INTO tocke_plovi(plov_idplov, tekmovalec_idtekmovalec, tocke) VALUES(7,(SELECT idtekmovalec FROM tekmovalec WHERE sailno='SLO887'),60);</v>
      </c>
      <c r="I107">
        <v>60</v>
      </c>
      <c r="J107" t="str">
        <f t="shared" si="7"/>
        <v>INSERT INTO tocke_plovi(plov_idplov, tekmovalec_idtekmovalec, tocke) VALUES(8,(SELECT idtekmovalec FROM tekmovalec WHERE sailno='SLO887'),62);</v>
      </c>
      <c r="K107">
        <v>62</v>
      </c>
      <c r="L107" t="str">
        <f t="shared" si="8"/>
        <v>INSERT INTO tocke_plovi(plov_idplov, tekmovalec_idtekmovalec, tocke) VALUES(9,(SELECT idtekmovalec FROM tekmovalec WHERE sailno='SLO887'),39);</v>
      </c>
      <c r="M107">
        <v>39</v>
      </c>
      <c r="N107" t="str">
        <f t="shared" si="9"/>
        <v>INSERT INTO tocke_plovi(plov_idplov, tekmovalec_idtekmovalec, tocke) VALUES(36,(SELECT idtekmovalec FROM tekmovalec WHERE sailno='SLO887'),192);</v>
      </c>
      <c r="O107">
        <v>192</v>
      </c>
    </row>
    <row r="108" spans="1:15" x14ac:dyDescent="0.25">
      <c r="A108" t="s">
        <v>111</v>
      </c>
      <c r="D108" t="str">
        <f t="shared" si="5"/>
        <v>INSERT INTO tocke_plovi(plov_idplov, tekmovalec_idtekmovalec, tocke) VALUES(5,(SELECT idtekmovalec FROM tekmovalec WHERE sailno='SLO631'),57);</v>
      </c>
      <c r="E108">
        <v>57</v>
      </c>
      <c r="F108" t="str">
        <f>IF(ISNUMBER(G108),CONCATENATE("INSERT INTO tocke_plovi(plov_idplov, tekmovalec_idtekmovalec, tocke) VALUES(6,(SELECT idtekmovalec FROM tekmovalec WHERE sailno='",$A108,"'),",G108,");"),CONCATENATE("INSERT INTO tocke_plovi(plov_idplov,tekmovalec_idtekmovalec,posebnosti) VALUES(6,(SELECT idtekmovalec FROM tekmovalec WHERE sailno='",$A108,"'),'",G108,"');"))</f>
        <v>INSERT INTO tocke_plovi(plov_idplov, tekmovalec_idtekmovalec, tocke) VALUES(6,(SELECT idtekmovalec FROM tekmovalec WHERE sailno='SLO631'),43);</v>
      </c>
      <c r="G108">
        <v>43</v>
      </c>
      <c r="H108" t="str">
        <f t="shared" si="6"/>
        <v>INSERT INTO tocke_plovi(plov_idplov, tekmovalec_idtekmovalec, tocke) VALUES(7,(SELECT idtekmovalec FROM tekmovalec WHERE sailno='SLO631'),57);</v>
      </c>
      <c r="I108">
        <v>57</v>
      </c>
      <c r="J108" t="str">
        <f t="shared" si="7"/>
        <v>INSERT INTO tocke_plovi(plov_idplov, tekmovalec_idtekmovalec, tocke) VALUES(8,(SELECT idtekmovalec FROM tekmovalec WHERE sailno='SLO631'),46);</v>
      </c>
      <c r="K108">
        <v>46</v>
      </c>
      <c r="L108" t="str">
        <f t="shared" si="8"/>
        <v>INSERT INTO tocke_plovi(plov_idplov, tekmovalec_idtekmovalec, tocke) VALUES(9,(SELECT idtekmovalec FROM tekmovalec WHERE sailno='SLO631'),53);</v>
      </c>
      <c r="M108">
        <v>53</v>
      </c>
      <c r="N108" t="str">
        <f t="shared" si="9"/>
        <v>INSERT INTO tocke_plovi(plov_idplov, tekmovalec_idtekmovalec, tocke) VALUES(36,(SELECT idtekmovalec FROM tekmovalec WHERE sailno='SLO631'),199);</v>
      </c>
      <c r="O108">
        <v>199</v>
      </c>
    </row>
    <row r="109" spans="1:15" x14ac:dyDescent="0.25">
      <c r="A109" t="s">
        <v>112</v>
      </c>
      <c r="D109" t="str">
        <f t="shared" si="5"/>
        <v>INSERT INTO tocke_plovi(plov_idplov,tekmovalec_idtekmovalec,posebnosti) VALUES(5,(SELECT idtekmovalec FROM tekmovalec WHERE sailno='ITA7835'),'BFD');</v>
      </c>
      <c r="E109" t="s">
        <v>82</v>
      </c>
      <c r="F109" t="str">
        <f>IF(ISNUMBER(G109),CONCATENATE("INSERT INTO tocke_plovi(plov_idplov, tekmovalec_idtekmovalec, tocke) VALUES(6,(SELECT idtekmovalec FROM tekmovalec WHERE sailno='",$A109,"'),",G109,");"),CONCATENATE("INSERT INTO tocke_plovi(plov_idplov,tekmovalec_idtekmovalec,posebnosti) VALUES(6,(SELECT idtekmovalec FROM tekmovalec WHERE sailno='",$A109,"'),'",G109,"');"))</f>
        <v>INSERT INTO tocke_plovi(plov_idplov, tekmovalec_idtekmovalec, tocke) VALUES(6,(SELECT idtekmovalec FROM tekmovalec WHERE sailno='ITA7835'),33);</v>
      </c>
      <c r="G109">
        <v>33</v>
      </c>
      <c r="H109" t="str">
        <f t="shared" si="6"/>
        <v>INSERT INTO tocke_plovi(plov_idplov,tekmovalec_idtekmovalec,posebnosti) VALUES(7,(SELECT idtekmovalec FROM tekmovalec WHERE sailno='ITA7835'),'DSQ');</v>
      </c>
      <c r="I109" t="s">
        <v>113</v>
      </c>
      <c r="J109" t="str">
        <f t="shared" si="7"/>
        <v>INSERT INTO tocke_plovi(plov_idplov, tekmovalec_idtekmovalec, tocke) VALUES(8,(SELECT idtekmovalec FROM tekmovalec WHERE sailno='ITA7835'),37);</v>
      </c>
      <c r="K109">
        <v>37</v>
      </c>
      <c r="L109" t="str">
        <f t="shared" si="8"/>
        <v>INSERT INTO tocke_plovi(plov_idplov, tekmovalec_idtekmovalec, tocke) VALUES(9,(SELECT idtekmovalec FROM tekmovalec WHERE sailno='ITA7835'),45);</v>
      </c>
      <c r="M109">
        <v>45</v>
      </c>
      <c r="N109" t="str">
        <f t="shared" si="9"/>
        <v>INSERT INTO tocke_plovi(plov_idplov, tekmovalec_idtekmovalec, tocke) VALUES(36,(SELECT idtekmovalec FROM tekmovalec WHERE sailno='ITA7835'),201);</v>
      </c>
      <c r="O109">
        <v>201</v>
      </c>
    </row>
    <row r="110" spans="1:15" x14ac:dyDescent="0.25">
      <c r="A110" t="s">
        <v>114</v>
      </c>
      <c r="D110" t="str">
        <f t="shared" si="5"/>
        <v>INSERT INTO tocke_plovi(plov_idplov,tekmovalec_idtekmovalec,posebnosti) VALUES(5,(SELECT idtekmovalec FROM tekmovalec WHERE sailno='SLO91'),'BFD');</v>
      </c>
      <c r="E110" t="s">
        <v>82</v>
      </c>
      <c r="F110" t="str">
        <f>IF(ISNUMBER(G110),CONCATENATE("INSERT INTO tocke_plovi(plov_idplov, tekmovalec_idtekmovalec, tocke) VALUES(6,(SELECT idtekmovalec FROM tekmovalec WHERE sailno='",$A110,"'),",G110,");"),CONCATENATE("INSERT INTO tocke_plovi(plov_idplov,tekmovalec_idtekmovalec,posebnosti) VALUES(6,(SELECT idtekmovalec FROM tekmovalec WHERE sailno='",$A110,"'),'",G110,"');"))</f>
        <v>INSERT INTO tocke_plovi(plov_idplov, tekmovalec_idtekmovalec, tocke) VALUES(6,(SELECT idtekmovalec FROM tekmovalec WHERE sailno='SLO91'),59);</v>
      </c>
      <c r="G110">
        <v>59</v>
      </c>
      <c r="H110" t="str">
        <f t="shared" si="6"/>
        <v>INSERT INTO tocke_plovi(plov_idplov, tekmovalec_idtekmovalec, tocke) VALUES(7,(SELECT idtekmovalec FROM tekmovalec WHERE sailno='SLO91'),36);</v>
      </c>
      <c r="I110">
        <v>36</v>
      </c>
      <c r="J110" t="str">
        <f t="shared" si="7"/>
        <v>INSERT INTO tocke_plovi(plov_idplov, tekmovalec_idtekmovalec, tocke) VALUES(8,(SELECT idtekmovalec FROM tekmovalec WHERE sailno='SLO91'),49);</v>
      </c>
      <c r="K110">
        <v>49</v>
      </c>
      <c r="L110" t="str">
        <f t="shared" si="8"/>
        <v>INSERT INTO tocke_plovi(plov_idplov, tekmovalec_idtekmovalec, tocke) VALUES(9,(SELECT idtekmovalec FROM tekmovalec WHERE sailno='SLO91'),57);</v>
      </c>
      <c r="M110">
        <v>57</v>
      </c>
      <c r="N110" t="str">
        <f t="shared" si="9"/>
        <v>INSERT INTO tocke_plovi(plov_idplov, tekmovalec_idtekmovalec, tocke) VALUES(36,(SELECT idtekmovalec FROM tekmovalec WHERE sailno='SLO91'),201);</v>
      </c>
      <c r="O110">
        <v>201</v>
      </c>
    </row>
    <row r="111" spans="1:15" x14ac:dyDescent="0.25">
      <c r="A111" t="s">
        <v>115</v>
      </c>
      <c r="D111" t="str">
        <f t="shared" si="5"/>
        <v>INSERT INTO tocke_plovi(plov_idplov,tekmovalec_idtekmovalec,posebnosti) VALUES(5,(SELECT idtekmovalec FROM tekmovalec WHERE sailno='CRO1116'),'BFD');</v>
      </c>
      <c r="E111" t="s">
        <v>82</v>
      </c>
      <c r="F111" t="str">
        <f>IF(ISNUMBER(G111),CONCATENATE("INSERT INTO tocke_plovi(plov_idplov, tekmovalec_idtekmovalec, tocke) VALUES(6,(SELECT idtekmovalec FROM tekmovalec WHERE sailno='",$A111,"'),",G111,");"),CONCATENATE("INSERT INTO tocke_plovi(plov_idplov,tekmovalec_idtekmovalec,posebnosti) VALUES(6,(SELECT idtekmovalec FROM tekmovalec WHERE sailno='",$A111,"'),'",G111,"');"))</f>
        <v>INSERT INTO tocke_plovi(plov_idplov,tekmovalec_idtekmovalec,posebnosti) VALUES(6,(SELECT idtekmovalec FROM tekmovalec WHERE sailno='CRO1116'),'BFD');</v>
      </c>
      <c r="G111" t="s">
        <v>82</v>
      </c>
      <c r="H111" t="str">
        <f t="shared" si="6"/>
        <v>INSERT INTO tocke_plovi(plov_idplov, tekmovalec_idtekmovalec, tocke) VALUES(7,(SELECT idtekmovalec FROM tekmovalec WHERE sailno='CRO1116'),21);</v>
      </c>
      <c r="I111">
        <v>21</v>
      </c>
      <c r="J111" t="str">
        <f t="shared" si="7"/>
        <v>INSERT INTO tocke_plovi(plov_idplov, tekmovalec_idtekmovalec, tocke) VALUES(8,(SELECT idtekmovalec FROM tekmovalec WHERE sailno='CRO1116'),11);</v>
      </c>
      <c r="K111">
        <v>11</v>
      </c>
      <c r="L111" t="str">
        <f t="shared" si="8"/>
        <v>INSERT INTO tocke_plovi(plov_idplov,tekmovalec_idtekmovalec,posebnosti) VALUES(9,(SELECT idtekmovalec FROM tekmovalec WHERE sailno='CRO1116'),'UFD');</v>
      </c>
      <c r="M111" t="s">
        <v>116</v>
      </c>
      <c r="N111" t="str">
        <f t="shared" si="9"/>
        <v>INSERT INTO tocke_plovi(plov_idplov, tekmovalec_idtekmovalec, tocke) VALUES(36,(SELECT idtekmovalec FROM tekmovalec WHERE sailno='CRO1116'),204);</v>
      </c>
      <c r="O111">
        <v>204</v>
      </c>
    </row>
    <row r="112" spans="1:15" x14ac:dyDescent="0.25">
      <c r="A112" t="s">
        <v>117</v>
      </c>
      <c r="D112" t="str">
        <f t="shared" si="5"/>
        <v>INSERT INTO tocke_plovi(plov_idplov, tekmovalec_idtekmovalec, tocke) VALUES(5,(SELECT idtekmovalec FROM tekmovalec WHERE sailno='CRO1139'),37);</v>
      </c>
      <c r="E112">
        <v>37</v>
      </c>
      <c r="F112" t="str">
        <f>IF(ISNUMBER(G112),CONCATENATE("INSERT INTO tocke_plovi(plov_idplov, tekmovalec_idtekmovalec, tocke) VALUES(6,(SELECT idtekmovalec FROM tekmovalec WHERE sailno='",$A112,"'),",G112,");"),CONCATENATE("INSERT INTO tocke_plovi(plov_idplov,tekmovalec_idtekmovalec,posebnosti) VALUES(6,(SELECT idtekmovalec FROM tekmovalec WHERE sailno='",$A112,"'),'",G112,"');"))</f>
        <v>INSERT INTO tocke_plovi(plov_idplov, tekmovalec_idtekmovalec, tocke) VALUES(6,(SELECT idtekmovalec FROM tekmovalec WHERE sailno='CRO1139'),56);</v>
      </c>
      <c r="G112">
        <v>56</v>
      </c>
      <c r="H112" t="str">
        <f t="shared" si="6"/>
        <v>INSERT INTO tocke_plovi(plov_idplov, tekmovalec_idtekmovalec, tocke) VALUES(7,(SELECT idtekmovalec FROM tekmovalec WHERE sailno='CRO1139'),59);</v>
      </c>
      <c r="I112">
        <v>59</v>
      </c>
      <c r="J112" t="str">
        <f t="shared" si="7"/>
        <v>INSERT INTO tocke_plovi(plov_idplov, tekmovalec_idtekmovalec, tocke) VALUES(8,(SELECT idtekmovalec FROM tekmovalec WHERE sailno='CRO1139'),52);</v>
      </c>
      <c r="K112">
        <v>52</v>
      </c>
      <c r="L112" t="str">
        <f t="shared" si="8"/>
        <v>INSERT INTO tocke_plovi(plov_idplov, tekmovalec_idtekmovalec, tocke) VALUES(9,(SELECT idtekmovalec FROM tekmovalec WHERE sailno='CRO1139'),61);</v>
      </c>
      <c r="M112">
        <v>61</v>
      </c>
      <c r="N112" t="str">
        <f t="shared" si="9"/>
        <v>INSERT INTO tocke_plovi(plov_idplov, tekmovalec_idtekmovalec, tocke) VALUES(36,(SELECT idtekmovalec FROM tekmovalec WHERE sailno='CRO1139'),204);</v>
      </c>
      <c r="O112">
        <v>204</v>
      </c>
    </row>
    <row r="113" spans="1:15" x14ac:dyDescent="0.25">
      <c r="A113" t="s">
        <v>118</v>
      </c>
      <c r="D113" t="str">
        <f t="shared" si="5"/>
        <v>INSERT INTO tocke_plovi(plov_idplov, tekmovalec_idtekmovalec, tocke) VALUES(5,(SELECT idtekmovalec FROM tekmovalec WHERE sailno='SLO511'),40);</v>
      </c>
      <c r="E113">
        <v>40</v>
      </c>
      <c r="F113" t="str">
        <f>IF(ISNUMBER(G113),CONCATENATE("INSERT INTO tocke_plovi(plov_idplov, tekmovalec_idtekmovalec, tocke) VALUES(6,(SELECT idtekmovalec FROM tekmovalec WHERE sailno='",$A113,"'),",G113,");"),CONCATENATE("INSERT INTO tocke_plovi(plov_idplov,tekmovalec_idtekmovalec,posebnosti) VALUES(6,(SELECT idtekmovalec FROM tekmovalec WHERE sailno='",$A113,"'),'",G113,"');"))</f>
        <v>INSERT INTO tocke_plovi(plov_idplov,tekmovalec_idtekmovalec,posebnosti) VALUES(6,(SELECT idtekmovalec FROM tekmovalec WHERE sailno='SLO511'),'DNF');</v>
      </c>
      <c r="G113" t="s">
        <v>109</v>
      </c>
      <c r="H113" t="str">
        <f t="shared" si="6"/>
        <v>INSERT INTO tocke_plovi(plov_idplov, tekmovalec_idtekmovalec, tocke) VALUES(7,(SELECT idtekmovalec FROM tekmovalec WHERE sailno='SLO511'),55);</v>
      </c>
      <c r="I113">
        <v>55</v>
      </c>
      <c r="J113" t="str">
        <f t="shared" si="7"/>
        <v>INSERT INTO tocke_plovi(plov_idplov, tekmovalec_idtekmovalec, tocke) VALUES(8,(SELECT idtekmovalec FROM tekmovalec WHERE sailno='SLO511'),62);</v>
      </c>
      <c r="K113">
        <v>62</v>
      </c>
      <c r="L113" t="str">
        <f t="shared" si="8"/>
        <v>INSERT INTO tocke_plovi(plov_idplov, tekmovalec_idtekmovalec, tocke) VALUES(9,(SELECT idtekmovalec FROM tekmovalec WHERE sailno='SLO511'),47);</v>
      </c>
      <c r="M113">
        <v>47</v>
      </c>
      <c r="N113" t="str">
        <f t="shared" si="9"/>
        <v>INSERT INTO tocke_plovi(plov_idplov, tekmovalec_idtekmovalec, tocke) VALUES(36,(SELECT idtekmovalec FROM tekmovalec WHERE sailno='SLO511'),204);</v>
      </c>
      <c r="O113">
        <v>204</v>
      </c>
    </row>
    <row r="114" spans="1:15" x14ac:dyDescent="0.25">
      <c r="A114" t="s">
        <v>119</v>
      </c>
      <c r="D114" t="str">
        <f t="shared" si="5"/>
        <v>INSERT INTO tocke_plovi(plov_idplov,tekmovalec_idtekmovalec,posebnosti) VALUES(5,(SELECT idtekmovalec FROM tekmovalec WHERE sailno='SLO2112'),'DNF');</v>
      </c>
      <c r="E114" t="s">
        <v>109</v>
      </c>
      <c r="F114" t="str">
        <f>IF(ISNUMBER(G114),CONCATENATE("INSERT INTO tocke_plovi(plov_idplov, tekmovalec_idtekmovalec, tocke) VALUES(6,(SELECT idtekmovalec FROM tekmovalec WHERE sailno='",$A114,"'),",G114,");"),CONCATENATE("INSERT INTO tocke_plovi(plov_idplov,tekmovalec_idtekmovalec,posebnosti) VALUES(6,(SELECT idtekmovalec FROM tekmovalec WHERE sailno='",$A114,"'),'",G114,"');"))</f>
        <v>INSERT INTO tocke_plovi(plov_idplov,tekmovalec_idtekmovalec,posebnosti) VALUES(6,(SELECT idtekmovalec FROM tekmovalec WHERE sailno='SLO2112'),'DNF');</v>
      </c>
      <c r="G114" t="s">
        <v>109</v>
      </c>
      <c r="H114" t="str">
        <f t="shared" si="6"/>
        <v>INSERT INTO tocke_plovi(plov_idplov, tekmovalec_idtekmovalec, tocke) VALUES(7,(SELECT idtekmovalec FROM tekmovalec WHERE sailno='SLO2112'),44);</v>
      </c>
      <c r="I114">
        <v>44</v>
      </c>
      <c r="J114" t="str">
        <f t="shared" si="7"/>
        <v>INSERT INTO tocke_plovi(plov_idplov, tekmovalec_idtekmovalec, tocke) VALUES(8,(SELECT idtekmovalec FROM tekmovalec WHERE sailno='SLO2112'),44);</v>
      </c>
      <c r="K114">
        <v>44</v>
      </c>
      <c r="L114" t="str">
        <f t="shared" si="8"/>
        <v>INSERT INTO tocke_plovi(plov_idplov, tekmovalec_idtekmovalec, tocke) VALUES(9,(SELECT idtekmovalec FROM tekmovalec WHERE sailno='SLO2112'),31);</v>
      </c>
      <c r="M114">
        <v>31</v>
      </c>
      <c r="N114" t="str">
        <f t="shared" si="9"/>
        <v>INSERT INTO tocke_plovi(plov_idplov, tekmovalec_idtekmovalec, tocke) VALUES(36,(SELECT idtekmovalec FROM tekmovalec WHERE sailno='SLO2112'),205);</v>
      </c>
      <c r="O114">
        <v>205</v>
      </c>
    </row>
    <row r="115" spans="1:15" x14ac:dyDescent="0.25">
      <c r="A115" t="s">
        <v>120</v>
      </c>
      <c r="D115" t="str">
        <f t="shared" si="5"/>
        <v>INSERT INTO tocke_plovi(plov_idplov, tekmovalec_idtekmovalec, tocke) VALUES(5,(SELECT idtekmovalec FROM tekmovalec WHERE sailno='ITA6642'),41);</v>
      </c>
      <c r="E115">
        <v>41</v>
      </c>
      <c r="F115" t="str">
        <f>IF(ISNUMBER(G115),CONCATENATE("INSERT INTO tocke_plovi(plov_idplov, tekmovalec_idtekmovalec, tocke) VALUES(6,(SELECT idtekmovalec FROM tekmovalec WHERE sailno='",$A115,"'),",G115,");"),CONCATENATE("INSERT INTO tocke_plovi(plov_idplov,tekmovalec_idtekmovalec,posebnosti) VALUES(6,(SELECT idtekmovalec FROM tekmovalec WHERE sailno='",$A115,"'),'",G115,"');"))</f>
        <v>INSERT INTO tocke_plovi(plov_idplov,tekmovalec_idtekmovalec,posebnosti) VALUES(6,(SELECT idtekmovalec FROM tekmovalec WHERE sailno='ITA6642'),'DNF');</v>
      </c>
      <c r="G115" t="s">
        <v>109</v>
      </c>
      <c r="H115" t="str">
        <f t="shared" si="6"/>
        <v>INSERT INTO tocke_plovi(plov_idplov, tekmovalec_idtekmovalec, tocke) VALUES(7,(SELECT idtekmovalec FROM tekmovalec WHERE sailno='ITA6642'),41);</v>
      </c>
      <c r="I115">
        <v>41</v>
      </c>
      <c r="J115" t="str">
        <f t="shared" si="7"/>
        <v>INSERT INTO tocke_plovi(plov_idplov, tekmovalec_idtekmovalec, tocke) VALUES(8,(SELECT idtekmovalec FROM tekmovalec WHERE sailno='ITA6642'),65);</v>
      </c>
      <c r="K115">
        <v>65</v>
      </c>
      <c r="L115" t="str">
        <f t="shared" si="8"/>
        <v>INSERT INTO tocke_plovi(plov_idplov, tekmovalec_idtekmovalec, tocke) VALUES(9,(SELECT idtekmovalec FROM tekmovalec WHERE sailno='ITA6642'),59);</v>
      </c>
      <c r="M115">
        <v>59</v>
      </c>
      <c r="N115" t="str">
        <f t="shared" si="9"/>
        <v>INSERT INTO tocke_plovi(plov_idplov, tekmovalec_idtekmovalec, tocke) VALUES(36,(SELECT idtekmovalec FROM tekmovalec WHERE sailno='ITA6642'),206);</v>
      </c>
      <c r="O115">
        <v>206</v>
      </c>
    </row>
    <row r="116" spans="1:15" x14ac:dyDescent="0.25">
      <c r="A116" t="s">
        <v>121</v>
      </c>
      <c r="D116" t="str">
        <f t="shared" si="5"/>
        <v>INSERT INTO tocke_plovi(plov_idplov, tekmovalec_idtekmovalec, tocke) VALUES(5,(SELECT idtekmovalec FROM tekmovalec WHERE sailno='CRO109'),56);</v>
      </c>
      <c r="E116">
        <v>56</v>
      </c>
      <c r="F116" t="str">
        <f>IF(ISNUMBER(G116),CONCATENATE("INSERT INTO tocke_plovi(plov_idplov, tekmovalec_idtekmovalec, tocke) VALUES(6,(SELECT idtekmovalec FROM tekmovalec WHERE sailno='",$A116,"'),",G116,");"),CONCATENATE("INSERT INTO tocke_plovi(plov_idplov,tekmovalec_idtekmovalec,posebnosti) VALUES(6,(SELECT idtekmovalec FROM tekmovalec WHERE sailno='",$A116,"'),'",G116,"');"))</f>
        <v>INSERT INTO tocke_plovi(plov_idplov, tekmovalec_idtekmovalec, tocke) VALUES(6,(SELECT idtekmovalec FROM tekmovalec WHERE sailno='CRO109'),50);</v>
      </c>
      <c r="G116">
        <v>50</v>
      </c>
      <c r="H116" t="str">
        <f t="shared" si="6"/>
        <v>INSERT INTO tocke_plovi(plov_idplov, tekmovalec_idtekmovalec, tocke) VALUES(7,(SELECT idtekmovalec FROM tekmovalec WHERE sailno='CRO109'),69);</v>
      </c>
      <c r="I116">
        <v>69</v>
      </c>
      <c r="J116" t="str">
        <f t="shared" si="7"/>
        <v>INSERT INTO tocke_plovi(plov_idplov, tekmovalec_idtekmovalec, tocke) VALUES(8,(SELECT idtekmovalec FROM tekmovalec WHERE sailno='CRO109'),55);</v>
      </c>
      <c r="K116">
        <v>55</v>
      </c>
      <c r="L116" t="str">
        <f t="shared" si="8"/>
        <v>INSERT INTO tocke_plovi(plov_idplov, tekmovalec_idtekmovalec, tocke) VALUES(9,(SELECT idtekmovalec FROM tekmovalec WHERE sailno='CRO109'),50);</v>
      </c>
      <c r="M116">
        <v>50</v>
      </c>
      <c r="N116" t="str">
        <f t="shared" si="9"/>
        <v>INSERT INTO tocke_plovi(plov_idplov, tekmovalec_idtekmovalec, tocke) VALUES(36,(SELECT idtekmovalec FROM tekmovalec WHERE sailno='CRO109'),211);</v>
      </c>
      <c r="O116">
        <v>211</v>
      </c>
    </row>
    <row r="117" spans="1:15" x14ac:dyDescent="0.25">
      <c r="A117" t="s">
        <v>122</v>
      </c>
      <c r="D117" t="str">
        <f t="shared" si="5"/>
        <v>INSERT INTO tocke_plovi(plov_idplov, tekmovalec_idtekmovalec, tocke) VALUES(5,(SELECT idtekmovalec FROM tekmovalec WHERE sailno='HUN232'),36);</v>
      </c>
      <c r="E117">
        <v>36</v>
      </c>
      <c r="F117" t="str">
        <f>IF(ISNUMBER(G117),CONCATENATE("INSERT INTO tocke_plovi(plov_idplov, tekmovalec_idtekmovalec, tocke) VALUES(6,(SELECT idtekmovalec FROM tekmovalec WHERE sailno='",$A117,"'),",G117,");"),CONCATENATE("INSERT INTO tocke_plovi(plov_idplov,tekmovalec_idtekmovalec,posebnosti) VALUES(6,(SELECT idtekmovalec FROM tekmovalec WHERE sailno='",$A117,"'),'",G117,"');"))</f>
        <v>INSERT INTO tocke_plovi(plov_idplov, tekmovalec_idtekmovalec, tocke) VALUES(6,(SELECT idtekmovalec FROM tekmovalec WHERE sailno='HUN232'),47);</v>
      </c>
      <c r="G117">
        <v>47</v>
      </c>
      <c r="H117" t="str">
        <f t="shared" si="6"/>
        <v>INSERT INTO tocke_plovi(plov_idplov, tekmovalec_idtekmovalec, tocke) VALUES(7,(SELECT idtekmovalec FROM tekmovalec WHERE sailno='HUN232'),64);</v>
      </c>
      <c r="I117">
        <v>64</v>
      </c>
      <c r="J117" t="str">
        <f t="shared" si="7"/>
        <v>INSERT INTO tocke_plovi(plov_idplov, tekmovalec_idtekmovalec, tocke) VALUES(8,(SELECT idtekmovalec FROM tekmovalec WHERE sailno='HUN232'),69);</v>
      </c>
      <c r="K117">
        <v>69</v>
      </c>
      <c r="L117" t="str">
        <f t="shared" si="8"/>
        <v>INSERT INTO tocke_plovi(plov_idplov, tekmovalec_idtekmovalec, tocke) VALUES(9,(SELECT idtekmovalec FROM tekmovalec WHERE sailno='HUN232'),65);</v>
      </c>
      <c r="M117">
        <v>65</v>
      </c>
      <c r="N117" t="str">
        <f t="shared" si="9"/>
        <v>INSERT INTO tocke_plovi(plov_idplov, tekmovalec_idtekmovalec, tocke) VALUES(36,(SELECT idtekmovalec FROM tekmovalec WHERE sailno='HUN232'),212);</v>
      </c>
      <c r="O117">
        <v>212</v>
      </c>
    </row>
    <row r="118" spans="1:15" x14ac:dyDescent="0.25">
      <c r="A118" t="s">
        <v>123</v>
      </c>
      <c r="D118" t="str">
        <f t="shared" si="5"/>
        <v>INSERT INTO tocke_plovi(plov_idplov,tekmovalec_idtekmovalec,posebnosti) VALUES(5,(SELECT idtekmovalec FROM tekmovalec WHERE sailno='CRO884'),'BFD');</v>
      </c>
      <c r="E118" t="s">
        <v>82</v>
      </c>
      <c r="F118" t="str">
        <f>IF(ISNUMBER(G118),CONCATENATE("INSERT INTO tocke_plovi(plov_idplov, tekmovalec_idtekmovalec, tocke) VALUES(6,(SELECT idtekmovalec FROM tekmovalec WHERE sailno='",$A118,"'),",G118,");"),CONCATENATE("INSERT INTO tocke_plovi(plov_idplov,tekmovalec_idtekmovalec,posebnosti) VALUES(6,(SELECT idtekmovalec FROM tekmovalec WHERE sailno='",$A118,"'),'",G118,"');"))</f>
        <v>INSERT INTO tocke_plovi(plov_idplov, tekmovalec_idtekmovalec, tocke) VALUES(6,(SELECT idtekmovalec FROM tekmovalec WHERE sailno='CRO884'),52);</v>
      </c>
      <c r="G118">
        <v>52</v>
      </c>
      <c r="H118" t="str">
        <f t="shared" si="6"/>
        <v>INSERT INTO tocke_plovi(plov_idplov, tekmovalec_idtekmovalec, tocke) VALUES(7,(SELECT idtekmovalec FROM tekmovalec WHERE sailno='CRO884'),67);</v>
      </c>
      <c r="I118">
        <v>67</v>
      </c>
      <c r="J118" t="str">
        <f t="shared" si="7"/>
        <v>INSERT INTO tocke_plovi(plov_idplov, tekmovalec_idtekmovalec, tocke) VALUES(8,(SELECT idtekmovalec FROM tekmovalec WHERE sailno='CRO884'),54);</v>
      </c>
      <c r="K118">
        <v>54</v>
      </c>
      <c r="L118" t="str">
        <f t="shared" si="8"/>
        <v>INSERT INTO tocke_plovi(plov_idplov, tekmovalec_idtekmovalec, tocke) VALUES(9,(SELECT idtekmovalec FROM tekmovalec WHERE sailno='CRO884'),40);</v>
      </c>
      <c r="M118">
        <v>40</v>
      </c>
      <c r="N118" t="str">
        <f t="shared" si="9"/>
        <v>INSERT INTO tocke_plovi(plov_idplov, tekmovalec_idtekmovalec, tocke) VALUES(36,(SELECT idtekmovalec FROM tekmovalec WHERE sailno='CRO884'),213);</v>
      </c>
      <c r="O118">
        <v>213</v>
      </c>
    </row>
    <row r="119" spans="1:15" x14ac:dyDescent="0.25">
      <c r="A119" t="s">
        <v>124</v>
      </c>
      <c r="D119" t="str">
        <f t="shared" si="5"/>
        <v>INSERT INTO tocke_plovi(plov_idplov, tekmovalec_idtekmovalec, tocke) VALUES(5,(SELECT idtekmovalec FROM tekmovalec WHERE sailno='SLO999'),42);</v>
      </c>
      <c r="E119">
        <v>42</v>
      </c>
      <c r="F119" t="str">
        <f>IF(ISNUMBER(G119),CONCATENATE("INSERT INTO tocke_plovi(plov_idplov, tekmovalec_idtekmovalec, tocke) VALUES(6,(SELECT idtekmovalec FROM tekmovalec WHERE sailno='",$A119,"'),",G119,");"),CONCATENATE("INSERT INTO tocke_plovi(plov_idplov,tekmovalec_idtekmovalec,posebnosti) VALUES(6,(SELECT idtekmovalec FROM tekmovalec WHERE sailno='",$A119,"'),'",G119,"');"))</f>
        <v>INSERT INTO tocke_plovi(plov_idplov, tekmovalec_idtekmovalec, tocke) VALUES(6,(SELECT idtekmovalec FROM tekmovalec WHERE sailno='SLO999'),60);</v>
      </c>
      <c r="G119">
        <v>60</v>
      </c>
      <c r="H119" t="str">
        <f t="shared" si="6"/>
        <v>INSERT INTO tocke_plovi(plov_idplov, tekmovalec_idtekmovalec, tocke) VALUES(7,(SELECT idtekmovalec FROM tekmovalec WHERE sailno='SLO999'),54);</v>
      </c>
      <c r="I119">
        <v>54</v>
      </c>
      <c r="J119" t="str">
        <f t="shared" si="7"/>
        <v>INSERT INTO tocke_plovi(plov_idplov, tekmovalec_idtekmovalec, tocke) VALUES(8,(SELECT idtekmovalec FROM tekmovalec WHERE sailno='SLO999'),64);</v>
      </c>
      <c r="K119">
        <v>64</v>
      </c>
      <c r="L119" t="str">
        <f t="shared" si="8"/>
        <v>INSERT INTO tocke_plovi(plov_idplov, tekmovalec_idtekmovalec, tocke) VALUES(9,(SELECT idtekmovalec FROM tekmovalec WHERE sailno='SLO999'),57);</v>
      </c>
      <c r="M119">
        <v>57</v>
      </c>
      <c r="N119" t="str">
        <f t="shared" si="9"/>
        <v>INSERT INTO tocke_plovi(plov_idplov, tekmovalec_idtekmovalec, tocke) VALUES(36,(SELECT idtekmovalec FROM tekmovalec WHERE sailno='SLO999'),213);</v>
      </c>
      <c r="O119">
        <v>213</v>
      </c>
    </row>
    <row r="120" spans="1:15" x14ac:dyDescent="0.25">
      <c r="A120" t="s">
        <v>125</v>
      </c>
      <c r="D120" t="str">
        <f t="shared" si="5"/>
        <v>INSERT INTO tocke_plovi(plov_idplov, tekmovalec_idtekmovalec, tocke) VALUES(5,(SELECT idtekmovalec FROM tekmovalec WHERE sailno='SLO846'),35);</v>
      </c>
      <c r="E120">
        <v>35</v>
      </c>
      <c r="F120" t="str">
        <f>IF(ISNUMBER(G120),CONCATENATE("INSERT INTO tocke_plovi(plov_idplov, tekmovalec_idtekmovalec, tocke) VALUES(6,(SELECT idtekmovalec FROM tekmovalec WHERE sailno='",$A120,"'),",G120,");"),CONCATENATE("INSERT INTO tocke_plovi(plov_idplov,tekmovalec_idtekmovalec,posebnosti) VALUES(6,(SELECT idtekmovalec FROM tekmovalec WHERE sailno='",$A120,"'),'",G120,"');"))</f>
        <v>INSERT INTO tocke_plovi(plov_idplov, tekmovalec_idtekmovalec, tocke) VALUES(6,(SELECT idtekmovalec FROM tekmovalec WHERE sailno='SLO846'),48);</v>
      </c>
      <c r="G120">
        <v>48</v>
      </c>
      <c r="H120" t="str">
        <f t="shared" si="6"/>
        <v>INSERT INTO tocke_plovi(plov_idplov, tekmovalec_idtekmovalec, tocke) VALUES(7,(SELECT idtekmovalec FROM tekmovalec WHERE sailno='SLO846'),66);</v>
      </c>
      <c r="I120">
        <v>66</v>
      </c>
      <c r="J120" t="str">
        <f t="shared" si="7"/>
        <v>INSERT INTO tocke_plovi(plov_idplov, tekmovalec_idtekmovalec, tocke) VALUES(8,(SELECT idtekmovalec FROM tekmovalec WHERE sailno='SLO846'),70);</v>
      </c>
      <c r="K120">
        <v>70</v>
      </c>
      <c r="L120" t="str">
        <f t="shared" si="8"/>
        <v>INSERT INTO tocke_plovi(plov_idplov, tekmovalec_idtekmovalec, tocke) VALUES(9,(SELECT idtekmovalec FROM tekmovalec WHERE sailno='SLO846'),67);</v>
      </c>
      <c r="M120">
        <v>67</v>
      </c>
      <c r="N120" t="str">
        <f t="shared" si="9"/>
        <v>INSERT INTO tocke_plovi(plov_idplov, tekmovalec_idtekmovalec, tocke) VALUES(36,(SELECT idtekmovalec FROM tekmovalec WHERE sailno='SLO846'),216);</v>
      </c>
      <c r="O120">
        <v>216</v>
      </c>
    </row>
    <row r="121" spans="1:15" x14ac:dyDescent="0.25">
      <c r="A121" t="s">
        <v>126</v>
      </c>
      <c r="D121" t="str">
        <f t="shared" si="5"/>
        <v>INSERT INTO tocke_plovi(plov_idplov,tekmovalec_idtekmovalec,posebnosti) VALUES(5,(SELECT idtekmovalec FROM tekmovalec WHERE sailno='CRO1136'),'BFD');</v>
      </c>
      <c r="E121" t="s">
        <v>82</v>
      </c>
      <c r="F121" t="str">
        <f>IF(ISNUMBER(G121),CONCATENATE("INSERT INTO tocke_plovi(plov_idplov, tekmovalec_idtekmovalec, tocke) VALUES(6,(SELECT idtekmovalec FROM tekmovalec WHERE sailno='",$A121,"'),",G121,");"),CONCATENATE("INSERT INTO tocke_plovi(plov_idplov,tekmovalec_idtekmovalec,posebnosti) VALUES(6,(SELECT idtekmovalec FROM tekmovalec WHERE sailno='",$A121,"'),'",G121,"');"))</f>
        <v>INSERT INTO tocke_plovi(plov_idplov, tekmovalec_idtekmovalec, tocke) VALUES(6,(SELECT idtekmovalec FROM tekmovalec WHERE sailno='CRO1136'),53);</v>
      </c>
      <c r="G121">
        <v>53</v>
      </c>
      <c r="H121" t="str">
        <f t="shared" si="6"/>
        <v>INSERT INTO tocke_plovi(plov_idplov, tekmovalec_idtekmovalec, tocke) VALUES(7,(SELECT idtekmovalec FROM tekmovalec WHERE sailno='CRO1136'),63);</v>
      </c>
      <c r="I121">
        <v>63</v>
      </c>
      <c r="J121" t="str">
        <f t="shared" si="7"/>
        <v>INSERT INTO tocke_plovi(plov_idplov, tekmovalec_idtekmovalec, tocke) VALUES(8,(SELECT idtekmovalec FROM tekmovalec WHERE sailno='CRO1136'),56);</v>
      </c>
      <c r="K121">
        <v>56</v>
      </c>
      <c r="L121" t="str">
        <f t="shared" si="8"/>
        <v>INSERT INTO tocke_plovi(plov_idplov, tekmovalec_idtekmovalec, tocke) VALUES(9,(SELECT idtekmovalec FROM tekmovalec WHERE sailno='CRO1136'),44);</v>
      </c>
      <c r="M121">
        <v>44</v>
      </c>
      <c r="N121" t="str">
        <f t="shared" si="9"/>
        <v>INSERT INTO tocke_plovi(plov_idplov, tekmovalec_idtekmovalec, tocke) VALUES(36,(SELECT idtekmovalec FROM tekmovalec WHERE sailno='CRO1136'),216);</v>
      </c>
      <c r="O121">
        <v>216</v>
      </c>
    </row>
    <row r="122" spans="1:15" x14ac:dyDescent="0.25">
      <c r="A122" t="s">
        <v>127</v>
      </c>
      <c r="D122" t="str">
        <f t="shared" si="5"/>
        <v>INSERT INTO tocke_plovi(plov_idplov,tekmovalec_idtekmovalec,posebnosti) VALUES(5,(SELECT idtekmovalec FROM tekmovalec WHERE sailno='AUT1150'),'BFD');</v>
      </c>
      <c r="E122" t="s">
        <v>82</v>
      </c>
      <c r="F122" t="str">
        <f>IF(ISNUMBER(G122),CONCATENATE("INSERT INTO tocke_plovi(plov_idplov, tekmovalec_idtekmovalec, tocke) VALUES(6,(SELECT idtekmovalec FROM tekmovalec WHERE sailno='",$A122,"'),",G122,");"),CONCATENATE("INSERT INTO tocke_plovi(plov_idplov,tekmovalec_idtekmovalec,posebnosti) VALUES(6,(SELECT idtekmovalec FROM tekmovalec WHERE sailno='",$A122,"'),'",G122,"');"))</f>
        <v>INSERT INTO tocke_plovi(plov_idplov, tekmovalec_idtekmovalec, tocke) VALUES(6,(SELECT idtekmovalec FROM tekmovalec WHERE sailno='AUT1150'),43);</v>
      </c>
      <c r="G122">
        <v>43</v>
      </c>
      <c r="H122" t="str">
        <f t="shared" si="6"/>
        <v>INSERT INTO tocke_plovi(plov_idplov, tekmovalec_idtekmovalec, tocke) VALUES(7,(SELECT idtekmovalec FROM tekmovalec WHERE sailno='AUT1150'),62);</v>
      </c>
      <c r="I122">
        <v>62</v>
      </c>
      <c r="J122" t="str">
        <f t="shared" si="7"/>
        <v>INSERT INTO tocke_plovi(plov_idplov, tekmovalec_idtekmovalec, tocke) VALUES(8,(SELECT idtekmovalec FROM tekmovalec WHERE sailno='AUT1150'),59);</v>
      </c>
      <c r="K122">
        <v>59</v>
      </c>
      <c r="L122" t="str">
        <f t="shared" si="8"/>
        <v>INSERT INTO tocke_plovi(plov_idplov, tekmovalec_idtekmovalec, tocke) VALUES(9,(SELECT idtekmovalec FROM tekmovalec WHERE sailno='AUT1150'),54);</v>
      </c>
      <c r="M122">
        <v>54</v>
      </c>
      <c r="N122" t="str">
        <f t="shared" si="9"/>
        <v>INSERT INTO tocke_plovi(plov_idplov, tekmovalec_idtekmovalec, tocke) VALUES(36,(SELECT idtekmovalec FROM tekmovalec WHERE sailno='AUT1150'),218);</v>
      </c>
      <c r="O122">
        <v>218</v>
      </c>
    </row>
    <row r="123" spans="1:15" x14ac:dyDescent="0.25">
      <c r="A123" t="s">
        <v>128</v>
      </c>
      <c r="D123" t="str">
        <f t="shared" si="5"/>
        <v>INSERT INTO tocke_plovi(plov_idplov, tekmovalec_idtekmovalec, tocke) VALUES(5,(SELECT idtekmovalec FROM tekmovalec WHERE sailno='SLO1001'),46);</v>
      </c>
      <c r="E123">
        <v>46</v>
      </c>
      <c r="F123" t="str">
        <f>IF(ISNUMBER(G123),CONCATENATE("INSERT INTO tocke_plovi(plov_idplov, tekmovalec_idtekmovalec, tocke) VALUES(6,(SELECT idtekmovalec FROM tekmovalec WHERE sailno='",$A123,"'),",G123,");"),CONCATENATE("INSERT INTO tocke_plovi(plov_idplov,tekmovalec_idtekmovalec,posebnosti) VALUES(6,(SELECT idtekmovalec FROM tekmovalec WHERE sailno='",$A123,"'),'",G123,"');"))</f>
        <v>INSERT INTO tocke_plovi(plov_idplov, tekmovalec_idtekmovalec, tocke) VALUES(6,(SELECT idtekmovalec FROM tekmovalec WHERE sailno='SLO1001'),57);</v>
      </c>
      <c r="G123">
        <v>57</v>
      </c>
      <c r="H123" t="str">
        <f t="shared" si="6"/>
        <v>INSERT INTO tocke_plovi(plov_idplov, tekmovalec_idtekmovalec, tocke) VALUES(7,(SELECT idtekmovalec FROM tekmovalec WHERE sailno='SLO1001'),53);</v>
      </c>
      <c r="I123">
        <v>53</v>
      </c>
      <c r="J123" t="str">
        <f t="shared" si="7"/>
        <v>INSERT INTO tocke_plovi(plov_idplov, tekmovalec_idtekmovalec, tocke) VALUES(8,(SELECT idtekmovalec FROM tekmovalec WHERE sailno='SLO1001'),63);</v>
      </c>
      <c r="K123">
        <v>63</v>
      </c>
      <c r="L123" t="str">
        <f t="shared" si="8"/>
        <v>INSERT INTO tocke_plovi(plov_idplov, tekmovalec_idtekmovalec, tocke) VALUES(9,(SELECT idtekmovalec FROM tekmovalec WHERE sailno='SLO1001'),64);</v>
      </c>
      <c r="M123">
        <v>64</v>
      </c>
      <c r="N123" t="str">
        <f t="shared" si="9"/>
        <v>INSERT INTO tocke_plovi(plov_idplov, tekmovalec_idtekmovalec, tocke) VALUES(36,(SELECT idtekmovalec FROM tekmovalec WHERE sailno='SLO1001'),219);</v>
      </c>
      <c r="O123">
        <v>219</v>
      </c>
    </row>
    <row r="124" spans="1:15" x14ac:dyDescent="0.25">
      <c r="A124" t="s">
        <v>129</v>
      </c>
      <c r="D124" t="str">
        <f t="shared" si="5"/>
        <v>INSERT INTO tocke_plovi(plov_idplov, tekmovalec_idtekmovalec, tocke) VALUES(5,(SELECT idtekmovalec FROM tekmovalec WHERE sailno='SLO587'),48);</v>
      </c>
      <c r="E124">
        <v>48</v>
      </c>
      <c r="F124" t="str">
        <f>IF(ISNUMBER(G124),CONCATENATE("INSERT INTO tocke_plovi(plov_idplov, tekmovalec_idtekmovalec, tocke) VALUES(6,(SELECT idtekmovalec FROM tekmovalec WHERE sailno='",$A124,"'),",G124,");"),CONCATENATE("INSERT INTO tocke_plovi(plov_idplov,tekmovalec_idtekmovalec,posebnosti) VALUES(6,(SELECT idtekmovalec FROM tekmovalec WHERE sailno='",$A124,"'),'",G124,"');"))</f>
        <v>INSERT INTO tocke_plovi(plov_idplov, tekmovalec_idtekmovalec, tocke) VALUES(6,(SELECT idtekmovalec FROM tekmovalec WHERE sailno='SLO587'),62);</v>
      </c>
      <c r="G124">
        <v>62</v>
      </c>
      <c r="H124" t="str">
        <f t="shared" si="6"/>
        <v>INSERT INTO tocke_plovi(plov_idplov, tekmovalec_idtekmovalec, tocke) VALUES(7,(SELECT idtekmovalec FROM tekmovalec WHERE sailno='SLO587'),48);</v>
      </c>
      <c r="I124">
        <v>48</v>
      </c>
      <c r="J124" t="str">
        <f t="shared" si="7"/>
        <v>INSERT INTO tocke_plovi(plov_idplov, tekmovalec_idtekmovalec, tocke) VALUES(8,(SELECT idtekmovalec FROM tekmovalec WHERE sailno='SLO587'),72);</v>
      </c>
      <c r="K124">
        <v>72</v>
      </c>
      <c r="L124" t="str">
        <f t="shared" si="8"/>
        <v>INSERT INTO tocke_plovi(plov_idplov, tekmovalec_idtekmovalec, tocke) VALUES(9,(SELECT idtekmovalec FROM tekmovalec WHERE sailno='SLO587'),61);</v>
      </c>
      <c r="M124">
        <v>61</v>
      </c>
      <c r="N124" t="str">
        <f t="shared" si="9"/>
        <v>INSERT INTO tocke_plovi(plov_idplov, tekmovalec_idtekmovalec, tocke) VALUES(36,(SELECT idtekmovalec FROM tekmovalec WHERE sailno='SLO587'),219);</v>
      </c>
      <c r="O124">
        <v>219</v>
      </c>
    </row>
    <row r="125" spans="1:15" x14ac:dyDescent="0.25">
      <c r="A125" t="s">
        <v>130</v>
      </c>
      <c r="D125" t="str">
        <f t="shared" si="5"/>
        <v>INSERT INTO tocke_plovi(plov_idplov, tekmovalec_idtekmovalec, tocke) VALUES(5,(SELECT idtekmovalec FROM tekmovalec WHERE sailno='SLO376'),67);</v>
      </c>
      <c r="E125">
        <v>67</v>
      </c>
      <c r="F125" t="str">
        <f>IF(ISNUMBER(G125),CONCATENATE("INSERT INTO tocke_plovi(plov_idplov, tekmovalec_idtekmovalec, tocke) VALUES(6,(SELECT idtekmovalec FROM tekmovalec WHERE sailno='",$A125,"'),",G125,");"),CONCATENATE("INSERT INTO tocke_plovi(plov_idplov,tekmovalec_idtekmovalec,posebnosti) VALUES(6,(SELECT idtekmovalec FROM tekmovalec WHERE sailno='",$A125,"'),'",G125,"');"))</f>
        <v>INSERT INTO tocke_plovi(plov_idplov, tekmovalec_idtekmovalec, tocke) VALUES(6,(SELECT idtekmovalec FROM tekmovalec WHERE sailno='SLO376'),51);</v>
      </c>
      <c r="G125">
        <v>51</v>
      </c>
      <c r="H125" t="str">
        <f t="shared" si="6"/>
        <v>INSERT INTO tocke_plovi(plov_idplov, tekmovalec_idtekmovalec, tocke) VALUES(7,(SELECT idtekmovalec FROM tekmovalec WHERE sailno='SLO376'),59);</v>
      </c>
      <c r="I125">
        <v>59</v>
      </c>
      <c r="J125" t="str">
        <f t="shared" si="7"/>
        <v>INSERT INTO tocke_plovi(plov_idplov, tekmovalec_idtekmovalec, tocke) VALUES(8,(SELECT idtekmovalec FROM tekmovalec WHERE sailno='SLO376'),58);</v>
      </c>
      <c r="K125">
        <v>58</v>
      </c>
      <c r="L125" t="str">
        <f t="shared" si="8"/>
        <v>INSERT INTO tocke_plovi(plov_idplov, tekmovalec_idtekmovalec, tocke) VALUES(9,(SELECT idtekmovalec FROM tekmovalec WHERE sailno='SLO376'),52);</v>
      </c>
      <c r="M125">
        <v>52</v>
      </c>
      <c r="N125" t="str">
        <f t="shared" si="9"/>
        <v>INSERT INTO tocke_plovi(plov_idplov, tekmovalec_idtekmovalec, tocke) VALUES(36,(SELECT idtekmovalec FROM tekmovalec WHERE sailno='SLO376'),220);</v>
      </c>
      <c r="O125">
        <v>220</v>
      </c>
    </row>
    <row r="126" spans="1:15" x14ac:dyDescent="0.25">
      <c r="A126" t="s">
        <v>131</v>
      </c>
      <c r="D126" t="str">
        <f t="shared" si="5"/>
        <v>INSERT INTO tocke_plovi(plov_idplov,tekmovalec_idtekmovalec,posebnosti) VALUES(5,(SELECT idtekmovalec FROM tekmovalec WHERE sailno='ITA8383'),'DNF');</v>
      </c>
      <c r="E126" t="s">
        <v>109</v>
      </c>
      <c r="F126" t="str">
        <f>IF(ISNUMBER(G126),CONCATENATE("INSERT INTO tocke_plovi(plov_idplov, tekmovalec_idtekmovalec, tocke) VALUES(6,(SELECT idtekmovalec FROM tekmovalec WHERE sailno='",$A126,"'),",G126,");"),CONCATENATE("INSERT INTO tocke_plovi(plov_idplov,tekmovalec_idtekmovalec,posebnosti) VALUES(6,(SELECT idtekmovalec FROM tekmovalec WHERE sailno='",$A126,"'),'",G126,"');"))</f>
        <v>INSERT INTO tocke_plovi(plov_idplov,tekmovalec_idtekmovalec,posebnosti) VALUES(6,(SELECT idtekmovalec FROM tekmovalec WHERE sailno='ITA8383'),'DNF');</v>
      </c>
      <c r="G126" t="s">
        <v>109</v>
      </c>
      <c r="H126" t="str">
        <f t="shared" si="6"/>
        <v>INSERT INTO tocke_plovi(plov_idplov, tekmovalec_idtekmovalec, tocke) VALUES(7,(SELECT idtekmovalec FROM tekmovalec WHERE sailno='ITA8383'),49);</v>
      </c>
      <c r="I126">
        <v>49</v>
      </c>
      <c r="J126" t="str">
        <f t="shared" si="7"/>
        <v>INSERT INTO tocke_plovi(plov_idplov, tekmovalec_idtekmovalec, tocke) VALUES(8,(SELECT idtekmovalec FROM tekmovalec WHERE sailno='ITA8383'),30);</v>
      </c>
      <c r="K126">
        <v>30</v>
      </c>
      <c r="L126" t="str">
        <f t="shared" si="8"/>
        <v>INSERT INTO tocke_plovi(plov_idplov, tekmovalec_idtekmovalec, tocke) VALUES(9,(SELECT idtekmovalec FROM tekmovalec WHERE sailno='ITA8383'),60);</v>
      </c>
      <c r="M126">
        <v>60</v>
      </c>
      <c r="N126" t="str">
        <f t="shared" si="9"/>
        <v>INSERT INTO tocke_plovi(plov_idplov, tekmovalec_idtekmovalec, tocke) VALUES(36,(SELECT idtekmovalec FROM tekmovalec WHERE sailno='ITA8383'),225);</v>
      </c>
      <c r="O126">
        <v>225</v>
      </c>
    </row>
    <row r="127" spans="1:15" x14ac:dyDescent="0.25">
      <c r="A127" t="s">
        <v>132</v>
      </c>
      <c r="D127" t="str">
        <f t="shared" si="5"/>
        <v>INSERT INTO tocke_plovi(plov_idplov, tekmovalec_idtekmovalec, tocke) VALUES(5,(SELECT idtekmovalec FROM tekmovalec WHERE sailno='SLO375'),55);</v>
      </c>
      <c r="E127">
        <v>55</v>
      </c>
      <c r="F127" t="str">
        <f>IF(ISNUMBER(G127),CONCATENATE("INSERT INTO tocke_plovi(plov_idplov, tekmovalec_idtekmovalec, tocke) VALUES(6,(SELECT idtekmovalec FROM tekmovalec WHERE sailno='",$A127,"'),",G127,");"),CONCATENATE("INSERT INTO tocke_plovi(plov_idplov,tekmovalec_idtekmovalec,posebnosti) VALUES(6,(SELECT idtekmovalec FROM tekmovalec WHERE sailno='",$A127,"'),'",G127,"');"))</f>
        <v>INSERT INTO tocke_plovi(plov_idplov, tekmovalec_idtekmovalec, tocke) VALUES(6,(SELECT idtekmovalec FROM tekmovalec WHERE sailno='SLO375'),55);</v>
      </c>
      <c r="G127">
        <v>55</v>
      </c>
      <c r="H127" t="str">
        <f t="shared" si="6"/>
        <v>INSERT INTO tocke_plovi(plov_idplov, tekmovalec_idtekmovalec, tocke) VALUES(7,(SELECT idtekmovalec FROM tekmovalec WHERE sailno='SLO375'),60);</v>
      </c>
      <c r="I127">
        <v>60</v>
      </c>
      <c r="J127" t="str">
        <f t="shared" si="7"/>
        <v>INSERT INTO tocke_plovi(plov_idplov, tekmovalec_idtekmovalec, tocke) VALUES(8,(SELECT idtekmovalec FROM tekmovalec WHERE sailno='SLO375'),55);</v>
      </c>
      <c r="K127">
        <v>55</v>
      </c>
      <c r="L127" t="str">
        <f t="shared" si="8"/>
        <v>INSERT INTO tocke_plovi(plov_idplov, tekmovalec_idtekmovalec, tocke) VALUES(9,(SELECT idtekmovalec FROM tekmovalec WHERE sailno='SLO375'),62);</v>
      </c>
      <c r="M127">
        <v>62</v>
      </c>
      <c r="N127" t="str">
        <f t="shared" si="9"/>
        <v>INSERT INTO tocke_plovi(plov_idplov, tekmovalec_idtekmovalec, tocke) VALUES(36,(SELECT idtekmovalec FROM tekmovalec WHERE sailno='SLO375'),225);</v>
      </c>
      <c r="O127">
        <v>225</v>
      </c>
    </row>
    <row r="128" spans="1:15" x14ac:dyDescent="0.25">
      <c r="A128" t="s">
        <v>133</v>
      </c>
      <c r="D128" t="str">
        <f t="shared" si="5"/>
        <v>INSERT INTO tocke_plovi(plov_idplov, tekmovalec_idtekmovalec, tocke) VALUES(5,(SELECT idtekmovalec FROM tekmovalec WHERE sailno='ITA7355'),62);</v>
      </c>
      <c r="E128">
        <v>62</v>
      </c>
      <c r="F128" t="str">
        <f>IF(ISNUMBER(G128),CONCATENATE("INSERT INTO tocke_plovi(plov_idplov, tekmovalec_idtekmovalec, tocke) VALUES(6,(SELECT idtekmovalec FROM tekmovalec WHERE sailno='",$A128,"'),",G128,");"),CONCATENATE("INSERT INTO tocke_plovi(plov_idplov,tekmovalec_idtekmovalec,posebnosti) VALUES(6,(SELECT idtekmovalec FROM tekmovalec WHERE sailno='",$A128,"'),'",G128,"');"))</f>
        <v>INSERT INTO tocke_plovi(plov_idplov, tekmovalec_idtekmovalec, tocke) VALUES(6,(SELECT idtekmovalec FROM tekmovalec WHERE sailno='ITA7355'),52);</v>
      </c>
      <c r="G128">
        <v>52</v>
      </c>
      <c r="H128" t="str">
        <f t="shared" si="6"/>
        <v>INSERT INTO tocke_plovi(plov_idplov, tekmovalec_idtekmovalec, tocke) VALUES(7,(SELECT idtekmovalec FROM tekmovalec WHERE sailno='ITA7355'),58);</v>
      </c>
      <c r="I128">
        <v>58</v>
      </c>
      <c r="J128" t="str">
        <f t="shared" si="7"/>
        <v>INSERT INTO tocke_plovi(plov_idplov, tekmovalec_idtekmovalec, tocke) VALUES(8,(SELECT idtekmovalec FROM tekmovalec WHERE sailno='ITA7355'),70);</v>
      </c>
      <c r="K128">
        <v>70</v>
      </c>
      <c r="L128" t="str">
        <f t="shared" si="8"/>
        <v>INSERT INTO tocke_plovi(plov_idplov, tekmovalec_idtekmovalec, tocke) VALUES(9,(SELECT idtekmovalec FROM tekmovalec WHERE sailno='ITA7355'),58);</v>
      </c>
      <c r="M128">
        <v>58</v>
      </c>
      <c r="N128" t="str">
        <f t="shared" si="9"/>
        <v>INSERT INTO tocke_plovi(plov_idplov, tekmovalec_idtekmovalec, tocke) VALUES(36,(SELECT idtekmovalec FROM tekmovalec WHERE sailno='ITA7355'),230);</v>
      </c>
      <c r="O128">
        <v>230</v>
      </c>
    </row>
    <row r="129" spans="1:15" x14ac:dyDescent="0.25">
      <c r="A129" t="s">
        <v>134</v>
      </c>
      <c r="D129" t="str">
        <f t="shared" si="5"/>
        <v>INSERT INTO tocke_plovi(plov_idplov, tekmovalec_idtekmovalec, tocke) VALUES(5,(SELECT idtekmovalec FROM tekmovalec WHERE sailno='SLO522'),43);</v>
      </c>
      <c r="E129">
        <v>43</v>
      </c>
      <c r="F129" t="str">
        <f>IF(ISNUMBER(G129),CONCATENATE("INSERT INTO tocke_plovi(plov_idplov, tekmovalec_idtekmovalec, tocke) VALUES(6,(SELECT idtekmovalec FROM tekmovalec WHERE sailno='",$A129,"'),",G129,");"),CONCATENATE("INSERT INTO tocke_plovi(plov_idplov,tekmovalec_idtekmovalec,posebnosti) VALUES(6,(SELECT idtekmovalec FROM tekmovalec WHERE sailno='",$A129,"'),'",G129,"');"))</f>
        <v>INSERT INTO tocke_plovi(plov_idplov,tekmovalec_idtekmovalec,posebnosti) VALUES(6,(SELECT idtekmovalec FROM tekmovalec WHERE sailno='SLO522'),'DNF');</v>
      </c>
      <c r="G129" t="s">
        <v>109</v>
      </c>
      <c r="H129" t="str">
        <f t="shared" si="6"/>
        <v>INSERT INTO tocke_plovi(plov_idplov, tekmovalec_idtekmovalec, tocke) VALUES(7,(SELECT idtekmovalec FROM tekmovalec WHERE sailno='SLO522'),65);</v>
      </c>
      <c r="I129">
        <v>65</v>
      </c>
      <c r="J129" t="str">
        <f t="shared" si="7"/>
        <v>INSERT INTO tocke_plovi(plov_idplov, tekmovalec_idtekmovalec, tocke) VALUES(8,(SELECT idtekmovalec FROM tekmovalec WHERE sailno='SLO522'),61);</v>
      </c>
      <c r="K129">
        <v>61</v>
      </c>
      <c r="L129" t="str">
        <f t="shared" si="8"/>
        <v>INSERT INTO tocke_plovi(plov_idplov, tekmovalec_idtekmovalec, tocke) VALUES(9,(SELECT idtekmovalec FROM tekmovalec WHERE sailno='SLO522'),63);</v>
      </c>
      <c r="M129">
        <v>63</v>
      </c>
      <c r="N129" t="str">
        <f t="shared" si="9"/>
        <v>INSERT INTO tocke_plovi(plov_idplov, tekmovalec_idtekmovalec, tocke) VALUES(36,(SELECT idtekmovalec FROM tekmovalec WHERE sailno='SLO522'),232);</v>
      </c>
      <c r="O129">
        <v>232</v>
      </c>
    </row>
    <row r="130" spans="1:15" x14ac:dyDescent="0.25">
      <c r="A130" t="s">
        <v>135</v>
      </c>
      <c r="D130" t="str">
        <f t="shared" ref="D130:D170" si="10">IF(ISNUMBER(E130),CONCATENATE("INSERT INTO tocke_plovi(plov_idplov, tekmovalec_idtekmovalec, tocke) VALUES(5,(SELECT idtekmovalec FROM tekmovalec WHERE sailno='",$A130,"'),",E130,");"),CONCATENATE("INSERT INTO tocke_plovi(plov_idplov,tekmovalec_idtekmovalec,posebnosti) VALUES(5,(SELECT idtekmovalec FROM tekmovalec WHERE sailno='",$A130,"'),'",E130,"');"))</f>
        <v>INSERT INTO tocke_plovi(plov_idplov, tekmovalec_idtekmovalec, tocke) VALUES(5,(SELECT idtekmovalec FROM tekmovalec WHERE sailno='SLO912'),44);</v>
      </c>
      <c r="E130">
        <v>44</v>
      </c>
      <c r="F130" t="str">
        <f>IF(ISNUMBER(G130),CONCATENATE("INSERT INTO tocke_plovi(plov_idplov, tekmovalec_idtekmovalec, tocke) VALUES(6,(SELECT idtekmovalec FROM tekmovalec WHERE sailno='",$A130,"'),",G130,");"),CONCATENATE("INSERT INTO tocke_plovi(plov_idplov,tekmovalec_idtekmovalec,posebnosti) VALUES(6,(SELECT idtekmovalec FROM tekmovalec WHERE sailno='",$A130,"'),'",G130,"');"))</f>
        <v>INSERT INTO tocke_plovi(plov_idplov, tekmovalec_idtekmovalec, tocke) VALUES(6,(SELECT idtekmovalec FROM tekmovalec WHERE sailno='SLO912'),63);</v>
      </c>
      <c r="G130">
        <v>63</v>
      </c>
      <c r="H130" t="str">
        <f t="shared" ref="H130:H170" si="11">IF(ISNUMBER(I130),CONCATENATE("INSERT INTO tocke_plovi(plov_idplov, tekmovalec_idtekmovalec, tocke) VALUES(7,(SELECT idtekmovalec FROM tekmovalec WHERE sailno='",$A130,"'),",I130,");"),CONCATENATE("INSERT INTO tocke_plovi(plov_idplov,tekmovalec_idtekmovalec,posebnosti) VALUES(7,(SELECT idtekmovalec FROM tekmovalec WHERE sailno='",$A130,"'),'",I130,"');"))</f>
        <v>INSERT INTO tocke_plovi(plov_idplov, tekmovalec_idtekmovalec, tocke) VALUES(7,(SELECT idtekmovalec FROM tekmovalec WHERE sailno='SLO912'),69);</v>
      </c>
      <c r="I130">
        <v>69</v>
      </c>
      <c r="J130" t="str">
        <f t="shared" ref="J130:J170" si="12">IF(ISNUMBER(K130),CONCATENATE("INSERT INTO tocke_plovi(plov_idplov, tekmovalec_idtekmovalec, tocke) VALUES(8,(SELECT idtekmovalec FROM tekmovalec WHERE sailno='",$A130,"'),",K130,");"),CONCATENATE("INSERT INTO tocke_plovi(plov_idplov,tekmovalec_idtekmovalec,posebnosti) VALUES(8,(SELECT idtekmovalec FROM tekmovalec WHERE sailno='",$A130,"'),'",K130,"');"))</f>
        <v>INSERT INTO tocke_plovi(plov_idplov, tekmovalec_idtekmovalec, tocke) VALUES(8,(SELECT idtekmovalec FROM tekmovalec WHERE sailno='SLO912'),66);</v>
      </c>
      <c r="K130">
        <v>66</v>
      </c>
      <c r="L130" t="str">
        <f t="shared" ref="L130:L170" si="13">IF(ISNUMBER(M130),CONCATENATE("INSERT INTO tocke_plovi(plov_idplov, tekmovalec_idtekmovalec, tocke) VALUES(9,(SELECT idtekmovalec FROM tekmovalec WHERE sailno='",$A130,"'),",M130,");"),CONCATENATE("INSERT INTO tocke_plovi(plov_idplov,tekmovalec_idtekmovalec,posebnosti) VALUES(9,(SELECT idtekmovalec FROM tekmovalec WHERE sailno='",$A130,"'),'",M130,"');"))</f>
        <v>INSERT INTO tocke_plovi(plov_idplov, tekmovalec_idtekmovalec, tocke) VALUES(9,(SELECT idtekmovalec FROM tekmovalec WHERE sailno='SLO912'),59);</v>
      </c>
      <c r="M130">
        <v>59</v>
      </c>
      <c r="N130" t="str">
        <f t="shared" ref="N130:N170" si="14">IF(ISNUMBER(O130),CONCATENATE("INSERT INTO tocke_plovi(plov_idplov, tekmovalec_idtekmovalec, tocke) VALUES(36,(SELECT idtekmovalec FROM tekmovalec WHERE sailno='",$A130,"'),",O130,");"),CONCATENATE("INSERT INTO tocke_plovi(plov_idplov,tekmovalec_idtekmovalec,posebnosti) VALUES(36,(SELECT idtekmovalec FROM tekmovalec WHERE sailno='",$A130,"'),'",O130,"');"))</f>
        <v>INSERT INTO tocke_plovi(plov_idplov, tekmovalec_idtekmovalec, tocke) VALUES(36,(SELECT idtekmovalec FROM tekmovalec WHERE sailno='SLO912'),232);</v>
      </c>
      <c r="O130">
        <v>232</v>
      </c>
    </row>
    <row r="131" spans="1:15" x14ac:dyDescent="0.25">
      <c r="A131" t="s">
        <v>136</v>
      </c>
      <c r="D131" t="str">
        <f t="shared" si="10"/>
        <v>INSERT INTO tocke_plovi(plov_idplov, tekmovalec_idtekmovalec, tocke) VALUES(5,(SELECT idtekmovalec FROM tekmovalec WHERE sailno='SLO524'),47);</v>
      </c>
      <c r="E131">
        <v>47</v>
      </c>
      <c r="F131" t="str">
        <f>IF(ISNUMBER(G131),CONCATENATE("INSERT INTO tocke_plovi(plov_idplov, tekmovalec_idtekmovalec, tocke) VALUES(6,(SELECT idtekmovalec FROM tekmovalec WHERE sailno='",$A131,"'),",G131,");"),CONCATENATE("INSERT INTO tocke_plovi(plov_idplov,tekmovalec_idtekmovalec,posebnosti) VALUES(6,(SELECT idtekmovalec FROM tekmovalec WHERE sailno='",$A131,"'),'",G131,"');"))</f>
        <v>INSERT INTO tocke_plovi(plov_idplov, tekmovalec_idtekmovalec, tocke) VALUES(6,(SELECT idtekmovalec FROM tekmovalec WHERE sailno='SLO524'),61);</v>
      </c>
      <c r="G131">
        <v>61</v>
      </c>
      <c r="H131" t="str">
        <f t="shared" si="11"/>
        <v>INSERT INTO tocke_plovi(plov_idplov, tekmovalec_idtekmovalec, tocke) VALUES(7,(SELECT idtekmovalec FROM tekmovalec WHERE sailno='SLO524'),55);</v>
      </c>
      <c r="I131">
        <v>55</v>
      </c>
      <c r="J131" t="str">
        <f t="shared" si="12"/>
        <v>INSERT INTO tocke_plovi(plov_idplov, tekmovalec_idtekmovalec, tocke) VALUES(8,(SELECT idtekmovalec FROM tekmovalec WHERE sailno='SLO524'),76);</v>
      </c>
      <c r="K131">
        <v>76</v>
      </c>
      <c r="L131" t="str">
        <f t="shared" si="13"/>
        <v>INSERT INTO tocke_plovi(plov_idplov, tekmovalec_idtekmovalec, tocke) VALUES(9,(SELECT idtekmovalec FROM tekmovalec WHERE sailno='SLO524'),69);</v>
      </c>
      <c r="M131">
        <v>69</v>
      </c>
      <c r="N131" t="str">
        <f t="shared" si="14"/>
        <v>INSERT INTO tocke_plovi(plov_idplov, tekmovalec_idtekmovalec, tocke) VALUES(36,(SELECT idtekmovalec FROM tekmovalec WHERE sailno='SLO524'),232);</v>
      </c>
      <c r="O131">
        <v>232</v>
      </c>
    </row>
    <row r="132" spans="1:15" x14ac:dyDescent="0.25">
      <c r="A132" t="s">
        <v>137</v>
      </c>
      <c r="D132" t="str">
        <f t="shared" si="10"/>
        <v>INSERT INTO tocke_plovi(plov_idplov, tekmovalec_idtekmovalec, tocke) VALUES(5,(SELECT idtekmovalec FROM tekmovalec WHERE sailno='SLO849'),46);</v>
      </c>
      <c r="E132">
        <v>46</v>
      </c>
      <c r="F132" t="str">
        <f>IF(ISNUMBER(G132),CONCATENATE("INSERT INTO tocke_plovi(plov_idplov, tekmovalec_idtekmovalec, tocke) VALUES(6,(SELECT idtekmovalec FROM tekmovalec WHERE sailno='",$A132,"'),",G132,");"),CONCATENATE("INSERT INTO tocke_plovi(plov_idplov,tekmovalec_idtekmovalec,posebnosti) VALUES(6,(SELECT idtekmovalec FROM tekmovalec WHERE sailno='",$A132,"'),'",G132,"');"))</f>
        <v>INSERT INTO tocke_plovi(plov_idplov, tekmovalec_idtekmovalec, tocke) VALUES(6,(SELECT idtekmovalec FROM tekmovalec WHERE sailno='SLO849'),58);</v>
      </c>
      <c r="G132">
        <v>58</v>
      </c>
      <c r="H132" t="str">
        <f t="shared" si="11"/>
        <v>INSERT INTO tocke_plovi(plov_idplov, tekmovalec_idtekmovalec, tocke) VALUES(7,(SELECT idtekmovalec FROM tekmovalec WHERE sailno='SLO849'),64);</v>
      </c>
      <c r="I132">
        <v>64</v>
      </c>
      <c r="J132" t="str">
        <f t="shared" si="12"/>
        <v>INSERT INTO tocke_plovi(plov_idplov, tekmovalec_idtekmovalec, tocke) VALUES(8,(SELECT idtekmovalec FROM tekmovalec WHERE sailno='SLO849'),67);</v>
      </c>
      <c r="K132">
        <v>67</v>
      </c>
      <c r="L132" t="str">
        <f t="shared" si="13"/>
        <v>INSERT INTO tocke_plovi(plov_idplov, tekmovalec_idtekmovalec, tocke) VALUES(9,(SELECT idtekmovalec FROM tekmovalec WHERE sailno='SLO849'),67);</v>
      </c>
      <c r="M132">
        <v>67</v>
      </c>
      <c r="N132" t="str">
        <f t="shared" si="14"/>
        <v>INSERT INTO tocke_plovi(plov_idplov, tekmovalec_idtekmovalec, tocke) VALUES(36,(SELECT idtekmovalec FROM tekmovalec WHERE sailno='SLO849'),235);</v>
      </c>
      <c r="O132">
        <v>235</v>
      </c>
    </row>
    <row r="133" spans="1:15" x14ac:dyDescent="0.25">
      <c r="A133" t="s">
        <v>138</v>
      </c>
      <c r="D133" t="str">
        <f t="shared" si="10"/>
        <v>INSERT INTO tocke_plovi(plov_idplov, tekmovalec_idtekmovalec, tocke) VALUES(5,(SELECT idtekmovalec FROM tekmovalec WHERE sailno='ITA12'),49);</v>
      </c>
      <c r="E133">
        <v>49</v>
      </c>
      <c r="F133" t="str">
        <f>IF(ISNUMBER(G133),CONCATENATE("INSERT INTO tocke_plovi(plov_idplov, tekmovalec_idtekmovalec, tocke) VALUES(6,(SELECT idtekmovalec FROM tekmovalec WHERE sailno='",$A133,"'),",G133,");"),CONCATENATE("INSERT INTO tocke_plovi(plov_idplov,tekmovalec_idtekmovalec,posebnosti) VALUES(6,(SELECT idtekmovalec FROM tekmovalec WHERE sailno='",$A133,"'),'",G133,"');"))</f>
        <v>INSERT INTO tocke_plovi(plov_idplov, tekmovalec_idtekmovalec, tocke) VALUES(6,(SELECT idtekmovalec FROM tekmovalec WHERE sailno='ITA12'),53);</v>
      </c>
      <c r="G133">
        <v>53</v>
      </c>
      <c r="H133" t="str">
        <f t="shared" si="11"/>
        <v>INSERT INTO tocke_plovi(plov_idplov,tekmovalec_idtekmovalec,posebnosti) VALUES(7,(SELECT idtekmovalec FROM tekmovalec WHERE sailno='ITA12'),'DSQ');</v>
      </c>
      <c r="I133" t="s">
        <v>113</v>
      </c>
      <c r="J133" t="str">
        <f t="shared" si="12"/>
        <v>INSERT INTO tocke_plovi(plov_idplov, tekmovalec_idtekmovalec, tocke) VALUES(8,(SELECT idtekmovalec FROM tekmovalec WHERE sailno='ITA12'),48);</v>
      </c>
      <c r="K133">
        <v>48</v>
      </c>
      <c r="L133" t="str">
        <f t="shared" si="13"/>
        <v>INSERT INTO tocke_plovi(plov_idplov,tekmovalec_idtekmovalec,posebnosti) VALUES(9,(SELECT idtekmovalec FROM tekmovalec WHERE sailno='ITA12'),'DNE');</v>
      </c>
      <c r="M133" t="s">
        <v>80</v>
      </c>
      <c r="N133" t="str">
        <f t="shared" si="14"/>
        <v>INSERT INTO tocke_plovi(plov_idplov, tekmovalec_idtekmovalec, tocke) VALUES(36,(SELECT idtekmovalec FROM tekmovalec WHERE sailno='ITA12'),236);</v>
      </c>
      <c r="O133">
        <v>236</v>
      </c>
    </row>
    <row r="134" spans="1:15" x14ac:dyDescent="0.25">
      <c r="A134" t="s">
        <v>139</v>
      </c>
      <c r="D134" t="str">
        <f t="shared" si="10"/>
        <v>INSERT INTO tocke_plovi(plov_idplov, tekmovalec_idtekmovalec, tocke) VALUES(5,(SELECT idtekmovalec FROM tekmovalec WHERE sailno='SLO521'),52);</v>
      </c>
      <c r="E134">
        <v>52</v>
      </c>
      <c r="F134" t="str">
        <f>IF(ISNUMBER(G134),CONCATENATE("INSERT INTO tocke_plovi(plov_idplov, tekmovalec_idtekmovalec, tocke) VALUES(6,(SELECT idtekmovalec FROM tekmovalec WHERE sailno='",$A134,"'),",G134,");"),CONCATENATE("INSERT INTO tocke_plovi(plov_idplov,tekmovalec_idtekmovalec,posebnosti) VALUES(6,(SELECT idtekmovalec FROM tekmovalec WHERE sailno='",$A134,"'),'",G134,"');"))</f>
        <v>INSERT INTO tocke_plovi(plov_idplov, tekmovalec_idtekmovalec, tocke) VALUES(6,(SELECT idtekmovalec FROM tekmovalec WHERE sailno='SLO521'),60);</v>
      </c>
      <c r="G134">
        <v>60</v>
      </c>
      <c r="H134" t="str">
        <f t="shared" si="11"/>
        <v>INSERT INTO tocke_plovi(plov_idplov, tekmovalec_idtekmovalec, tocke) VALUES(7,(SELECT idtekmovalec FROM tekmovalec WHERE sailno='SLO521'),72);</v>
      </c>
      <c r="I134">
        <v>72</v>
      </c>
      <c r="J134" t="str">
        <f t="shared" si="12"/>
        <v>INSERT INTO tocke_plovi(plov_idplov, tekmovalec_idtekmovalec, tocke) VALUES(8,(SELECT idtekmovalec FROM tekmovalec WHERE sailno='SLO521'),68);</v>
      </c>
      <c r="K134">
        <v>68</v>
      </c>
      <c r="L134" t="str">
        <f t="shared" si="13"/>
        <v>INSERT INTO tocke_plovi(plov_idplov, tekmovalec_idtekmovalec, tocke) VALUES(9,(SELECT idtekmovalec FROM tekmovalec WHERE sailno='SLO521'),56);</v>
      </c>
      <c r="M134">
        <v>56</v>
      </c>
      <c r="N134" t="str">
        <f t="shared" si="14"/>
        <v>INSERT INTO tocke_plovi(plov_idplov, tekmovalec_idtekmovalec, tocke) VALUES(36,(SELECT idtekmovalec FROM tekmovalec WHERE sailno='SLO521'),236);</v>
      </c>
      <c r="O134">
        <v>236</v>
      </c>
    </row>
    <row r="135" spans="1:15" x14ac:dyDescent="0.25">
      <c r="A135" t="s">
        <v>140</v>
      </c>
      <c r="D135" t="str">
        <f t="shared" si="10"/>
        <v>INSERT INTO tocke_plovi(plov_idplov, tekmovalec_idtekmovalec, tocke) VALUES(5,(SELECT idtekmovalec FROM tekmovalec WHERE sailno='AUT2008'),69);</v>
      </c>
      <c r="E135">
        <v>69</v>
      </c>
      <c r="F135" t="str">
        <f>IF(ISNUMBER(G135),CONCATENATE("INSERT INTO tocke_plovi(plov_idplov, tekmovalec_idtekmovalec, tocke) VALUES(6,(SELECT idtekmovalec FROM tekmovalec WHERE sailno='",$A135,"'),",G135,");"),CONCATENATE("INSERT INTO tocke_plovi(plov_idplov,tekmovalec_idtekmovalec,posebnosti) VALUES(6,(SELECT idtekmovalec FROM tekmovalec WHERE sailno='",$A135,"'),'",G135,"');"))</f>
        <v>INSERT INTO tocke_plovi(plov_idplov, tekmovalec_idtekmovalec, tocke) VALUES(6,(SELECT idtekmovalec FROM tekmovalec WHERE sailno='AUT2008'),64);</v>
      </c>
      <c r="G135">
        <v>64</v>
      </c>
      <c r="H135" t="str">
        <f t="shared" si="11"/>
        <v>INSERT INTO tocke_plovi(plov_idplov, tekmovalec_idtekmovalec, tocke) VALUES(7,(SELECT idtekmovalec FROM tekmovalec WHERE sailno='AUT2008'),47);</v>
      </c>
      <c r="I135">
        <v>47</v>
      </c>
      <c r="J135" t="str">
        <f t="shared" si="12"/>
        <v>INSERT INTO tocke_plovi(plov_idplov, tekmovalec_idtekmovalec, tocke) VALUES(8,(SELECT idtekmovalec FROM tekmovalec WHERE sailno='AUT2008'),66);</v>
      </c>
      <c r="K135">
        <v>66</v>
      </c>
      <c r="L135" t="str">
        <f t="shared" si="13"/>
        <v>INSERT INTO tocke_plovi(plov_idplov, tekmovalec_idtekmovalec, tocke) VALUES(9,(SELECT idtekmovalec FROM tekmovalec WHERE sailno='AUT2008'),60);</v>
      </c>
      <c r="M135">
        <v>60</v>
      </c>
      <c r="N135" t="str">
        <f t="shared" si="14"/>
        <v>INSERT INTO tocke_plovi(plov_idplov, tekmovalec_idtekmovalec, tocke) VALUES(36,(SELECT idtekmovalec FROM tekmovalec WHERE sailno='AUT2008'),237);</v>
      </c>
      <c r="O135">
        <v>237</v>
      </c>
    </row>
    <row r="136" spans="1:15" x14ac:dyDescent="0.25">
      <c r="A136" t="s">
        <v>141</v>
      </c>
      <c r="D136" t="str">
        <f t="shared" si="10"/>
        <v>INSERT INTO tocke_plovi(plov_idplov,tekmovalec_idtekmovalec,posebnosti) VALUES(5,(SELECT idtekmovalec FROM tekmovalec WHERE sailno='SLO956'),'DSQ');</v>
      </c>
      <c r="E136" t="s">
        <v>113</v>
      </c>
      <c r="F136" t="str">
        <f>IF(ISNUMBER(G136),CONCATENATE("INSERT INTO tocke_plovi(plov_idplov, tekmovalec_idtekmovalec, tocke) VALUES(6,(SELECT idtekmovalec FROM tekmovalec WHERE sailno='",$A136,"'),",G136,");"),CONCATENATE("INSERT INTO tocke_plovi(plov_idplov,tekmovalec_idtekmovalec,posebnosti) VALUES(6,(SELECT idtekmovalec FROM tekmovalec WHERE sailno='",$A136,"'),'",G136,"');"))</f>
        <v>INSERT INTO tocke_plovi(plov_idplov, tekmovalec_idtekmovalec, tocke) VALUES(6,(SELECT idtekmovalec FROM tekmovalec WHERE sailno='SLO956'),59);</v>
      </c>
      <c r="G136">
        <v>59</v>
      </c>
      <c r="H136" t="str">
        <f t="shared" si="11"/>
        <v>INSERT INTO tocke_plovi(plov_idplov, tekmovalec_idtekmovalec, tocke) VALUES(7,(SELECT idtekmovalec FROM tekmovalec WHERE sailno='SLO956'),56);</v>
      </c>
      <c r="I136">
        <v>56</v>
      </c>
      <c r="J136" t="str">
        <f t="shared" si="12"/>
        <v>INSERT INTO tocke_plovi(plov_idplov, tekmovalec_idtekmovalec, tocke) VALUES(8,(SELECT idtekmovalec FROM tekmovalec WHERE sailno='SLO956'),37);</v>
      </c>
      <c r="K136">
        <v>37</v>
      </c>
      <c r="L136" t="str">
        <f t="shared" si="13"/>
        <v>INSERT INTO tocke_plovi(plov_idplov,tekmovalec_idtekmovalec,posebnosti) VALUES(9,(SELECT idtekmovalec FROM tekmovalec WHERE sailno='SLO956'),'BFD');</v>
      </c>
      <c r="M136" t="s">
        <v>82</v>
      </c>
      <c r="N136" t="str">
        <f t="shared" si="14"/>
        <v>INSERT INTO tocke_plovi(plov_idplov, tekmovalec_idtekmovalec, tocke) VALUES(36,(SELECT idtekmovalec FROM tekmovalec WHERE sailno='SLO956'),238);</v>
      </c>
      <c r="O136">
        <v>238</v>
      </c>
    </row>
    <row r="137" spans="1:15" x14ac:dyDescent="0.25">
      <c r="A137" t="s">
        <v>142</v>
      </c>
      <c r="D137" t="str">
        <f t="shared" si="10"/>
        <v>INSERT INTO tocke_plovi(plov_idplov,tekmovalec_idtekmovalec,posebnosti) VALUES(5,(SELECT idtekmovalec FROM tekmovalec WHERE sailno='SLO955'),'BFD');</v>
      </c>
      <c r="E137" t="s">
        <v>82</v>
      </c>
      <c r="F137" t="str">
        <f>IF(ISNUMBER(G137),CONCATENATE("INSERT INTO tocke_plovi(plov_idplov, tekmovalec_idtekmovalec, tocke) VALUES(6,(SELECT idtekmovalec FROM tekmovalec WHERE sailno='",$A137,"'),",G137,");"),CONCATENATE("INSERT INTO tocke_plovi(plov_idplov,tekmovalec_idtekmovalec,posebnosti) VALUES(6,(SELECT idtekmovalec FROM tekmovalec WHERE sailno='",$A137,"'),'",G137,"');"))</f>
        <v>INSERT INTO tocke_plovi(plov_idplov, tekmovalec_idtekmovalec, tocke) VALUES(6,(SELECT idtekmovalec FROM tekmovalec WHERE sailno='SLO955'),51);</v>
      </c>
      <c r="G137">
        <v>51</v>
      </c>
      <c r="H137" t="str">
        <f t="shared" si="11"/>
        <v>INSERT INTO tocke_plovi(plov_idplov, tekmovalec_idtekmovalec, tocke) VALUES(7,(SELECT idtekmovalec FROM tekmovalec WHERE sailno='SLO955'),65);</v>
      </c>
      <c r="I137">
        <v>65</v>
      </c>
      <c r="J137" t="str">
        <f t="shared" si="12"/>
        <v>INSERT INTO tocke_plovi(plov_idplov, tekmovalec_idtekmovalec, tocke) VALUES(8,(SELECT idtekmovalec FROM tekmovalec WHERE sailno='SLO955'),61);</v>
      </c>
      <c r="K137">
        <v>61</v>
      </c>
      <c r="L137" t="str">
        <f t="shared" si="13"/>
        <v>INSERT INTO tocke_plovi(plov_idplov, tekmovalec_idtekmovalec, tocke) VALUES(9,(SELECT idtekmovalec FROM tekmovalec WHERE sailno='SLO955'),63);</v>
      </c>
      <c r="M137">
        <v>63</v>
      </c>
      <c r="N137" t="str">
        <f t="shared" si="14"/>
        <v>INSERT INTO tocke_plovi(plov_idplov, tekmovalec_idtekmovalec, tocke) VALUES(36,(SELECT idtekmovalec FROM tekmovalec WHERE sailno='SLO955'),240);</v>
      </c>
      <c r="O137">
        <v>240</v>
      </c>
    </row>
    <row r="138" spans="1:15" x14ac:dyDescent="0.25">
      <c r="A138" t="s">
        <v>143</v>
      </c>
      <c r="D138" t="str">
        <f t="shared" si="10"/>
        <v>INSERT INTO tocke_plovi(plov_idplov, tekmovalec_idtekmovalec, tocke) VALUES(5,(SELECT idtekmovalec FROM tekmovalec WHERE sailno='SLO821'),47);</v>
      </c>
      <c r="E138">
        <v>47</v>
      </c>
      <c r="F138" t="str">
        <f>IF(ISNUMBER(G138),CONCATENATE("INSERT INTO tocke_plovi(plov_idplov, tekmovalec_idtekmovalec, tocke) VALUES(6,(SELECT idtekmovalec FROM tekmovalec WHERE sailno='",$A138,"'),",G138,");"),CONCATENATE("INSERT INTO tocke_plovi(plov_idplov,tekmovalec_idtekmovalec,posebnosti) VALUES(6,(SELECT idtekmovalec FROM tekmovalec WHERE sailno='",$A138,"'),'",G138,"');"))</f>
        <v>INSERT INTO tocke_plovi(plov_idplov, tekmovalec_idtekmovalec, tocke) VALUES(6,(SELECT idtekmovalec FROM tekmovalec WHERE sailno='SLO821'),61);</v>
      </c>
      <c r="G138">
        <v>61</v>
      </c>
      <c r="H138" t="str">
        <f t="shared" si="11"/>
        <v>INSERT INTO tocke_plovi(plov_idplov, tekmovalec_idtekmovalec, tocke) VALUES(7,(SELECT idtekmovalec FROM tekmovalec WHERE sailno='SLO821'),68);</v>
      </c>
      <c r="I138">
        <v>68</v>
      </c>
      <c r="J138" t="str">
        <f t="shared" si="12"/>
        <v>INSERT INTO tocke_plovi(plov_idplov, tekmovalec_idtekmovalec, tocke) VALUES(8,(SELECT idtekmovalec FROM tekmovalec WHERE sailno='SLO821'),71);</v>
      </c>
      <c r="K138">
        <v>71</v>
      </c>
      <c r="L138" t="str">
        <f t="shared" si="13"/>
        <v>INSERT INTO tocke_plovi(plov_idplov, tekmovalec_idtekmovalec, tocke) VALUES(9,(SELECT idtekmovalec FROM tekmovalec WHERE sailno='SLO821'),66);</v>
      </c>
      <c r="M138">
        <v>66</v>
      </c>
      <c r="N138" t="str">
        <f t="shared" si="14"/>
        <v>INSERT INTO tocke_plovi(plov_idplov, tekmovalec_idtekmovalec, tocke) VALUES(36,(SELECT idtekmovalec FROM tekmovalec WHERE sailno='SLO821'),242);</v>
      </c>
      <c r="O138">
        <v>242</v>
      </c>
    </row>
    <row r="139" spans="1:15" x14ac:dyDescent="0.25">
      <c r="A139" t="s">
        <v>144</v>
      </c>
      <c r="D139" t="str">
        <f t="shared" si="10"/>
        <v>INSERT INTO tocke_plovi(plov_idplov,tekmovalec_idtekmovalec,posebnosti) VALUES(5,(SELECT idtekmovalec FROM tekmovalec WHERE sailno='CRO1130'),'DNF');</v>
      </c>
      <c r="E139" t="s">
        <v>109</v>
      </c>
      <c r="F139" t="str">
        <f>IF(ISNUMBER(G139),CONCATENATE("INSERT INTO tocke_plovi(plov_idplov, tekmovalec_idtekmovalec, tocke) VALUES(6,(SELECT idtekmovalec FROM tekmovalec WHERE sailno='",$A139,"'),",G139,");"),CONCATENATE("INSERT INTO tocke_plovi(plov_idplov,tekmovalec_idtekmovalec,posebnosti) VALUES(6,(SELECT idtekmovalec FROM tekmovalec WHERE sailno='",$A139,"'),'",G139,"');"))</f>
        <v>INSERT INTO tocke_plovi(plov_idplov,tekmovalec_idtekmovalec,posebnosti) VALUES(6,(SELECT idtekmovalec FROM tekmovalec WHERE sailno='CRO1130'),'DNF');</v>
      </c>
      <c r="G139" t="s">
        <v>109</v>
      </c>
      <c r="H139" t="str">
        <f t="shared" si="11"/>
        <v>INSERT INTO tocke_plovi(plov_idplov, tekmovalec_idtekmovalec, tocke) VALUES(7,(SELECT idtekmovalec FROM tekmovalec WHERE sailno='CRO1130'),44);</v>
      </c>
      <c r="I139">
        <v>44</v>
      </c>
      <c r="J139" t="str">
        <f t="shared" si="12"/>
        <v>INSERT INTO tocke_plovi(plov_idplov, tekmovalec_idtekmovalec, tocke) VALUES(8,(SELECT idtekmovalec FROM tekmovalec WHERE sailno='CRO1130'),63);</v>
      </c>
      <c r="K139">
        <v>63</v>
      </c>
      <c r="L139" t="str">
        <f t="shared" si="13"/>
        <v>INSERT INTO tocke_plovi(plov_idplov, tekmovalec_idtekmovalec, tocke) VALUES(9,(SELECT idtekmovalec FROM tekmovalec WHERE sailno='CRO1130'),50);</v>
      </c>
      <c r="M139">
        <v>50</v>
      </c>
      <c r="N139" t="str">
        <f t="shared" si="14"/>
        <v>INSERT INTO tocke_plovi(plov_idplov, tekmovalec_idtekmovalec, tocke) VALUES(36,(SELECT idtekmovalec FROM tekmovalec WHERE sailno='CRO1130'),243);</v>
      </c>
      <c r="O139">
        <v>243</v>
      </c>
    </row>
    <row r="140" spans="1:15" x14ac:dyDescent="0.25">
      <c r="A140" t="s">
        <v>145</v>
      </c>
      <c r="D140" t="str">
        <f t="shared" si="10"/>
        <v>INSERT INTO tocke_plovi(plov_idplov, tekmovalec_idtekmovalec, tocke) VALUES(5,(SELECT idtekmovalec FROM tekmovalec WHERE sailno='SLO523'),66);</v>
      </c>
      <c r="E140">
        <v>66</v>
      </c>
      <c r="F140" t="str">
        <f>IF(ISNUMBER(G140),CONCATENATE("INSERT INTO tocke_plovi(plov_idplov, tekmovalec_idtekmovalec, tocke) VALUES(6,(SELECT idtekmovalec FROM tekmovalec WHERE sailno='",$A140,"'),",G140,");"),CONCATENATE("INSERT INTO tocke_plovi(plov_idplov,tekmovalec_idtekmovalec,posebnosti) VALUES(6,(SELECT idtekmovalec FROM tekmovalec WHERE sailno='",$A140,"'),'",G140,"');"))</f>
        <v>INSERT INTO tocke_plovi(plov_idplov, tekmovalec_idtekmovalec, tocke) VALUES(6,(SELECT idtekmovalec FROM tekmovalec WHERE sailno='SLO523'),63);</v>
      </c>
      <c r="G140">
        <v>63</v>
      </c>
      <c r="H140" t="str">
        <f t="shared" si="11"/>
        <v>INSERT INTO tocke_plovi(plov_idplov, tekmovalec_idtekmovalec, tocke) VALUES(7,(SELECT idtekmovalec FROM tekmovalec WHERE sailno='SLO523'),62);</v>
      </c>
      <c r="I140">
        <v>62</v>
      </c>
      <c r="J140" t="str">
        <f t="shared" si="12"/>
        <v>INSERT INTO tocke_plovi(plov_idplov, tekmovalec_idtekmovalec, tocke) VALUES(8,(SELECT idtekmovalec FROM tekmovalec WHERE sailno='SLO523'),65);</v>
      </c>
      <c r="K140">
        <v>65</v>
      </c>
      <c r="L140" t="str">
        <f t="shared" si="13"/>
        <v>INSERT INTO tocke_plovi(plov_idplov, tekmovalec_idtekmovalec, tocke) VALUES(9,(SELECT idtekmovalec FROM tekmovalec WHERE sailno='SLO523'),55);</v>
      </c>
      <c r="M140">
        <v>55</v>
      </c>
      <c r="N140" t="str">
        <f t="shared" si="14"/>
        <v>INSERT INTO tocke_plovi(plov_idplov, tekmovalec_idtekmovalec, tocke) VALUES(36,(SELECT idtekmovalec FROM tekmovalec WHERE sailno='SLO523'),245);</v>
      </c>
      <c r="O140">
        <v>245</v>
      </c>
    </row>
    <row r="141" spans="1:15" x14ac:dyDescent="0.25">
      <c r="A141" t="s">
        <v>146</v>
      </c>
      <c r="D141" t="str">
        <f t="shared" si="10"/>
        <v>INSERT INTO tocke_plovi(plov_idplov, tekmovalec_idtekmovalec, tocke) VALUES(5,(SELECT idtekmovalec FROM tekmovalec WHERE sailno='SLO843'),50);</v>
      </c>
      <c r="E141">
        <v>50</v>
      </c>
      <c r="F141" t="str">
        <f>IF(ISNUMBER(G141),CONCATENATE("INSERT INTO tocke_plovi(plov_idplov, tekmovalec_idtekmovalec, tocke) VALUES(6,(SELECT idtekmovalec FROM tekmovalec WHERE sailno='",$A141,"'),",G141,");"),CONCATENATE("INSERT INTO tocke_plovi(plov_idplov,tekmovalec_idtekmovalec,posebnosti) VALUES(6,(SELECT idtekmovalec FROM tekmovalec WHERE sailno='",$A141,"'),'",G141,"');"))</f>
        <v>INSERT INTO tocke_plovi(plov_idplov, tekmovalec_idtekmovalec, tocke) VALUES(6,(SELECT idtekmovalec FROM tekmovalec WHERE sailno='SLO843'),57);</v>
      </c>
      <c r="G141">
        <v>57</v>
      </c>
      <c r="H141" t="str">
        <f t="shared" si="11"/>
        <v>INSERT INTO tocke_plovi(plov_idplov, tekmovalec_idtekmovalec, tocke) VALUES(7,(SELECT idtekmovalec FROM tekmovalec WHERE sailno='SLO843'),74);</v>
      </c>
      <c r="I141">
        <v>74</v>
      </c>
      <c r="J141" t="str">
        <f t="shared" si="12"/>
        <v>INSERT INTO tocke_plovi(plov_idplov, tekmovalec_idtekmovalec, tocke) VALUES(8,(SELECT idtekmovalec FROM tekmovalec WHERE sailno='SLO843'),75);</v>
      </c>
      <c r="K141">
        <v>75</v>
      </c>
      <c r="L141" t="str">
        <f t="shared" si="13"/>
        <v>INSERT INTO tocke_plovi(plov_idplov, tekmovalec_idtekmovalec, tocke) VALUES(9,(SELECT idtekmovalec FROM tekmovalec WHERE sailno='SLO843'),72);</v>
      </c>
      <c r="M141">
        <v>72</v>
      </c>
      <c r="N141" t="str">
        <f t="shared" si="14"/>
        <v>INSERT INTO tocke_plovi(plov_idplov, tekmovalec_idtekmovalec, tocke) VALUES(36,(SELECT idtekmovalec FROM tekmovalec WHERE sailno='SLO843'),253);</v>
      </c>
      <c r="O141">
        <v>253</v>
      </c>
    </row>
    <row r="142" spans="1:15" x14ac:dyDescent="0.25">
      <c r="A142" t="s">
        <v>147</v>
      </c>
      <c r="D142" t="str">
        <f t="shared" si="10"/>
        <v>INSERT INTO tocke_plovi(plov_idplov, tekmovalec_idtekmovalec, tocke) VALUES(5,(SELECT idtekmovalec FROM tekmovalec WHERE sailno='SLO847'),65);</v>
      </c>
      <c r="E142">
        <v>65</v>
      </c>
      <c r="F142" t="str">
        <f>IF(ISNUMBER(G142),CONCATENATE("INSERT INTO tocke_plovi(plov_idplov, tekmovalec_idtekmovalec, tocke) VALUES(6,(SELECT idtekmovalec FROM tekmovalec WHERE sailno='",$A142,"'),",G142,");"),CONCATENATE("INSERT INTO tocke_plovi(plov_idplov,tekmovalec_idtekmovalec,posebnosti) VALUES(6,(SELECT idtekmovalec FROM tekmovalec WHERE sailno='",$A142,"'),'",G142,"');"))</f>
        <v>INSERT INTO tocke_plovi(plov_idplov, tekmovalec_idtekmovalec, tocke) VALUES(6,(SELECT idtekmovalec FROM tekmovalec WHERE sailno='SLO847'),58);</v>
      </c>
      <c r="G142">
        <v>58</v>
      </c>
      <c r="H142" t="str">
        <f t="shared" si="11"/>
        <v>INSERT INTO tocke_plovi(plov_idplov, tekmovalec_idtekmovalec, tocke) VALUES(7,(SELECT idtekmovalec FROM tekmovalec WHERE sailno='SLO847'),66);</v>
      </c>
      <c r="I142">
        <v>66</v>
      </c>
      <c r="J142" t="str">
        <f t="shared" si="12"/>
        <v>INSERT INTO tocke_plovi(plov_idplov, tekmovalec_idtekmovalec, tocke) VALUES(8,(SELECT idtekmovalec FROM tekmovalec WHERE sailno='SLO847'),71);</v>
      </c>
      <c r="K142">
        <v>71</v>
      </c>
      <c r="L142" t="str">
        <f t="shared" si="13"/>
        <v>INSERT INTO tocke_plovi(plov_idplov, tekmovalec_idtekmovalec, tocke) VALUES(9,(SELECT idtekmovalec FROM tekmovalec WHERE sailno='SLO847'),66);</v>
      </c>
      <c r="M142">
        <v>66</v>
      </c>
      <c r="N142" t="str">
        <f t="shared" si="14"/>
        <v>INSERT INTO tocke_plovi(plov_idplov, tekmovalec_idtekmovalec, tocke) VALUES(36,(SELECT idtekmovalec FROM tekmovalec WHERE sailno='SLO847'),255);</v>
      </c>
      <c r="O142">
        <v>255</v>
      </c>
    </row>
    <row r="143" spans="1:15" x14ac:dyDescent="0.25">
      <c r="A143" t="s">
        <v>148</v>
      </c>
      <c r="D143" t="str">
        <f t="shared" si="10"/>
        <v>INSERT INTO tocke_plovi(plov_idplov, tekmovalec_idtekmovalec, tocke) VALUES(5,(SELECT idtekmovalec FROM tekmovalec WHERE sailno='ITA8499'),45);</v>
      </c>
      <c r="E143">
        <v>45</v>
      </c>
      <c r="F143" t="str">
        <f>IF(ISNUMBER(G143),CONCATENATE("INSERT INTO tocke_plovi(plov_idplov, tekmovalec_idtekmovalec, tocke) VALUES(6,(SELECT idtekmovalec FROM tekmovalec WHERE sailno='",$A143,"'),",G143,");"),CONCATENATE("INSERT INTO tocke_plovi(plov_idplov,tekmovalec_idtekmovalec,posebnosti) VALUES(6,(SELECT idtekmovalec FROM tekmovalec WHERE sailno='",$A143,"'),'",G143,"');"))</f>
        <v>INSERT INTO tocke_plovi(plov_idplov,tekmovalec_idtekmovalec,posebnosti) VALUES(6,(SELECT idtekmovalec FROM tekmovalec WHERE sailno='ITA8499'),'DNF');</v>
      </c>
      <c r="G143" t="s">
        <v>109</v>
      </c>
      <c r="H143" t="str">
        <f t="shared" si="11"/>
        <v>INSERT INTO tocke_plovi(plov_idplov, tekmovalec_idtekmovalec, tocke) VALUES(7,(SELECT idtekmovalec FROM tekmovalec WHERE sailno='ITA8499'),70);</v>
      </c>
      <c r="I143">
        <v>70</v>
      </c>
      <c r="J143" t="str">
        <f t="shared" si="12"/>
        <v>INSERT INTO tocke_plovi(plov_idplov, tekmovalec_idtekmovalec, tocke) VALUES(8,(SELECT idtekmovalec FROM tekmovalec WHERE sailno='ITA8499'),73);</v>
      </c>
      <c r="K143">
        <v>73</v>
      </c>
      <c r="L143" t="str">
        <f t="shared" si="13"/>
        <v>INSERT INTO tocke_plovi(plov_idplov, tekmovalec_idtekmovalec, tocke) VALUES(9,(SELECT idtekmovalec FROM tekmovalec WHERE sailno='ITA8499'),68);</v>
      </c>
      <c r="M143">
        <v>68</v>
      </c>
      <c r="N143" t="str">
        <f t="shared" si="14"/>
        <v>INSERT INTO tocke_plovi(plov_idplov, tekmovalec_idtekmovalec, tocke) VALUES(36,(SELECT idtekmovalec FROM tekmovalec WHERE sailno='ITA8499'),256);</v>
      </c>
      <c r="O143">
        <v>256</v>
      </c>
    </row>
    <row r="144" spans="1:15" x14ac:dyDescent="0.25">
      <c r="A144" t="s">
        <v>149</v>
      </c>
      <c r="D144" t="str">
        <f t="shared" si="10"/>
        <v>INSERT INTO tocke_plovi(plov_idplov, tekmovalec_idtekmovalec, tocke) VALUES(5,(SELECT idtekmovalec FROM tekmovalec WHERE sailno='SLO981'),54);</v>
      </c>
      <c r="E144">
        <v>54</v>
      </c>
      <c r="F144" t="str">
        <f>IF(ISNUMBER(G144),CONCATENATE("INSERT INTO tocke_plovi(plov_idplov, tekmovalec_idtekmovalec, tocke) VALUES(6,(SELECT idtekmovalec FROM tekmovalec WHERE sailno='",$A144,"'),",G144,");"),CONCATENATE("INSERT INTO tocke_plovi(plov_idplov,tekmovalec_idtekmovalec,posebnosti) VALUES(6,(SELECT idtekmovalec FROM tekmovalec WHERE sailno='",$A144,"'),'",G144,"');"))</f>
        <v>INSERT INTO tocke_plovi(plov_idplov, tekmovalec_idtekmovalec, tocke) VALUES(6,(SELECT idtekmovalec FROM tekmovalec WHERE sailno='SLO981'),62);</v>
      </c>
      <c r="G144">
        <v>62</v>
      </c>
      <c r="H144" t="str">
        <f t="shared" si="11"/>
        <v>INSERT INTO tocke_plovi(plov_idplov, tekmovalec_idtekmovalec, tocke) VALUES(7,(SELECT idtekmovalec FROM tekmovalec WHERE sailno='SLO981'),73);</v>
      </c>
      <c r="I144">
        <v>73</v>
      </c>
      <c r="J144" t="str">
        <f t="shared" si="12"/>
        <v>INSERT INTO tocke_plovi(plov_idplov, tekmovalec_idtekmovalec, tocke) VALUES(8,(SELECT idtekmovalec FROM tekmovalec WHERE sailno='SLO981'),74);</v>
      </c>
      <c r="K144">
        <v>74</v>
      </c>
      <c r="L144" t="str">
        <f t="shared" si="13"/>
        <v>INSERT INTO tocke_plovi(plov_idplov, tekmovalec_idtekmovalec, tocke) VALUES(9,(SELECT idtekmovalec FROM tekmovalec WHERE sailno='SLO981'),70);</v>
      </c>
      <c r="M144">
        <v>70</v>
      </c>
      <c r="N144" t="str">
        <f t="shared" si="14"/>
        <v>INSERT INTO tocke_plovi(plov_idplov, tekmovalec_idtekmovalec, tocke) VALUES(36,(SELECT idtekmovalec FROM tekmovalec WHERE sailno='SLO981'),259);</v>
      </c>
      <c r="O144">
        <v>259</v>
      </c>
    </row>
    <row r="145" spans="1:15" x14ac:dyDescent="0.25">
      <c r="A145" t="s">
        <v>150</v>
      </c>
      <c r="D145" t="str">
        <f t="shared" si="10"/>
        <v>INSERT INTO tocke_plovi(plov_idplov,tekmovalec_idtekmovalec,posebnosti) VALUES(5,(SELECT idtekmovalec FROM tekmovalec WHERE sailno='CRO973'),'BFD');</v>
      </c>
      <c r="E145" t="s">
        <v>82</v>
      </c>
      <c r="F145" t="str">
        <f>IF(ISNUMBER(G145),CONCATENATE("INSERT INTO tocke_plovi(plov_idplov, tekmovalec_idtekmovalec, tocke) VALUES(6,(SELECT idtekmovalec FROM tekmovalec WHERE sailno='",$A145,"'),",G145,");"),CONCATENATE("INSERT INTO tocke_plovi(plov_idplov,tekmovalec_idtekmovalec,posebnosti) VALUES(6,(SELECT idtekmovalec FROM tekmovalec WHERE sailno='",$A145,"'),'",G145,"');"))</f>
        <v>INSERT INTO tocke_plovi(plov_idplov, tekmovalec_idtekmovalec, tocke) VALUES(6,(SELECT idtekmovalec FROM tekmovalec WHERE sailno='CRO973'),55);</v>
      </c>
      <c r="G145">
        <v>55</v>
      </c>
      <c r="H145" t="str">
        <f t="shared" si="11"/>
        <v>INSERT INTO tocke_plovi(plov_idplov,tekmovalec_idtekmovalec,posebnosti) VALUES(7,(SELECT idtekmovalec FROM tekmovalec WHERE sailno='CRO973'),'DSQ');</v>
      </c>
      <c r="I145" t="s">
        <v>113</v>
      </c>
      <c r="J145" t="str">
        <f t="shared" si="12"/>
        <v>INSERT INTO tocke_plovi(plov_idplov, tekmovalec_idtekmovalec, tocke) VALUES(8,(SELECT idtekmovalec FROM tekmovalec WHERE sailno='CRO973'),64);</v>
      </c>
      <c r="K145">
        <v>64</v>
      </c>
      <c r="L145" t="str">
        <f t="shared" si="13"/>
        <v>INSERT INTO tocke_plovi(plov_idplov, tekmovalec_idtekmovalec, tocke) VALUES(9,(SELECT idtekmovalec FROM tekmovalec WHERE sailno='CRO973'),55);</v>
      </c>
      <c r="M145">
        <v>55</v>
      </c>
      <c r="N145" t="str">
        <f t="shared" si="14"/>
        <v>INSERT INTO tocke_plovi(plov_idplov, tekmovalec_idtekmovalec, tocke) VALUES(36,(SELECT idtekmovalec FROM tekmovalec WHERE sailno='CRO973'),260);</v>
      </c>
      <c r="O145">
        <v>260</v>
      </c>
    </row>
    <row r="146" spans="1:15" x14ac:dyDescent="0.25">
      <c r="A146" t="s">
        <v>151</v>
      </c>
      <c r="D146" t="str">
        <f t="shared" si="10"/>
        <v>INSERT INTO tocke_plovi(plov_idplov, tekmovalec_idtekmovalec, tocke) VALUES(5,(SELECT idtekmovalec FROM tekmovalec WHERE sailno='SLO69'),64);</v>
      </c>
      <c r="E146">
        <v>64</v>
      </c>
      <c r="F146" t="str">
        <f>IF(ISNUMBER(G146),CONCATENATE("INSERT INTO tocke_plovi(plov_idplov, tekmovalec_idtekmovalec, tocke) VALUES(6,(SELECT idtekmovalec FROM tekmovalec WHERE sailno='",$A146,"'),",G146,");"),CONCATENATE("INSERT INTO tocke_plovi(plov_idplov,tekmovalec_idtekmovalec,posebnosti) VALUES(6,(SELECT idtekmovalec FROM tekmovalec WHERE sailno='",$A146,"'),'",G146,"');"))</f>
        <v>INSERT INTO tocke_plovi(plov_idplov, tekmovalec_idtekmovalec, tocke) VALUES(6,(SELECT idtekmovalec FROM tekmovalec WHERE sailno='SLO69'),66);</v>
      </c>
      <c r="G146">
        <v>66</v>
      </c>
      <c r="H146" t="str">
        <f t="shared" si="11"/>
        <v>INSERT INTO tocke_plovi(plov_idplov, tekmovalec_idtekmovalec, tocke) VALUES(7,(SELECT idtekmovalec FROM tekmovalec WHERE sailno='SLO69'),67);</v>
      </c>
      <c r="I146">
        <v>67</v>
      </c>
      <c r="J146" t="str">
        <f t="shared" si="12"/>
        <v>INSERT INTO tocke_plovi(plov_idplov, tekmovalec_idtekmovalec, tocke) VALUES(8,(SELECT idtekmovalec FROM tekmovalec WHERE sailno='SLO69'),69);</v>
      </c>
      <c r="K146">
        <v>69</v>
      </c>
      <c r="L146" t="str">
        <f t="shared" si="13"/>
        <v>INSERT INTO tocke_plovi(plov_idplov, tekmovalec_idtekmovalec, tocke) VALUES(9,(SELECT idtekmovalec FROM tekmovalec WHERE sailno='SLO69'),65);</v>
      </c>
      <c r="M146">
        <v>65</v>
      </c>
      <c r="N146" t="str">
        <f t="shared" si="14"/>
        <v>INSERT INTO tocke_plovi(plov_idplov, tekmovalec_idtekmovalec, tocke) VALUES(36,(SELECT idtekmovalec FROM tekmovalec WHERE sailno='SLO69'),262);</v>
      </c>
      <c r="O146">
        <v>262</v>
      </c>
    </row>
    <row r="147" spans="1:15" x14ac:dyDescent="0.25">
      <c r="A147" t="s">
        <v>152</v>
      </c>
      <c r="D147" t="str">
        <f t="shared" si="10"/>
        <v>INSERT INTO tocke_plovi(plov_idplov, tekmovalec_idtekmovalec, tocke) VALUES(5,(SELECT idtekmovalec FROM tekmovalec WHERE sailno='SLO338'),49);</v>
      </c>
      <c r="E147">
        <v>49</v>
      </c>
      <c r="F147" t="str">
        <f>IF(ISNUMBER(G147),CONCATENATE("INSERT INTO tocke_plovi(plov_idplov, tekmovalec_idtekmovalec, tocke) VALUES(6,(SELECT idtekmovalec FROM tekmovalec WHERE sailno='",$A147,"'),",G147,");"),CONCATENATE("INSERT INTO tocke_plovi(plov_idplov,tekmovalec_idtekmovalec,posebnosti) VALUES(6,(SELECT idtekmovalec FROM tekmovalec WHERE sailno='",$A147,"'),'",G147,"');"))</f>
        <v>INSERT INTO tocke_plovi(plov_idplov,tekmovalec_idtekmovalec,posebnosti) VALUES(6,(SELECT idtekmovalec FROM tekmovalec WHERE sailno='SLO338'),'DNF');</v>
      </c>
      <c r="G147" t="s">
        <v>109</v>
      </c>
      <c r="H147" t="str">
        <f t="shared" si="11"/>
        <v>INSERT INTO tocke_plovi(plov_idplov, tekmovalec_idtekmovalec, tocke) VALUES(7,(SELECT idtekmovalec FROM tekmovalec WHERE sailno='SLO338'),71);</v>
      </c>
      <c r="I147">
        <v>71</v>
      </c>
      <c r="J147" t="str">
        <f t="shared" si="12"/>
        <v>INSERT INTO tocke_plovi(plov_idplov, tekmovalec_idtekmovalec, tocke) VALUES(8,(SELECT idtekmovalec FROM tekmovalec WHERE sailno='SLO338'),72);</v>
      </c>
      <c r="K147">
        <v>72</v>
      </c>
      <c r="L147" t="str">
        <f t="shared" si="13"/>
        <v>INSERT INTO tocke_plovi(plov_idplov, tekmovalec_idtekmovalec, tocke) VALUES(9,(SELECT idtekmovalec FROM tekmovalec WHERE sailno='SLO338'),71);</v>
      </c>
      <c r="M147">
        <v>71</v>
      </c>
      <c r="N147" t="str">
        <f t="shared" si="14"/>
        <v>INSERT INTO tocke_plovi(plov_idplov, tekmovalec_idtekmovalec, tocke) VALUES(36,(SELECT idtekmovalec FROM tekmovalec WHERE sailno='SLO338'),263);</v>
      </c>
      <c r="O147">
        <v>263</v>
      </c>
    </row>
    <row r="148" spans="1:15" x14ac:dyDescent="0.25">
      <c r="A148" t="s">
        <v>153</v>
      </c>
      <c r="D148" t="str">
        <f t="shared" si="10"/>
        <v>INSERT INTO tocke_plovi(plov_idplov,tekmovalec_idtekmovalec,posebnosti) VALUES(5,(SELECT idtekmovalec FROM tekmovalec WHERE sailno='SLO1802'),'BFD');</v>
      </c>
      <c r="E148" t="s">
        <v>82</v>
      </c>
      <c r="F148" t="str">
        <f>IF(ISNUMBER(G148),CONCATENATE("INSERT INTO tocke_plovi(plov_idplov, tekmovalec_idtekmovalec, tocke) VALUES(6,(SELECT idtekmovalec FROM tekmovalec WHERE sailno='",$A148,"'),",G148,");"),CONCATENATE("INSERT INTO tocke_plovi(plov_idplov,tekmovalec_idtekmovalec,posebnosti) VALUES(6,(SELECT idtekmovalec FROM tekmovalec WHERE sailno='",$A148,"'),'",G148,"');"))</f>
        <v>INSERT INTO tocke_plovi(plov_idplov,tekmovalec_idtekmovalec,posebnosti) VALUES(6,(SELECT idtekmovalec FROM tekmovalec WHERE sailno='SLO1802'),'DNF');</v>
      </c>
      <c r="G148" t="s">
        <v>109</v>
      </c>
      <c r="H148" t="str">
        <f t="shared" si="11"/>
        <v>INSERT INTO tocke_plovi(plov_idplov, tekmovalec_idtekmovalec, tocke) VALUES(7,(SELECT idtekmovalec FROM tekmovalec WHERE sailno='SLO1802'),61);</v>
      </c>
      <c r="I148">
        <v>61</v>
      </c>
      <c r="J148" t="str">
        <f t="shared" si="12"/>
        <v>INSERT INTO tocke_plovi(plov_idplov, tekmovalec_idtekmovalec, tocke) VALUES(8,(SELECT idtekmovalec FROM tekmovalec WHERE sailno='SLO1802'),53);</v>
      </c>
      <c r="K148">
        <v>53</v>
      </c>
      <c r="L148" t="str">
        <f t="shared" si="13"/>
        <v>INSERT INTO tocke_plovi(plov_idplov, tekmovalec_idtekmovalec, tocke) VALUES(9,(SELECT idtekmovalec FROM tekmovalec WHERE sailno='SLO1802'),64);</v>
      </c>
      <c r="M148">
        <v>64</v>
      </c>
      <c r="N148" t="str">
        <f t="shared" si="14"/>
        <v>INSERT INTO tocke_plovi(plov_idplov, tekmovalec_idtekmovalec, tocke) VALUES(36,(SELECT idtekmovalec FROM tekmovalec WHERE sailno='SLO1802'),264);</v>
      </c>
      <c r="O148">
        <v>264</v>
      </c>
    </row>
    <row r="149" spans="1:15" x14ac:dyDescent="0.25">
      <c r="A149" t="s">
        <v>154</v>
      </c>
      <c r="D149" t="str">
        <f t="shared" si="10"/>
        <v>INSERT INTO tocke_plovi(plov_idplov, tekmovalec_idtekmovalec, tocke) VALUES(5,(SELECT idtekmovalec FROM tekmovalec WHERE sailno='SLO855'),71);</v>
      </c>
      <c r="E149">
        <v>71</v>
      </c>
      <c r="F149" t="str">
        <f>IF(ISNUMBER(G149),CONCATENATE("INSERT INTO tocke_plovi(plov_idplov, tekmovalec_idtekmovalec, tocke) VALUES(6,(SELECT idtekmovalec FROM tekmovalec WHERE sailno='",$A149,"'),",G149,");"),CONCATENATE("INSERT INTO tocke_plovi(plov_idplov,tekmovalec_idtekmovalec,posebnosti) VALUES(6,(SELECT idtekmovalec FROM tekmovalec WHERE sailno='",$A149,"'),'",G149,"');"))</f>
        <v>INSERT INTO tocke_plovi(plov_idplov, tekmovalec_idtekmovalec, tocke) VALUES(6,(SELECT idtekmovalec FROM tekmovalec WHERE sailno='SLO855'),67);</v>
      </c>
      <c r="G149">
        <v>67</v>
      </c>
      <c r="H149" t="str">
        <f t="shared" si="11"/>
        <v>INSERT INTO tocke_plovi(plov_idplov, tekmovalec_idtekmovalec, tocke) VALUES(7,(SELECT idtekmovalec FROM tekmovalec WHERE sailno='SLO855'),70);</v>
      </c>
      <c r="I149">
        <v>70</v>
      </c>
      <c r="J149" t="str">
        <f t="shared" si="12"/>
        <v>INSERT INTO tocke_plovi(plov_idplov, tekmovalec_idtekmovalec, tocke) VALUES(8,(SELECT idtekmovalec FROM tekmovalec WHERE sailno='SLO855'),73);</v>
      </c>
      <c r="K149">
        <v>73</v>
      </c>
      <c r="L149" t="str">
        <f t="shared" si="13"/>
        <v>INSERT INTO tocke_plovi(plov_idplov, tekmovalec_idtekmovalec, tocke) VALUES(9,(SELECT idtekmovalec FROM tekmovalec WHERE sailno='SLO855'),68);</v>
      </c>
      <c r="M149">
        <v>68</v>
      </c>
      <c r="N149" t="str">
        <f t="shared" si="14"/>
        <v>INSERT INTO tocke_plovi(plov_idplov, tekmovalec_idtekmovalec, tocke) VALUES(36,(SELECT idtekmovalec FROM tekmovalec WHERE sailno='SLO855'),276);</v>
      </c>
      <c r="O149">
        <v>276</v>
      </c>
    </row>
    <row r="150" spans="1:15" x14ac:dyDescent="0.25">
      <c r="A150" t="s">
        <v>155</v>
      </c>
      <c r="D150" t="str">
        <f t="shared" si="10"/>
        <v>INSERT INTO tocke_plovi(plov_idplov, tekmovalec_idtekmovalec, tocke) VALUES(5,(SELECT idtekmovalec FROM tekmovalec WHERE sailno='CRO927'),70);</v>
      </c>
      <c r="E150">
        <v>70</v>
      </c>
      <c r="F150" t="str">
        <f>IF(ISNUMBER(G150),CONCATENATE("INSERT INTO tocke_plovi(plov_idplov, tekmovalec_idtekmovalec, tocke) VALUES(6,(SELECT idtekmovalec FROM tekmovalec WHERE sailno='",$A150,"'),",G150,");"),CONCATENATE("INSERT INTO tocke_plovi(plov_idplov,tekmovalec_idtekmovalec,posebnosti) VALUES(6,(SELECT idtekmovalec FROM tekmovalec WHERE sailno='",$A150,"'),'",G150,"');"))</f>
        <v>INSERT INTO tocke_plovi(plov_idplov, tekmovalec_idtekmovalec, tocke) VALUES(6,(SELECT idtekmovalec FROM tekmovalec WHERE sailno='CRO927'),65);</v>
      </c>
      <c r="G150">
        <v>65</v>
      </c>
      <c r="H150" t="str">
        <f t="shared" si="11"/>
        <v>INSERT INTO tocke_plovi(plov_idplov, tekmovalec_idtekmovalec, tocke) VALUES(7,(SELECT idtekmovalec FROM tekmovalec WHERE sailno='CRO927'),68);</v>
      </c>
      <c r="I150">
        <v>68</v>
      </c>
      <c r="J150" t="str">
        <f t="shared" si="12"/>
        <v>INSERT INTO tocke_plovi(plov_idplov,tekmovalec_idtekmovalec,posebnosti) VALUES(8,(SELECT idtekmovalec FROM tekmovalec WHERE sailno='CRO927'),'DNS');</v>
      </c>
      <c r="K150" t="s">
        <v>156</v>
      </c>
      <c r="L150" t="str">
        <f t="shared" si="13"/>
        <v>INSERT INTO tocke_plovi(plov_idplov,tekmovalec_idtekmovalec,posebnosti) VALUES(9,(SELECT idtekmovalec FROM tekmovalec WHERE sailno='CRO927'),'DNS');</v>
      </c>
      <c r="M150" t="s">
        <v>156</v>
      </c>
      <c r="N150" t="str">
        <f t="shared" si="14"/>
        <v>INSERT INTO tocke_plovi(plov_idplov, tekmovalec_idtekmovalec, tocke) VALUES(36,(SELECT idtekmovalec FROM tekmovalec WHERE sailno='CRO927'),289);</v>
      </c>
      <c r="O150">
        <v>289</v>
      </c>
    </row>
    <row r="151" spans="1:15" x14ac:dyDescent="0.25">
      <c r="A151" t="s">
        <v>157</v>
      </c>
      <c r="D151" t="str">
        <f t="shared" si="10"/>
        <v>INSERT INTO tocke_plovi(plov_idplov,tekmovalec_idtekmovalec,posebnosti) VALUES(5,(SELECT idtekmovalec FROM tekmovalec WHERE sailno='HUN375'),'BFD');</v>
      </c>
      <c r="E151" t="s">
        <v>82</v>
      </c>
      <c r="F151" t="str">
        <f>IF(ISNUMBER(G151),CONCATENATE("INSERT INTO tocke_plovi(plov_idplov, tekmovalec_idtekmovalec, tocke) VALUES(6,(SELECT idtekmovalec FROM tekmovalec WHERE sailno='",$A151,"'),",G151,");"),CONCATENATE("INSERT INTO tocke_plovi(plov_idplov,tekmovalec_idtekmovalec,posebnosti) VALUES(6,(SELECT idtekmovalec FROM tekmovalec WHERE sailno='",$A151,"'),'",G151,"');"))</f>
        <v>INSERT INTO tocke_plovi(plov_idplov,tekmovalec_idtekmovalec,posebnosti) VALUES(6,(SELECT idtekmovalec FROM tekmovalec WHERE sailno='HUN375'),'BFD');</v>
      </c>
      <c r="G151" t="s">
        <v>82</v>
      </c>
      <c r="H151" t="str">
        <f t="shared" si="11"/>
        <v>INSERT INTO tocke_plovi(plov_idplov, tekmovalec_idtekmovalec, tocke) VALUES(7,(SELECT idtekmovalec FROM tekmovalec WHERE sailno='HUN375'),41);</v>
      </c>
      <c r="I151">
        <v>41</v>
      </c>
      <c r="J151" t="str">
        <f t="shared" si="12"/>
        <v>INSERT INTO tocke_plovi(plov_idplov,tekmovalec_idtekmovalec,posebnosti) VALUES(8,(SELECT idtekmovalec FROM tekmovalec WHERE sailno='HUN375'),'DSQ');</v>
      </c>
      <c r="K151" t="s">
        <v>113</v>
      </c>
      <c r="L151" t="str">
        <f t="shared" si="13"/>
        <v>INSERT INTO tocke_plovi(plov_idplov,tekmovalec_idtekmovalec,posebnosti) VALUES(9,(SELECT idtekmovalec FROM tekmovalec WHERE sailno='HUN375'),'DNE');</v>
      </c>
      <c r="M151" t="s">
        <v>80</v>
      </c>
      <c r="N151" t="str">
        <f t="shared" si="14"/>
        <v>INSERT INTO tocke_plovi(plov_idplov, tekmovalec_idtekmovalec, tocke) VALUES(36,(SELECT idtekmovalec FROM tekmovalec WHERE sailno='HUN375'),299);</v>
      </c>
      <c r="O151">
        <v>299</v>
      </c>
    </row>
    <row r="152" spans="1:15" x14ac:dyDescent="0.25">
      <c r="A152" t="s">
        <v>158</v>
      </c>
      <c r="D152" t="str">
        <f t="shared" si="10"/>
        <v>INSERT INTO tocke_plovi(plov_idplov, tekmovalec_idtekmovalec, tocke) VALUES(5,(SELECT idtekmovalec FROM tekmovalec WHERE sailno='SLO372'),51);</v>
      </c>
      <c r="E152">
        <v>51</v>
      </c>
      <c r="F152" t="str">
        <f>IF(ISNUMBER(G152),CONCATENATE("INSERT INTO tocke_plovi(plov_idplov, tekmovalec_idtekmovalec, tocke) VALUES(6,(SELECT idtekmovalec FROM tekmovalec WHERE sailno='",$A152,"'),",G152,");"),CONCATENATE("INSERT INTO tocke_plovi(plov_idplov,tekmovalec_idtekmovalec,posebnosti) VALUES(6,(SELECT idtekmovalec FROM tekmovalec WHERE sailno='",$A152,"'),'",G152,"');"))</f>
        <v>INSERT INTO tocke_plovi(plov_idplov,tekmovalec_idtekmovalec,posebnosti) VALUES(6,(SELECT idtekmovalec FROM tekmovalec WHERE sailno='SLO372'),'DNF');</v>
      </c>
      <c r="G152" t="s">
        <v>109</v>
      </c>
      <c r="H152" t="str">
        <f t="shared" si="11"/>
        <v>INSERT INTO tocke_plovi(plov_idplov,tekmovalec_idtekmovalec,posebnosti) VALUES(7,(SELECT idtekmovalec FROM tekmovalec WHERE sailno='SLO372'),'DNS');</v>
      </c>
      <c r="I152" t="s">
        <v>156</v>
      </c>
      <c r="J152" t="str">
        <f t="shared" si="12"/>
        <v>INSERT INTO tocke_plovi(plov_idplov,tekmovalec_idtekmovalec,posebnosti) VALUES(8,(SELECT idtekmovalec FROM tekmovalec WHERE sailno='SLO372'),'DNS');</v>
      </c>
      <c r="K152" t="s">
        <v>156</v>
      </c>
      <c r="L152" t="str">
        <f t="shared" si="13"/>
        <v>INSERT INTO tocke_plovi(plov_idplov,tekmovalec_idtekmovalec,posebnosti) VALUES(9,(SELECT idtekmovalec FROM tekmovalec WHERE sailno='SLO372'),'DNS');</v>
      </c>
      <c r="M152" t="s">
        <v>156</v>
      </c>
      <c r="N152" t="str">
        <f t="shared" si="14"/>
        <v>INSERT INTO tocke_plovi(plov_idplov, tekmovalec_idtekmovalec, tocke) VALUES(36,(SELECT idtekmovalec FROM tekmovalec WHERE sailno='SLO372'),309);</v>
      </c>
      <c r="O152">
        <v>309</v>
      </c>
    </row>
    <row r="153" spans="1:15" x14ac:dyDescent="0.25">
      <c r="A153" t="s">
        <v>159</v>
      </c>
      <c r="D153" t="str">
        <f t="shared" si="10"/>
        <v>INSERT INTO tocke_plovi(plov_idplov,tekmovalec_idtekmovalec,posebnosti) VALUES(5,(SELECT idtekmovalec FROM tekmovalec WHERE sailno='SLO96'),'DNF');</v>
      </c>
      <c r="E153" t="s">
        <v>109</v>
      </c>
      <c r="F153" t="str">
        <f>IF(ISNUMBER(G153),CONCATENATE("INSERT INTO tocke_plovi(plov_idplov, tekmovalec_idtekmovalec, tocke) VALUES(6,(SELECT idtekmovalec FROM tekmovalec WHERE sailno='",$A153,"'),",G153,");"),CONCATENATE("INSERT INTO tocke_plovi(plov_idplov,tekmovalec_idtekmovalec,posebnosti) VALUES(6,(SELECT idtekmovalec FROM tekmovalec WHERE sailno='",$A153,"'),'",G153,"');"))</f>
        <v>INSERT INTO tocke_plovi(plov_idplov,tekmovalec_idtekmovalec,posebnosti) VALUES(6,(SELECT idtekmovalec FROM tekmovalec WHERE sailno='SLO96'),'DNF');</v>
      </c>
      <c r="G153" t="s">
        <v>109</v>
      </c>
      <c r="H153" t="str">
        <f t="shared" si="11"/>
        <v>INSERT INTO tocke_plovi(plov_idplov, tekmovalec_idtekmovalec, tocke) VALUES(7,(SELECT idtekmovalec FROM tekmovalec WHERE sailno='SLO96'),75);</v>
      </c>
      <c r="I153">
        <v>75</v>
      </c>
      <c r="J153" t="str">
        <f t="shared" si="12"/>
        <v>INSERT INTO tocke_plovi(plov_idplov, tekmovalec_idtekmovalec, tocke) VALUES(8,(SELECT idtekmovalec FROM tekmovalec WHERE sailno='SLO96'),78);</v>
      </c>
      <c r="K153">
        <v>78</v>
      </c>
      <c r="L153" t="str">
        <f t="shared" si="13"/>
        <v>INSERT INTO tocke_plovi(plov_idplov, tekmovalec_idtekmovalec, tocke) VALUES(9,(SELECT idtekmovalec FROM tekmovalec WHERE sailno='SLO96'),73);</v>
      </c>
      <c r="M153">
        <v>73</v>
      </c>
      <c r="N153" t="str">
        <f t="shared" si="14"/>
        <v>INSERT INTO tocke_plovi(plov_idplov, tekmovalec_idtekmovalec, tocke) VALUES(36,(SELECT idtekmovalec FROM tekmovalec WHERE sailno='SLO96'),312);</v>
      </c>
      <c r="O153">
        <v>312</v>
      </c>
    </row>
    <row r="154" spans="1:15" x14ac:dyDescent="0.25">
      <c r="A154" t="s">
        <v>160</v>
      </c>
      <c r="D154" t="str">
        <f t="shared" si="10"/>
        <v>INSERT INTO tocke_plovi(plov_idplov,tekmovalec_idtekmovalec,posebnosti) VALUES(5,(SELECT idtekmovalec FROM tekmovalec WHERE sailno='SLO188'),'DNF');</v>
      </c>
      <c r="E154" t="s">
        <v>109</v>
      </c>
      <c r="F154" t="str">
        <f>IF(ISNUMBER(G154),CONCATENATE("INSERT INTO tocke_plovi(plov_idplov, tekmovalec_idtekmovalec, tocke) VALUES(6,(SELECT idtekmovalec FROM tekmovalec WHERE sailno='",$A154,"'),",G154,");"),CONCATENATE("INSERT INTO tocke_plovi(plov_idplov,tekmovalec_idtekmovalec,posebnosti) VALUES(6,(SELECT idtekmovalec FROM tekmovalec WHERE sailno='",$A154,"'),'",G154,"');"))</f>
        <v>INSERT INTO tocke_plovi(plov_idplov,tekmovalec_idtekmovalec,posebnosti) VALUES(6,(SELECT idtekmovalec FROM tekmovalec WHERE sailno='SLO188'),'DNF');</v>
      </c>
      <c r="G154" t="s">
        <v>109</v>
      </c>
      <c r="H154" t="str">
        <f t="shared" si="11"/>
        <v>INSERT INTO tocke_plovi(plov_idplov, tekmovalec_idtekmovalec, tocke) VALUES(7,(SELECT idtekmovalec FROM tekmovalec WHERE sailno='SLO188'),72);</v>
      </c>
      <c r="I154">
        <v>72</v>
      </c>
      <c r="J154" t="str">
        <f t="shared" si="12"/>
        <v>INSERT INTO tocke_plovi(plov_idplov, tekmovalec_idtekmovalec, tocke) VALUES(8,(SELECT idtekmovalec FROM tekmovalec WHERE sailno='SLO188'),77);</v>
      </c>
      <c r="K154">
        <v>77</v>
      </c>
      <c r="L154" t="str">
        <f t="shared" si="13"/>
        <v>INSERT INTO tocke_plovi(plov_idplov,tekmovalec_idtekmovalec,posebnosti) VALUES(9,(SELECT idtekmovalec FROM tekmovalec WHERE sailno='SLO188'),'DNS');</v>
      </c>
      <c r="M154" t="s">
        <v>156</v>
      </c>
      <c r="N154" t="str">
        <f t="shared" si="14"/>
        <v>INSERT INTO tocke_plovi(plov_idplov, tekmovalec_idtekmovalec, tocke) VALUES(36,(SELECT idtekmovalec FROM tekmovalec WHERE sailno='SLO188'),321);</v>
      </c>
      <c r="O154">
        <v>321</v>
      </c>
    </row>
    <row r="155" spans="1:15" x14ac:dyDescent="0.25">
      <c r="A155" t="s">
        <v>161</v>
      </c>
      <c r="D155" t="str">
        <f t="shared" si="10"/>
        <v>INSERT INTO tocke_plovi(plov_idplov, tekmovalec_idtekmovalec, tocke) VALUES(5,(SELECT idtekmovalec FROM tekmovalec WHERE sailno='ITA8'),68);</v>
      </c>
      <c r="E155">
        <v>68</v>
      </c>
      <c r="F155" t="str">
        <f>IF(ISNUMBER(G155),CONCATENATE("INSERT INTO tocke_plovi(plov_idplov, tekmovalec_idtekmovalec, tocke) VALUES(6,(SELECT idtekmovalec FROM tekmovalec WHERE sailno='",$A155,"'),",G155,");"),CONCATENATE("INSERT INTO tocke_plovi(plov_idplov,tekmovalec_idtekmovalec,posebnosti) VALUES(6,(SELECT idtekmovalec FROM tekmovalec WHERE sailno='",$A155,"'),'",G155,"');"))</f>
        <v>INSERT INTO tocke_plovi(plov_idplov,tekmovalec_idtekmovalec,posebnosti) VALUES(6,(SELECT idtekmovalec FROM tekmovalec WHERE sailno='ITA8'),'DNF');</v>
      </c>
      <c r="G155" t="s">
        <v>109</v>
      </c>
      <c r="H155" t="str">
        <f t="shared" si="11"/>
        <v>INSERT INTO tocke_plovi(plov_idplov,tekmovalec_idtekmovalec,posebnosti) VALUES(7,(SELECT idtekmovalec FROM tekmovalec WHERE sailno='ITA8'),'DNS');</v>
      </c>
      <c r="I155" t="s">
        <v>156</v>
      </c>
      <c r="J155" t="str">
        <f t="shared" si="12"/>
        <v>INSERT INTO tocke_plovi(plov_idplov,tekmovalec_idtekmovalec,posebnosti) VALUES(8,(SELECT idtekmovalec FROM tekmovalec WHERE sailno='ITA8'),'DNS');</v>
      </c>
      <c r="K155" t="s">
        <v>156</v>
      </c>
      <c r="L155" t="str">
        <f t="shared" si="13"/>
        <v>INSERT INTO tocke_plovi(plov_idplov,tekmovalec_idtekmovalec,posebnosti) VALUES(9,(SELECT idtekmovalec FROM tekmovalec WHERE sailno='ITA8'),'DNF');</v>
      </c>
      <c r="M155" t="s">
        <v>109</v>
      </c>
      <c r="N155" t="str">
        <f t="shared" si="14"/>
        <v>INSERT INTO tocke_plovi(plov_idplov, tekmovalec_idtekmovalec, tocke) VALUES(36,(SELECT idtekmovalec FROM tekmovalec WHERE sailno='ITA8'),326);</v>
      </c>
      <c r="O155">
        <v>326</v>
      </c>
    </row>
    <row r="156" spans="1:15" x14ac:dyDescent="0.25">
      <c r="A156" t="s">
        <v>162</v>
      </c>
      <c r="D156" t="str">
        <f t="shared" si="10"/>
        <v>INSERT INTO tocke_plovi(plov_idplov,tekmovalec_idtekmovalec,posebnosti) VALUES(5,(SELECT idtekmovalec FROM tekmovalec WHERE sailno='SLO356'),'DNF');</v>
      </c>
      <c r="E156" t="s">
        <v>109</v>
      </c>
      <c r="F156" t="str">
        <f>IF(ISNUMBER(G156),CONCATENATE("INSERT INTO tocke_plovi(plov_idplov, tekmovalec_idtekmovalec, tocke) VALUES(6,(SELECT idtekmovalec FROM tekmovalec WHERE sailno='",$A156,"'),",G156,");"),CONCATENATE("INSERT INTO tocke_plovi(plov_idplov,tekmovalec_idtekmovalec,posebnosti) VALUES(6,(SELECT idtekmovalec FROM tekmovalec WHERE sailno='",$A156,"'),'",G156,"');"))</f>
        <v>INSERT INTO tocke_plovi(plov_idplov,tekmovalec_idtekmovalec,posebnosti) VALUES(6,(SELECT idtekmovalec FROM tekmovalec WHERE sailno='SLO356'),'DNF');</v>
      </c>
      <c r="G156" t="s">
        <v>109</v>
      </c>
      <c r="H156" t="str">
        <f t="shared" si="11"/>
        <v>INSERT INTO tocke_plovi(plov_idplov, tekmovalec_idtekmovalec, tocke) VALUES(7,(SELECT idtekmovalec FROM tekmovalec WHERE sailno='SLO356'),71);</v>
      </c>
      <c r="I156">
        <v>71</v>
      </c>
      <c r="J156" t="str">
        <f t="shared" si="12"/>
        <v>INSERT INTO tocke_plovi(plov_idplov,tekmovalec_idtekmovalec,posebnosti) VALUES(8,(SELECT idtekmovalec FROM tekmovalec WHERE sailno='SLO356'),'DNS');</v>
      </c>
      <c r="K156" t="s">
        <v>156</v>
      </c>
      <c r="L156" t="str">
        <f t="shared" si="13"/>
        <v>INSERT INTO tocke_plovi(plov_idplov,tekmovalec_idtekmovalec,posebnosti) VALUES(9,(SELECT idtekmovalec FROM tekmovalec WHERE sailno='SLO356'),'DNS');</v>
      </c>
      <c r="M156" t="s">
        <v>156</v>
      </c>
      <c r="N156" t="str">
        <f t="shared" si="14"/>
        <v>INSERT INTO tocke_plovi(plov_idplov, tekmovalec_idtekmovalec, tocke) VALUES(36,(SELECT idtekmovalec FROM tekmovalec WHERE sailno='SLO356'),329);</v>
      </c>
      <c r="O156">
        <v>329</v>
      </c>
    </row>
    <row r="157" spans="1:15" x14ac:dyDescent="0.25">
      <c r="A157" t="s">
        <v>163</v>
      </c>
      <c r="D157" t="str">
        <f t="shared" si="10"/>
        <v>INSERT INTO tocke_plovi(plov_idplov,tekmovalec_idtekmovalec,posebnosti) VALUES(5,(SELECT idtekmovalec FROM tekmovalec WHERE sailno='SLO6'),'DNF');</v>
      </c>
      <c r="E157" t="s">
        <v>109</v>
      </c>
      <c r="F157" t="str">
        <f>IF(ISNUMBER(G157),CONCATENATE("INSERT INTO tocke_plovi(plov_idplov, tekmovalec_idtekmovalec, tocke) VALUES(6,(SELECT idtekmovalec FROM tekmovalec WHERE sailno='",$A157,"'),",G157,");"),CONCATENATE("INSERT INTO tocke_plovi(plov_idplov,tekmovalec_idtekmovalec,posebnosti) VALUES(6,(SELECT idtekmovalec FROM tekmovalec WHERE sailno='",$A157,"'),'",G157,"');"))</f>
        <v>INSERT INTO tocke_plovi(plov_idplov,tekmovalec_idtekmovalec,posebnosti) VALUES(6,(SELECT idtekmovalec FROM tekmovalec WHERE sailno='SLO6'),'DNF');</v>
      </c>
      <c r="G157" t="s">
        <v>109</v>
      </c>
      <c r="H157" t="str">
        <f t="shared" si="11"/>
        <v>INSERT INTO tocke_plovi(plov_idplov,tekmovalec_idtekmovalec,posebnosti) VALUES(7,(SELECT idtekmovalec FROM tekmovalec WHERE sailno='SLO6'),'DNS');</v>
      </c>
      <c r="I157" t="s">
        <v>156</v>
      </c>
      <c r="J157" t="str">
        <f t="shared" si="12"/>
        <v>INSERT INTO tocke_plovi(plov_idplov,tekmovalec_idtekmovalec,posebnosti) VALUES(8,(SELECT idtekmovalec FROM tekmovalec WHERE sailno='SLO6'),'DNS');</v>
      </c>
      <c r="K157" t="s">
        <v>156</v>
      </c>
      <c r="L157" t="str">
        <f t="shared" si="13"/>
        <v>INSERT INTO tocke_plovi(plov_idplov,tekmovalec_idtekmovalec,posebnosti) VALUES(9,(SELECT idtekmovalec FROM tekmovalec WHERE sailno='SLO6'),'DNS');</v>
      </c>
      <c r="M157" t="s">
        <v>156</v>
      </c>
      <c r="N157" t="str">
        <f t="shared" si="14"/>
        <v>INSERT INTO tocke_plovi(plov_idplov, tekmovalec_idtekmovalec, tocke) VALUES(36,(SELECT idtekmovalec FROM tekmovalec WHERE sailno='SLO6'),344);</v>
      </c>
      <c r="O157">
        <v>344</v>
      </c>
    </row>
    <row r="158" spans="1:15" x14ac:dyDescent="0.25">
      <c r="A158" t="s">
        <v>164</v>
      </c>
      <c r="D158" t="str">
        <f t="shared" si="10"/>
        <v>INSERT INTO tocke_plovi(plov_idplov,tekmovalec_idtekmovalec,posebnosti) VALUES(5,(SELECT idtekmovalec FROM tekmovalec WHERE sailno='SLO111'),'DNF');</v>
      </c>
      <c r="E158" t="s">
        <v>109</v>
      </c>
      <c r="F158" t="str">
        <f>IF(ISNUMBER(G158),CONCATENATE("INSERT INTO tocke_plovi(plov_idplov, tekmovalec_idtekmovalec, tocke) VALUES(6,(SELECT idtekmovalec FROM tekmovalec WHERE sailno='",$A158,"'),",G158,");"),CONCATENATE("INSERT INTO tocke_plovi(plov_idplov,tekmovalec_idtekmovalec,posebnosti) VALUES(6,(SELECT idtekmovalec FROM tekmovalec WHERE sailno='",$A158,"'),'",G158,"');"))</f>
        <v>INSERT INTO tocke_plovi(plov_idplov,tekmovalec_idtekmovalec,posebnosti) VALUES(6,(SELECT idtekmovalec FROM tekmovalec WHERE sailno='SLO111'),'DNF');</v>
      </c>
      <c r="G158" t="s">
        <v>109</v>
      </c>
      <c r="H158" t="str">
        <f t="shared" si="11"/>
        <v>INSERT INTO tocke_plovi(plov_idplov,tekmovalec_idtekmovalec,posebnosti) VALUES(7,(SELECT idtekmovalec FROM tekmovalec WHERE sailno='SLO111'),'DNF');</v>
      </c>
      <c r="I158" t="s">
        <v>109</v>
      </c>
      <c r="J158" t="str">
        <f t="shared" si="12"/>
        <v>INSERT INTO tocke_plovi(plov_idplov,tekmovalec_idtekmovalec,posebnosti) VALUES(8,(SELECT idtekmovalec FROM tekmovalec WHERE sailno='SLO111'),'DNS');</v>
      </c>
      <c r="K158" t="s">
        <v>156</v>
      </c>
      <c r="L158" t="str">
        <f t="shared" si="13"/>
        <v>INSERT INTO tocke_plovi(plov_idplov,tekmovalec_idtekmovalec,posebnosti) VALUES(9,(SELECT idtekmovalec FROM tekmovalec WHERE sailno='SLO111'),'DNS');</v>
      </c>
      <c r="M158" t="s">
        <v>156</v>
      </c>
      <c r="N158" t="str">
        <f t="shared" si="14"/>
        <v>INSERT INTO tocke_plovi(plov_idplov, tekmovalec_idtekmovalec, tocke) VALUES(36,(SELECT idtekmovalec FROM tekmovalec WHERE sailno='SLO111'),344);</v>
      </c>
      <c r="O158">
        <v>344</v>
      </c>
    </row>
    <row r="159" spans="1:15" x14ac:dyDescent="0.25">
      <c r="A159" t="s">
        <v>165</v>
      </c>
      <c r="D159" t="str">
        <f t="shared" si="10"/>
        <v>INSERT INTO tocke_plovi(plov_idplov,tekmovalec_idtekmovalec,posebnosti) VALUES(5,(SELECT idtekmovalec FROM tekmovalec WHERE sailno='SLO984'),'DNF');</v>
      </c>
      <c r="E159" t="s">
        <v>109</v>
      </c>
      <c r="F159" t="str">
        <f>IF(ISNUMBER(G159),CONCATENATE("INSERT INTO tocke_plovi(plov_idplov, tekmovalec_idtekmovalec, tocke) VALUES(6,(SELECT idtekmovalec FROM tekmovalec WHERE sailno='",$A159,"'),",G159,");"),CONCATENATE("INSERT INTO tocke_plovi(plov_idplov,tekmovalec_idtekmovalec,posebnosti) VALUES(6,(SELECT idtekmovalec FROM tekmovalec WHERE sailno='",$A159,"'),'",G159,"');"))</f>
        <v>INSERT INTO tocke_plovi(plov_idplov,tekmovalec_idtekmovalec,posebnosti) VALUES(6,(SELECT idtekmovalec FROM tekmovalec WHERE sailno='SLO984'),'DNF');</v>
      </c>
      <c r="G159" t="s">
        <v>109</v>
      </c>
      <c r="H159" t="str">
        <f t="shared" si="11"/>
        <v>INSERT INTO tocke_plovi(plov_idplov,tekmovalec_idtekmovalec,posebnosti) VALUES(7,(SELECT idtekmovalec FROM tekmovalec WHERE sailno='SLO984'),'DNS');</v>
      </c>
      <c r="I159" t="s">
        <v>156</v>
      </c>
      <c r="J159" t="str">
        <f t="shared" si="12"/>
        <v>INSERT INTO tocke_plovi(plov_idplov,tekmovalec_idtekmovalec,posebnosti) VALUES(8,(SELECT idtekmovalec FROM tekmovalec WHERE sailno='SLO984'),'DNS');</v>
      </c>
      <c r="K159" t="s">
        <v>156</v>
      </c>
      <c r="L159" t="str">
        <f t="shared" si="13"/>
        <v>INSERT INTO tocke_plovi(plov_idplov,tekmovalec_idtekmovalec,posebnosti) VALUES(9,(SELECT idtekmovalec FROM tekmovalec WHERE sailno='SLO984'),'DNS');</v>
      </c>
      <c r="M159" t="s">
        <v>156</v>
      </c>
      <c r="N159" t="str">
        <f t="shared" si="14"/>
        <v>INSERT INTO tocke_plovi(plov_idplov, tekmovalec_idtekmovalec, tocke) VALUES(36,(SELECT idtekmovalec FROM tekmovalec WHERE sailno='SLO984'),344);</v>
      </c>
      <c r="O159">
        <v>344</v>
      </c>
    </row>
    <row r="160" spans="1:15" x14ac:dyDescent="0.25">
      <c r="A160" t="s">
        <v>166</v>
      </c>
      <c r="D160" t="str">
        <f t="shared" si="10"/>
        <v>INSERT INTO tocke_plovi(plov_idplov,tekmovalec_idtekmovalec,posebnosti) VALUES(5,(SELECT idtekmovalec FROM tekmovalec WHERE sailno='CRO1117'),'DNF');</v>
      </c>
      <c r="E160" t="s">
        <v>109</v>
      </c>
      <c r="F160" t="str">
        <f>IF(ISNUMBER(G160),CONCATENATE("INSERT INTO tocke_plovi(plov_idplov, tekmovalec_idtekmovalec, tocke) VALUES(6,(SELECT idtekmovalec FROM tekmovalec WHERE sailno='",$A160,"'),",G160,");"),CONCATENATE("INSERT INTO tocke_plovi(plov_idplov,tekmovalec_idtekmovalec,posebnosti) VALUES(6,(SELECT idtekmovalec FROM tekmovalec WHERE sailno='",$A160,"'),'",G160,"');"))</f>
        <v>INSERT INTO tocke_plovi(plov_idplov,tekmovalec_idtekmovalec,posebnosti) VALUES(6,(SELECT idtekmovalec FROM tekmovalec WHERE sailno='CRO1117'),'DNF');</v>
      </c>
      <c r="G160" t="s">
        <v>109</v>
      </c>
      <c r="H160" t="str">
        <f t="shared" si="11"/>
        <v>INSERT INTO tocke_plovi(plov_idplov,tekmovalec_idtekmovalec,posebnosti) VALUES(7,(SELECT idtekmovalec FROM tekmovalec WHERE sailno='CRO1117'),'DNF');</v>
      </c>
      <c r="I160" t="s">
        <v>109</v>
      </c>
      <c r="J160" t="str">
        <f t="shared" si="12"/>
        <v>INSERT INTO tocke_plovi(plov_idplov,tekmovalec_idtekmovalec,posebnosti) VALUES(8,(SELECT idtekmovalec FROM tekmovalec WHERE sailno='CRO1117'),'DNS');</v>
      </c>
      <c r="K160" t="s">
        <v>156</v>
      </c>
      <c r="L160" t="str">
        <f t="shared" si="13"/>
        <v>INSERT INTO tocke_plovi(plov_idplov,tekmovalec_idtekmovalec,posebnosti) VALUES(9,(SELECT idtekmovalec FROM tekmovalec WHERE sailno='CRO1117'),'DNS');</v>
      </c>
      <c r="M160" t="s">
        <v>156</v>
      </c>
      <c r="N160" t="str">
        <f t="shared" si="14"/>
        <v>INSERT INTO tocke_plovi(plov_idplov, tekmovalec_idtekmovalec, tocke) VALUES(36,(SELECT idtekmovalec FROM tekmovalec WHERE sailno='CRO1117'),344);</v>
      </c>
      <c r="O160">
        <v>344</v>
      </c>
    </row>
    <row r="161" spans="1:15" x14ac:dyDescent="0.25">
      <c r="A161" t="s">
        <v>167</v>
      </c>
      <c r="D161" t="str">
        <f t="shared" si="10"/>
        <v>INSERT INTO tocke_plovi(plov_idplov,tekmovalec_idtekmovalec,posebnosti) VALUES(5,(SELECT idtekmovalec FROM tekmovalec WHERE sailno='SLO379'),'BFD');</v>
      </c>
      <c r="E161" t="s">
        <v>82</v>
      </c>
      <c r="F161" t="str">
        <f>IF(ISNUMBER(G161),CONCATENATE("INSERT INTO tocke_plovi(plov_idplov, tekmovalec_idtekmovalec, tocke) VALUES(6,(SELECT idtekmovalec FROM tekmovalec WHERE sailno='",$A161,"'),",G161,");"),CONCATENATE("INSERT INTO tocke_plovi(plov_idplov,tekmovalec_idtekmovalec,posebnosti) VALUES(6,(SELECT idtekmovalec FROM tekmovalec WHERE sailno='",$A161,"'),'",G161,"');"))</f>
        <v>INSERT INTO tocke_plovi(plov_idplov,tekmovalec_idtekmovalec,posebnosti) VALUES(6,(SELECT idtekmovalec FROM tekmovalec WHERE sailno='SLO379'),'DNF');</v>
      </c>
      <c r="G161" t="s">
        <v>109</v>
      </c>
      <c r="H161" t="str">
        <f t="shared" si="11"/>
        <v>INSERT INTO tocke_plovi(plov_idplov,tekmovalec_idtekmovalec,posebnosti) VALUES(7,(SELECT idtekmovalec FROM tekmovalec WHERE sailno='SLO379'),'DNF');</v>
      </c>
      <c r="I161" t="s">
        <v>109</v>
      </c>
      <c r="J161" t="str">
        <f t="shared" si="12"/>
        <v>INSERT INTO tocke_plovi(plov_idplov,tekmovalec_idtekmovalec,posebnosti) VALUES(8,(SELECT idtekmovalec FROM tekmovalec WHERE sailno='SLO379'),'DNS');</v>
      </c>
      <c r="K161" t="s">
        <v>156</v>
      </c>
      <c r="L161" t="str">
        <f t="shared" si="13"/>
        <v>INSERT INTO tocke_plovi(plov_idplov,tekmovalec_idtekmovalec,posebnosti) VALUES(9,(SELECT idtekmovalec FROM tekmovalec WHERE sailno='SLO379'),'DNS');</v>
      </c>
      <c r="M161" t="s">
        <v>156</v>
      </c>
      <c r="N161" t="str">
        <f t="shared" si="14"/>
        <v>INSERT INTO tocke_plovi(plov_idplov, tekmovalec_idtekmovalec, tocke) VALUES(36,(SELECT idtekmovalec FROM tekmovalec WHERE sailno='SLO379'),344);</v>
      </c>
      <c r="O161">
        <v>344</v>
      </c>
    </row>
    <row r="162" spans="1:15" x14ac:dyDescent="0.25">
      <c r="A162" t="s">
        <v>168</v>
      </c>
      <c r="D162" t="str">
        <f t="shared" si="10"/>
        <v>INSERT INTO tocke_plovi(plov_idplov,tekmovalec_idtekmovalec,posebnosti) VALUES(5,(SELECT idtekmovalec FROM tekmovalec WHERE sailno='SLO59'),'DNF');</v>
      </c>
      <c r="E162" t="s">
        <v>109</v>
      </c>
      <c r="F162" t="str">
        <f>IF(ISNUMBER(G162),CONCATENATE("INSERT INTO tocke_plovi(plov_idplov, tekmovalec_idtekmovalec, tocke) VALUES(6,(SELECT idtekmovalec FROM tekmovalec WHERE sailno='",$A162,"'),",G162,");"),CONCATENATE("INSERT INTO tocke_plovi(plov_idplov,tekmovalec_idtekmovalec,posebnosti) VALUES(6,(SELECT idtekmovalec FROM tekmovalec WHERE sailno='",$A162,"'),'",G162,"');"))</f>
        <v>INSERT INTO tocke_plovi(plov_idplov,tekmovalec_idtekmovalec,posebnosti) VALUES(6,(SELECT idtekmovalec FROM tekmovalec WHERE sailno='SLO59'),'DNF');</v>
      </c>
      <c r="G162" t="s">
        <v>109</v>
      </c>
      <c r="H162" t="str">
        <f t="shared" si="11"/>
        <v>INSERT INTO tocke_plovi(plov_idplov,tekmovalec_idtekmovalec,posebnosti) VALUES(7,(SELECT idtekmovalec FROM tekmovalec WHERE sailno='SLO59'),'DNS');</v>
      </c>
      <c r="I162" t="s">
        <v>156</v>
      </c>
      <c r="J162" t="str">
        <f t="shared" si="12"/>
        <v>INSERT INTO tocke_plovi(plov_idplov,tekmovalec_idtekmovalec,posebnosti) VALUES(8,(SELECT idtekmovalec FROM tekmovalec WHERE sailno='SLO59'),'DNS');</v>
      </c>
      <c r="K162" t="s">
        <v>156</v>
      </c>
      <c r="L162" t="str">
        <f t="shared" si="13"/>
        <v>INSERT INTO tocke_plovi(plov_idplov,tekmovalec_idtekmovalec,posebnosti) VALUES(9,(SELECT idtekmovalec FROM tekmovalec WHERE sailno='SLO59'),'DNS');</v>
      </c>
      <c r="M162" t="s">
        <v>156</v>
      </c>
      <c r="N162" t="str">
        <f t="shared" si="14"/>
        <v>INSERT INTO tocke_plovi(plov_idplov, tekmovalec_idtekmovalec, tocke) VALUES(36,(SELECT idtekmovalec FROM tekmovalec WHERE sailno='SLO59'),344);</v>
      </c>
      <c r="O162">
        <v>344</v>
      </c>
    </row>
    <row r="163" spans="1:15" x14ac:dyDescent="0.25">
      <c r="A163" t="s">
        <v>169</v>
      </c>
      <c r="D163" t="str">
        <f t="shared" si="10"/>
        <v>INSERT INTO tocke_plovi(plov_idplov,tekmovalec_idtekmovalec,posebnosti) VALUES(5,(SELECT idtekmovalec FROM tekmovalec WHERE sailno='ITA7501'),'DNF');</v>
      </c>
      <c r="E163" t="s">
        <v>109</v>
      </c>
      <c r="F163" t="str">
        <f>IF(ISNUMBER(G163),CONCATENATE("INSERT INTO tocke_plovi(plov_idplov, tekmovalec_idtekmovalec, tocke) VALUES(6,(SELECT idtekmovalec FROM tekmovalec WHERE sailno='",$A163,"'),",G163,");"),CONCATENATE("INSERT INTO tocke_plovi(plov_idplov,tekmovalec_idtekmovalec,posebnosti) VALUES(6,(SELECT idtekmovalec FROM tekmovalec WHERE sailno='",$A163,"'),'",G163,"');"))</f>
        <v>INSERT INTO tocke_plovi(plov_idplov,tekmovalec_idtekmovalec,posebnosti) VALUES(6,(SELECT idtekmovalec FROM tekmovalec WHERE sailno='ITA7501'),'DNF');</v>
      </c>
      <c r="G163" t="s">
        <v>109</v>
      </c>
      <c r="H163" t="str">
        <f t="shared" si="11"/>
        <v>INSERT INTO tocke_plovi(plov_idplov,tekmovalec_idtekmovalec,posebnosti) VALUES(7,(SELECT idtekmovalec FROM tekmovalec WHERE sailno='ITA7501'),'DNF');</v>
      </c>
      <c r="I163" t="s">
        <v>109</v>
      </c>
      <c r="J163" t="str">
        <f t="shared" si="12"/>
        <v>INSERT INTO tocke_plovi(plov_idplov,tekmovalec_idtekmovalec,posebnosti) VALUES(8,(SELECT idtekmovalec FROM tekmovalec WHERE sailno='ITA7501'),'DNS');</v>
      </c>
      <c r="K163" t="s">
        <v>156</v>
      </c>
      <c r="L163" t="str">
        <f t="shared" si="13"/>
        <v>INSERT INTO tocke_plovi(plov_idplov,tekmovalec_idtekmovalec,posebnosti) VALUES(9,(SELECT idtekmovalec FROM tekmovalec WHERE sailno='ITA7501'),'DNS');</v>
      </c>
      <c r="M163" t="s">
        <v>156</v>
      </c>
      <c r="N163" t="str">
        <f t="shared" si="14"/>
        <v>INSERT INTO tocke_plovi(plov_idplov, tekmovalec_idtekmovalec, tocke) VALUES(36,(SELECT idtekmovalec FROM tekmovalec WHERE sailno='ITA7501'),344);</v>
      </c>
      <c r="O163">
        <v>344</v>
      </c>
    </row>
    <row r="164" spans="1:15" x14ac:dyDescent="0.25">
      <c r="A164" t="s">
        <v>170</v>
      </c>
      <c r="D164" t="str">
        <f t="shared" si="10"/>
        <v>INSERT INTO tocke_plovi(plov_idplov,tekmovalec_idtekmovalec,posebnosti) VALUES(5,(SELECT idtekmovalec FROM tekmovalec WHERE sailno='ITA8494'),'DNF');</v>
      </c>
      <c r="E164" t="s">
        <v>109</v>
      </c>
      <c r="F164" t="str">
        <f>IF(ISNUMBER(G164),CONCATENATE("INSERT INTO tocke_plovi(plov_idplov, tekmovalec_idtekmovalec, tocke) VALUES(6,(SELECT idtekmovalec FROM tekmovalec WHERE sailno='",$A164,"'),",G164,");"),CONCATENATE("INSERT INTO tocke_plovi(plov_idplov,tekmovalec_idtekmovalec,posebnosti) VALUES(6,(SELECT idtekmovalec FROM tekmovalec WHERE sailno='",$A164,"'),'",G164,"');"))</f>
        <v>INSERT INTO tocke_plovi(plov_idplov,tekmovalec_idtekmovalec,posebnosti) VALUES(6,(SELECT idtekmovalec FROM tekmovalec WHERE sailno='ITA8494'),'DNF');</v>
      </c>
      <c r="G164" t="s">
        <v>109</v>
      </c>
      <c r="H164" t="str">
        <f t="shared" si="11"/>
        <v>INSERT INTO tocke_plovi(plov_idplov,tekmovalec_idtekmovalec,posebnosti) VALUES(7,(SELECT idtekmovalec FROM tekmovalec WHERE sailno='ITA8494'),'DNS');</v>
      </c>
      <c r="I164" t="s">
        <v>156</v>
      </c>
      <c r="J164" t="str">
        <f t="shared" si="12"/>
        <v>INSERT INTO tocke_plovi(plov_idplov,tekmovalec_idtekmovalec,posebnosti) VALUES(8,(SELECT idtekmovalec FROM tekmovalec WHERE sailno='ITA8494'),'DNS');</v>
      </c>
      <c r="K164" t="s">
        <v>156</v>
      </c>
      <c r="L164" t="str">
        <f t="shared" si="13"/>
        <v>INSERT INTO tocke_plovi(plov_idplov,tekmovalec_idtekmovalec,posebnosti) VALUES(9,(SELECT idtekmovalec FROM tekmovalec WHERE sailno='ITA8494'),'DNS');</v>
      </c>
      <c r="M164" t="s">
        <v>156</v>
      </c>
      <c r="N164" t="str">
        <f t="shared" si="14"/>
        <v>INSERT INTO tocke_plovi(plov_idplov, tekmovalec_idtekmovalec, tocke) VALUES(36,(SELECT idtekmovalec FROM tekmovalec WHERE sailno='ITA8494'),344);</v>
      </c>
      <c r="O164">
        <v>344</v>
      </c>
    </row>
    <row r="165" spans="1:15" x14ac:dyDescent="0.25">
      <c r="A165" t="s">
        <v>171</v>
      </c>
      <c r="D165" t="str">
        <f t="shared" si="10"/>
        <v>INSERT INTO tocke_plovi(plov_idplov,tekmovalec_idtekmovalec,posebnosti) VALUES(5,(SELECT idtekmovalec FROM tekmovalec WHERE sailno='ITA8184'),'DNF');</v>
      </c>
      <c r="E165" t="s">
        <v>109</v>
      </c>
      <c r="F165" t="str">
        <f>IF(ISNUMBER(G165),CONCATENATE("INSERT INTO tocke_plovi(plov_idplov, tekmovalec_idtekmovalec, tocke) VALUES(6,(SELECT idtekmovalec FROM tekmovalec WHERE sailno='",$A165,"'),",G165,");"),CONCATENATE("INSERT INTO tocke_plovi(plov_idplov,tekmovalec_idtekmovalec,posebnosti) VALUES(6,(SELECT idtekmovalec FROM tekmovalec WHERE sailno='",$A165,"'),'",G165,"');"))</f>
        <v>INSERT INTO tocke_plovi(plov_idplov,tekmovalec_idtekmovalec,posebnosti) VALUES(6,(SELECT idtekmovalec FROM tekmovalec WHERE sailno='ITA8184'),'DNF');</v>
      </c>
      <c r="G165" t="s">
        <v>109</v>
      </c>
      <c r="H165" t="str">
        <f t="shared" si="11"/>
        <v>INSERT INTO tocke_plovi(plov_idplov,tekmovalec_idtekmovalec,posebnosti) VALUES(7,(SELECT idtekmovalec FROM tekmovalec WHERE sailno='ITA8184'),'DNS');</v>
      </c>
      <c r="I165" t="s">
        <v>156</v>
      </c>
      <c r="J165" t="str">
        <f t="shared" si="12"/>
        <v>INSERT INTO tocke_plovi(plov_idplov,tekmovalec_idtekmovalec,posebnosti) VALUES(8,(SELECT idtekmovalec FROM tekmovalec WHERE sailno='ITA8184'),'DNS');</v>
      </c>
      <c r="K165" t="s">
        <v>156</v>
      </c>
      <c r="L165" t="str">
        <f t="shared" si="13"/>
        <v>INSERT INTO tocke_plovi(plov_idplov,tekmovalec_idtekmovalec,posebnosti) VALUES(9,(SELECT idtekmovalec FROM tekmovalec WHERE sailno='ITA8184'),'DNS');</v>
      </c>
      <c r="M165" t="s">
        <v>156</v>
      </c>
      <c r="N165" t="str">
        <f t="shared" si="14"/>
        <v>INSERT INTO tocke_plovi(plov_idplov, tekmovalec_idtekmovalec, tocke) VALUES(36,(SELECT idtekmovalec FROM tekmovalec WHERE sailno='ITA8184'),344);</v>
      </c>
      <c r="O165">
        <v>344</v>
      </c>
    </row>
    <row r="166" spans="1:15" x14ac:dyDescent="0.25">
      <c r="A166" t="s">
        <v>172</v>
      </c>
      <c r="D166" t="str">
        <f t="shared" si="10"/>
        <v>INSERT INTO tocke_plovi(plov_idplov,tekmovalec_idtekmovalec,posebnosti) VALUES(5,(SELECT idtekmovalec FROM tekmovalec WHERE sailno='ITA8815'),'DNF');</v>
      </c>
      <c r="E166" t="s">
        <v>109</v>
      </c>
      <c r="F166" t="str">
        <f>IF(ISNUMBER(G166),CONCATENATE("INSERT INTO tocke_plovi(plov_idplov, tekmovalec_idtekmovalec, tocke) VALUES(6,(SELECT idtekmovalec FROM tekmovalec WHERE sailno='",$A166,"'),",G166,");"),CONCATENATE("INSERT INTO tocke_plovi(plov_idplov,tekmovalec_idtekmovalec,posebnosti) VALUES(6,(SELECT idtekmovalec FROM tekmovalec WHERE sailno='",$A166,"'),'",G166,"');"))</f>
        <v>INSERT INTO tocke_plovi(plov_idplov,tekmovalec_idtekmovalec,posebnosti) VALUES(6,(SELECT idtekmovalec FROM tekmovalec WHERE sailno='ITA8815'),'DNF');</v>
      </c>
      <c r="G166" t="s">
        <v>109</v>
      </c>
      <c r="H166" t="str">
        <f t="shared" si="11"/>
        <v>INSERT INTO tocke_plovi(plov_idplov,tekmovalec_idtekmovalec,posebnosti) VALUES(7,(SELECT idtekmovalec FROM tekmovalec WHERE sailno='ITA8815'),'DNF');</v>
      </c>
      <c r="I166" t="s">
        <v>109</v>
      </c>
      <c r="J166" t="str">
        <f t="shared" si="12"/>
        <v>INSERT INTO tocke_plovi(plov_idplov,tekmovalec_idtekmovalec,posebnosti) VALUES(8,(SELECT idtekmovalec FROM tekmovalec WHERE sailno='ITA8815'),'DNS');</v>
      </c>
      <c r="K166" t="s">
        <v>156</v>
      </c>
      <c r="L166" t="str">
        <f t="shared" si="13"/>
        <v>INSERT INTO tocke_plovi(plov_idplov,tekmovalec_idtekmovalec,posebnosti) VALUES(9,(SELECT idtekmovalec FROM tekmovalec WHERE sailno='ITA8815'),'DNS');</v>
      </c>
      <c r="M166" t="s">
        <v>156</v>
      </c>
      <c r="N166" t="str">
        <f t="shared" si="14"/>
        <v>INSERT INTO tocke_plovi(plov_idplov, tekmovalec_idtekmovalec, tocke) VALUES(36,(SELECT idtekmovalec FROM tekmovalec WHERE sailno='ITA8815'),344);</v>
      </c>
      <c r="O166">
        <v>344</v>
      </c>
    </row>
    <row r="167" spans="1:15" x14ac:dyDescent="0.25">
      <c r="A167" t="s">
        <v>173</v>
      </c>
      <c r="D167" t="str">
        <f t="shared" si="10"/>
        <v>INSERT INTO tocke_plovi(plov_idplov,tekmovalec_idtekmovalec,posebnosti) VALUES(5,(SELECT idtekmovalec FROM tekmovalec WHERE sailno='ITA8728'),'DNF');</v>
      </c>
      <c r="E167" t="s">
        <v>109</v>
      </c>
      <c r="F167" t="str">
        <f>IF(ISNUMBER(G167),CONCATENATE("INSERT INTO tocke_plovi(plov_idplov, tekmovalec_idtekmovalec, tocke) VALUES(6,(SELECT idtekmovalec FROM tekmovalec WHERE sailno='",$A167,"'),",G167,");"),CONCATENATE("INSERT INTO tocke_plovi(plov_idplov,tekmovalec_idtekmovalec,posebnosti) VALUES(6,(SELECT idtekmovalec FROM tekmovalec WHERE sailno='",$A167,"'),'",G167,"');"))</f>
        <v>INSERT INTO tocke_plovi(plov_idplov,tekmovalec_idtekmovalec,posebnosti) VALUES(6,(SELECT idtekmovalec FROM tekmovalec WHERE sailno='ITA8728'),'DNF');</v>
      </c>
      <c r="G167" t="s">
        <v>109</v>
      </c>
      <c r="H167" t="str">
        <f t="shared" si="11"/>
        <v>INSERT INTO tocke_plovi(plov_idplov,tekmovalec_idtekmovalec,posebnosti) VALUES(7,(SELECT idtekmovalec FROM tekmovalec WHERE sailno='ITA8728'),'DNF');</v>
      </c>
      <c r="I167" t="s">
        <v>109</v>
      </c>
      <c r="J167" t="str">
        <f t="shared" si="12"/>
        <v>INSERT INTO tocke_plovi(plov_idplov,tekmovalec_idtekmovalec,posebnosti) VALUES(8,(SELECT idtekmovalec FROM tekmovalec WHERE sailno='ITA8728'),'DNS');</v>
      </c>
      <c r="K167" t="s">
        <v>156</v>
      </c>
      <c r="L167" t="str">
        <f t="shared" si="13"/>
        <v>INSERT INTO tocke_plovi(plov_idplov,tekmovalec_idtekmovalec,posebnosti) VALUES(9,(SELECT idtekmovalec FROM tekmovalec WHERE sailno='ITA8728'),'DNS');</v>
      </c>
      <c r="M167" t="s">
        <v>156</v>
      </c>
      <c r="N167" t="str">
        <f t="shared" si="14"/>
        <v>INSERT INTO tocke_plovi(plov_idplov, tekmovalec_idtekmovalec, tocke) VALUES(36,(SELECT idtekmovalec FROM tekmovalec WHERE sailno='ITA8728'),344);</v>
      </c>
      <c r="O167">
        <v>344</v>
      </c>
    </row>
    <row r="168" spans="1:15" x14ac:dyDescent="0.25">
      <c r="A168" t="s">
        <v>174</v>
      </c>
      <c r="D168" t="str">
        <f t="shared" si="10"/>
        <v>INSERT INTO tocke_plovi(plov_idplov,tekmovalec_idtekmovalec,posebnosti) VALUES(5,(SELECT idtekmovalec FROM tekmovalec WHERE sailno='ITA8367'),'DNF');</v>
      </c>
      <c r="E168" t="s">
        <v>109</v>
      </c>
      <c r="F168" t="str">
        <f>IF(ISNUMBER(G168),CONCATENATE("INSERT INTO tocke_plovi(plov_idplov, tekmovalec_idtekmovalec, tocke) VALUES(6,(SELECT idtekmovalec FROM tekmovalec WHERE sailno='",$A168,"'),",G168,");"),CONCATENATE("INSERT INTO tocke_plovi(plov_idplov,tekmovalec_idtekmovalec,posebnosti) VALUES(6,(SELECT idtekmovalec FROM tekmovalec WHERE sailno='",$A168,"'),'",G168,"');"))</f>
        <v>INSERT INTO tocke_plovi(plov_idplov,tekmovalec_idtekmovalec,posebnosti) VALUES(6,(SELECT idtekmovalec FROM tekmovalec WHERE sailno='ITA8367'),'DNF');</v>
      </c>
      <c r="G168" t="s">
        <v>109</v>
      </c>
      <c r="H168" t="str">
        <f t="shared" si="11"/>
        <v>INSERT INTO tocke_plovi(plov_idplov,tekmovalec_idtekmovalec,posebnosti) VALUES(7,(SELECT idtekmovalec FROM tekmovalec WHERE sailno='ITA8367'),'DNS');</v>
      </c>
      <c r="I168" t="s">
        <v>156</v>
      </c>
      <c r="J168" t="str">
        <f t="shared" si="12"/>
        <v>INSERT INTO tocke_plovi(plov_idplov,tekmovalec_idtekmovalec,posebnosti) VALUES(8,(SELECT idtekmovalec FROM tekmovalec WHERE sailno='ITA8367'),'DNS');</v>
      </c>
      <c r="K168" t="s">
        <v>156</v>
      </c>
      <c r="L168" t="str">
        <f t="shared" si="13"/>
        <v>INSERT INTO tocke_plovi(plov_idplov,tekmovalec_idtekmovalec,posebnosti) VALUES(9,(SELECT idtekmovalec FROM tekmovalec WHERE sailno='ITA8367'),'DNS');</v>
      </c>
      <c r="M168" t="s">
        <v>156</v>
      </c>
      <c r="N168" t="str">
        <f t="shared" si="14"/>
        <v>INSERT INTO tocke_plovi(plov_idplov, tekmovalec_idtekmovalec, tocke) VALUES(36,(SELECT idtekmovalec FROM tekmovalec WHERE sailno='ITA8367'),344);</v>
      </c>
      <c r="O168">
        <v>344</v>
      </c>
    </row>
    <row r="169" spans="1:15" x14ac:dyDescent="0.25">
      <c r="A169" t="s">
        <v>175</v>
      </c>
      <c r="D169" t="str">
        <f t="shared" si="10"/>
        <v>INSERT INTO tocke_plovi(plov_idplov,tekmovalec_idtekmovalec,posebnosti) VALUES(5,(SELECT idtekmovalec FROM tekmovalec WHERE sailno='ITA8730'),'DNF');</v>
      </c>
      <c r="E169" t="s">
        <v>109</v>
      </c>
      <c r="F169" t="str">
        <f>IF(ISNUMBER(G169),CONCATENATE("INSERT INTO tocke_plovi(plov_idplov, tekmovalec_idtekmovalec, tocke) VALUES(6,(SELECT idtekmovalec FROM tekmovalec WHERE sailno='",$A169,"'),",G169,");"),CONCATENATE("INSERT INTO tocke_plovi(plov_idplov,tekmovalec_idtekmovalec,posebnosti) VALUES(6,(SELECT idtekmovalec FROM tekmovalec WHERE sailno='",$A169,"'),'",G169,"');"))</f>
        <v>INSERT INTO tocke_plovi(plov_idplov,tekmovalec_idtekmovalec,posebnosti) VALUES(6,(SELECT idtekmovalec FROM tekmovalec WHERE sailno='ITA8730'),'DNF');</v>
      </c>
      <c r="G169" t="s">
        <v>109</v>
      </c>
      <c r="H169" t="str">
        <f t="shared" si="11"/>
        <v>INSERT INTO tocke_plovi(plov_idplov,tekmovalec_idtekmovalec,posebnosti) VALUES(7,(SELECT idtekmovalec FROM tekmovalec WHERE sailno='ITA8730'),'DNS');</v>
      </c>
      <c r="I169" t="s">
        <v>156</v>
      </c>
      <c r="J169" t="str">
        <f t="shared" si="12"/>
        <v>INSERT INTO tocke_plovi(plov_idplov,tekmovalec_idtekmovalec,posebnosti) VALUES(8,(SELECT idtekmovalec FROM tekmovalec WHERE sailno='ITA8730'),'DNS');</v>
      </c>
      <c r="K169" t="s">
        <v>156</v>
      </c>
      <c r="L169" t="str">
        <f t="shared" si="13"/>
        <v>INSERT INTO tocke_plovi(plov_idplov,tekmovalec_idtekmovalec,posebnosti) VALUES(9,(SELECT idtekmovalec FROM tekmovalec WHERE sailno='ITA8730'),'DNS');</v>
      </c>
      <c r="M169" t="s">
        <v>156</v>
      </c>
      <c r="N169" t="str">
        <f t="shared" si="14"/>
        <v>INSERT INTO tocke_plovi(plov_idplov, tekmovalec_idtekmovalec, tocke) VALUES(36,(SELECT idtekmovalec FROM tekmovalec WHERE sailno='ITA8730'),344);</v>
      </c>
      <c r="O169">
        <v>344</v>
      </c>
    </row>
    <row r="170" spans="1:15" x14ac:dyDescent="0.25">
      <c r="A170" t="s">
        <v>176</v>
      </c>
      <c r="D170" t="str">
        <f t="shared" si="10"/>
        <v>INSERT INTO tocke_plovi(plov_idplov,tekmovalec_idtekmovalec,posebnosti) VALUES(5,(SELECT idtekmovalec FROM tekmovalec WHERE sailno='SLO845'),'DNF');</v>
      </c>
      <c r="E170" t="s">
        <v>109</v>
      </c>
      <c r="F170" t="str">
        <f>IF(ISNUMBER(G170),CONCATENATE("INSERT INTO tocke_plovi(plov_idplov, tekmovalec_idtekmovalec, tocke) VALUES(6,(SELECT idtekmovalec FROM tekmovalec WHERE sailno='",$A170,"'),",G170,");"),CONCATENATE("INSERT INTO tocke_plovi(plov_idplov,tekmovalec_idtekmovalec,posebnosti) VALUES(6,(SELECT idtekmovalec FROM tekmovalec WHERE sailno='",$A170,"'),'",G170,"');"))</f>
        <v>INSERT INTO tocke_plovi(plov_idplov,tekmovalec_idtekmovalec,posebnosti) VALUES(6,(SELECT idtekmovalec FROM tekmovalec WHERE sailno='SLO845'),'DNF');</v>
      </c>
      <c r="G170" t="s">
        <v>109</v>
      </c>
      <c r="H170" t="str">
        <f t="shared" si="11"/>
        <v>INSERT INTO tocke_plovi(plov_idplov,tekmovalec_idtekmovalec,posebnosti) VALUES(7,(SELECT idtekmovalec FROM tekmovalec WHERE sailno='SLO845'),'DNF');</v>
      </c>
      <c r="I170" t="s">
        <v>109</v>
      </c>
      <c r="J170" t="str">
        <f t="shared" si="12"/>
        <v>INSERT INTO tocke_plovi(plov_idplov,tekmovalec_idtekmovalec,posebnosti) VALUES(8,(SELECT idtekmovalec FROM tekmovalec WHERE sailno='SLO845'),'DNS');</v>
      </c>
      <c r="K170" t="s">
        <v>156</v>
      </c>
      <c r="L170" t="str">
        <f t="shared" si="13"/>
        <v>INSERT INTO tocke_plovi(plov_idplov,tekmovalec_idtekmovalec,posebnosti) VALUES(9,(SELECT idtekmovalec FROM tekmovalec WHERE sailno='SLO845'),'DNS');</v>
      </c>
      <c r="M170" t="s">
        <v>156</v>
      </c>
      <c r="N170" t="str">
        <f t="shared" si="14"/>
        <v>INSERT INTO tocke_plovi(plov_idplov, tekmovalec_idtekmovalec, tocke) VALUES(36,(SELECT idtekmovalec FROM tekmovalec WHERE sailno='SLO845'),344);</v>
      </c>
      <c r="O170">
        <v>344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1</vt:i4>
      </vt:variant>
    </vt:vector>
  </HeadingPairs>
  <TitlesOfParts>
    <vt:vector size="1" baseType="lpstr">
      <vt:lpstr>SanSimon_plovi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Uporabnik</dc:creator>
  <cp:lastModifiedBy>Uporabnik</cp:lastModifiedBy>
  <dcterms:modified xsi:type="dcterms:W3CDTF">2018-07-02T22:16:46Z</dcterms:modified>
</cp:coreProperties>
</file>