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vanjuren/faks/G4S2/pp/lab2/"/>
    </mc:Choice>
  </mc:AlternateContent>
  <xr:revisionPtr revIDLastSave="0" documentId="13_ncr:1_{549DCB53-8A14-A944-83C5-46CBE0CEFDED}" xr6:coauthVersionLast="47" xr6:coauthVersionMax="47" xr10:uidLastSave="{00000000-0000-0000-0000-000000000000}"/>
  <bookViews>
    <workbookView xWindow="0" yWindow="500" windowWidth="17920" windowHeight="21900" xr2:uid="{7E37DCD7-D518-EB4C-BF7B-B162170430E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10" i="1" l="1"/>
  <c r="T10" i="1"/>
  <c r="S10" i="1"/>
  <c r="R10" i="1"/>
  <c r="Q10" i="1"/>
  <c r="P10" i="1"/>
  <c r="O10" i="1"/>
  <c r="N10" i="1"/>
  <c r="D10" i="1"/>
  <c r="E10" i="1"/>
  <c r="F10" i="1"/>
  <c r="G10" i="1"/>
  <c r="H10" i="1"/>
  <c r="I10" i="1"/>
  <c r="J10" i="1"/>
  <c r="C10" i="1"/>
  <c r="D8" i="1"/>
  <c r="D9" i="1"/>
  <c r="E8" i="1"/>
  <c r="E9" i="1"/>
  <c r="F8" i="1"/>
  <c r="F9" i="1"/>
  <c r="G8" i="1"/>
  <c r="G9" i="1" s="1"/>
  <c r="H8" i="1"/>
  <c r="H9" i="1"/>
  <c r="I8" i="1"/>
  <c r="I9" i="1"/>
  <c r="J8" i="1"/>
  <c r="J9" i="1"/>
  <c r="U7" i="1"/>
  <c r="T7" i="1"/>
  <c r="S7" i="1"/>
  <c r="R7" i="1"/>
  <c r="Q7" i="1"/>
  <c r="P7" i="1"/>
  <c r="O7" i="1"/>
  <c r="N7" i="1"/>
  <c r="P8" i="1" s="1"/>
  <c r="C7" i="1"/>
  <c r="D7" i="1"/>
  <c r="E7" i="1"/>
  <c r="F7" i="1"/>
  <c r="G7" i="1"/>
  <c r="H7" i="1"/>
  <c r="I7" i="1"/>
  <c r="J7" i="1"/>
  <c r="O8" i="1" l="1"/>
  <c r="O9" i="1" s="1"/>
  <c r="U8" i="1"/>
  <c r="U9" i="1" s="1"/>
  <c r="T8" i="1"/>
  <c r="T9" i="1" s="1"/>
  <c r="S8" i="1"/>
  <c r="S9" i="1" s="1"/>
  <c r="R8" i="1"/>
  <c r="R9" i="1" s="1"/>
  <c r="Q8" i="1"/>
  <c r="Q9" i="1" s="1"/>
  <c r="P9" i="1"/>
</calcChain>
</file>

<file path=xl/sharedStrings.xml><?xml version="1.0" encoding="utf-8"?>
<sst xmlns="http://schemas.openxmlformats.org/spreadsheetml/2006/main" count="18" uniqueCount="9">
  <si>
    <t>ubrzanje</t>
  </si>
  <si>
    <t>ucinkovitost</t>
  </si>
  <si>
    <t>workers nr</t>
  </si>
  <si>
    <t>avg speed [ms]</t>
  </si>
  <si>
    <t>measurement 1</t>
  </si>
  <si>
    <t>measurement 2</t>
  </si>
  <si>
    <t>measurement 3</t>
  </si>
  <si>
    <t>depth</t>
  </si>
  <si>
    <t>teoretski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</si>
</sst>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" fontId="0" fillId="0" borderId="0" xfId="0" applyNumberFormat="1"/>
    <xf numFmtId="1" fontId="0" fillId="0" borderId="0" xfId="0" applyNumberFormat="1" applyAlignment="1">
      <alignment wrapText="1"/>
    </xf>
    <xf numFmtId="1" fontId="0" fillId="2" borderId="0" xfId="0" applyNumberFormat="1" applyFill="1"/>
    <xf numFmtId="0" fontId="0" fillId="2" borderId="0" xfId="0" applyFill="1"/>
    <xf numFmtId="2" fontId="0" fillId="2" borderId="0" xfId="0" applyNumberFormat="1" applyFill="1"/>
    <xf numFmtId="0" fontId="0" fillId="2" borderId="0" xfId="0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0" xfId="0" applyFont="1" applyFill="1" applyAlignment="1">
      <alignment horizontal="right"/>
    </xf>
    <xf numFmtId="1" fontId="1" fillId="3" borderId="0" xfId="0" applyNumberFormat="1" applyFont="1" applyFill="1" applyAlignment="1">
      <alignment horizontal="center"/>
    </xf>
    <xf numFmtId="16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Chart avg speed [ms]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H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Sheet1!$C$7:$J$7</c:f>
              <c:numCache>
                <c:formatCode>0</c:formatCode>
                <c:ptCount val="8"/>
                <c:pt idx="0">
                  <c:v>61849</c:v>
                </c:pt>
                <c:pt idx="1">
                  <c:v>31716.333333333332</c:v>
                </c:pt>
                <c:pt idx="2">
                  <c:v>24488.333333333332</c:v>
                </c:pt>
                <c:pt idx="3">
                  <c:v>17430</c:v>
                </c:pt>
                <c:pt idx="4">
                  <c:v>16271.333333333334</c:v>
                </c:pt>
                <c:pt idx="5">
                  <c:v>15510.333333333334</c:v>
                </c:pt>
                <c:pt idx="6">
                  <c:v>15235.333333333334</c:v>
                </c:pt>
                <c:pt idx="7">
                  <c:v>15064.666666666666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C4-0542-90A2-98A282E60A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9085552"/>
        <c:axId val="1535034544"/>
      </c:lineChart>
      <c:catAx>
        <c:axId val="1459085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HR"/>
          </a:p>
        </c:txPr>
        <c:crossAx val="1535034544"/>
        <c:crosses val="autoZero"/>
        <c:auto val="1"/>
        <c:lblAlgn val="ctr"/>
        <c:lblOffset val="100"/>
        <c:noMultiLvlLbl val="0"/>
      </c:catAx>
      <c:valAx>
        <c:axId val="153503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HR"/>
          </a:p>
        </c:txPr>
        <c:crossAx val="1459085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H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H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Chart </a:t>
            </a:r>
            <a:r>
              <a:rPr lang="en-GB" sz="1400" b="1" i="1" u="none" strike="noStrike" baseline="0">
                <a:effectLst/>
              </a:rPr>
              <a:t>ubrzanje</a:t>
            </a:r>
            <a:r>
              <a:rPr lang="en-GB" sz="1400" b="0" i="0" u="none" strike="noStrike" baseline="0"/>
              <a:t>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H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Sheet1!$B$6</c:f>
              <c:strCache>
                <c:ptCount val="1"/>
                <c:pt idx="0">
                  <c:v>workers nr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Sheet1!$C$6:$J$6</c:f>
              <c:numCache>
                <c:formatCode>0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A9-7C48-8ED0-E1A0DABD50B7}"/>
            </c:ext>
          </c:extLst>
        </c:ser>
        <c:ser>
          <c:idx val="2"/>
          <c:order val="1"/>
          <c:tx>
            <c:strRef>
              <c:f>Sheet1!$B$8</c:f>
              <c:strCache>
                <c:ptCount val="1"/>
                <c:pt idx="0">
                  <c:v>ubrzanje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Sheet1!$C$8:$J$8</c:f>
              <c:numCache>
                <c:formatCode>0.000</c:formatCode>
                <c:ptCount val="8"/>
                <c:pt idx="0" formatCode="General">
                  <c:v>1</c:v>
                </c:pt>
                <c:pt idx="1">
                  <c:v>1.9500677884160633</c:v>
                </c:pt>
                <c:pt idx="2">
                  <c:v>2.5256516708636769</c:v>
                </c:pt>
                <c:pt idx="3">
                  <c:v>3.5484222604704532</c:v>
                </c:pt>
                <c:pt idx="4">
                  <c:v>3.8011021428278773</c:v>
                </c:pt>
                <c:pt idx="5">
                  <c:v>3.9875996647396357</c:v>
                </c:pt>
                <c:pt idx="6">
                  <c:v>4.0595764232267095</c:v>
                </c:pt>
                <c:pt idx="7">
                  <c:v>4.1055671106784084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A9-7C48-8ED0-E1A0DABD50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4736016"/>
        <c:axId val="1501514416"/>
      </c:lineChart>
      <c:catAx>
        <c:axId val="14947360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HR"/>
          </a:p>
        </c:txPr>
        <c:crossAx val="1501514416"/>
        <c:crosses val="autoZero"/>
        <c:auto val="1"/>
        <c:lblAlgn val="ctr"/>
        <c:lblOffset val="100"/>
        <c:noMultiLvlLbl val="0"/>
      </c:catAx>
      <c:valAx>
        <c:axId val="150151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HR"/>
          </a:p>
        </c:txPr>
        <c:crossAx val="1494736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H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Chart </a:t>
            </a:r>
            <a:r>
              <a:rPr lang="en-GB" sz="1400" b="1" i="1" u="none" strike="noStrike" baseline="0">
                <a:effectLst/>
              </a:rPr>
              <a:t>ubrzanje</a:t>
            </a:r>
            <a:r>
              <a:rPr lang="en-GB" sz="1400" b="0" i="0" u="none" strike="noStrike" baseline="0"/>
              <a:t> </a:t>
            </a:r>
            <a:endParaRPr lang="en-GB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Sheet1!$B$9</c:f>
              <c:strCache>
                <c:ptCount val="1"/>
                <c:pt idx="0">
                  <c:v>ucinkovitost</c:v>
                </c:pt>
              </c:strCache>
            </c:strRef>
          </c:tx>
          <c:spPr>
            <a:ln>
              <a:solidFill>
                <a:schemeClr val="accent2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Sheet1!$C$9:$J$9</c:f>
              <c:numCache>
                <c:formatCode>0.000</c:formatCode>
                <c:ptCount val="8"/>
                <c:pt idx="0" formatCode="General">
                  <c:v>1</c:v>
                </c:pt>
                <c:pt idx="1">
                  <c:v>0.97503389420803166</c:v>
                </c:pt>
                <c:pt idx="2">
                  <c:v>0.84188389028789234</c:v>
                </c:pt>
                <c:pt idx="3">
                  <c:v>0.88710556511761329</c:v>
                </c:pt>
                <c:pt idx="4">
                  <c:v>0.76022042856557548</c:v>
                </c:pt>
                <c:pt idx="5">
                  <c:v>0.66459994412327261</c:v>
                </c:pt>
                <c:pt idx="6">
                  <c:v>0.57993948903238712</c:v>
                </c:pt>
                <c:pt idx="7">
                  <c:v>0.51319588883480105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0C9-CE48-8CEA-EA4B27E5E76A}"/>
            </c:ext>
          </c:extLst>
        </c:ser>
        <c:ser>
          <c:idx val="2"/>
          <c:order val="1"/>
          <c:tx>
            <c:strRef>
              <c:f>Sheet1!$B$10</c:f>
              <c:strCache>
                <c:ptCount val="1"/>
                <c:pt idx="0">
                  <c:v>teoretski</c:v>
                </c:pt>
              </c:strCache>
            </c:strRef>
          </c:tx>
          <c:marker>
            <c:symbol val="none"/>
          </c:marker>
          <c:val>
            <c:numRef>
              <c:f>Sheet1!$C$10:$J$10</c:f>
              <c:numCache>
                <c:formatCode>General</c:formatCode>
                <c:ptCount val="8"/>
                <c:pt idx="0">
                  <c:v>1</c:v>
                </c:pt>
                <c:pt idx="1">
                  <c:v>0.5</c:v>
                </c:pt>
                <c:pt idx="2">
                  <c:v>0.33333333333333331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0C9-CE48-8CEA-EA4B27E5E76A}"/>
            </c:ext>
          </c:extLst>
        </c:ser>
        <c:ser>
          <c:idx val="3"/>
          <c:order val="2"/>
          <c:tx>
            <c:strRef>
              <c:f>Sheet1!$B$10</c:f>
              <c:strCache>
                <c:ptCount val="1"/>
                <c:pt idx="0">
                  <c:v>teoretski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Sheet1!$C$10:$J$10</c:f>
              <c:numCache>
                <c:formatCode>General</c:formatCode>
                <c:ptCount val="8"/>
                <c:pt idx="0">
                  <c:v>1</c:v>
                </c:pt>
                <c:pt idx="1">
                  <c:v>0.5</c:v>
                </c:pt>
                <c:pt idx="2">
                  <c:v>0.33333333333333331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0C9-CE48-8CEA-EA4B27E5E7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4736016"/>
        <c:axId val="1501514416"/>
      </c:lineChart>
      <c:catAx>
        <c:axId val="14947360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HR"/>
          </a:p>
        </c:txPr>
        <c:crossAx val="1501514416"/>
        <c:crosses val="autoZero"/>
        <c:auto val="1"/>
        <c:lblAlgn val="ctr"/>
        <c:lblOffset val="100"/>
        <c:noMultiLvlLbl val="0"/>
      </c:catAx>
      <c:valAx>
        <c:axId val="150151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HR"/>
          </a:p>
        </c:txPr>
        <c:crossAx val="1494736016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H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Chart </a:t>
            </a:r>
            <a:r>
              <a:rPr lang="en-GB" sz="1400" b="0" i="0" u="none" strike="noStrike" baseline="0">
                <a:effectLst/>
              </a:rPr>
              <a:t>avg speed [ms]</a:t>
            </a:r>
            <a:r>
              <a:rPr lang="en-GB" sz="1400" b="0" i="0" u="none" strike="noStrike" baseline="0"/>
              <a:t>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H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Sheet1!$N$7:$U$7</c:f>
              <c:numCache>
                <c:formatCode>0</c:formatCode>
                <c:ptCount val="8"/>
                <c:pt idx="0">
                  <c:v>10715</c:v>
                </c:pt>
                <c:pt idx="1">
                  <c:v>6031.333333333333</c:v>
                </c:pt>
                <c:pt idx="2">
                  <c:v>4759.666666666667</c:v>
                </c:pt>
                <c:pt idx="3">
                  <c:v>3835.6666666666665</c:v>
                </c:pt>
                <c:pt idx="4">
                  <c:v>3321.6666666666665</c:v>
                </c:pt>
                <c:pt idx="5">
                  <c:v>3431</c:v>
                </c:pt>
                <c:pt idx="6">
                  <c:v>3570</c:v>
                </c:pt>
                <c:pt idx="7">
                  <c:v>3707.6666666666665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4A-FF48-BE4F-F10CF6DD51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9085552"/>
        <c:axId val="1535034544"/>
      </c:lineChart>
      <c:catAx>
        <c:axId val="1459085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HR"/>
          </a:p>
        </c:txPr>
        <c:crossAx val="1535034544"/>
        <c:crosses val="autoZero"/>
        <c:auto val="1"/>
        <c:lblAlgn val="ctr"/>
        <c:lblOffset val="100"/>
        <c:noMultiLvlLbl val="0"/>
      </c:catAx>
      <c:valAx>
        <c:axId val="153503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HR"/>
          </a:p>
        </c:txPr>
        <c:crossAx val="1459085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H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H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Chart </a:t>
            </a:r>
            <a:r>
              <a:rPr lang="en-GB" sz="1400" b="1" i="1" u="none" strike="noStrike" baseline="0">
                <a:effectLst/>
              </a:rPr>
              <a:t>ubrzanje</a:t>
            </a:r>
            <a:r>
              <a:rPr lang="en-GB" sz="1400" b="0" i="0" u="none" strike="noStrike" baseline="0"/>
              <a:t>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H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Sheet1!$M$6</c:f>
              <c:strCache>
                <c:ptCount val="1"/>
                <c:pt idx="0">
                  <c:v>workers nr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Sheet1!$N$6:$U$6</c:f>
              <c:numCache>
                <c:formatCode>0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27-5246-94D4-8480047ABC54}"/>
            </c:ext>
          </c:extLst>
        </c:ser>
        <c:ser>
          <c:idx val="2"/>
          <c:order val="1"/>
          <c:tx>
            <c:strRef>
              <c:f>Sheet1!$M$8</c:f>
              <c:strCache>
                <c:ptCount val="1"/>
                <c:pt idx="0">
                  <c:v>ubrzanje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Sheet1!$N$8:$U$8</c:f>
              <c:numCache>
                <c:formatCode>0.00</c:formatCode>
                <c:ptCount val="8"/>
                <c:pt idx="0" formatCode="General">
                  <c:v>1</c:v>
                </c:pt>
                <c:pt idx="1">
                  <c:v>1.7765557643417709</c:v>
                </c:pt>
                <c:pt idx="2">
                  <c:v>2.251208067791862</c:v>
                </c:pt>
                <c:pt idx="3">
                  <c:v>2.7935169896584688</c:v>
                </c:pt>
                <c:pt idx="4">
                  <c:v>3.2257902659307578</c:v>
                </c:pt>
                <c:pt idx="5">
                  <c:v>3.1229962110171963</c:v>
                </c:pt>
                <c:pt idx="6">
                  <c:v>3.0014005602240896</c:v>
                </c:pt>
                <c:pt idx="7">
                  <c:v>2.8899577452126226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27-5246-94D4-8480047ABC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4736016"/>
        <c:axId val="1501514416"/>
      </c:lineChart>
      <c:catAx>
        <c:axId val="14947360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HR"/>
          </a:p>
        </c:txPr>
        <c:crossAx val="1501514416"/>
        <c:crosses val="autoZero"/>
        <c:auto val="1"/>
        <c:lblAlgn val="ctr"/>
        <c:lblOffset val="100"/>
        <c:noMultiLvlLbl val="0"/>
      </c:catAx>
      <c:valAx>
        <c:axId val="150151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HR"/>
          </a:p>
        </c:txPr>
        <c:crossAx val="1494736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H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Chart </a:t>
            </a:r>
            <a:r>
              <a:rPr lang="en-GB" sz="1400" b="1" i="1" u="none" strike="noStrike" baseline="0">
                <a:effectLst/>
              </a:rPr>
              <a:t>ubrzanje</a:t>
            </a:r>
            <a:r>
              <a:rPr lang="en-GB" sz="1400" b="0" i="0" u="none" strike="noStrike" baseline="0"/>
              <a:t> </a:t>
            </a:r>
            <a:endParaRPr lang="en-GB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Sheet1!$M$9</c:f>
              <c:strCache>
                <c:ptCount val="1"/>
                <c:pt idx="0">
                  <c:v>ucinkovitost</c:v>
                </c:pt>
              </c:strCache>
            </c:strRef>
          </c:tx>
          <c:marker>
            <c:symbol val="none"/>
          </c:marker>
          <c:val>
            <c:numRef>
              <c:f>Sheet1!$N$9:$U$9</c:f>
              <c:numCache>
                <c:formatCode>0.00</c:formatCode>
                <c:ptCount val="8"/>
                <c:pt idx="0" formatCode="General">
                  <c:v>1</c:v>
                </c:pt>
                <c:pt idx="1">
                  <c:v>0.88827788217088544</c:v>
                </c:pt>
                <c:pt idx="2">
                  <c:v>0.75040268926395404</c:v>
                </c:pt>
                <c:pt idx="3">
                  <c:v>0.69837924741461721</c:v>
                </c:pt>
                <c:pt idx="4">
                  <c:v>0.6451580531861516</c:v>
                </c:pt>
                <c:pt idx="5">
                  <c:v>0.52049936850286604</c:v>
                </c:pt>
                <c:pt idx="6">
                  <c:v>0.42877150860344138</c:v>
                </c:pt>
                <c:pt idx="7">
                  <c:v>0.36124471815157783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8F6-AA4D-81CF-9A324647D7A4}"/>
            </c:ext>
          </c:extLst>
        </c:ser>
        <c:ser>
          <c:idx val="3"/>
          <c:order val="1"/>
          <c:tx>
            <c:strRef>
              <c:f>Sheet1!$B$10</c:f>
              <c:strCache>
                <c:ptCount val="1"/>
                <c:pt idx="0">
                  <c:v>teoretski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Sheet1!$C$10:$J$10</c:f>
              <c:numCache>
                <c:formatCode>General</c:formatCode>
                <c:ptCount val="8"/>
                <c:pt idx="0">
                  <c:v>1</c:v>
                </c:pt>
                <c:pt idx="1">
                  <c:v>0.5</c:v>
                </c:pt>
                <c:pt idx="2">
                  <c:v>0.33333333333333331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8F6-AA4D-81CF-9A324647D7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4736016"/>
        <c:axId val="1501514416"/>
      </c:lineChart>
      <c:catAx>
        <c:axId val="14947360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HR"/>
          </a:p>
        </c:txPr>
        <c:crossAx val="1501514416"/>
        <c:crosses val="autoZero"/>
        <c:auto val="1"/>
        <c:lblAlgn val="ctr"/>
        <c:lblOffset val="100"/>
        <c:noMultiLvlLbl val="0"/>
      </c:catAx>
      <c:valAx>
        <c:axId val="150151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HR"/>
          </a:p>
        </c:txPr>
        <c:crossAx val="1494736016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H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492760</xdr:colOff>
      <xdr:row>10</xdr:row>
      <xdr:rowOff>172720</xdr:rowOff>
    </xdr:from>
    <xdr:to>
      <xdr:col>9</xdr:col>
      <xdr:colOff>10160</xdr:colOff>
      <xdr:row>24</xdr:row>
      <xdr:rowOff>193040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A506710-3A25-5945-B8EA-87EABE02E9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502920</xdr:colOff>
      <xdr:row>26</xdr:row>
      <xdr:rowOff>10160</xdr:rowOff>
    </xdr:from>
    <xdr:to>
      <xdr:col>9</xdr:col>
      <xdr:colOff>0</xdr:colOff>
      <xdr:row>40</xdr:row>
      <xdr:rowOff>20320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6E02EA1-4AB2-704E-9351-BC39DE7F81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492760</xdr:colOff>
      <xdr:row>41</xdr:row>
      <xdr:rowOff>20320</xdr:rowOff>
    </xdr:from>
    <xdr:to>
      <xdr:col>8</xdr:col>
      <xdr:colOff>508000</xdr:colOff>
      <xdr:row>55</xdr:row>
      <xdr:rowOff>10160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1008A64-2CB8-444C-89D0-8984082608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11</xdr:row>
      <xdr:rowOff>10160</xdr:rowOff>
    </xdr:from>
    <xdr:to>
      <xdr:col>20</xdr:col>
      <xdr:colOff>0</xdr:colOff>
      <xdr:row>25</xdr:row>
      <xdr:rowOff>30480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E26A2C4-9E1A-884A-BF9D-4C64666E13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10159</xdr:colOff>
      <xdr:row>26</xdr:row>
      <xdr:rowOff>50800</xdr:rowOff>
    </xdr:from>
    <xdr:to>
      <xdr:col>19</xdr:col>
      <xdr:colOff>527742</xdr:colOff>
      <xdr:row>40</xdr:row>
      <xdr:rowOff>60960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D9C438C-1381-E04A-89CF-8985F8F25C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822959</xdr:colOff>
      <xdr:row>41</xdr:row>
      <xdr:rowOff>60960</xdr:rowOff>
    </xdr:from>
    <xdr:to>
      <xdr:col>19</xdr:col>
      <xdr:colOff>517582</xdr:colOff>
      <xdr:row>55</xdr:row>
      <xdr:rowOff>50800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C9928D6-BA33-2345-9801-EE092AE9C8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3D794-CE41-9F4C-BFA0-54025CF3A1E3}">
  <dimension ref="B2:U10"/>
  <sheetViews>
    <sheetView tabSelected="1" topLeftCell="B1" zoomScale="125" workbookViewId="0">
      <selection activeCell="K5" sqref="K5"/>
    </sheetView>
  </sheetViews>
  <sheetFormatPr baseColWidth="10" defaultRowHeight="16" x14ac:dyDescent="0.2"/>
  <cols>
    <col min="1" max="1" width="6.6640625" customWidth="1"/>
    <col min="2" max="2" width="15.5" customWidth="1"/>
    <col min="3" max="10" width="6.83203125" customWidth="1"/>
    <col min="11" max="11" width="9" customWidth="1"/>
    <col min="13" max="13" width="15.6640625" customWidth="1"/>
    <col min="14" max="21" width="7" customWidth="1"/>
  </cols>
  <sheetData>
    <row r="2" spans="2:21" x14ac:dyDescent="0.2">
      <c r="B2" s="7" t="s">
        <v>7</v>
      </c>
      <c r="C2" s="6">
        <v>8</v>
      </c>
      <c r="M2" s="7" t="s">
        <v>7</v>
      </c>
      <c r="N2" s="6">
        <v>7</v>
      </c>
    </row>
    <row r="3" spans="2:21" x14ac:dyDescent="0.2">
      <c r="B3" s="8" t="s">
        <v>4</v>
      </c>
      <c r="C3" s="1">
        <v>62569</v>
      </c>
      <c r="D3" s="1">
        <v>31443</v>
      </c>
      <c r="E3" s="1">
        <v>23784</v>
      </c>
      <c r="F3" s="1">
        <v>17113</v>
      </c>
      <c r="G3" s="1">
        <v>16461</v>
      </c>
      <c r="H3" s="1">
        <v>14440</v>
      </c>
      <c r="I3" s="2">
        <v>14417</v>
      </c>
      <c r="J3" s="1">
        <v>14443</v>
      </c>
      <c r="M3" s="8" t="s">
        <v>4</v>
      </c>
      <c r="N3" s="1">
        <v>10674</v>
      </c>
      <c r="O3" s="1">
        <v>6042</v>
      </c>
      <c r="P3" s="1">
        <v>4825</v>
      </c>
      <c r="Q3" s="1">
        <v>3615</v>
      </c>
      <c r="R3" s="1">
        <v>3055</v>
      </c>
      <c r="S3" s="1">
        <v>3173</v>
      </c>
      <c r="T3" s="2">
        <v>3220</v>
      </c>
      <c r="U3" s="1">
        <v>3444</v>
      </c>
    </row>
    <row r="4" spans="2:21" x14ac:dyDescent="0.2">
      <c r="B4" s="8" t="s">
        <v>5</v>
      </c>
      <c r="C4" s="1">
        <v>61518</v>
      </c>
      <c r="D4" s="1">
        <v>31642</v>
      </c>
      <c r="E4" s="1">
        <v>22350</v>
      </c>
      <c r="F4" s="1">
        <v>17523</v>
      </c>
      <c r="G4" s="1">
        <v>15632</v>
      </c>
      <c r="H4" s="1">
        <v>16184</v>
      </c>
      <c r="I4" s="1">
        <v>15765</v>
      </c>
      <c r="J4" s="1">
        <v>15374</v>
      </c>
      <c r="M4" s="8" t="s">
        <v>5</v>
      </c>
      <c r="N4" s="1">
        <v>10573</v>
      </c>
      <c r="O4" s="1">
        <v>5952</v>
      </c>
      <c r="P4" s="1">
        <v>4644</v>
      </c>
      <c r="Q4" s="1">
        <v>3739</v>
      </c>
      <c r="R4" s="1">
        <v>3226</v>
      </c>
      <c r="S4" s="1">
        <v>3313</v>
      </c>
      <c r="T4" s="1">
        <v>3460</v>
      </c>
      <c r="U4" s="1">
        <v>3517</v>
      </c>
    </row>
    <row r="5" spans="2:21" x14ac:dyDescent="0.2">
      <c r="B5" s="8" t="s">
        <v>6</v>
      </c>
      <c r="C5" s="1">
        <v>61460</v>
      </c>
      <c r="D5" s="1">
        <v>32064</v>
      </c>
      <c r="E5" s="1">
        <v>27331</v>
      </c>
      <c r="F5" s="1">
        <v>17654</v>
      </c>
      <c r="G5" s="1">
        <v>16721</v>
      </c>
      <c r="H5" s="1">
        <v>15907</v>
      </c>
      <c r="I5" s="1">
        <v>15524</v>
      </c>
      <c r="J5" s="1">
        <v>15377</v>
      </c>
      <c r="M5" s="8" t="s">
        <v>6</v>
      </c>
      <c r="N5" s="1">
        <v>10898</v>
      </c>
      <c r="O5" s="1">
        <v>6100</v>
      </c>
      <c r="P5" s="1">
        <v>4810</v>
      </c>
      <c r="Q5" s="1">
        <v>4153</v>
      </c>
      <c r="R5" s="1">
        <v>3684</v>
      </c>
      <c r="S5" s="1">
        <v>3807</v>
      </c>
      <c r="T5" s="1">
        <v>4030</v>
      </c>
      <c r="U5" s="1">
        <v>4162</v>
      </c>
    </row>
    <row r="6" spans="2:21" x14ac:dyDescent="0.2">
      <c r="B6" s="8" t="s">
        <v>2</v>
      </c>
      <c r="C6" s="9">
        <v>1</v>
      </c>
      <c r="D6" s="9">
        <v>2</v>
      </c>
      <c r="E6" s="9">
        <v>3</v>
      </c>
      <c r="F6" s="9">
        <v>4</v>
      </c>
      <c r="G6" s="9">
        <v>5</v>
      </c>
      <c r="H6" s="9">
        <v>6</v>
      </c>
      <c r="I6" s="9">
        <v>7</v>
      </c>
      <c r="J6" s="9">
        <v>8</v>
      </c>
      <c r="M6" s="8" t="s">
        <v>2</v>
      </c>
      <c r="N6" s="9">
        <v>1</v>
      </c>
      <c r="O6" s="9">
        <v>2</v>
      </c>
      <c r="P6" s="9">
        <v>3</v>
      </c>
      <c r="Q6" s="9">
        <v>4</v>
      </c>
      <c r="R6" s="9">
        <v>5</v>
      </c>
      <c r="S6" s="9">
        <v>6</v>
      </c>
      <c r="T6" s="9">
        <v>7</v>
      </c>
      <c r="U6" s="9">
        <v>8</v>
      </c>
    </row>
    <row r="7" spans="2:21" x14ac:dyDescent="0.2">
      <c r="B7" s="8" t="s">
        <v>3</v>
      </c>
      <c r="C7" s="3">
        <f>AVERAGE(C3:C5)</f>
        <v>61849</v>
      </c>
      <c r="D7" s="3">
        <f>AVERAGE(D3:D5)</f>
        <v>31716.333333333332</v>
      </c>
      <c r="E7" s="3">
        <f>AVERAGE(E3:E5)</f>
        <v>24488.333333333332</v>
      </c>
      <c r="F7" s="3">
        <f>AVERAGE(F3:F5)</f>
        <v>17430</v>
      </c>
      <c r="G7" s="3">
        <f>AVERAGE(G3:G5)</f>
        <v>16271.333333333334</v>
      </c>
      <c r="H7" s="3">
        <f>AVERAGE(H3:H5)</f>
        <v>15510.333333333334</v>
      </c>
      <c r="I7" s="3">
        <f>AVERAGE(I3:I5)</f>
        <v>15235.333333333334</v>
      </c>
      <c r="J7" s="3">
        <f>AVERAGE(J3:J5)</f>
        <v>15064.666666666666</v>
      </c>
      <c r="M7" s="8" t="s">
        <v>3</v>
      </c>
      <c r="N7" s="3">
        <f>AVERAGE(N3:N5)</f>
        <v>10715</v>
      </c>
      <c r="O7" s="3">
        <f>AVERAGE(O3:O5)</f>
        <v>6031.333333333333</v>
      </c>
      <c r="P7" s="3">
        <f>AVERAGE(P3:P5)</f>
        <v>4759.666666666667</v>
      </c>
      <c r="Q7" s="3">
        <f>AVERAGE(Q3:Q5)</f>
        <v>3835.6666666666665</v>
      </c>
      <c r="R7" s="3">
        <f>AVERAGE(R3:R5)</f>
        <v>3321.6666666666665</v>
      </c>
      <c r="S7" s="3">
        <f>AVERAGE(S3:S5)</f>
        <v>3431</v>
      </c>
      <c r="T7" s="3">
        <f>AVERAGE(T3:T5)</f>
        <v>3570</v>
      </c>
      <c r="U7" s="3">
        <f>AVERAGE(U3:U5)</f>
        <v>3707.6666666666665</v>
      </c>
    </row>
    <row r="8" spans="2:21" x14ac:dyDescent="0.2">
      <c r="B8" s="8" t="s">
        <v>0</v>
      </c>
      <c r="C8" s="4">
        <v>1</v>
      </c>
      <c r="D8" s="10">
        <f>$C$7/D7</f>
        <v>1.9500677884160633</v>
      </c>
      <c r="E8" s="10">
        <f>$C$7/E7</f>
        <v>2.5256516708636769</v>
      </c>
      <c r="F8" s="10">
        <f>$C$7/F7</f>
        <v>3.5484222604704532</v>
      </c>
      <c r="G8" s="10">
        <f>$C$7/G7</f>
        <v>3.8011021428278773</v>
      </c>
      <c r="H8" s="10">
        <f>$C$7/H7</f>
        <v>3.9875996647396357</v>
      </c>
      <c r="I8" s="10">
        <f>$C$7/I7</f>
        <v>4.0595764232267095</v>
      </c>
      <c r="J8" s="10">
        <f>$C$7/J7</f>
        <v>4.1055671106784084</v>
      </c>
      <c r="M8" s="8" t="s">
        <v>0</v>
      </c>
      <c r="N8" s="4">
        <v>1</v>
      </c>
      <c r="O8" s="5">
        <f>$N$7/O7</f>
        <v>1.7765557643417709</v>
      </c>
      <c r="P8" s="5">
        <f>$N$7/P7</f>
        <v>2.251208067791862</v>
      </c>
      <c r="Q8" s="5">
        <f>$N$7/Q7</f>
        <v>2.7935169896584688</v>
      </c>
      <c r="R8" s="5">
        <f>$N$7/R7</f>
        <v>3.2257902659307578</v>
      </c>
      <c r="S8" s="5">
        <f>$N$7/S7</f>
        <v>3.1229962110171963</v>
      </c>
      <c r="T8" s="5">
        <f>$N$7/T7</f>
        <v>3.0014005602240896</v>
      </c>
      <c r="U8" s="5">
        <f>$N$7/U7</f>
        <v>2.8899577452126226</v>
      </c>
    </row>
    <row r="9" spans="2:21" x14ac:dyDescent="0.2">
      <c r="B9" s="8" t="s">
        <v>1</v>
      </c>
      <c r="C9" s="4">
        <v>1</v>
      </c>
      <c r="D9" s="10">
        <f>D8/D6</f>
        <v>0.97503389420803166</v>
      </c>
      <c r="E9" s="10">
        <f t="shared" ref="E9:J9" si="0">E8/E6</f>
        <v>0.84188389028789234</v>
      </c>
      <c r="F9" s="10">
        <f t="shared" si="0"/>
        <v>0.88710556511761329</v>
      </c>
      <c r="G9" s="10">
        <f t="shared" si="0"/>
        <v>0.76022042856557548</v>
      </c>
      <c r="H9" s="10">
        <f t="shared" si="0"/>
        <v>0.66459994412327261</v>
      </c>
      <c r="I9" s="10">
        <f t="shared" si="0"/>
        <v>0.57993948903238712</v>
      </c>
      <c r="J9" s="10">
        <f t="shared" si="0"/>
        <v>0.51319588883480105</v>
      </c>
      <c r="M9" s="8" t="s">
        <v>1</v>
      </c>
      <c r="N9" s="4">
        <v>1</v>
      </c>
      <c r="O9" s="5">
        <f>O8/O6</f>
        <v>0.88827788217088544</v>
      </c>
      <c r="P9" s="5">
        <f t="shared" ref="P9" si="1">P8/P6</f>
        <v>0.75040268926395404</v>
      </c>
      <c r="Q9" s="5">
        <f t="shared" ref="Q9" si="2">Q8/Q6</f>
        <v>0.69837924741461721</v>
      </c>
      <c r="R9" s="5">
        <f t="shared" ref="R9" si="3">R8/R6</f>
        <v>0.6451580531861516</v>
      </c>
      <c r="S9" s="5">
        <f t="shared" ref="S9" si="4">S8/S6</f>
        <v>0.52049936850286604</v>
      </c>
      <c r="T9" s="5">
        <f t="shared" ref="T9" si="5">T8/T6</f>
        <v>0.42877150860344138</v>
      </c>
      <c r="U9" s="5">
        <f t="shared" ref="U9" si="6">U8/U6</f>
        <v>0.36124471815157783</v>
      </c>
    </row>
    <row r="10" spans="2:21" x14ac:dyDescent="0.2">
      <c r="B10" s="8" t="s">
        <v>8</v>
      </c>
      <c r="C10">
        <f>1/C6</f>
        <v>1</v>
      </c>
      <c r="D10">
        <f t="shared" ref="D10:J10" si="7">1/D6</f>
        <v>0.5</v>
      </c>
      <c r="E10">
        <f t="shared" si="7"/>
        <v>0.33333333333333331</v>
      </c>
      <c r="F10">
        <f t="shared" si="7"/>
        <v>0.25</v>
      </c>
      <c r="G10">
        <f t="shared" si="7"/>
        <v>0.2</v>
      </c>
      <c r="H10">
        <f t="shared" si="7"/>
        <v>0.16666666666666666</v>
      </c>
      <c r="I10">
        <f t="shared" si="7"/>
        <v>0.14285714285714285</v>
      </c>
      <c r="J10">
        <f t="shared" si="7"/>
        <v>0.125</v>
      </c>
      <c r="M10" s="8" t="s">
        <v>8</v>
      </c>
      <c r="N10">
        <f>1/N6</f>
        <v>1</v>
      </c>
      <c r="O10">
        <f t="shared" ref="O10:U10" si="8">1/O6</f>
        <v>0.5</v>
      </c>
      <c r="P10">
        <f t="shared" si="8"/>
        <v>0.33333333333333331</v>
      </c>
      <c r="Q10">
        <f t="shared" si="8"/>
        <v>0.25</v>
      </c>
      <c r="R10">
        <f t="shared" si="8"/>
        <v>0.2</v>
      </c>
      <c r="S10">
        <f t="shared" si="8"/>
        <v>0.16666666666666666</v>
      </c>
      <c r="T10">
        <f t="shared" si="8"/>
        <v>0.14285714285714285</v>
      </c>
      <c r="U10">
        <f t="shared" si="8"/>
        <v>0.125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2021-05-23T14:51:11Z</dcterms:created>
  <dcterms:modified xsi:type="dcterms:W3CDTF">2021-05-23T16:20:39Z</dcterms:modified>
</cp:coreProperties>
</file>