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challange" sheetId="1" r:id="rId4"/>
  </sheets>
  <definedNames/>
  <calcPr/>
  <extLst>
    <ext uri="GoogleSheetsCustomDataVersion1">
      <go:sheetsCustomData xmlns:go="http://customooxmlschemas.google.com/" r:id="rId5" roundtripDataSignature="AMtx7mjWMbnyfQqxHJMnzYyJzl4nK9tVHA=="/>
    </ext>
  </extLst>
</workbook>
</file>

<file path=xl/sharedStrings.xml><?xml version="1.0" encoding="utf-8"?>
<sst xmlns="http://schemas.openxmlformats.org/spreadsheetml/2006/main" count="146" uniqueCount="30">
  <si>
    <t>Raspberry pi urenrooster Jurian</t>
  </si>
  <si>
    <t>Dag</t>
  </si>
  <si>
    <t>Omschrijving</t>
  </si>
  <si>
    <t>Werkelijk van</t>
  </si>
  <si>
    <t>Werkelijk tot</t>
  </si>
  <si>
    <t>Pauze</t>
  </si>
  <si>
    <t>Werkelijke Uren</t>
  </si>
  <si>
    <t>Urentotaal</t>
  </si>
  <si>
    <t>Dag deel 1</t>
  </si>
  <si>
    <t>Raspberry pi opzetten</t>
  </si>
  <si>
    <t>Dag deel 2</t>
  </si>
  <si>
    <t>-</t>
  </si>
  <si>
    <t>Dag deel 3</t>
  </si>
  <si>
    <t>Dag deel 4</t>
  </si>
  <si>
    <t>Dag deel 5</t>
  </si>
  <si>
    <t>Onderzoek doen naar de sense_hat</t>
  </si>
  <si>
    <r>
      <rPr>
        <rFont val="Calibri"/>
        <color rgb="FF1155CC"/>
        <sz val="12.0"/>
        <u/>
      </rPr>
      <t>Draw.io</t>
    </r>
    <r>
      <rPr>
        <rFont val="Calibri"/>
        <color theme="1"/>
        <sz val="12.0"/>
      </rPr>
      <t xml:space="preserve"> maken van het verloop van de applicatie</t>
    </r>
  </si>
  <si>
    <t>Onderzoeken hoe sense_hat in elkaar zit.</t>
  </si>
  <si>
    <t>Api onderzoeken hoe het werkt omdat de docs niet duidelijk zijn</t>
  </si>
  <si>
    <t>Meer onderzoek doen naar de api en wat de relaties zijn tussen de sensors en nodes</t>
  </si>
  <si>
    <t>Code schrijven om de data weg te schrijven naar de api</t>
  </si>
  <si>
    <t>Code verder afmaken</t>
  </si>
  <si>
    <t>Plan bedenken om er een GUI van te maken</t>
  </si>
  <si>
    <t>Draw maken voor de GUI</t>
  </si>
  <si>
    <t>GUI basis opzetten</t>
  </si>
  <si>
    <t>Nadenken over de fouten die ik heb gemaakt om te converten naar een GUI</t>
  </si>
  <si>
    <t>Kijken naar de mogelijkheden om tabel met alle data in de app te verwerken</t>
  </si>
  <si>
    <t>Implementeren van de zoeken op ID functie en alle data loaden in tkinter</t>
  </si>
  <si>
    <t>Grafiek implementeren (Hier begint mijn persoonlijke hel)</t>
  </si>
  <si>
    <t>Grafiek werkt eindelijk na bloed zweet en tranen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</si>
</sst>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[h]:mm"/>
  </numFmts>
  <fonts count="8">
    <font>
      <sz val="12.0"/>
      <color theme="1"/>
      <name val="Calibri"/>
      <scheme val="minor"/>
    </font>
    <font>
      <b/>
      <sz val="15.0"/>
      <color rgb="FF44546A"/>
      <name val="Calibri"/>
    </font>
    <font>
      <sz val="12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4.0"/>
      <color rgb="FFFA7D00"/>
      <name val="Calibri"/>
    </font>
    <font>
      <b/>
      <sz val="12.0"/>
      <color rgb="FFFA7D00"/>
      <name val="Calibri"/>
    </font>
    <font>
      <u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</fills>
  <borders count="4">
    <border/>
    <border>
      <bottom style="thick">
        <color theme="4"/>
      </bottom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16" xfId="0" applyFont="1" applyNumberFormat="1"/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3" numFmtId="0" xfId="0" applyFont="1"/>
    <xf borderId="2" fillId="2" fontId="5" numFmtId="0" xfId="0" applyBorder="1" applyFill="1" applyFont="1"/>
    <xf borderId="2" fillId="2" fontId="6" numFmtId="165" xfId="0" applyBorder="1" applyFont="1" applyNumberFormat="1"/>
    <xf borderId="3" fillId="3" fontId="4" numFmtId="0" xfId="0" applyBorder="1" applyFill="1" applyFont="1"/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0" xfId="0" applyFont="1"/>
    <xf borderId="0" fillId="0" fontId="2" numFmtId="20" xfId="0" applyFont="1" applyNumberFormat="1"/>
    <xf borderId="0" fillId="0" fontId="4" numFmtId="0" xfId="0" applyFont="1"/>
    <xf borderId="0" fillId="0" fontId="2" numFmtId="16" xfId="0" applyFont="1" applyNumberFormat="1"/>
    <xf borderId="0" fillId="0" fontId="2" numFmtId="165" xfId="0" applyFont="1" applyNumberFormat="1"/>
    <xf borderId="0" fillId="0" fontId="7" numFmtId="0" xfId="0" applyAlignment="1" applyFont="1">
      <alignment readingOrder="0"/>
    </xf>
    <xf borderId="0" fillId="0" fontId="2" numFmtId="20" xfId="0" applyFont="1" applyNumberFormat="1"/>
    <xf borderId="0" fillId="0" fontId="2" numFmtId="165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7">
    <tableStyle count="3" pivot="0" name="Game challange-style">
      <tableStyleElement dxfId="1" type="headerRow"/>
      <tableStyleElement dxfId="2" type="firstRowStripe"/>
      <tableStyleElement dxfId="2" type="secondRowStripe"/>
    </tableStyle>
    <tableStyle count="3" pivot="0" name="Game challange-style 2">
      <tableStyleElement dxfId="1" type="headerRow"/>
      <tableStyleElement dxfId="2" type="firstRowStripe"/>
      <tableStyleElement dxfId="2" type="secondRowStripe"/>
    </tableStyle>
    <tableStyle count="3" pivot="0" name="Game challange-style 3">
      <tableStyleElement dxfId="1" type="headerRow"/>
      <tableStyleElement dxfId="2" type="firstRowStripe"/>
      <tableStyleElement dxfId="2" type="secondRowStripe"/>
    </tableStyle>
    <tableStyle count="3" pivot="0" name="Game challange-style 4">
      <tableStyleElement dxfId="1" type="headerRow"/>
      <tableStyleElement dxfId="2" type="firstRowStripe"/>
      <tableStyleElement dxfId="2" type="secondRowStripe"/>
    </tableStyle>
    <tableStyle count="3" pivot="0" name="Game challange-style 5">
      <tableStyleElement dxfId="1" type="headerRow"/>
      <tableStyleElement dxfId="2" type="firstRowStripe"/>
      <tableStyleElement dxfId="2" type="secondRowStripe"/>
    </tableStyle>
    <tableStyle count="3" pivot="0" name="Game challange-style 6">
      <tableStyleElement dxfId="1" type="headerRow"/>
      <tableStyleElement dxfId="2" type="firstRowStripe"/>
      <tableStyleElement dxfId="2" type="secondRowStripe"/>
    </tableStyle>
    <tableStyle count="3" pivot="0" name="Game challange-style 7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7:H13" displayName="Table_1" id="1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" showColumnStripes="0" showFirstColumn="1" showLastColumn="1" showRowStripes="1"/>
</table>
</file>

<file path=xl/tables/table2.xml><?xml version="1.0" encoding="utf-8"?>
<table xmlns="http://schemas.openxmlformats.org/spreadsheetml/2006/main" ref="C16:H22" displayName="Table_2" id="2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2" showColumnStripes="0" showFirstColumn="1" showLastColumn="1" showRowStripes="1"/>
</table>
</file>

<file path=xl/tables/table3.xml><?xml version="1.0" encoding="utf-8"?>
<table xmlns="http://schemas.openxmlformats.org/spreadsheetml/2006/main" ref="C25:H31" displayName="Table_3" id="3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3" showColumnStripes="0" showFirstColumn="1" showLastColumn="1" showRowStripes="1"/>
</table>
</file>

<file path=xl/tables/table4.xml><?xml version="1.0" encoding="utf-8"?>
<table xmlns="http://schemas.openxmlformats.org/spreadsheetml/2006/main" ref="C34:H40" displayName="Table_4" id="4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4" showColumnStripes="0" showFirstColumn="1" showLastColumn="1" showRowStripes="1"/>
</table>
</file>

<file path=xl/tables/table5.xml><?xml version="1.0" encoding="utf-8"?>
<table xmlns="http://schemas.openxmlformats.org/spreadsheetml/2006/main" ref="C44:H50" displayName="Table_5" id="5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5" showColumnStripes="0" showFirstColumn="1" showLastColumn="1" showRowStripes="1"/>
</table>
</file>

<file path=xl/tables/table6.xml><?xml version="1.0" encoding="utf-8"?>
<table xmlns="http://schemas.openxmlformats.org/spreadsheetml/2006/main" ref="C54:H60" displayName="Table_6" id="6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6" showColumnStripes="0" showFirstColumn="1" showLastColumn="1" showRowStripes="1"/>
</table>
</file>

<file path=xl/tables/table7.xml><?xml version="1.0" encoding="utf-8"?>
<table xmlns="http://schemas.openxmlformats.org/spreadsheetml/2006/main" ref="C64:H70" displayName="Table_7" id="7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raw.io/" TargetMode="External"/><Relationship Id="rId2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78"/>
    <col customWidth="1" min="3" max="3" width="13.67"/>
    <col customWidth="1" min="4" max="4" width="17.11"/>
    <col customWidth="1" min="5" max="5" width="15.44"/>
    <col customWidth="1" min="6" max="6" width="14.44"/>
    <col customWidth="1" min="7" max="7" width="10.78"/>
    <col customWidth="1" min="8" max="11" width="15.67"/>
    <col customWidth="1" min="12" max="26" width="8.78"/>
  </cols>
  <sheetData>
    <row r="1" ht="15.75" customHeight="1"/>
    <row r="2" ht="15.75" customHeight="1"/>
    <row r="3" ht="15.75" customHeight="1"/>
    <row r="4" ht="15.75" customHeight="1">
      <c r="C4" s="1" t="s">
        <v>0</v>
      </c>
      <c r="D4" s="2"/>
      <c r="I4" s="3"/>
      <c r="J4" s="4"/>
    </row>
    <row r="5" ht="15.75" customHeight="1">
      <c r="I5" s="3"/>
      <c r="J5" s="4"/>
    </row>
    <row r="6" ht="15.75" customHeight="1">
      <c r="C6" s="5">
        <v>44865.0</v>
      </c>
    </row>
    <row r="7" ht="15.75" customHeight="1"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K7" s="7" t="s">
        <v>7</v>
      </c>
      <c r="L7" s="8">
        <f>SUM(H13, H22,H31,H40,H50,H60,H70)</f>
        <v>1.395844907</v>
      </c>
    </row>
    <row r="8" ht="15.75" customHeight="1">
      <c r="C8" s="9" t="s">
        <v>8</v>
      </c>
      <c r="D8" s="10" t="s">
        <v>9</v>
      </c>
      <c r="E8" s="11">
        <v>0.5416666666666666</v>
      </c>
      <c r="F8" s="11">
        <v>0.6666666666666666</v>
      </c>
      <c r="G8" s="12">
        <v>0.0</v>
      </c>
      <c r="H8" s="13">
        <f>IF((AND('Game challange'!$F8&lt;&gt;"-", 'Game challange'!$E8&lt;&gt;"-", 'Game challange'!$G8&lt;&gt;"-")), 'Game challange'!$F8 - 'Game challange'!$E8 - 'Game challange'!$G8, TIME(0,0,0))</f>
        <v>0.125</v>
      </c>
    </row>
    <row r="9" ht="15.75" customHeight="1">
      <c r="C9" s="14" t="s">
        <v>10</v>
      </c>
      <c r="D9" s="15"/>
      <c r="E9" s="13" t="s">
        <v>11</v>
      </c>
      <c r="F9" s="13" t="s">
        <v>11</v>
      </c>
      <c r="G9" s="13" t="s">
        <v>11</v>
      </c>
      <c r="H9" s="13">
        <f>IF((AND('Game challange'!$F9&lt;&gt;"-", 'Game challange'!$E9&lt;&gt;"-", 'Game challange'!$G9&lt;&gt;"-")), 'Game challange'!$F9 - 'Game challange'!$E9 - 'Game challange'!$G9, TIME(0,0,0))</f>
        <v>0</v>
      </c>
    </row>
    <row r="10" ht="15.75" customHeight="1">
      <c r="C10" s="9" t="s">
        <v>12</v>
      </c>
      <c r="D10" s="15"/>
      <c r="E10" s="13" t="s">
        <v>11</v>
      </c>
      <c r="F10" s="13" t="s">
        <v>11</v>
      </c>
      <c r="G10" s="13" t="s">
        <v>11</v>
      </c>
      <c r="H10" s="13">
        <f>IF((AND('Game challange'!$F10&lt;&gt;"-", 'Game challange'!$E10&lt;&gt;"-", 'Game challange'!$G10&lt;&gt;"-")), 'Game challange'!$F10 - 'Game challange'!$E10 - 'Game challange'!$G10, TIME(0,0,0))</f>
        <v>0</v>
      </c>
    </row>
    <row r="11" ht="15.75" customHeight="1">
      <c r="C11" s="14" t="s">
        <v>13</v>
      </c>
      <c r="D11" s="15"/>
      <c r="E11" s="13" t="s">
        <v>11</v>
      </c>
      <c r="F11" s="13" t="s">
        <v>11</v>
      </c>
      <c r="G11" s="13" t="s">
        <v>11</v>
      </c>
      <c r="H11" s="13">
        <f>IF((AND('Game challange'!$F11&lt;&gt;"-", 'Game challange'!$E11&lt;&gt;"-", 'Game challange'!$G11&lt;&gt;"-")), 'Game challange'!$F11 - 'Game challange'!$E11 - 'Game challange'!$G11, TIME(0,0,0))</f>
        <v>0</v>
      </c>
    </row>
    <row r="12" ht="15.75" customHeight="1">
      <c r="C12" s="9" t="s">
        <v>14</v>
      </c>
      <c r="D12" s="15"/>
      <c r="E12" s="13" t="s">
        <v>11</v>
      </c>
      <c r="F12" s="13" t="s">
        <v>11</v>
      </c>
      <c r="G12" s="13" t="s">
        <v>11</v>
      </c>
      <c r="H12" s="13">
        <f>IF((AND('Game challange'!$F12&lt;&gt;"-", 'Game challange'!$E12&lt;&gt;"-", 'Game challange'!$G12&lt;&gt;"-")), 'Game challange'!$F12 - 'Game challange'!$E12 - 'Game challange'!$G12, TIME(0,0,0))</f>
        <v>0</v>
      </c>
    </row>
    <row r="13" ht="15.75" customHeight="1">
      <c r="C13" s="6"/>
      <c r="D13" s="6"/>
      <c r="E13" s="13"/>
      <c r="F13" s="6"/>
      <c r="G13" s="6"/>
      <c r="H13" s="16">
        <f>SUM(H8:H12)</f>
        <v>0.125</v>
      </c>
    </row>
    <row r="14" ht="15.75" customHeight="1"/>
    <row r="15" ht="15.75" customHeight="1">
      <c r="C15" s="5">
        <v>44866.0</v>
      </c>
    </row>
    <row r="16" ht="15.75" customHeight="1"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</row>
    <row r="17" ht="15.75" customHeight="1">
      <c r="C17" s="9" t="s">
        <v>8</v>
      </c>
      <c r="D17" s="10" t="s">
        <v>15</v>
      </c>
      <c r="E17" s="11">
        <v>0.40625</v>
      </c>
      <c r="F17" s="11">
        <v>0.5416666666666666</v>
      </c>
      <c r="G17" s="13">
        <v>0.020833333333333332</v>
      </c>
      <c r="H17" s="13">
        <f>IF((AND('Game challange'!$F17&lt;&gt;"-", 'Game challange'!$E17&lt;&gt;"-", 'Game challange'!$G17&lt;&gt;"-")), 'Game challange'!$F17 - 'Game challange'!$E17 - 'Game challange'!$G17, TIME(0,0,0))</f>
        <v>0.1145833333</v>
      </c>
    </row>
    <row r="18" ht="15.75" customHeight="1">
      <c r="C18" s="14" t="s">
        <v>10</v>
      </c>
      <c r="D18" s="17" t="s">
        <v>16</v>
      </c>
      <c r="E18" s="11">
        <v>0.5416666666666666</v>
      </c>
      <c r="F18" s="11">
        <v>0.6458333333333334</v>
      </c>
      <c r="G18" s="12">
        <v>0.0</v>
      </c>
      <c r="H18" s="13">
        <f>IF((AND('Game challange'!$F18&lt;&gt;"-", 'Game challange'!$E18&lt;&gt;"-", 'Game challange'!$G18&lt;&gt;"-")), 'Game challange'!$F18 - 'Game challange'!$E18 - 'Game challange'!$G18, TIME(0,0,0))</f>
        <v>0.1041666667</v>
      </c>
    </row>
    <row r="19" ht="15.75" customHeight="1">
      <c r="C19" s="9" t="s">
        <v>12</v>
      </c>
      <c r="D19" s="12"/>
      <c r="E19" s="13"/>
      <c r="F19" s="13"/>
      <c r="G19" s="12">
        <v>0.0</v>
      </c>
      <c r="H19" s="13">
        <f>IF((AND('Game challange'!$F19&lt;&gt;"-", 'Game challange'!$E19&lt;&gt;"-", 'Game challange'!$G19&lt;&gt;"-")), 'Game challange'!$F19 - 'Game challange'!$E19 - 'Game challange'!$G19, TIME(0,0,0))</f>
        <v>0</v>
      </c>
    </row>
    <row r="20" ht="15.75" customHeight="1">
      <c r="C20" s="14" t="s">
        <v>13</v>
      </c>
      <c r="D20" s="15"/>
      <c r="E20" s="13" t="s">
        <v>11</v>
      </c>
      <c r="F20" s="13" t="s">
        <v>11</v>
      </c>
      <c r="G20" s="13" t="s">
        <v>11</v>
      </c>
      <c r="H20" s="13">
        <f>IF((AND('Game challange'!$F20&lt;&gt;"-", 'Game challange'!$E20&lt;&gt;"-", 'Game challange'!$G20&lt;&gt;"-")), 'Game challange'!$F20 - 'Game challange'!$E20 - 'Game challange'!$G20, TIME(0,0,0))</f>
        <v>0</v>
      </c>
    </row>
    <row r="21" ht="15.75" customHeight="1">
      <c r="C21" s="9" t="s">
        <v>14</v>
      </c>
      <c r="D21" s="15"/>
      <c r="E21" s="13" t="s">
        <v>11</v>
      </c>
      <c r="F21" s="13" t="s">
        <v>11</v>
      </c>
      <c r="G21" s="13" t="s">
        <v>11</v>
      </c>
      <c r="H21" s="13">
        <f>IF((AND('Game challange'!$F21&lt;&gt;"-", 'Game challange'!$E21&lt;&gt;"-", 'Game challange'!$G21&lt;&gt;"-")), 'Game challange'!$F21 - 'Game challange'!$E21 - 'Game challange'!$G21, TIME(0,0,0))</f>
        <v>0</v>
      </c>
    </row>
    <row r="22" ht="15.75" customHeight="1">
      <c r="C22" s="6"/>
      <c r="D22" s="6"/>
      <c r="E22" s="13"/>
      <c r="F22" s="6"/>
      <c r="G22" s="6"/>
      <c r="H22" s="16">
        <f>SUM(H17:H21)</f>
        <v>0.21875</v>
      </c>
    </row>
    <row r="23" ht="15.75" customHeight="1">
      <c r="H23" s="18"/>
      <c r="K23" s="19"/>
    </row>
    <row r="24" ht="15.75" customHeight="1">
      <c r="C24" s="5">
        <v>44867.0</v>
      </c>
    </row>
    <row r="25" ht="15.75" customHeight="1"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</row>
    <row r="26" ht="15.75" customHeight="1">
      <c r="C26" s="9" t="s">
        <v>8</v>
      </c>
      <c r="D26" s="10" t="s">
        <v>17</v>
      </c>
      <c r="E26" s="13">
        <v>0.3958333333333333</v>
      </c>
      <c r="F26" s="13">
        <v>0.5</v>
      </c>
      <c r="G26" s="13">
        <v>0.0</v>
      </c>
      <c r="H26" s="13">
        <f>IF((AND('Game challange'!$F26&lt;&gt;"-", 'Game challange'!$E26&lt;&gt;"-", 'Game challange'!$G26&lt;&gt;"-")), 'Game challange'!$F26 - 'Game challange'!$E26 - 'Game challange'!$G26, TIME(0,0,0))</f>
        <v>0.1041666667</v>
      </c>
    </row>
    <row r="27" ht="15.75" customHeight="1">
      <c r="C27" s="14" t="s">
        <v>10</v>
      </c>
      <c r="D27" s="10" t="s">
        <v>18</v>
      </c>
      <c r="E27" s="13">
        <v>0.5208333333333334</v>
      </c>
      <c r="F27" s="13">
        <v>0.6458333333333334</v>
      </c>
      <c r="G27" s="12">
        <v>0.0</v>
      </c>
      <c r="H27" s="13">
        <f>IF((AND('Game challange'!$F27&lt;&gt;"-", 'Game challange'!$E27&lt;&gt;"-", 'Game challange'!$G27&lt;&gt;"-")), 'Game challange'!$F27 - 'Game challange'!$E27 - 'Game challange'!$G27, TIME(0,0,0))</f>
        <v>0.125</v>
      </c>
    </row>
    <row r="28" ht="15.75" customHeight="1">
      <c r="C28" s="9" t="s">
        <v>12</v>
      </c>
      <c r="D28" s="10" t="s">
        <v>19</v>
      </c>
      <c r="E28" s="11">
        <v>0.9375</v>
      </c>
      <c r="F28" s="11">
        <v>0.9895833333333334</v>
      </c>
      <c r="G28" s="12">
        <v>0.0</v>
      </c>
      <c r="H28" s="13">
        <f>IF((AND('Game challange'!$F28&lt;&gt;"-", 'Game challange'!$E28&lt;&gt;"-", 'Game challange'!$G28&lt;&gt;"-")), 'Game challange'!$F28 - 'Game challange'!$E28 - 'Game challange'!$G28, TIME(0,0,0))</f>
        <v>0.05208333333</v>
      </c>
    </row>
    <row r="29" ht="15.75" customHeight="1">
      <c r="C29" s="14" t="s">
        <v>13</v>
      </c>
      <c r="D29" s="15"/>
      <c r="E29" s="13" t="s">
        <v>11</v>
      </c>
      <c r="F29" s="13" t="s">
        <v>11</v>
      </c>
      <c r="G29" s="13" t="s">
        <v>11</v>
      </c>
      <c r="H29" s="13">
        <f>IF((AND('Game challange'!$F29&lt;&gt;"-", 'Game challange'!$E29&lt;&gt;"-", 'Game challange'!$G29&lt;&gt;"-")), 'Game challange'!$F29 - 'Game challange'!$E29 - 'Game challange'!$G29, TIME(0,0,0))</f>
        <v>0</v>
      </c>
    </row>
    <row r="30" ht="15.75" customHeight="1">
      <c r="C30" s="9" t="s">
        <v>14</v>
      </c>
      <c r="D30" s="15"/>
      <c r="E30" s="13" t="s">
        <v>11</v>
      </c>
      <c r="F30" s="13" t="s">
        <v>11</v>
      </c>
      <c r="G30" s="13" t="s">
        <v>11</v>
      </c>
      <c r="H30" s="13">
        <f>IF((AND('Game challange'!$F30&lt;&gt;"-", 'Game challange'!$E30&lt;&gt;"-", 'Game challange'!$G30&lt;&gt;"-")), 'Game challange'!$F30 - 'Game challange'!$E30 - 'Game challange'!$G30, TIME(0,0,0))</f>
        <v>0</v>
      </c>
    </row>
    <row r="31" ht="15.75" customHeight="1">
      <c r="C31" s="6"/>
      <c r="D31" s="6"/>
      <c r="E31" s="13"/>
      <c r="F31" s="6"/>
      <c r="G31" s="6"/>
      <c r="H31" s="16">
        <f>SUM(H26:H30)</f>
        <v>0.28125</v>
      </c>
    </row>
    <row r="32" ht="15.75" customHeight="1">
      <c r="D32" s="3"/>
      <c r="E32" s="4"/>
      <c r="F32" s="18"/>
      <c r="G32" s="18"/>
      <c r="H32" s="18"/>
      <c r="I32" s="18"/>
      <c r="J32" s="18"/>
      <c r="K32" s="18"/>
    </row>
    <row r="33" ht="15.75" customHeight="1">
      <c r="C33" s="5">
        <v>44868.0</v>
      </c>
    </row>
    <row r="34" ht="15.75" customHeight="1">
      <c r="C34" s="6" t="s">
        <v>1</v>
      </c>
      <c r="D34" s="6" t="s">
        <v>2</v>
      </c>
      <c r="E34" s="6" t="s">
        <v>3</v>
      </c>
      <c r="F34" s="6" t="s">
        <v>4</v>
      </c>
      <c r="G34" s="6" t="s">
        <v>5</v>
      </c>
      <c r="H34" s="6" t="s">
        <v>6</v>
      </c>
    </row>
    <row r="35" ht="15.75" customHeight="1">
      <c r="C35" s="9" t="s">
        <v>8</v>
      </c>
      <c r="D35" s="10" t="s">
        <v>20</v>
      </c>
      <c r="E35" s="13">
        <v>0.40625</v>
      </c>
      <c r="F35" s="13">
        <v>0.5</v>
      </c>
      <c r="G35" s="12">
        <v>0.0</v>
      </c>
      <c r="H35" s="13">
        <f>IF((AND('Game challange'!$F35&lt;&gt;"-", 'Game challange'!$E35&lt;&gt;"-", 'Game challange'!$G35&lt;&gt;"-")), 'Game challange'!$F35 - 'Game challange'!$E35 - 'Game challange'!$G35, TIME(0,0,0))</f>
        <v>0.09375</v>
      </c>
    </row>
    <row r="36" ht="15.75" customHeight="1">
      <c r="C36" s="14" t="s">
        <v>10</v>
      </c>
      <c r="D36" s="10" t="s">
        <v>21</v>
      </c>
      <c r="E36" s="13">
        <v>0.5208333333333334</v>
      </c>
      <c r="F36" s="13">
        <v>0.5729166666666666</v>
      </c>
      <c r="G36" s="12">
        <v>0.0</v>
      </c>
      <c r="H36" s="13">
        <f>IF((AND('Game challange'!$F36&lt;&gt;"-", 'Game challange'!$E36&lt;&gt;"-", 'Game challange'!$G36&lt;&gt;"-")), 'Game challange'!$F36 - 'Game challange'!$E36 - 'Game challange'!$G36, TIME(0,0,0))</f>
        <v>0.05208333333</v>
      </c>
    </row>
    <row r="37" ht="15.75" customHeight="1">
      <c r="C37" s="9" t="s">
        <v>12</v>
      </c>
      <c r="D37" s="10" t="s">
        <v>22</v>
      </c>
      <c r="E37" s="13">
        <v>0.6458333333333334</v>
      </c>
      <c r="F37" s="13">
        <v>0.7291666666666666</v>
      </c>
      <c r="G37" s="12">
        <v>0.0</v>
      </c>
      <c r="H37" s="13">
        <f>IF((AND('Game challange'!$F37&lt;&gt;"-", 'Game challange'!$E37&lt;&gt;"-", 'Game challange'!$G37&lt;&gt;"-")), 'Game challange'!$F37 - 'Game challange'!$E37 - 'Game challange'!$G37, TIME(0,0,0))</f>
        <v>0.08333333333</v>
      </c>
    </row>
    <row r="38" ht="15.75" customHeight="1">
      <c r="C38" s="14" t="s">
        <v>13</v>
      </c>
      <c r="D38" s="10" t="s">
        <v>23</v>
      </c>
      <c r="E38" s="13">
        <v>0.9375</v>
      </c>
      <c r="F38" s="13">
        <v>0.9993055555555556</v>
      </c>
      <c r="G38" s="12">
        <v>0.0</v>
      </c>
      <c r="H38" s="13">
        <f>IF((AND('Game challange'!$F38&lt;&gt;"-", 'Game challange'!$E38&lt;&gt;"-", 'Game challange'!$G38&lt;&gt;"-")), 'Game challange'!$F38 - 'Game challange'!$E38 - 'Game challange'!$G38, TIME(0,0,0))</f>
        <v>0.06180555556</v>
      </c>
    </row>
    <row r="39" ht="15.75" customHeight="1">
      <c r="C39" s="9" t="s">
        <v>14</v>
      </c>
      <c r="D39" s="15"/>
      <c r="E39" s="13" t="s">
        <v>11</v>
      </c>
      <c r="F39" s="13" t="s">
        <v>11</v>
      </c>
      <c r="G39" s="13" t="s">
        <v>11</v>
      </c>
      <c r="H39" s="13">
        <f>IF((AND('Game challange'!$F39&lt;&gt;"-", 'Game challange'!$E39&lt;&gt;"-", 'Game challange'!$G39&lt;&gt;"-")), 'Game challange'!$F39 - 'Game challange'!$E39 - 'Game challange'!$G39, TIME(0,0,0))</f>
        <v>0</v>
      </c>
    </row>
    <row r="40" ht="15.75" customHeight="1">
      <c r="C40" s="6"/>
      <c r="D40" s="6"/>
      <c r="E40" s="13"/>
      <c r="F40" s="6"/>
      <c r="G40" s="6"/>
      <c r="H40" s="16">
        <f>SUM(H35:H39)</f>
        <v>0.2909722222</v>
      </c>
    </row>
    <row r="41" ht="15.75" customHeight="1">
      <c r="D41" s="3"/>
      <c r="E41" s="4"/>
      <c r="F41" s="18"/>
      <c r="G41" s="18"/>
      <c r="H41" s="18"/>
      <c r="I41" s="18"/>
      <c r="J41" s="18"/>
      <c r="K41" s="18"/>
    </row>
    <row r="42" ht="15.75" customHeight="1"/>
    <row r="43" ht="15.75" customHeight="1">
      <c r="C43" s="5">
        <v>44869.0</v>
      </c>
    </row>
    <row r="44" ht="15.75" customHeight="1">
      <c r="C44" s="6" t="s">
        <v>1</v>
      </c>
      <c r="D44" s="6" t="s">
        <v>2</v>
      </c>
      <c r="E44" s="6" t="s">
        <v>3</v>
      </c>
      <c r="F44" s="6" t="s">
        <v>4</v>
      </c>
      <c r="G44" s="6" t="s">
        <v>5</v>
      </c>
      <c r="H44" s="6" t="s">
        <v>6</v>
      </c>
    </row>
    <row r="45" ht="15.75" customHeight="1">
      <c r="C45" s="9" t="s">
        <v>8</v>
      </c>
      <c r="D45" s="10" t="s">
        <v>24</v>
      </c>
      <c r="E45" s="13">
        <v>0.0</v>
      </c>
      <c r="F45" s="13">
        <v>0.04237268518518519</v>
      </c>
      <c r="G45" s="12">
        <v>0.0</v>
      </c>
      <c r="H45" s="13">
        <f>IF((AND('Game challange'!$F45&lt;&gt;"-", 'Game challange'!$E45&lt;&gt;"-", 'Game challange'!$G45&lt;&gt;"-")), 'Game challange'!$F45 - 'Game challange'!$E45 - 'Game challange'!$G45, TIME(0,0,0))</f>
        <v>0.04237268519</v>
      </c>
    </row>
    <row r="46" ht="15.75" customHeight="1">
      <c r="C46" s="14" t="s">
        <v>10</v>
      </c>
      <c r="D46" s="10" t="s">
        <v>25</v>
      </c>
      <c r="E46" s="13">
        <v>0.5416666666666666</v>
      </c>
      <c r="F46" s="13">
        <v>0.625</v>
      </c>
      <c r="G46" s="12">
        <v>0.0</v>
      </c>
      <c r="H46" s="13">
        <f>IF((AND('Game challange'!$F46&lt;&gt;"-", 'Game challange'!$E46&lt;&gt;"-", 'Game challange'!$G46&lt;&gt;"-")), 'Game challange'!$F46 - 'Game challange'!$E46 - 'Game challange'!$G46, TIME(0,0,0))</f>
        <v>0.08333333333</v>
      </c>
    </row>
    <row r="47" ht="15.75" customHeight="1">
      <c r="C47" s="9" t="s">
        <v>12</v>
      </c>
      <c r="D47" s="10" t="s">
        <v>26</v>
      </c>
      <c r="E47" s="13">
        <v>0.7083333333333334</v>
      </c>
      <c r="F47" s="13">
        <v>0.75</v>
      </c>
      <c r="G47" s="12">
        <v>0.0</v>
      </c>
      <c r="H47" s="13">
        <f>IF((AND('Game challange'!$F47&lt;&gt;"-", 'Game challange'!$E47&lt;&gt;"-", 'Game challange'!$G47&lt;&gt;"-")), 'Game challange'!$F47 - 'Game challange'!$E47 - 'Game challange'!$G47, TIME(0,0,0))</f>
        <v>0.04166666667</v>
      </c>
    </row>
    <row r="48" ht="15.75" customHeight="1">
      <c r="C48" s="14" t="s">
        <v>13</v>
      </c>
      <c r="D48" s="10" t="s">
        <v>27</v>
      </c>
      <c r="E48" s="13">
        <v>0.9166666666666666</v>
      </c>
      <c r="F48" s="13">
        <v>0.9791666666666666</v>
      </c>
      <c r="G48" s="13">
        <v>0.020833333333333332</v>
      </c>
      <c r="H48" s="13">
        <f>IF((AND('Game challange'!$F48&lt;&gt;"-", 'Game challange'!$E48&lt;&gt;"-", 'Game challange'!$G48&lt;&gt;"-")), 'Game challange'!$F48 - 'Game challange'!$E48 - 'Game challange'!$G48, TIME(0,0,0))</f>
        <v>0.04166666667</v>
      </c>
    </row>
    <row r="49" ht="15.75" customHeight="1">
      <c r="C49" s="9" t="s">
        <v>14</v>
      </c>
      <c r="D49" s="15"/>
      <c r="E49" s="13" t="s">
        <v>11</v>
      </c>
      <c r="F49" s="13" t="s">
        <v>11</v>
      </c>
      <c r="G49" s="13" t="s">
        <v>11</v>
      </c>
      <c r="H49" s="13">
        <f>IF((AND('Game challange'!$F49&lt;&gt;"-", 'Game challange'!$E49&lt;&gt;"-", 'Game challange'!$G49&lt;&gt;"-")), 'Game challange'!$F49 - 'Game challange'!$E49 - 'Game challange'!$G49, TIME(0,0,0))</f>
        <v>0</v>
      </c>
    </row>
    <row r="50" ht="15.75" customHeight="1">
      <c r="C50" s="6"/>
      <c r="D50" s="6"/>
      <c r="E50" s="13"/>
      <c r="F50" s="6"/>
      <c r="G50" s="6"/>
      <c r="H50" s="16">
        <f>SUM(H45:H49)</f>
        <v>0.2090393519</v>
      </c>
    </row>
    <row r="51" ht="15.75" customHeight="1"/>
    <row r="52" ht="15.75" customHeight="1"/>
    <row r="53" ht="15.75" customHeight="1">
      <c r="C53" s="5">
        <v>44870.0</v>
      </c>
    </row>
    <row r="54" ht="15.75" customHeight="1">
      <c r="C54" s="6" t="s">
        <v>1</v>
      </c>
      <c r="D54" s="6" t="s">
        <v>2</v>
      </c>
      <c r="E54" s="6" t="s">
        <v>3</v>
      </c>
      <c r="F54" s="6" t="s">
        <v>4</v>
      </c>
      <c r="G54" s="6" t="s">
        <v>5</v>
      </c>
      <c r="H54" s="6" t="s">
        <v>6</v>
      </c>
    </row>
    <row r="55" ht="15.75" customHeight="1">
      <c r="C55" s="9" t="s">
        <v>8</v>
      </c>
      <c r="D55" s="10" t="s">
        <v>28</v>
      </c>
      <c r="E55" s="13">
        <v>0.041666666666666664</v>
      </c>
      <c r="F55" s="11">
        <v>0.10416666666666667</v>
      </c>
      <c r="G55" s="12">
        <v>0.0</v>
      </c>
      <c r="H55" s="13">
        <f>IF((AND('Game challange'!$F55&lt;&gt;"-", 'Game challange'!$E55&lt;&gt;"-", 'Game challange'!$G55&lt;&gt;"-")), 'Game challange'!$F55 - 'Game challange'!$E55 - 'Game challange'!$G55, TIME(0,0,0))</f>
        <v>0.0625</v>
      </c>
    </row>
    <row r="56" ht="15.75" customHeight="1">
      <c r="C56" s="14" t="s">
        <v>10</v>
      </c>
      <c r="D56" s="10" t="s">
        <v>29</v>
      </c>
      <c r="E56" s="13">
        <v>0.5</v>
      </c>
      <c r="F56" s="11">
        <v>0.7083333333333334</v>
      </c>
      <c r="G56" s="12">
        <v>0.0</v>
      </c>
      <c r="H56" s="13">
        <f>IF((AND('Game challange'!$F56&lt;&gt;"-", 'Game challange'!$E56&lt;&gt;"-", 'Game challange'!$G56&lt;&gt;"-")), 'Game challange'!$F56 - 'Game challange'!$E56 - 'Game challange'!$G56, TIME(0,0,0))</f>
        <v>0.2083333333</v>
      </c>
    </row>
    <row r="57" ht="15.75" customHeight="1">
      <c r="C57" s="9" t="s">
        <v>12</v>
      </c>
      <c r="D57" s="15"/>
      <c r="E57" s="13" t="s">
        <v>11</v>
      </c>
      <c r="F57" s="13" t="s">
        <v>11</v>
      </c>
      <c r="G57" s="13" t="s">
        <v>11</v>
      </c>
      <c r="H57" s="13">
        <f>IF((AND('Game challange'!$F57&lt;&gt;"-", 'Game challange'!$E57&lt;&gt;"-", 'Game challange'!$G57&lt;&gt;"-")), 'Game challange'!$F57 - 'Game challange'!$E57 - 'Game challange'!$G57, TIME(0,0,0))</f>
        <v>0</v>
      </c>
    </row>
    <row r="58" ht="15.75" customHeight="1">
      <c r="C58" s="14" t="s">
        <v>13</v>
      </c>
      <c r="D58" s="15"/>
      <c r="E58" s="13" t="s">
        <v>11</v>
      </c>
      <c r="F58" s="13" t="s">
        <v>11</v>
      </c>
      <c r="G58" s="13" t="s">
        <v>11</v>
      </c>
      <c r="H58" s="13">
        <f>IF((AND('Game challange'!$F58&lt;&gt;"-", 'Game challange'!$E58&lt;&gt;"-", 'Game challange'!$G58&lt;&gt;"-")), 'Game challange'!$F58 - 'Game challange'!$E58 - 'Game challange'!$G58, TIME(0,0,0))</f>
        <v>0</v>
      </c>
    </row>
    <row r="59" ht="15.75" customHeight="1">
      <c r="C59" s="9" t="s">
        <v>14</v>
      </c>
      <c r="D59" s="15"/>
      <c r="E59" s="13" t="s">
        <v>11</v>
      </c>
      <c r="F59" s="13" t="s">
        <v>11</v>
      </c>
      <c r="G59" s="13" t="s">
        <v>11</v>
      </c>
      <c r="H59" s="13">
        <f>IF((AND('Game challange'!$F59&lt;&gt;"-", 'Game challange'!$E59&lt;&gt;"-", 'Game challange'!$G59&lt;&gt;"-")), 'Game challange'!$F59 - 'Game challange'!$E59 - 'Game challange'!$G59, TIME(0,0,0))</f>
        <v>0</v>
      </c>
    </row>
    <row r="60" ht="15.75" customHeight="1">
      <c r="C60" s="6"/>
      <c r="D60" s="6"/>
      <c r="E60" s="13"/>
      <c r="F60" s="6"/>
      <c r="G60" s="6"/>
      <c r="H60" s="16">
        <f>SUM(H55:H59)</f>
        <v>0.2708333333</v>
      </c>
    </row>
    <row r="61" ht="15.75" customHeight="1"/>
    <row r="62" ht="15.75" customHeight="1"/>
    <row r="63" ht="15.75" customHeight="1">
      <c r="C63" s="5">
        <v>44871.0</v>
      </c>
    </row>
    <row r="64" ht="15.75" customHeight="1">
      <c r="C64" s="6" t="s">
        <v>1</v>
      </c>
      <c r="D64" s="6" t="s">
        <v>2</v>
      </c>
      <c r="E64" s="6" t="s">
        <v>3</v>
      </c>
      <c r="F64" s="6" t="s">
        <v>4</v>
      </c>
      <c r="G64" s="6" t="s">
        <v>5</v>
      </c>
      <c r="H64" s="6" t="s">
        <v>6</v>
      </c>
    </row>
    <row r="65" ht="15.75" customHeight="1">
      <c r="C65" s="9" t="s">
        <v>8</v>
      </c>
      <c r="D65" s="12"/>
      <c r="E65" s="13"/>
      <c r="F65" s="13"/>
      <c r="G65" s="12">
        <v>0.0</v>
      </c>
      <c r="H65" s="13">
        <f>IF((AND('Game challange'!$F65&lt;&gt;"-", 'Game challange'!$E65&lt;&gt;"-", 'Game challange'!$G65&lt;&gt;"-")), 'Game challange'!$F65 - 'Game challange'!$E65 - 'Game challange'!$G65, TIME(0,0,0))</f>
        <v>0</v>
      </c>
    </row>
    <row r="66" ht="15.75" customHeight="1">
      <c r="C66" s="14" t="s">
        <v>10</v>
      </c>
      <c r="D66" s="15"/>
      <c r="E66" s="13" t="s">
        <v>11</v>
      </c>
      <c r="F66" s="13" t="s">
        <v>11</v>
      </c>
      <c r="G66" s="13" t="s">
        <v>11</v>
      </c>
      <c r="H66" s="13">
        <f>IF((AND('Game challange'!$F66&lt;&gt;"-", 'Game challange'!$E66&lt;&gt;"-", 'Game challange'!$G66&lt;&gt;"-")), 'Game challange'!$F66 - 'Game challange'!$E66 - 'Game challange'!$G66, TIME(0,0,0))</f>
        <v>0</v>
      </c>
    </row>
    <row r="67" ht="15.75" customHeight="1">
      <c r="C67" s="9" t="s">
        <v>12</v>
      </c>
      <c r="D67" s="15"/>
      <c r="E67" s="13" t="s">
        <v>11</v>
      </c>
      <c r="F67" s="13" t="s">
        <v>11</v>
      </c>
      <c r="G67" s="13" t="s">
        <v>11</v>
      </c>
      <c r="H67" s="13">
        <f>IF((AND('Game challange'!$F67&lt;&gt;"-", 'Game challange'!$E67&lt;&gt;"-", 'Game challange'!$G67&lt;&gt;"-")), 'Game challange'!$F67 - 'Game challange'!$E67 - 'Game challange'!$G67, TIME(0,0,0))</f>
        <v>0</v>
      </c>
    </row>
    <row r="68" ht="15.75" customHeight="1">
      <c r="C68" s="14" t="s">
        <v>13</v>
      </c>
      <c r="D68" s="15"/>
      <c r="E68" s="13" t="s">
        <v>11</v>
      </c>
      <c r="F68" s="13" t="s">
        <v>11</v>
      </c>
      <c r="G68" s="13" t="s">
        <v>11</v>
      </c>
      <c r="H68" s="13">
        <f>IF((AND('Game challange'!$F68&lt;&gt;"-", 'Game challange'!$E68&lt;&gt;"-", 'Game challange'!$G68&lt;&gt;"-")), 'Game challange'!$F68 - 'Game challange'!$E68 - 'Game challange'!$G68, TIME(0,0,0))</f>
        <v>0</v>
      </c>
    </row>
    <row r="69" ht="15.75" customHeight="1">
      <c r="C69" s="9" t="s">
        <v>14</v>
      </c>
      <c r="D69" s="15"/>
      <c r="E69" s="13" t="s">
        <v>11</v>
      </c>
      <c r="F69" s="13" t="s">
        <v>11</v>
      </c>
      <c r="G69" s="13" t="s">
        <v>11</v>
      </c>
      <c r="H69" s="13">
        <f>IF((AND('Game challange'!$F69&lt;&gt;"-", 'Game challange'!$E69&lt;&gt;"-", 'Game challange'!$G69&lt;&gt;"-")), 'Game challange'!$F69 - 'Game challange'!$E69 - 'Game challange'!$G69, TIME(0,0,0))</f>
        <v>0</v>
      </c>
    </row>
    <row r="70" ht="15.75" customHeight="1">
      <c r="C70" s="6"/>
      <c r="D70" s="6"/>
      <c r="E70" s="13"/>
      <c r="F70" s="6"/>
      <c r="G70" s="6"/>
      <c r="H70" s="16">
        <f>SUM(H65:H69)</f>
        <v>0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2 E41">
      <formula1>"-,Kantoor,Thuis"</formula1>
    </dataValidation>
    <dataValidation type="list" allowBlank="1" showErrorMessage="1" sqref="J4:J5">
      <formula1>"Fysiek,Online"</formula1>
    </dataValidation>
  </dataValidations>
  <hyperlinks>
    <hyperlink r:id="rId1" ref="D18"/>
  </hyperlinks>
  <printOptions/>
  <pageMargins bottom="0.75" footer="0.0" header="0.0" left="0.7" right="0.7" top="0.75"/>
  <pageSetup orientation="landscape"/>
  <drawing r:id="rId2"/>
  <tableParts count="7">
    <tablePart r:id="rId10"/>
    <tablePart r:id="rId11"/>
    <tablePart r:id="rId12"/>
    <tablePart r:id="rId13"/>
    <tablePart r:id="rId14"/>
    <tablePart r:id="rId15"/>
    <tablePart r:id="rId1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2022-09-26T11:26:20Z</dcterms:created>
  <dc:creator>Microsoft Office User</dc:creator>
</cp:coreProperties>
</file>