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rdonnées blips" sheetId="1" r:id="rId4"/>
    <sheet state="visible" name="Fiche arrêts" sheetId="2" r:id="rId5"/>
    <sheet state="visible" name="Fiches routes" sheetId="3" r:id="rId6"/>
  </sheets>
  <definedNames/>
  <calcPr/>
</workbook>
</file>

<file path=xl/sharedStrings.xml><?xml version="1.0" encoding="utf-8"?>
<sst xmlns="http://schemas.openxmlformats.org/spreadsheetml/2006/main" count="817" uniqueCount="728">
  <si>
    <t>Id</t>
  </si>
  <si>
    <t>Nom arrêt</t>
  </si>
  <si>
    <t>Type</t>
  </si>
  <si>
    <t>Lignes desservies</t>
  </si>
  <si>
    <t>Coordonnées (/coords)</t>
  </si>
  <si>
    <t>Début coords</t>
  </si>
  <si>
    <t>x</t>
  </si>
  <si>
    <t>y</t>
  </si>
  <si>
    <t>z</t>
  </si>
  <si>
    <t>heading</t>
  </si>
  <si>
    <t>config</t>
  </si>
  <si>
    <t>INSERT</t>
  </si>
  <si>
    <t>Blips</t>
  </si>
  <si>
    <t>BANK OF SAN ANDREAS</t>
  </si>
  <si>
    <t>bus</t>
  </si>
  <si>
    <t>vector4(255.846, 173.0635, 104.8974, 239.0524)</t>
  </si>
  <si>
    <t>{x= 255.846,y= 173.0635,y= 104.8974</t>
  </si>
  <si>
    <t>255.846</t>
  </si>
  <si>
    <t>173.0635</t>
  </si>
  <si>
    <t>104.8974</t>
  </si>
  <si>
    <t>239.0524</t>
  </si>
  <si>
    <t>BURTON</t>
  </si>
  <si>
    <t>tram</t>
  </si>
  <si>
    <t>T</t>
  </si>
  <si>
    <t>vector4(-245.0089, -336.3005, 29.97535, 7.41012)</t>
  </si>
  <si>
    <t>{x= -245.0089,y= -336.3005,y= 29.97535</t>
  </si>
  <si>
    <t>-245.0089</t>
  </si>
  <si>
    <t>-336.3005</t>
  </si>
  <si>
    <t>29.97535</t>
  </si>
  <si>
    <t>7.41012</t>
  </si>
  <si>
    <t>2S, 2</t>
  </si>
  <si>
    <t>vector4(-311.6827, -381.6013, 30.11952, 80.4803)</t>
  </si>
  <si>
    <t>{x= -311.6827,y= -381.6013,y= 30.11952</t>
  </si>
  <si>
    <t>-311.6827</t>
  </si>
  <si>
    <t>-381.6013</t>
  </si>
  <si>
    <t>30.11952</t>
  </si>
  <si>
    <t>80.4803</t>
  </si>
  <si>
    <t>CHILIAD</t>
  </si>
  <si>
    <t>1S</t>
  </si>
  <si>
    <t>vector4(-893.0981, 5412.447, 36.21344, 309.0765)</t>
  </si>
  <si>
    <t>{x= -893.0981,y= 5412.447,y= 36.21344</t>
  </si>
  <si>
    <t>-893.0981</t>
  </si>
  <si>
    <t>5412.447</t>
  </si>
  <si>
    <t>36.21344</t>
  </si>
  <si>
    <t>309.0765</t>
  </si>
  <si>
    <t>vector4(-973.0157, 5419.837, 39.56223, 127.875)</t>
  </si>
  <si>
    <t>{x= -973.0157,y= 5419.837,y= 39.56223</t>
  </si>
  <si>
    <t>-973.0157</t>
  </si>
  <si>
    <t>5419.837</t>
  </si>
  <si>
    <t>39.56223</t>
  </si>
  <si>
    <t>127.875</t>
  </si>
  <si>
    <t>CYPRESS FLATS</t>
  </si>
  <si>
    <t xml:space="preserve">bus </t>
  </si>
  <si>
    <t>vector4(917.5812, -2469.205, 28.58735, 200.3501)</t>
  </si>
  <si>
    <t>{x= 917.5812,y= -2469.205,y= 28.58735</t>
  </si>
  <si>
    <t>917.5812</t>
  </si>
  <si>
    <t>-2469.205</t>
  </si>
  <si>
    <t>28.58735</t>
  </si>
  <si>
    <t>200.3501</t>
  </si>
  <si>
    <t>DAVIS</t>
  </si>
  <si>
    <t>tram, bus</t>
  </si>
  <si>
    <t>1S, 2S, 3, T</t>
  </si>
  <si>
    <t>vector4(111.9307, -1723.19, 30.54662, 341.356)</t>
  </si>
  <si>
    <t>{x= 111.9307,y= -1723.19,y= 30.54662</t>
  </si>
  <si>
    <t>111.9307</t>
  </si>
  <si>
    <t>-1723.19</t>
  </si>
  <si>
    <t>30.54662</t>
  </si>
  <si>
    <t>341.356</t>
  </si>
  <si>
    <t>DEL PERRO</t>
  </si>
  <si>
    <t>vector4(-1369.648, -528.3892, 30.30324, 316.1036)</t>
  </si>
  <si>
    <t>{x= -1369.648,y= -528.3892,y= 30.30324</t>
  </si>
  <si>
    <t>-1369.648</t>
  </si>
  <si>
    <t>-528.3892</t>
  </si>
  <si>
    <t>30.30324</t>
  </si>
  <si>
    <t>316.1036</t>
  </si>
  <si>
    <t>vector4(-1398.35, -535.6154, 30.96231, 38.79586)</t>
  </si>
  <si>
    <t>{x= -1398.35,y= -535.6154,y= 30.96231</t>
  </si>
  <si>
    <t>-1398.35</t>
  </si>
  <si>
    <t>-535.6154</t>
  </si>
  <si>
    <t>30.96231</t>
  </si>
  <si>
    <t>38.79586</t>
  </si>
  <si>
    <t>DEL PERRO BEACH</t>
  </si>
  <si>
    <t>vector4(-2186.363, -393.974, 13.43156, 132.0722)</t>
  </si>
  <si>
    <t>{x= -2186.363,y= -393.974,y= 13.43156</t>
  </si>
  <si>
    <t>-2186.363</t>
  </si>
  <si>
    <t>-393.974</t>
  </si>
  <si>
    <t>13.43156</t>
  </si>
  <si>
    <t>132.0722</t>
  </si>
  <si>
    <t>vector4(-2157.763, -351.6107, 13.18572, 228.548)</t>
  </si>
  <si>
    <t>{x= -2157.763,y= -351.6107,y= 13.18572</t>
  </si>
  <si>
    <t>-2157.763</t>
  </si>
  <si>
    <t>-351.6107</t>
  </si>
  <si>
    <t>13.18572</t>
  </si>
  <si>
    <t>228.548</t>
  </si>
  <si>
    <t>EAST VINEWOOD</t>
  </si>
  <si>
    <t>1, 2</t>
  </si>
  <si>
    <t>vector4(665.7036, 22.8777, 84.92952, 57.64013)</t>
  </si>
  <si>
    <t>{x= 665.7036,y= 22.8777,y= 84.92952</t>
  </si>
  <si>
    <t>665.7036</t>
  </si>
  <si>
    <t>22.8777</t>
  </si>
  <si>
    <t>84.92952</t>
  </si>
  <si>
    <t>57.64013</t>
  </si>
  <si>
    <t>GALILEO OBSERVATORY</t>
  </si>
  <si>
    <t>2S</t>
  </si>
  <si>
    <t>vector4(-439.6381, 1193.046, 325.7886, 259.527)</t>
  </si>
  <si>
    <t>{x= -439.6381,y= 1193.046,y= 325.7886</t>
  </si>
  <si>
    <t>-439.6381</t>
  </si>
  <si>
    <t>1193.046</t>
  </si>
  <si>
    <t>325.7886</t>
  </si>
  <si>
    <t>259.527</t>
  </si>
  <si>
    <t>GRAND SENORA DESERT</t>
  </si>
  <si>
    <t>vector4(1961.341, 2977.764, 45.7277, 190.076)</t>
  </si>
  <si>
    <t>{x= 1961.341,y= 2977.764,y= 45.7277</t>
  </si>
  <si>
    <t>1961.341</t>
  </si>
  <si>
    <t>2977.764</t>
  </si>
  <si>
    <t>45.7277</t>
  </si>
  <si>
    <t>190.076</t>
  </si>
  <si>
    <t>GRAPESEED CENTER</t>
  </si>
  <si>
    <t>vector4(1665.423, 4815.578, 41.83709, 107.5439)</t>
  </si>
  <si>
    <t>{x= 1665.423,y= 4815.578,y= 41.83709</t>
  </si>
  <si>
    <t>1665.423</t>
  </si>
  <si>
    <t>4815.578</t>
  </si>
  <si>
    <t>41.83709</t>
  </si>
  <si>
    <t>107.5439</t>
  </si>
  <si>
    <t>GRAPESEED STATION</t>
  </si>
  <si>
    <t>vector4(2941.512, 4721.124, 50.45506, 221.3293)</t>
  </si>
  <si>
    <t>{x= 2941.512,y= 4721.124,y= 50.45506</t>
  </si>
  <si>
    <t>2941.512</t>
  </si>
  <si>
    <t>4721.124</t>
  </si>
  <si>
    <t>50.45506</t>
  </si>
  <si>
    <t>221.3293</t>
  </si>
  <si>
    <t>train</t>
  </si>
  <si>
    <t>N/A</t>
  </si>
  <si>
    <t>vector4(2888.009, 4850.304, 63.7219, 36.88622)</t>
  </si>
  <si>
    <t>{x= 2888.009,y= 4850.304,y= 63.7219</t>
  </si>
  <si>
    <t>2888.009</t>
  </si>
  <si>
    <t>4850.304</t>
  </si>
  <si>
    <t>63.7219</t>
  </si>
  <si>
    <t>36.88622</t>
  </si>
  <si>
    <t>HARMONY</t>
  </si>
  <si>
    <t>vector4(299.1897, 2601.067, 44.62704, 335.0008)</t>
  </si>
  <si>
    <t>{x= 299.1897,y= 2601.067,y= 44.62704</t>
  </si>
  <si>
    <t>299.1897</t>
  </si>
  <si>
    <t>2601.067</t>
  </si>
  <si>
    <t>44.62704</t>
  </si>
  <si>
    <t>335.0008</t>
  </si>
  <si>
    <t>KORTZ CENTER</t>
  </si>
  <si>
    <t>vector4(-2306.214, 436.5877, 174.4668, 358.7973)</t>
  </si>
  <si>
    <t>{x= -2306.214,y= 436.5877,y= 174.4668</t>
  </si>
  <si>
    <t>-2306.214</t>
  </si>
  <si>
    <t>436.5877</t>
  </si>
  <si>
    <t>174.4668</t>
  </si>
  <si>
    <t>358.7973</t>
  </si>
  <si>
    <t>LA MESA</t>
  </si>
  <si>
    <t>2, 3</t>
  </si>
  <si>
    <t>vector4(798.8781, -1361.295, 26.52754, 13.97278)</t>
  </si>
  <si>
    <t>{x= 798.8781,y= -1361.295,y= 26.52754</t>
  </si>
  <si>
    <t>798.8781</t>
  </si>
  <si>
    <t>-1361.295</t>
  </si>
  <si>
    <t>26.52754</t>
  </si>
  <si>
    <t>13.97278</t>
  </si>
  <si>
    <t>LA PUERTA</t>
  </si>
  <si>
    <t>vector4(-358.6076, -1652.723, 18.90127, 218.9336)</t>
  </si>
  <si>
    <t>{x= -358.6076,y= -1652.723,y= 18.90127</t>
  </si>
  <si>
    <t>-358.6076</t>
  </si>
  <si>
    <t>-1652.723</t>
  </si>
  <si>
    <t>18.90127</t>
  </si>
  <si>
    <t>218.9336</t>
  </si>
  <si>
    <t>LITTLE SEOUL</t>
  </si>
  <si>
    <t>vector4(-514.2358, -658.4362, 33.23483, 254.4098)</t>
  </si>
  <si>
    <t>{x= -514.2358,y= -658.4362,y= 33.23483</t>
  </si>
  <si>
    <t>-514.2358</t>
  </si>
  <si>
    <t>-658.4362</t>
  </si>
  <si>
    <t>33.23483</t>
  </si>
  <si>
    <t>254.4098</t>
  </si>
  <si>
    <t>vector4(-490.4968, -694.8745, 33.21402, 179.6061)</t>
  </si>
  <si>
    <t>{x= -490.4968,y= -694.8745,y= 33.21402</t>
  </si>
  <si>
    <t>-490.4968</t>
  </si>
  <si>
    <t>-694.8745</t>
  </si>
  <si>
    <t>33.21402</t>
  </si>
  <si>
    <t>179.6061</t>
  </si>
  <si>
    <t>LOS SANTOS STADIUM</t>
  </si>
  <si>
    <t>vector4(1002.492, -189.7267, 71.13618, 73.87189)</t>
  </si>
  <si>
    <t>{x= 1002.492,y= -189.7267,y= 71.13618</t>
  </si>
  <si>
    <t>1002.492</t>
  </si>
  <si>
    <t>-189.7267</t>
  </si>
  <si>
    <t>71.13618</t>
  </si>
  <si>
    <t>73.87189</t>
  </si>
  <si>
    <t>LOS SANTOS STATION</t>
  </si>
  <si>
    <t>vector4(782.6942, -936.5477, 25.7167, 359.474)</t>
  </si>
  <si>
    <t>{x= 782.6942,y= -936.5477,y= 25.7167</t>
  </si>
  <si>
    <t>782.6942</t>
  </si>
  <si>
    <t>-936.5477</t>
  </si>
  <si>
    <t>25.7167</t>
  </si>
  <si>
    <t>359.474</t>
  </si>
  <si>
    <t>vector4(681.3138, -978.7706, 23.51565, 96.53336)</t>
  </si>
  <si>
    <t>{x= 681.3138,y= -978.7706,y= 23.51565</t>
  </si>
  <si>
    <t>681.3138</t>
  </si>
  <si>
    <t>-978.7706</t>
  </si>
  <si>
    <t>23.51565</t>
  </si>
  <si>
    <t>96.53336</t>
  </si>
  <si>
    <t>LSIA PARKING</t>
  </si>
  <si>
    <t>vector4(-950.5415, -2337.825, 5.012842, 55.84758)</t>
  </si>
  <si>
    <t>{x= -950.5415,y= -2337.825,y= 5.012842</t>
  </si>
  <si>
    <t>-950.5415</t>
  </si>
  <si>
    <t>-2337.825</t>
  </si>
  <si>
    <t>5.012842</t>
  </si>
  <si>
    <t>55.84758</t>
  </si>
  <si>
    <t>LSIA TERMINAL 4</t>
  </si>
  <si>
    <t>1S, T</t>
  </si>
  <si>
    <t>vector4(-1044.808, -2731.354, 13.75664, 281.2616)</t>
  </si>
  <si>
    <t>{x= -1044.808,y= -2731.354,y= 13.75664</t>
  </si>
  <si>
    <t>-1044.808</t>
  </si>
  <si>
    <t>-2731.354</t>
  </si>
  <si>
    <t>13.75664</t>
  </si>
  <si>
    <t>281.2616</t>
  </si>
  <si>
    <t>MAZE BANK ARENA</t>
  </si>
  <si>
    <t>vector4(-145.6348, -1983.138, 22.80189, 308.2925)</t>
  </si>
  <si>
    <t>{x= -145.6348,y= -1983.138,y= 22.80189</t>
  </si>
  <si>
    <t>-145.6348</t>
  </si>
  <si>
    <t>-1983.138</t>
  </si>
  <si>
    <t>22.80189</t>
  </si>
  <si>
    <t>308.2925</t>
  </si>
  <si>
    <t>MIRROR PARC</t>
  </si>
  <si>
    <t>vector4(1176.361, -511.4268, 65.14882, 236.1863)</t>
  </si>
  <si>
    <t>{x= 1176.361,y= -511.4268,y= 65.14882</t>
  </si>
  <si>
    <t>1176.361</t>
  </si>
  <si>
    <t>-511.4268</t>
  </si>
  <si>
    <t>65.14882</t>
  </si>
  <si>
    <t>236.1863</t>
  </si>
  <si>
    <t>MORNINGWOOD</t>
  </si>
  <si>
    <t>1, 3</t>
  </si>
  <si>
    <t>vector4(-1524.608, -152.5774, 53.21423, 287.2684)</t>
  </si>
  <si>
    <t>{x= -1524.608,y= -152.5774,y= 53.21423</t>
  </si>
  <si>
    <t>-1524.608</t>
  </si>
  <si>
    <t>-152.5774</t>
  </si>
  <si>
    <t>53.21423</t>
  </si>
  <si>
    <t>287.2684</t>
  </si>
  <si>
    <t>PALETO BAY STATION</t>
  </si>
  <si>
    <t>vector4(-284.4115, 6031.74, 31.50905, 166.2894)</t>
  </si>
  <si>
    <t>{x= -284.4115,y= 6031.74,y= 31.50905</t>
  </si>
  <si>
    <t>-284.4115</t>
  </si>
  <si>
    <t>6031.74</t>
  </si>
  <si>
    <t>31.50905</t>
  </si>
  <si>
    <t>166.2894</t>
  </si>
  <si>
    <t>vector4(-231.1213, 6055.347, 33.19137, 238.4404)</t>
  </si>
  <si>
    <t>{x= -231.1213,y= 6055.347,y= 33.19137</t>
  </si>
  <si>
    <t>-231.1213</t>
  </si>
  <si>
    <t>6055.347</t>
  </si>
  <si>
    <t>33.19137</t>
  </si>
  <si>
    <t>238.4404</t>
  </si>
  <si>
    <t>PARADISE</t>
  </si>
  <si>
    <t>vector4(-3060.689, 228.748, 15.95279, 71.83031)</t>
  </si>
  <si>
    <t>{x= -3060.689,y= 228.748,y= 15.95279</t>
  </si>
  <si>
    <t>-3060.689</t>
  </si>
  <si>
    <t>228.748</t>
  </si>
  <si>
    <t>15.95279</t>
  </si>
  <si>
    <t>71.83031</t>
  </si>
  <si>
    <t>PILLBOX NORTH</t>
  </si>
  <si>
    <t>1S, 1, 2</t>
  </si>
  <si>
    <t>vector4(258.6537, -585.4033, 43.29615, 185.682)</t>
  </si>
  <si>
    <t>{x= 258.6537,y= -585.4033,y= 43.29615</t>
  </si>
  <si>
    <t>258.6537</t>
  </si>
  <si>
    <t>-585.4033</t>
  </si>
  <si>
    <t>43.29615</t>
  </si>
  <si>
    <t>185.682</t>
  </si>
  <si>
    <t>PILLBOX SOUTH</t>
  </si>
  <si>
    <t>vector4(-212.1486, -1027.93, 30.1406, 291.0044)</t>
  </si>
  <si>
    <t>{x= -212.1486,y= -1027.93,y= 30.1406</t>
  </si>
  <si>
    <t>-212.1486</t>
  </si>
  <si>
    <t>-1027.93</t>
  </si>
  <si>
    <t>30.1406</t>
  </si>
  <si>
    <t>291.0044</t>
  </si>
  <si>
    <t>PORT OF LOS SANTOS</t>
  </si>
  <si>
    <t>vector4(791.2405, -3054.138, 5.914401, 121.2603)</t>
  </si>
  <si>
    <t>{x= 791.2405,y= -3054.138,y= 5.914401</t>
  </si>
  <si>
    <t>791.2405</t>
  </si>
  <si>
    <t>-3054.138</t>
  </si>
  <si>
    <t>5.914401</t>
  </si>
  <si>
    <t>121.2603</t>
  </si>
  <si>
    <t>PORTOLA DRIVE</t>
  </si>
  <si>
    <t>vector4(-825.8149, -112.5732, 27.958, 22.42249)</t>
  </si>
  <si>
    <t>{x= -825.8149,y= -112.5732,y= 27.958</t>
  </si>
  <si>
    <t>-825.8149</t>
  </si>
  <si>
    <t>-112.5732</t>
  </si>
  <si>
    <t>27.958</t>
  </si>
  <si>
    <t>22.42249</t>
  </si>
  <si>
    <t>vector4(-878.5007, -165.3333, 37.82191, 124.7878)</t>
  </si>
  <si>
    <t>{x= -878.5007,y= -165.3333,y= 37.82191</t>
  </si>
  <si>
    <t>-878.5007</t>
  </si>
  <si>
    <t>-165.3333</t>
  </si>
  <si>
    <t>37.82191</t>
  </si>
  <si>
    <t>124.7878</t>
  </si>
  <si>
    <t>PUERTO DEL SOL</t>
  </si>
  <si>
    <t>1, 3, T</t>
  </si>
  <si>
    <t>vector4(-538.6758, -1276.475, 26.90161, 233.6845)</t>
  </si>
  <si>
    <t>{x= -538.6758,y= -1276.475,y= 26.90161</t>
  </si>
  <si>
    <t>-538.6758</t>
  </si>
  <si>
    <t>-1276.475</t>
  </si>
  <si>
    <t>26.90161</t>
  </si>
  <si>
    <t>233.6845</t>
  </si>
  <si>
    <t>vector4(-520.8411, -1111.499, 22.25617, 242.9758)</t>
  </si>
  <si>
    <t>{x= -520.8411,y= -1111.499,y= 22.25617</t>
  </si>
  <si>
    <t>-520.8411</t>
  </si>
  <si>
    <t>-1111.499</t>
  </si>
  <si>
    <t>22.25617</t>
  </si>
  <si>
    <t>242.9758</t>
  </si>
  <si>
    <t>RAMCHO</t>
  </si>
  <si>
    <t>2S, 3</t>
  </si>
  <si>
    <t>vector4(451.1461, -2023.319, 23.90806, 64.18367)</t>
  </si>
  <si>
    <t>{x= 451.1461,y= -2023.319,y= 23.90806</t>
  </si>
  <si>
    <t>451.1461</t>
  </si>
  <si>
    <t>-2023.319</t>
  </si>
  <si>
    <t>23.90806</t>
  </si>
  <si>
    <t>64.18367</t>
  </si>
  <si>
    <t>RICHMAN</t>
  </si>
  <si>
    <t>vector4(-1003.509, 263.9261, 67.18554, 79.36114)</t>
  </si>
  <si>
    <t>{x= -1003.509,y= 263.9261,y= 67.18554</t>
  </si>
  <si>
    <t>-1003.509</t>
  </si>
  <si>
    <t>263.9261</t>
  </si>
  <si>
    <t>67.18554</t>
  </si>
  <si>
    <t>79.36114</t>
  </si>
  <si>
    <t>SANDY SHORES STATION</t>
  </si>
  <si>
    <t>vector4(1942.282, 3712.874, 32.37673, 359.3386)</t>
  </si>
  <si>
    <t>{x= 1942.282,y= 3712.874,y= 32.37673</t>
  </si>
  <si>
    <t>1942.282</t>
  </si>
  <si>
    <t>3712.874</t>
  </si>
  <si>
    <t>32.37673</t>
  </si>
  <si>
    <t>359.3386</t>
  </si>
  <si>
    <t>vector4(2002.446, 3626.463, 39.83294, 72.21106)</t>
  </si>
  <si>
    <t>{x= 2002.446,y= 3626.463,y= 39.83294</t>
  </si>
  <si>
    <t>2002.446</t>
  </si>
  <si>
    <t>3626.463</t>
  </si>
  <si>
    <t>39.83294</t>
  </si>
  <si>
    <t>72.21106</t>
  </si>
  <si>
    <t>SHUMASH</t>
  </si>
  <si>
    <t>vector4(-3212.239, 924.2833, 14.09333, 58.86252)</t>
  </si>
  <si>
    <t>{x= -3212.239,y= 924.2833,y= 14.09333</t>
  </si>
  <si>
    <t>-3212.239</t>
  </si>
  <si>
    <t>924.2833</t>
  </si>
  <si>
    <t>14.09333</t>
  </si>
  <si>
    <t>58.86252</t>
  </si>
  <si>
    <t>SOUTH MESA</t>
  </si>
  <si>
    <t>vector4(839.8813, -1635.768, 30.62592, 114.9361)</t>
  </si>
  <si>
    <t>{x= 839.8813,y= -1635.768,y= 30.62592</t>
  </si>
  <si>
    <t>839.8813</t>
  </si>
  <si>
    <t>-1635.768</t>
  </si>
  <si>
    <t>30.62592</t>
  </si>
  <si>
    <t>114.9361</t>
  </si>
  <si>
    <t>SOUTH VESPUCCI</t>
  </si>
  <si>
    <t>vector4(-1042.315, -1647.923, 4.402467, 111.5748)</t>
  </si>
  <si>
    <t>{x= -1042.315,y= -1647.923,y= 4.402467</t>
  </si>
  <si>
    <t>-1042.315</t>
  </si>
  <si>
    <t>-1647.923</t>
  </si>
  <si>
    <t>4.402467</t>
  </si>
  <si>
    <t>111.5748</t>
  </si>
  <si>
    <t>STRAWBERRY</t>
  </si>
  <si>
    <t>1S, 2, T</t>
  </si>
  <si>
    <t>vector4(273.1484, -1204.543, 38.90063, 241.4268)</t>
  </si>
  <si>
    <t>{x= 273.1484,y= -1204.543,y= 38.90063</t>
  </si>
  <si>
    <t>273.1484</t>
  </si>
  <si>
    <t>-1204.543</t>
  </si>
  <si>
    <t>38.90063</t>
  </si>
  <si>
    <t>241.4268</t>
  </si>
  <si>
    <t>TONOVA HILLS</t>
  </si>
  <si>
    <t>vector4(-1874.959, 1964.783, 143.7613, 136.8944)</t>
  </si>
  <si>
    <t>{x= -1874.959,y= 1964.783,y= 143.7613</t>
  </si>
  <si>
    <t>-1874.959</t>
  </si>
  <si>
    <t>1964.783</t>
  </si>
  <si>
    <t>143.7613</t>
  </si>
  <si>
    <t>136.8944</t>
  </si>
  <si>
    <t>vector4(-1842.897, 2026.734, 134.9346, 96.14726)</t>
  </si>
  <si>
    <t>{x= -1842.897,y= 2026.734,y= 134.9346</t>
  </si>
  <si>
    <t>-1842.897</t>
  </si>
  <si>
    <t>2026.734</t>
  </si>
  <si>
    <t>134.9346</t>
  </si>
  <si>
    <t>96.14726</t>
  </si>
  <si>
    <t>VESPUCCI</t>
  </si>
  <si>
    <t>vector4(-888.3846, -1187.099, 4.719263, 340.8536)</t>
  </si>
  <si>
    <t>{x= -888.3846,y= -1187.099,y= 4.719263</t>
  </si>
  <si>
    <t>-888.3846</t>
  </si>
  <si>
    <t>-1187.099</t>
  </si>
  <si>
    <t>4.719263</t>
  </si>
  <si>
    <t>340.8536</t>
  </si>
  <si>
    <t>VESPUCCI BEACH</t>
  </si>
  <si>
    <t>vector4(-1279.906, -948.8209, 11.32479, 355.2872)</t>
  </si>
  <si>
    <t>{x= -1279.906,y= -948.8209,y= 11.32479</t>
  </si>
  <si>
    <t>-1279.906</t>
  </si>
  <si>
    <t>-948.8209</t>
  </si>
  <si>
    <t>11.32479</t>
  </si>
  <si>
    <t>355.2872</t>
  </si>
  <si>
    <t>VINEWOOD</t>
  </si>
  <si>
    <t>vector4(113.215, -179.3856, 54.9593, 220.4228)</t>
  </si>
  <si>
    <t>{x= 113.215,y= -179.3856,y= 54.9593</t>
  </si>
  <si>
    <t>113.215</t>
  </si>
  <si>
    <t>-179.3856</t>
  </si>
  <si>
    <t>54.9593</t>
  </si>
  <si>
    <t>220.4228</t>
  </si>
  <si>
    <t>VINEWOOD BOWL</t>
  </si>
  <si>
    <t>vector4(686.0769, 657.8068, 128.9111, 235.9609)</t>
  </si>
  <si>
    <t>{x= 686.0769,y= 657.8068,y= 128.9111</t>
  </si>
  <si>
    <t>686.0769</t>
  </si>
  <si>
    <t>657.8068</t>
  </si>
  <si>
    <t>128.9111</t>
  </si>
  <si>
    <t>235.9609</t>
  </si>
  <si>
    <t>WEST VINEWOOD</t>
  </si>
  <si>
    <t>vector4(-246.9332, 262.6656, 92.066, 159.3835)</t>
  </si>
  <si>
    <t>{x= -246.9332,y= 262.6656,y= 92.066</t>
  </si>
  <si>
    <t>-246.9332</t>
  </si>
  <si>
    <t>262.6656</t>
  </si>
  <si>
    <t>92.066</t>
  </si>
  <si>
    <t>159.3835</t>
  </si>
  <si>
    <r>
      <rPr>
        <rFont val="Arial"/>
        <b/>
        <color rgb="FF235A81"/>
        <u/>
      </rPr>
      <t xml:space="preserve">id
</t>
    </r>
    <r>
      <rPr>
        <rFont val="Arial"/>
        <b/>
        <color rgb="FF000000"/>
      </rPr>
      <t>Numéro de l'arrêt à utiliser dans les routes</t>
    </r>
  </si>
  <si>
    <r>
      <rPr>
        <rFont val="Arial"/>
        <b/>
        <color rgb="FF235A81"/>
        <u/>
      </rPr>
      <t xml:space="preserve">x
</t>
    </r>
    <r>
      <rPr>
        <rFont val="Arial"/>
        <b/>
        <color rgb="FF000000"/>
      </rPr>
      <t>Premier nombre du /coords</t>
    </r>
  </si>
  <si>
    <r>
      <rPr>
        <rFont val="Arial"/>
        <b/>
        <color rgb="FF235A81"/>
        <u/>
      </rPr>
      <t xml:space="preserve">y
</t>
    </r>
    <r>
      <rPr>
        <rFont val="Arial"/>
        <b/>
        <color rgb="FF000000"/>
      </rPr>
      <t>Deuxieme nombre du /coords</t>
    </r>
  </si>
  <si>
    <r>
      <rPr>
        <rFont val="Arial"/>
        <b/>
        <color rgb="FF235A81"/>
        <u/>
      </rPr>
      <t xml:space="preserve">z
</t>
    </r>
    <r>
      <rPr>
        <rFont val="Arial"/>
        <b/>
        <color rgb="FF000000"/>
      </rPr>
      <t>Troisième nombre du /coords</t>
    </r>
  </si>
  <si>
    <r>
      <rPr>
        <rFont val="Arial"/>
        <b/>
        <color rgb="FF235A81"/>
        <u/>
      </rPr>
      <t xml:space="preserve">heading
</t>
    </r>
    <r>
      <rPr>
        <rFont val="Arial"/>
        <b/>
        <color rgb="FF000000"/>
      </rPr>
      <t>Quatrième nombre du /coords</t>
    </r>
  </si>
  <si>
    <r>
      <rPr>
        <rFont val="Arial"/>
        <b/>
        <color rgb="FF235A81"/>
        <u/>
      </rPr>
      <t xml:space="preserve">name
</t>
    </r>
    <r>
      <rPr>
        <rFont val="Arial"/>
        <b/>
        <color rgb="FF000000"/>
      </rPr>
      <t>Nom de l'arrêt</t>
    </r>
  </si>
  <si>
    <t>-2298.768</t>
  </si>
  <si>
    <t xml:space="preserve"> 433.8921</t>
  </si>
  <si>
    <t>174.4632</t>
  </si>
  <si>
    <t>352.218</t>
  </si>
  <si>
    <t>KORTZ CENTER (1)</t>
  </si>
  <si>
    <t>-1511.385</t>
  </si>
  <si>
    <t>-155.1629</t>
  </si>
  <si>
    <t>52.65923</t>
  </si>
  <si>
    <t>309.9257</t>
  </si>
  <si>
    <t>MORNINGWOOD (1)</t>
  </si>
  <si>
    <t>-880.243</t>
  </si>
  <si>
    <t>-173.7156</t>
  </si>
  <si>
    <t>37.8588</t>
  </si>
  <si>
    <t>298.1115</t>
  </si>
  <si>
    <t>PORTOLA DRIVE (1)</t>
  </si>
  <si>
    <t>-999.9852</t>
  </si>
  <si>
    <t>251.7455</t>
  </si>
  <si>
    <t>67.07555</t>
  </si>
  <si>
    <t>270.2779</t>
  </si>
  <si>
    <t>RICHMAN (1)</t>
  </si>
  <si>
    <t>-248.3941</t>
  </si>
  <si>
    <t>253.0873</t>
  </si>
  <si>
    <t>91.78925</t>
  </si>
  <si>
    <t>268.1947</t>
  </si>
  <si>
    <t>WEAST VINEWOOD (1)</t>
  </si>
  <si>
    <t>233.301</t>
  </si>
  <si>
    <t>173.0061</t>
  </si>
  <si>
    <t>105.1331</t>
  </si>
  <si>
    <t>248.6562</t>
  </si>
  <si>
    <t>BANK OF SAN ANDREAS (1)</t>
  </si>
  <si>
    <t>663.8897</t>
  </si>
  <si>
    <t>12.95983</t>
  </si>
  <si>
    <t>84.5339</t>
  </si>
  <si>
    <t>241.3984</t>
  </si>
  <si>
    <t>EAST VINEWOOD (1)</t>
  </si>
  <si>
    <t>244.8619</t>
  </si>
  <si>
    <t>-589.6539</t>
  </si>
  <si>
    <t>42.93304</t>
  </si>
  <si>
    <t>155.8453</t>
  </si>
  <si>
    <t>PILLBOX NORTH (1)</t>
  </si>
  <si>
    <t>-521.8729</t>
  </si>
  <si>
    <t>-648.9172</t>
  </si>
  <si>
    <t>33.13251</t>
  </si>
  <si>
    <t>89.64297</t>
  </si>
  <si>
    <t>LITTLE SEOUL (1)</t>
  </si>
  <si>
    <t>-509.2252</t>
  </si>
  <si>
    <t>-1274.987</t>
  </si>
  <si>
    <t>26.40732</t>
  </si>
  <si>
    <t>156.7528</t>
  </si>
  <si>
    <t>PUERTO DEL SOL (1)</t>
  </si>
  <si>
    <t>-366.0178</t>
  </si>
  <si>
    <t>-1648.005</t>
  </si>
  <si>
    <t>18.90782</t>
  </si>
  <si>
    <t>150.806</t>
  </si>
  <si>
    <t>LA PUERTA (1)</t>
  </si>
  <si>
    <t>-138.5744</t>
  </si>
  <si>
    <t>-1972.087</t>
  </si>
  <si>
    <t>22.80469</t>
  </si>
  <si>
    <t>271.9666</t>
  </si>
  <si>
    <t>MAZE BANK ARENA (1)</t>
  </si>
  <si>
    <t>-351.7957</t>
  </si>
  <si>
    <t>-1662.788</t>
  </si>
  <si>
    <t>18.64095</t>
  </si>
  <si>
    <t>331.1363</t>
  </si>
  <si>
    <t>LA PUERTA (2)</t>
  </si>
  <si>
    <t>-523.9227</t>
  </si>
  <si>
    <t>-1113.886</t>
  </si>
  <si>
    <t>21.90666</t>
  </si>
  <si>
    <t>17.39979</t>
  </si>
  <si>
    <t>PUERTO DEL SOL (2)</t>
  </si>
  <si>
    <t>-509.7746</t>
  </si>
  <si>
    <t>-668.1369</t>
  </si>
  <si>
    <t>33.03688</t>
  </si>
  <si>
    <t>270.5589</t>
  </si>
  <si>
    <t>LITTLE SEOUL (2)</t>
  </si>
  <si>
    <t>274.619</t>
  </si>
  <si>
    <t>-588.1424</t>
  </si>
  <si>
    <t>43.14054</t>
  </si>
  <si>
    <t>338.3658</t>
  </si>
  <si>
    <t>PILLBOX NORTH (2)</t>
  </si>
  <si>
    <t>662.8507</t>
  </si>
  <si>
    <t>40.80684</t>
  </si>
  <si>
    <t>85.36501</t>
  </si>
  <si>
    <t>67.84499</t>
  </si>
  <si>
    <t>EAST VINEWOOD (2)</t>
  </si>
  <si>
    <t>275.363</t>
  </si>
  <si>
    <t>179.8702</t>
  </si>
  <si>
    <t>104.4982</t>
  </si>
  <si>
    <t>70.0905</t>
  </si>
  <si>
    <t>BANK OF SAN ANDREAS (2)</t>
  </si>
  <si>
    <t>-257.1188</t>
  </si>
  <si>
    <t>272.8292</t>
  </si>
  <si>
    <t>91.19933</t>
  </si>
  <si>
    <t>90.25188</t>
  </si>
  <si>
    <t>WEAST VINEWOOD (2)</t>
  </si>
  <si>
    <t>-1017.24</t>
  </si>
  <si>
    <t>276.1144</t>
  </si>
  <si>
    <t>65.69408</t>
  </si>
  <si>
    <t>94.08316</t>
  </si>
  <si>
    <t>RICHMAN (2)</t>
  </si>
  <si>
    <t>-878.9913</t>
  </si>
  <si>
    <t>-144.4928</t>
  </si>
  <si>
    <t>37.80238</t>
  </si>
  <si>
    <t>207.2168</t>
  </si>
  <si>
    <t>PORTOLA DRIVE (2)</t>
  </si>
  <si>
    <t>-1547.319</t>
  </si>
  <si>
    <t>-151.8952</t>
  </si>
  <si>
    <t>54.62589</t>
  </si>
  <si>
    <t>128.1214</t>
  </si>
  <si>
    <t>MORNINGWOOD (2)</t>
  </si>
  <si>
    <t>-2316.164</t>
  </si>
  <si>
    <t>435.7933</t>
  </si>
  <si>
    <t>174.4624</t>
  </si>
  <si>
    <t>175.1703</t>
  </si>
  <si>
    <t>KORTZ CENTER (2)</t>
  </si>
  <si>
    <t>-1045.251</t>
  </si>
  <si>
    <t>-1642.771</t>
  </si>
  <si>
    <t>4.432398</t>
  </si>
  <si>
    <t>222.7435</t>
  </si>
  <si>
    <t>SOUTH VESPUCCI (1)</t>
  </si>
  <si>
    <t>-892.6334</t>
  </si>
  <si>
    <t>-1203.563</t>
  </si>
  <si>
    <t>4.859519</t>
  </si>
  <si>
    <t>300.377</t>
  </si>
  <si>
    <t>VESPUCCI (1)</t>
  </si>
  <si>
    <t>-251.8981</t>
  </si>
  <si>
    <t>-357.5347</t>
  </si>
  <si>
    <t>29.90284</t>
  </si>
  <si>
    <t>12.01517</t>
  </si>
  <si>
    <t>BURTON (1)</t>
  </si>
  <si>
    <t>112.4442</t>
  </si>
  <si>
    <t>-191.7202</t>
  </si>
  <si>
    <t>54.57916</t>
  </si>
  <si>
    <t>250.2845</t>
  </si>
  <si>
    <t>VINEWOOD (1)</t>
  </si>
  <si>
    <t>267.2657</t>
  </si>
  <si>
    <t>-1216.662</t>
  </si>
  <si>
    <t>29.36708</t>
  </si>
  <si>
    <t>271.3607</t>
  </si>
  <si>
    <t>STRAWBERRY (1)</t>
  </si>
  <si>
    <t>807.6567</t>
  </si>
  <si>
    <t>-1358.928</t>
  </si>
  <si>
    <t>26.32974</t>
  </si>
  <si>
    <t>0.270573</t>
  </si>
  <si>
    <t>LA MESA (1)</t>
  </si>
  <si>
    <t>792.0656</t>
  </si>
  <si>
    <t>-934.2864</t>
  </si>
  <si>
    <t>25.44914</t>
  </si>
  <si>
    <t>4.899786</t>
  </si>
  <si>
    <t>LOS SANTOS STATION (1)</t>
  </si>
  <si>
    <t>1183.389</t>
  </si>
  <si>
    <t>-536.6341</t>
  </si>
  <si>
    <t>64.6618</t>
  </si>
  <si>
    <t>354.7839</t>
  </si>
  <si>
    <t>MIRROR PARC (1)</t>
  </si>
  <si>
    <t>1017.161</t>
  </si>
  <si>
    <t>-184.8882</t>
  </si>
  <si>
    <t>70.34533</t>
  </si>
  <si>
    <t>57.55045</t>
  </si>
  <si>
    <t>LOS SANTOS STADIUM (1)</t>
  </si>
  <si>
    <t>723.0056</t>
  </si>
  <si>
    <t>656.5082</t>
  </si>
  <si>
    <t>128.9071</t>
  </si>
  <si>
    <t>8.124406</t>
  </si>
  <si>
    <t>VINEWOOD BOWL (1)</t>
  </si>
  <si>
    <t>715.228</t>
  </si>
  <si>
    <t>659.5679</t>
  </si>
  <si>
    <t>128.9077</t>
  </si>
  <si>
    <t>11.03553</t>
  </si>
  <si>
    <t>VINEWOOD BOWL (2)</t>
  </si>
  <si>
    <t>990.6564</t>
  </si>
  <si>
    <t>-191.5992</t>
  </si>
  <si>
    <t>71.62444</t>
  </si>
  <si>
    <t>238.0358</t>
  </si>
  <si>
    <t>LOS SANTOS STADIUM (2)</t>
  </si>
  <si>
    <t>1171.961</t>
  </si>
  <si>
    <t>-487.5862</t>
  </si>
  <si>
    <t>65.47794</t>
  </si>
  <si>
    <t>166.6071</t>
  </si>
  <si>
    <t>MIRROR PARC (2)</t>
  </si>
  <si>
    <t>771.4351</t>
  </si>
  <si>
    <t>-942.9501</t>
  </si>
  <si>
    <t>25.686</t>
  </si>
  <si>
    <t>183.746</t>
  </si>
  <si>
    <t>LOS SANTOS STATION (2)</t>
  </si>
  <si>
    <t>788.0123</t>
  </si>
  <si>
    <t>-1363.913</t>
  </si>
  <si>
    <t>26.40355</t>
  </si>
  <si>
    <t>179.5128</t>
  </si>
  <si>
    <t>LA MESA (2)</t>
  </si>
  <si>
    <t>262.4325</t>
  </si>
  <si>
    <t>-1187.439</t>
  </si>
  <si>
    <t>29.46467</t>
  </si>
  <si>
    <t>89.43799</t>
  </si>
  <si>
    <t>STRAWBERRY (2)</t>
  </si>
  <si>
    <t>99.48772</t>
  </si>
  <si>
    <t>-160.4377</t>
  </si>
  <si>
    <t>54.76454</t>
  </si>
  <si>
    <t>70.34084</t>
  </si>
  <si>
    <t>VINEWOOD (2)</t>
  </si>
  <si>
    <t>-281.5744</t>
  </si>
  <si>
    <t>-364.1693</t>
  </si>
  <si>
    <t>29.9577</t>
  </si>
  <si>
    <t>193.0735</t>
  </si>
  <si>
    <t>BURTON (2)</t>
  </si>
  <si>
    <t>-886.207</t>
  </si>
  <si>
    <t>-1170.951</t>
  </si>
  <si>
    <t>4.793571</t>
  </si>
  <si>
    <t>120.4001</t>
  </si>
  <si>
    <t>VESPUCCI (2)</t>
  </si>
  <si>
    <t>-2184.546</t>
  </si>
  <si>
    <t>-389.1691</t>
  </si>
  <si>
    <t>13.32659</t>
  </si>
  <si>
    <t>230.7526</t>
  </si>
  <si>
    <t>DEL PERRO BEACH (1)</t>
  </si>
  <si>
    <t>-1401.715</t>
  </si>
  <si>
    <t>-542.6251</t>
  </si>
  <si>
    <t>30.57762</t>
  </si>
  <si>
    <t>214.7464</t>
  </si>
  <si>
    <t>DEL PERRO (1)</t>
  </si>
  <si>
    <t>-1287.889</t>
  </si>
  <si>
    <t>-956.5176</t>
  </si>
  <si>
    <t>11.00101</t>
  </si>
  <si>
    <t>195.2655</t>
  </si>
  <si>
    <t>VESPUCCI BEACH (1)</t>
  </si>
  <si>
    <t>825.8049</t>
  </si>
  <si>
    <t>-1630.541</t>
  </si>
  <si>
    <t>30.7352</t>
  </si>
  <si>
    <t>174.4101</t>
  </si>
  <si>
    <t>SOUTH MESA (1)</t>
  </si>
  <si>
    <t>78.69707</t>
  </si>
  <si>
    <t>-1712.079</t>
  </si>
  <si>
    <t>28.89665</t>
  </si>
  <si>
    <t>230.5409</t>
  </si>
  <si>
    <t>DAVIS (1)</t>
  </si>
  <si>
    <t>434.6809</t>
  </si>
  <si>
    <t>-2024.987</t>
  </si>
  <si>
    <t>23.22855</t>
  </si>
  <si>
    <t>224.5751</t>
  </si>
  <si>
    <t>RAMCHO (1)</t>
  </si>
  <si>
    <t>913.1885</t>
  </si>
  <si>
    <t>-2464.834</t>
  </si>
  <si>
    <t>28.47796</t>
  </si>
  <si>
    <t>263.8973</t>
  </si>
  <si>
    <t>463.9646</t>
  </si>
  <si>
    <t>-2019.093</t>
  </si>
  <si>
    <t>23.79267</t>
  </si>
  <si>
    <t>45.06301</t>
  </si>
  <si>
    <t>RAMCHO (2)</t>
  </si>
  <si>
    <t>111.1836</t>
  </si>
  <si>
    <t>-1704.908</t>
  </si>
  <si>
    <t>29.09027</t>
  </si>
  <si>
    <t>49.6362</t>
  </si>
  <si>
    <t>DAVIS (2)</t>
  </si>
  <si>
    <t>852.0287</t>
  </si>
  <si>
    <t>-1640.156</t>
  </si>
  <si>
    <t>30.24906</t>
  </si>
  <si>
    <t>354.5099</t>
  </si>
  <si>
    <t>SOUTH MESA (2)</t>
  </si>
  <si>
    <t>-1271.568</t>
  </si>
  <si>
    <t>-944.116</t>
  </si>
  <si>
    <t>11.17825</t>
  </si>
  <si>
    <t>16.1529</t>
  </si>
  <si>
    <t>VESPUCCI BEACH (2)</t>
  </si>
  <si>
    <t>-1392.513</t>
  </si>
  <si>
    <t>-527.8124</t>
  </si>
  <si>
    <t>30.98087</t>
  </si>
  <si>
    <t>34.28775</t>
  </si>
  <si>
    <t>DEL PERRO (2)</t>
  </si>
  <si>
    <t>-2147.063</t>
  </si>
  <si>
    <t>-339.5733</t>
  </si>
  <si>
    <t>13.12374</t>
  </si>
  <si>
    <t>74.1665</t>
  </si>
  <si>
    <t>DEL PERRO BEACH (2)</t>
  </si>
  <si>
    <t>-2171.418</t>
  </si>
  <si>
    <t>-361.0233</t>
  </si>
  <si>
    <t>12.9841</t>
  </si>
  <si>
    <t>256.5927</t>
  </si>
  <si>
    <t>DEL PERRO BEACH (3)</t>
  </si>
  <si>
    <t>-335.4741</t>
  </si>
  <si>
    <t>-350.8083</t>
  </si>
  <si>
    <t>30.24114</t>
  </si>
  <si>
    <t>233.0965</t>
  </si>
  <si>
    <t>BURTON (3)</t>
  </si>
  <si>
    <t>-306.4055</t>
  </si>
  <si>
    <t>-371.8592</t>
  </si>
  <si>
    <t>29.91259</t>
  </si>
  <si>
    <t>234.4757</t>
  </si>
  <si>
    <t>BURTON (4)</t>
  </si>
  <si>
    <t>name
Nom de la route</t>
  </si>
  <si>
    <t>minimum_grade
Le grade minimum pour faire la route</t>
  </si>
  <si>
    <t>route
Liste dans l'ordre des arrêts de bus</t>
  </si>
  <si>
    <t>LIGNE 1 KORT CENTER  &lt;--&gt; MAZE BANK ARENA</t>
  </si>
  <si>
    <t>[1,2,3,4,5,6,7 8,9,10,11,12,13,14,15,16,17,18,19,20,21,22,23]</t>
  </si>
  <si>
    <t>LIGNE 1 dir MAZE BANK ARENA</t>
  </si>
  <si>
    <t>[1,2,3,4,5,6,7, 8,9,10,11,12]</t>
  </si>
  <si>
    <t>LIGNE 1 dir KORT CENTER</t>
  </si>
  <si>
    <t>[12,13,14,15,16,17,18,19,20,21,22,23]</t>
  </si>
  <si>
    <t>LIGNE 2 SOUTH VESPUCCI &lt;--&gt; VINEWOOD BOWL</t>
  </si>
  <si>
    <t>[24,25,15,26,27,8,28,29,30,31,32,17,33,7,35,36,37,38,39,16,40,41,9,42,24]</t>
  </si>
  <si>
    <t>LIGNE 2 dir VINEWOOD BOWL</t>
  </si>
  <si>
    <t>[24,25,15,26,27,8,28,29,30,31,32,17,33]</t>
  </si>
  <si>
    <t>LIGNE 2 dir SOUTH VESPUCCI</t>
  </si>
  <si>
    <t>[34,7,35,36,37,38,39,16,40,41,9,42,24]</t>
  </si>
  <si>
    <t>LIGNE 3 DEL PERRO BEACH &lt;--&gt; CYPRESS FLATS</t>
  </si>
  <si>
    <t>[43,2,44,45,25,10,37,38,46,47,48,49,50,51,52,29,30,14,42,53,54,22,43]</t>
  </si>
  <si>
    <t>LIGNE 3 dir CYPRESS FLATS</t>
  </si>
  <si>
    <t>[43,2,44,45,25,10,37,38,46,47,48,49]</t>
  </si>
  <si>
    <t>LIGNE 3 dir DEL PERRO BEACH</t>
  </si>
  <si>
    <t>[49,50,51,52,29,30,14,42,53,54,22,43]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</si>
</sst>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u/>
      <color rgb="FF235A81"/>
      <name val="Sans-serif"/>
    </font>
    <font>
      <color rgb="FF000000"/>
      <name val="Roboto"/>
    </font>
    <font>
      <b/>
      <color rgb="FF000000"/>
      <name val="Arial"/>
    </font>
    <font>
      <color rgb="FF000000"/>
      <name val="Arial"/>
    </font>
    <font>
      <color rgb="FF000000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0" fillId="0" fontId="2" numFmtId="0" xfId="0" applyFont="1"/>
    <xf borderId="2" fillId="2" fontId="3" numFmtId="0" xfId="0" applyAlignment="1" applyBorder="1" applyFill="1" applyFont="1">
      <alignment horizontal="left" readingOrder="0"/>
    </xf>
    <xf borderId="0" fillId="2" fontId="4" numFmtId="0" xfId="0" applyAlignment="1" applyFont="1">
      <alignment readingOrder="0"/>
    </xf>
    <xf borderId="0" fillId="2" fontId="4" numFmtId="49" xfId="0" applyAlignment="1" applyFont="1" applyNumberFormat="1">
      <alignment readingOrder="0"/>
    </xf>
    <xf borderId="2" fillId="2" fontId="5" numFmtId="0" xfId="0" applyAlignment="1" applyBorder="1" applyFont="1">
      <alignment horizontal="left" readingOrder="0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hpmyadmin.litecloud.fr/index.php?route=/sql&amp;server=7&amp;db=s314_astralrp&amp;table=lachee_bus_stops&amp;sql_query=SELECT+%2A+FROM+%60lachee_bus_stops%60++%0AORDER+BY+%60lachee_bus_stops%60.%60id%60+ASC&amp;sql_signature=d3a9118f1bd42116c430de2ad346734a0197193b0732d5076e97300076bc1616&amp;session_max_rows=25&amp;is_browse_distinct=0&amp;server=7" TargetMode="External"/><Relationship Id="rId2" Type="http://schemas.openxmlformats.org/officeDocument/2006/relationships/hyperlink" Target="https://phpmyadmin.litecloud.fr/index.php?route=/sql&amp;server=7&amp;db=s314_astralrp&amp;table=lachee_bus_stops&amp;sql_query=SELECT+%2A+FROM+%60lachee_bus_stops%60++%0AORDER+BY+%60lachee_bus_stops%60.%60x%60+ASC&amp;sql_signature=4d13fe37ab57775cda04efb63359bacd7f8d35503303a0178fe4bf25d3216317&amp;session_max_rows=25&amp;is_browse_distinct=0&amp;server=7" TargetMode="External"/><Relationship Id="rId3" Type="http://schemas.openxmlformats.org/officeDocument/2006/relationships/hyperlink" Target="https://phpmyadmin.litecloud.fr/index.php?route=/sql&amp;server=7&amp;db=s314_astralrp&amp;table=lachee_bus_stops&amp;sql_query=SELECT+%2A+FROM+%60lachee_bus_stops%60++%0AORDER+BY+%60lachee_bus_stops%60.%60y%60+ASC&amp;sql_signature=56cc3c332380fd5cf5c9d1ce7f1f8aa9639e47401cbe5e3c8c07c615926e8c64&amp;session_max_rows=25&amp;is_browse_distinct=0&amp;server=7" TargetMode="External"/><Relationship Id="rId4" Type="http://schemas.openxmlformats.org/officeDocument/2006/relationships/hyperlink" Target="https://phpmyadmin.litecloud.fr/index.php?route=/sql&amp;server=7&amp;db=s314_astralrp&amp;table=lachee_bus_stops&amp;sql_query=SELECT+%2A+FROM+%60lachee_bus_stops%60++%0AORDER+BY+%60lachee_bus_stops%60.%60z%60+ASC&amp;sql_signature=1ce517e38fbd2b2aa98be3596cd28b0bf2ca943f0e08dc613280575467ed0694&amp;session_max_rows=25&amp;is_browse_distinct=0&amp;server=7" TargetMode="External"/><Relationship Id="rId5" Type="http://schemas.openxmlformats.org/officeDocument/2006/relationships/hyperlink" Target="https://phpmyadmin.litecloud.fr/index.php?route=/sql&amp;server=7&amp;db=s314_astralrp&amp;table=lachee_bus_stops&amp;sql_query=SELECT+%2A+FROM+%60lachee_bus_stops%60++%0AORDER+BY+%60lachee_bus_stops%60.%60heading%60+ASC&amp;sql_signature=81091a6071be502b2df804eb04bca612a44ac95473abed0b262bec562af52146&amp;session_max_rows=25&amp;is_browse_distinct=0&amp;server=7" TargetMode="External"/><Relationship Id="rId6" Type="http://schemas.openxmlformats.org/officeDocument/2006/relationships/hyperlink" Target="https://phpmyadmin.litecloud.fr/index.php?route=/sql&amp;server=7&amp;db=s314_astralrp&amp;table=lachee_bus_stops&amp;sql_query=SELECT+%2A+FROM+%60lachee_bus_stops%60++%0AORDER+BY+%60lachee_bus_stops%60.%60name%60+ASC&amp;sql_signature=6e1fa333f544e1c68b14695e5ab49d0dc2027207347bca5dd5e0594ccbb18604&amp;session_max_rows=25&amp;is_browse_distinct=0&amp;server=7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1.88"/>
    <col customWidth="1" min="3" max="3" width="8.0"/>
    <col customWidth="1" min="4" max="4" width="18.0"/>
    <col customWidth="1" min="5" max="5" width="39.25"/>
    <col customWidth="1" min="6" max="6" width="31.25"/>
    <col customWidth="1" min="7" max="8" width="8.5"/>
    <col customWidth="1" min="9" max="9" width="8.0"/>
    <col customWidth="1" min="10" max="10" width="9.88"/>
    <col customWidth="1" min="11" max="11" width="10.38"/>
    <col customWidth="1" min="13" max="13" width="164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>
      <c r="A2" s="1">
        <v>1.0</v>
      </c>
      <c r="B2" s="2" t="s">
        <v>13</v>
      </c>
      <c r="C2" s="4" t="s">
        <v>14</v>
      </c>
      <c r="D2" s="5">
        <v>1.0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6" t="str">
        <f t="shared" ref="K2:K57" si="1">F2 &amp; ", name = 'stop_" &amp; LOWER(SUBSTITUTE(B2," ","_")) &amp; "', unloadType = UnloadType.Some},"</f>
        <v>{x= 255.846,y= 173.0635,y= 104.8974, name = 'stop_bank_of_san_andreas', unloadType = UnloadType.Some},</v>
      </c>
      <c r="L2" s="6" t="str">
        <f t="shared" ref="L2:L57" si="2">"INSERT INTO `lachee_bus_stops` (`id`, `hash`, `x`, `y`, `z`, `heading`, `qx`, `qy`, `qz`, `name`, `type`, `clear`) VALUES ('"&amp; A2&amp;"', '', '"&amp;G2&amp;"', '"&amp;H2&amp;"', '"&amp;I2&amp;"', '"&amp;J2&amp;"', '0', '0', '0', '"&amp;B2&amp;"', 'rural', '0');"</f>
        <v>INSERT INTO `lachee_bus_stops` (`id`, `hash`, `x`, `y`, `z`, `heading`, `qx`, `qy`, `qz`, `name`, `type`, `clear`) VALUES ('1', '', '255.846', '173.0635', '104.8974', '239.0524', '0', '0', '0', 'BANK OF SAN ANDREAS', 'rural', '0');</v>
      </c>
      <c r="M2" s="6" t="str">
        <f t="shared" ref="M2:M57" si="3">" {title='Arrêt de bus', colour=19, id=513, scale = 0.3 , x = "&amp;G2&amp;" , y = "&amp;H2&amp;", z ="&amp;I2&amp;"},"</f>
        <v> {title='Arrêt de bus', colour=19, id=513, scale = 0.3 , x = 255.846 , y = 173.0635, z =104.8974},</v>
      </c>
    </row>
    <row r="3">
      <c r="A3" s="1">
        <v>2.0</v>
      </c>
      <c r="B3" s="2" t="s">
        <v>21</v>
      </c>
      <c r="C3" s="4" t="s">
        <v>22</v>
      </c>
      <c r="D3" s="5" t="s">
        <v>23</v>
      </c>
      <c r="E3" s="4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6" t="str">
        <f t="shared" si="1"/>
        <v>{x= -245.0089,y= -336.3005,y= 29.97535, name = 'stop_burton', unloadType = UnloadType.Some},</v>
      </c>
      <c r="L3" s="6" t="str">
        <f t="shared" si="2"/>
        <v>INSERT INTO `lachee_bus_stops` (`id`, `hash`, `x`, `y`, `z`, `heading`, `qx`, `qy`, `qz`, `name`, `type`, `clear`) VALUES ('2', '', '-245.0089', '-336.3005', '29.97535', '7.41012', '0', '0', '0', 'BURTON', 'rural', '0');</v>
      </c>
      <c r="M3" s="6" t="str">
        <f t="shared" si="3"/>
        <v> {title='Arrêt de bus', colour=19, id=513, scale = 0.3 , x = -245.0089 , y = -336.3005, z =29.97535},</v>
      </c>
    </row>
    <row r="4">
      <c r="A4" s="1">
        <v>3.0</v>
      </c>
      <c r="B4" s="2" t="s">
        <v>21</v>
      </c>
      <c r="C4" s="4" t="s">
        <v>14</v>
      </c>
      <c r="D4" s="5" t="s">
        <v>30</v>
      </c>
      <c r="E4" s="4" t="s">
        <v>31</v>
      </c>
      <c r="F4" s="3" t="s">
        <v>32</v>
      </c>
      <c r="G4" s="3" t="s">
        <v>33</v>
      </c>
      <c r="H4" s="3" t="s">
        <v>34</v>
      </c>
      <c r="I4" s="3" t="s">
        <v>35</v>
      </c>
      <c r="J4" s="3" t="s">
        <v>36</v>
      </c>
      <c r="K4" s="6" t="str">
        <f t="shared" si="1"/>
        <v>{x= -311.6827,y= -381.6013,y= 30.11952, name = 'stop_burton', unloadType = UnloadType.Some},</v>
      </c>
      <c r="L4" s="6" t="str">
        <f t="shared" si="2"/>
        <v>INSERT INTO `lachee_bus_stops` (`id`, `hash`, `x`, `y`, `z`, `heading`, `qx`, `qy`, `qz`, `name`, `type`, `clear`) VALUES ('3', '', '-311.6827', '-381.6013', '30.11952', '80.4803', '0', '0', '0', 'BURTON', 'rural', '0');</v>
      </c>
      <c r="M4" s="6" t="str">
        <f t="shared" si="3"/>
        <v> {title='Arrêt de bus', colour=19, id=513, scale = 0.3 , x = -311.6827 , y = -381.6013, z =30.11952},</v>
      </c>
    </row>
    <row r="5">
      <c r="A5" s="1">
        <v>4.0</v>
      </c>
      <c r="B5" s="2" t="s">
        <v>37</v>
      </c>
      <c r="C5" s="4" t="s">
        <v>14</v>
      </c>
      <c r="D5" s="5" t="s">
        <v>38</v>
      </c>
      <c r="E5" s="4" t="s">
        <v>39</v>
      </c>
      <c r="F5" s="3" t="s">
        <v>40</v>
      </c>
      <c r="G5" s="3" t="s">
        <v>41</v>
      </c>
      <c r="H5" s="3" t="s">
        <v>42</v>
      </c>
      <c r="I5" s="3" t="s">
        <v>43</v>
      </c>
      <c r="J5" s="3" t="s">
        <v>44</v>
      </c>
      <c r="K5" s="6" t="str">
        <f t="shared" si="1"/>
        <v>{x= -893.0981,y= 5412.447,y= 36.21344, name = 'stop_chiliad', unloadType = UnloadType.Some},</v>
      </c>
      <c r="L5" s="6" t="str">
        <f t="shared" si="2"/>
        <v>INSERT INTO `lachee_bus_stops` (`id`, `hash`, `x`, `y`, `z`, `heading`, `qx`, `qy`, `qz`, `name`, `type`, `clear`) VALUES ('4', '', '-893.0981', '5412.447', '36.21344', '309.0765', '0', '0', '0', 'CHILIAD', 'rural', '0');</v>
      </c>
      <c r="M5" s="6" t="str">
        <f t="shared" si="3"/>
        <v> {title='Arrêt de bus', colour=19, id=513, scale = 0.3 , x = -893.0981 , y = 5412.447, z =36.21344},</v>
      </c>
    </row>
    <row r="6">
      <c r="A6" s="1">
        <v>5.0</v>
      </c>
      <c r="B6" s="2" t="s">
        <v>37</v>
      </c>
      <c r="C6" s="4" t="s">
        <v>14</v>
      </c>
      <c r="D6" s="5" t="s">
        <v>38</v>
      </c>
      <c r="E6" s="4" t="s">
        <v>45</v>
      </c>
      <c r="F6" s="3" t="s">
        <v>46</v>
      </c>
      <c r="G6" s="3" t="s">
        <v>47</v>
      </c>
      <c r="H6" s="3" t="s">
        <v>48</v>
      </c>
      <c r="I6" s="3" t="s">
        <v>49</v>
      </c>
      <c r="J6" s="3" t="s">
        <v>50</v>
      </c>
      <c r="K6" s="6" t="str">
        <f t="shared" si="1"/>
        <v>{x= -973.0157,y= 5419.837,y= 39.56223, name = 'stop_chiliad', unloadType = UnloadType.Some},</v>
      </c>
      <c r="L6" s="6" t="str">
        <f t="shared" si="2"/>
        <v>INSERT INTO `lachee_bus_stops` (`id`, `hash`, `x`, `y`, `z`, `heading`, `qx`, `qy`, `qz`, `name`, `type`, `clear`) VALUES ('5', '', '-973.0157', '5419.837', '39.56223', '127.875', '0', '0', '0', 'CHILIAD', 'rural', '0');</v>
      </c>
      <c r="M6" s="6" t="str">
        <f t="shared" si="3"/>
        <v> {title='Arrêt de bus', colour=19, id=513, scale = 0.3 , x = -973.0157 , y = 5419.837, z =39.56223},</v>
      </c>
    </row>
    <row r="7">
      <c r="A7" s="1">
        <v>6.0</v>
      </c>
      <c r="B7" s="2" t="s">
        <v>51</v>
      </c>
      <c r="C7" s="4" t="s">
        <v>52</v>
      </c>
      <c r="D7" s="5">
        <v>3.0</v>
      </c>
      <c r="E7" s="4" t="s">
        <v>53</v>
      </c>
      <c r="F7" s="3" t="s">
        <v>54</v>
      </c>
      <c r="G7" s="3" t="s">
        <v>55</v>
      </c>
      <c r="H7" s="3" t="s">
        <v>56</v>
      </c>
      <c r="I7" s="3" t="s">
        <v>57</v>
      </c>
      <c r="J7" s="3" t="s">
        <v>58</v>
      </c>
      <c r="K7" s="6" t="str">
        <f t="shared" si="1"/>
        <v>{x= 917.5812,y= -2469.205,y= 28.58735, name = 'stop_cypress_flats', unloadType = UnloadType.Some},</v>
      </c>
      <c r="L7" s="6" t="str">
        <f t="shared" si="2"/>
        <v>INSERT INTO `lachee_bus_stops` (`id`, `hash`, `x`, `y`, `z`, `heading`, `qx`, `qy`, `qz`, `name`, `type`, `clear`) VALUES ('6', '', '917.5812', '-2469.205', '28.58735', '200.3501', '0', '0', '0', 'CYPRESS FLATS', 'rural', '0');</v>
      </c>
      <c r="M7" s="6" t="str">
        <f t="shared" si="3"/>
        <v> {title='Arrêt de bus', colour=19, id=513, scale = 0.3 , x = 917.5812 , y = -2469.205, z =28.58735},</v>
      </c>
    </row>
    <row r="8">
      <c r="A8" s="1">
        <v>7.0</v>
      </c>
      <c r="B8" s="2" t="s">
        <v>59</v>
      </c>
      <c r="C8" s="4" t="s">
        <v>60</v>
      </c>
      <c r="D8" s="5" t="s">
        <v>61</v>
      </c>
      <c r="E8" s="4" t="s">
        <v>62</v>
      </c>
      <c r="F8" s="3" t="s">
        <v>63</v>
      </c>
      <c r="G8" s="3" t="s">
        <v>64</v>
      </c>
      <c r="H8" s="3" t="s">
        <v>65</v>
      </c>
      <c r="I8" s="3" t="s">
        <v>66</v>
      </c>
      <c r="J8" s="3" t="s">
        <v>67</v>
      </c>
      <c r="K8" s="6" t="str">
        <f t="shared" si="1"/>
        <v>{x= 111.9307,y= -1723.19,y= 30.54662, name = 'stop_davis', unloadType = UnloadType.Some},</v>
      </c>
      <c r="L8" s="6" t="str">
        <f t="shared" si="2"/>
        <v>INSERT INTO `lachee_bus_stops` (`id`, `hash`, `x`, `y`, `z`, `heading`, `qx`, `qy`, `qz`, `name`, `type`, `clear`) VALUES ('7', '', '111.9307', '-1723.19', '30.54662', '341.356', '0', '0', '0', 'DAVIS', 'rural', '0');</v>
      </c>
      <c r="M8" s="6" t="str">
        <f t="shared" si="3"/>
        <v> {title='Arrêt de bus', colour=19, id=513, scale = 0.3 , x = 111.9307 , y = -1723.19, z =30.54662},</v>
      </c>
    </row>
    <row r="9">
      <c r="A9" s="1">
        <v>8.0</v>
      </c>
      <c r="B9" s="2" t="s">
        <v>68</v>
      </c>
      <c r="C9" s="4" t="s">
        <v>22</v>
      </c>
      <c r="D9" s="5" t="s">
        <v>23</v>
      </c>
      <c r="E9" s="4" t="s">
        <v>69</v>
      </c>
      <c r="F9" s="3" t="s">
        <v>70</v>
      </c>
      <c r="G9" s="3" t="s">
        <v>71</v>
      </c>
      <c r="H9" s="3" t="s">
        <v>72</v>
      </c>
      <c r="I9" s="3" t="s">
        <v>73</v>
      </c>
      <c r="J9" s="3" t="s">
        <v>74</v>
      </c>
      <c r="K9" s="6" t="str">
        <f t="shared" si="1"/>
        <v>{x= -1369.648,y= -528.3892,y= 30.30324, name = 'stop_del_perro', unloadType = UnloadType.Some},</v>
      </c>
      <c r="L9" s="6" t="str">
        <f t="shared" si="2"/>
        <v>INSERT INTO `lachee_bus_stops` (`id`, `hash`, `x`, `y`, `z`, `heading`, `qx`, `qy`, `qz`, `name`, `type`, `clear`) VALUES ('8', '', '-1369.648', '-528.3892', '30.30324', '316.1036', '0', '0', '0', 'DEL PERRO', 'rural', '0');</v>
      </c>
      <c r="M9" s="6" t="str">
        <f t="shared" si="3"/>
        <v> {title='Arrêt de bus', colour=19, id=513, scale = 0.3 , x = -1369.648 , y = -528.3892, z =30.30324},</v>
      </c>
    </row>
    <row r="10">
      <c r="A10" s="1">
        <v>9.0</v>
      </c>
      <c r="B10" s="2" t="s">
        <v>68</v>
      </c>
      <c r="C10" s="4" t="s">
        <v>14</v>
      </c>
      <c r="D10" s="5">
        <v>3.0</v>
      </c>
      <c r="E10" s="4" t="s">
        <v>75</v>
      </c>
      <c r="F10" s="3" t="s">
        <v>76</v>
      </c>
      <c r="G10" s="3" t="s">
        <v>77</v>
      </c>
      <c r="H10" s="3" t="s">
        <v>78</v>
      </c>
      <c r="I10" s="3" t="s">
        <v>79</v>
      </c>
      <c r="J10" s="3" t="s">
        <v>80</v>
      </c>
      <c r="K10" s="6" t="str">
        <f t="shared" si="1"/>
        <v>{x= -1398.35,y= -535.6154,y= 30.96231, name = 'stop_del_perro', unloadType = UnloadType.Some},</v>
      </c>
      <c r="L10" s="6" t="str">
        <f t="shared" si="2"/>
        <v>INSERT INTO `lachee_bus_stops` (`id`, `hash`, `x`, `y`, `z`, `heading`, `qx`, `qy`, `qz`, `name`, `type`, `clear`) VALUES ('9', '', '-1398.35', '-535.6154', '30.96231', '38.79586', '0', '0', '0', 'DEL PERRO', 'rural', '0');</v>
      </c>
      <c r="M10" s="6" t="str">
        <f t="shared" si="3"/>
        <v> {title='Arrêt de bus', colour=19, id=513, scale = 0.3 , x = -1398.35 , y = -535.6154, z =30.96231},</v>
      </c>
    </row>
    <row r="11">
      <c r="A11" s="1">
        <v>10.0</v>
      </c>
      <c r="B11" s="2" t="s">
        <v>81</v>
      </c>
      <c r="C11" s="4" t="s">
        <v>14</v>
      </c>
      <c r="D11" s="5">
        <v>3.0</v>
      </c>
      <c r="E11" s="4" t="s">
        <v>82</v>
      </c>
      <c r="F11" s="3" t="s">
        <v>83</v>
      </c>
      <c r="G11" s="3" t="s">
        <v>84</v>
      </c>
      <c r="H11" s="3" t="s">
        <v>85</v>
      </c>
      <c r="I11" s="3" t="s">
        <v>86</v>
      </c>
      <c r="J11" s="3" t="s">
        <v>87</v>
      </c>
      <c r="K11" s="6" t="str">
        <f t="shared" si="1"/>
        <v>{x= -2186.363,y= -393.974,y= 13.43156, name = 'stop_del_perro_beach', unloadType = UnloadType.Some},</v>
      </c>
      <c r="L11" s="6" t="str">
        <f t="shared" si="2"/>
        <v>INSERT INTO `lachee_bus_stops` (`id`, `hash`, `x`, `y`, `z`, `heading`, `qx`, `qy`, `qz`, `name`, `type`, `clear`) VALUES ('10', '', '-2186.363', '-393.974', '13.43156', '132.0722', '0', '0', '0', 'DEL PERRO BEACH', 'rural', '0');</v>
      </c>
      <c r="M11" s="6" t="str">
        <f t="shared" si="3"/>
        <v> {title='Arrêt de bus', colour=19, id=513, scale = 0.3 , x = -2186.363 , y = -393.974, z =13.43156},</v>
      </c>
    </row>
    <row r="12">
      <c r="A12" s="1">
        <v>11.0</v>
      </c>
      <c r="B12" s="2" t="s">
        <v>81</v>
      </c>
      <c r="C12" s="4" t="s">
        <v>14</v>
      </c>
      <c r="D12" s="5" t="s">
        <v>38</v>
      </c>
      <c r="E12" s="4" t="s">
        <v>88</v>
      </c>
      <c r="F12" s="3" t="s">
        <v>89</v>
      </c>
      <c r="G12" s="3" t="s">
        <v>90</v>
      </c>
      <c r="H12" s="3" t="s">
        <v>91</v>
      </c>
      <c r="I12" s="3" t="s">
        <v>92</v>
      </c>
      <c r="J12" s="3" t="s">
        <v>93</v>
      </c>
      <c r="K12" s="6" t="str">
        <f t="shared" si="1"/>
        <v>{x= -2157.763,y= -351.6107,y= 13.18572, name = 'stop_del_perro_beach', unloadType = UnloadType.Some},</v>
      </c>
      <c r="L12" s="6" t="str">
        <f t="shared" si="2"/>
        <v>INSERT INTO `lachee_bus_stops` (`id`, `hash`, `x`, `y`, `z`, `heading`, `qx`, `qy`, `qz`, `name`, `type`, `clear`) VALUES ('11', '', '-2157.763', '-351.6107', '13.18572', '228.548', '0', '0', '0', 'DEL PERRO BEACH', 'rural', '0');</v>
      </c>
      <c r="M12" s="6" t="str">
        <f t="shared" si="3"/>
        <v> {title='Arrêt de bus', colour=19, id=513, scale = 0.3 , x = -2157.763 , y = -351.6107, z =13.18572},</v>
      </c>
    </row>
    <row r="13">
      <c r="A13" s="1">
        <v>12.0</v>
      </c>
      <c r="B13" s="2" t="s">
        <v>94</v>
      </c>
      <c r="C13" s="4" t="s">
        <v>14</v>
      </c>
      <c r="D13" s="5" t="s">
        <v>95</v>
      </c>
      <c r="E13" s="4" t="s">
        <v>96</v>
      </c>
      <c r="F13" s="3" t="s">
        <v>97</v>
      </c>
      <c r="G13" s="3" t="s">
        <v>98</v>
      </c>
      <c r="H13" s="3" t="s">
        <v>99</v>
      </c>
      <c r="I13" s="3" t="s">
        <v>100</v>
      </c>
      <c r="J13" s="3" t="s">
        <v>101</v>
      </c>
      <c r="K13" s="6" t="str">
        <f t="shared" si="1"/>
        <v>{x= 665.7036,y= 22.8777,y= 84.92952, name = 'stop_east_vinewood', unloadType = UnloadType.Some},</v>
      </c>
      <c r="L13" s="6" t="str">
        <f t="shared" si="2"/>
        <v>INSERT INTO `lachee_bus_stops` (`id`, `hash`, `x`, `y`, `z`, `heading`, `qx`, `qy`, `qz`, `name`, `type`, `clear`) VALUES ('12', '', '665.7036', '22.8777', '84.92952', '57.64013', '0', '0', '0', 'EAST VINEWOOD', 'rural', '0');</v>
      </c>
      <c r="M13" s="6" t="str">
        <f t="shared" si="3"/>
        <v> {title='Arrêt de bus', colour=19, id=513, scale = 0.3 , x = 665.7036 , y = 22.8777, z =84.92952},</v>
      </c>
    </row>
    <row r="14">
      <c r="A14" s="1">
        <v>13.0</v>
      </c>
      <c r="B14" s="2" t="s">
        <v>102</v>
      </c>
      <c r="C14" s="4" t="s">
        <v>14</v>
      </c>
      <c r="D14" s="5" t="s">
        <v>103</v>
      </c>
      <c r="E14" s="4" t="s">
        <v>104</v>
      </c>
      <c r="F14" s="3" t="s">
        <v>105</v>
      </c>
      <c r="G14" s="3" t="s">
        <v>106</v>
      </c>
      <c r="H14" s="3" t="s">
        <v>107</v>
      </c>
      <c r="I14" s="3" t="s">
        <v>108</v>
      </c>
      <c r="J14" s="3" t="s">
        <v>109</v>
      </c>
      <c r="K14" s="6" t="str">
        <f t="shared" si="1"/>
        <v>{x= -439.6381,y= 1193.046,y= 325.7886, name = 'stop_galileo_observatory', unloadType = UnloadType.Some},</v>
      </c>
      <c r="L14" s="6" t="str">
        <f t="shared" si="2"/>
        <v>INSERT INTO `lachee_bus_stops` (`id`, `hash`, `x`, `y`, `z`, `heading`, `qx`, `qy`, `qz`, `name`, `type`, `clear`) VALUES ('13', '', '-439.6381', '1193.046', '325.7886', '259.527', '0', '0', '0', 'GALILEO OBSERVATORY', 'rural', '0');</v>
      </c>
      <c r="M14" s="6" t="str">
        <f t="shared" si="3"/>
        <v> {title='Arrêt de bus', colour=19, id=513, scale = 0.3 , x = -439.6381 , y = 1193.046, z =325.7886},</v>
      </c>
    </row>
    <row r="15">
      <c r="A15" s="1">
        <v>14.0</v>
      </c>
      <c r="B15" s="2" t="s">
        <v>110</v>
      </c>
      <c r="C15" s="4" t="s">
        <v>14</v>
      </c>
      <c r="D15" s="4" t="s">
        <v>103</v>
      </c>
      <c r="E15" s="4" t="s">
        <v>111</v>
      </c>
      <c r="F15" s="3" t="s">
        <v>112</v>
      </c>
      <c r="G15" s="3" t="s">
        <v>113</v>
      </c>
      <c r="H15" s="3" t="s">
        <v>114</v>
      </c>
      <c r="I15" s="3" t="s">
        <v>115</v>
      </c>
      <c r="J15" s="3" t="s">
        <v>116</v>
      </c>
      <c r="K15" s="6" t="str">
        <f t="shared" si="1"/>
        <v>{x= 1961.341,y= 2977.764,y= 45.7277, name = 'stop_grand_senora_desert', unloadType = UnloadType.Some},</v>
      </c>
      <c r="L15" s="6" t="str">
        <f t="shared" si="2"/>
        <v>INSERT INTO `lachee_bus_stops` (`id`, `hash`, `x`, `y`, `z`, `heading`, `qx`, `qy`, `qz`, `name`, `type`, `clear`) VALUES ('14', '', '1961.341', '2977.764', '45.7277', '190.076', '0', '0', '0', 'GRAND SENORA DESERT', 'rural', '0');</v>
      </c>
      <c r="M15" s="6" t="str">
        <f t="shared" si="3"/>
        <v> {title='Arrêt de bus', colour=19, id=513, scale = 0.3 , x = 1961.341 , y = 2977.764, z =45.7277},</v>
      </c>
    </row>
    <row r="16">
      <c r="A16" s="1">
        <v>15.0</v>
      </c>
      <c r="B16" s="2" t="s">
        <v>117</v>
      </c>
      <c r="C16" s="4" t="s">
        <v>14</v>
      </c>
      <c r="D16" s="5" t="s">
        <v>103</v>
      </c>
      <c r="E16" s="4" t="s">
        <v>118</v>
      </c>
      <c r="F16" s="3" t="s">
        <v>119</v>
      </c>
      <c r="G16" s="3" t="s">
        <v>120</v>
      </c>
      <c r="H16" s="3" t="s">
        <v>121</v>
      </c>
      <c r="I16" s="3" t="s">
        <v>122</v>
      </c>
      <c r="J16" s="3" t="s">
        <v>123</v>
      </c>
      <c r="K16" s="6" t="str">
        <f t="shared" si="1"/>
        <v>{x= 1665.423,y= 4815.578,y= 41.83709, name = 'stop_grapeseed_center', unloadType = UnloadType.Some},</v>
      </c>
      <c r="L16" s="6" t="str">
        <f t="shared" si="2"/>
        <v>INSERT INTO `lachee_bus_stops` (`id`, `hash`, `x`, `y`, `z`, `heading`, `qx`, `qy`, `qz`, `name`, `type`, `clear`) VALUES ('15', '', '1665.423', '4815.578', '41.83709', '107.5439', '0', '0', '0', 'GRAPESEED CENTER', 'rural', '0');</v>
      </c>
      <c r="M16" s="6" t="str">
        <f t="shared" si="3"/>
        <v> {title='Arrêt de bus', colour=19, id=513, scale = 0.3 , x = 1665.423 , y = 4815.578, z =41.83709},</v>
      </c>
    </row>
    <row r="17">
      <c r="A17" s="1">
        <v>16.0</v>
      </c>
      <c r="B17" s="2" t="s">
        <v>124</v>
      </c>
      <c r="C17" s="4" t="s">
        <v>14</v>
      </c>
      <c r="D17" s="5" t="s">
        <v>103</v>
      </c>
      <c r="E17" s="4" t="s">
        <v>125</v>
      </c>
      <c r="F17" s="3" t="s">
        <v>126</v>
      </c>
      <c r="G17" s="3" t="s">
        <v>127</v>
      </c>
      <c r="H17" s="3" t="s">
        <v>128</v>
      </c>
      <c r="I17" s="3" t="s">
        <v>129</v>
      </c>
      <c r="J17" s="3" t="s">
        <v>130</v>
      </c>
      <c r="K17" s="6" t="str">
        <f t="shared" si="1"/>
        <v>{x= 2941.512,y= 4721.124,y= 50.45506, name = 'stop_grapeseed_station', unloadType = UnloadType.Some},</v>
      </c>
      <c r="L17" s="6" t="str">
        <f t="shared" si="2"/>
        <v>INSERT INTO `lachee_bus_stops` (`id`, `hash`, `x`, `y`, `z`, `heading`, `qx`, `qy`, `qz`, `name`, `type`, `clear`) VALUES ('16', '', '2941.512', '4721.124', '50.45506', '221.3293', '0', '0', '0', 'GRAPESEED STATION', 'rural', '0');</v>
      </c>
      <c r="M17" s="6" t="str">
        <f t="shared" si="3"/>
        <v> {title='Arrêt de bus', colour=19, id=513, scale = 0.3 , x = 2941.512 , y = 4721.124, z =50.45506},</v>
      </c>
    </row>
    <row r="18">
      <c r="A18" s="1">
        <v>17.0</v>
      </c>
      <c r="B18" s="2" t="s">
        <v>124</v>
      </c>
      <c r="C18" s="4" t="s">
        <v>131</v>
      </c>
      <c r="D18" s="4" t="s">
        <v>132</v>
      </c>
      <c r="E18" s="4" t="s">
        <v>133</v>
      </c>
      <c r="F18" s="3" t="s">
        <v>134</v>
      </c>
      <c r="G18" s="3" t="s">
        <v>135</v>
      </c>
      <c r="H18" s="3" t="s">
        <v>136</v>
      </c>
      <c r="I18" s="3" t="s">
        <v>137</v>
      </c>
      <c r="J18" s="3" t="s">
        <v>138</v>
      </c>
      <c r="K18" s="6" t="str">
        <f t="shared" si="1"/>
        <v>{x= 2888.009,y= 4850.304,y= 63.7219, name = 'stop_grapeseed_station', unloadType = UnloadType.Some},</v>
      </c>
      <c r="L18" s="6" t="str">
        <f t="shared" si="2"/>
        <v>INSERT INTO `lachee_bus_stops` (`id`, `hash`, `x`, `y`, `z`, `heading`, `qx`, `qy`, `qz`, `name`, `type`, `clear`) VALUES ('17', '', '2888.009', '4850.304', '63.7219', '36.88622', '0', '0', '0', 'GRAPESEED STATION', 'rural', '0');</v>
      </c>
      <c r="M18" s="6" t="str">
        <f t="shared" si="3"/>
        <v> {title='Arrêt de bus', colour=19, id=513, scale = 0.3 , x = 2888.009 , y = 4850.304, z =63.7219},</v>
      </c>
    </row>
    <row r="19">
      <c r="A19" s="1">
        <v>18.0</v>
      </c>
      <c r="B19" s="2" t="s">
        <v>139</v>
      </c>
      <c r="C19" s="4" t="s">
        <v>14</v>
      </c>
      <c r="D19" s="4" t="s">
        <v>103</v>
      </c>
      <c r="E19" s="4" t="s">
        <v>140</v>
      </c>
      <c r="F19" s="3" t="s">
        <v>141</v>
      </c>
      <c r="G19" s="3" t="s">
        <v>142</v>
      </c>
      <c r="H19" s="3" t="s">
        <v>143</v>
      </c>
      <c r="I19" s="3" t="s">
        <v>144</v>
      </c>
      <c r="J19" s="3" t="s">
        <v>145</v>
      </c>
      <c r="K19" s="6" t="str">
        <f t="shared" si="1"/>
        <v>{x= 299.1897,y= 2601.067,y= 44.62704, name = 'stop_harmony', unloadType = UnloadType.Some},</v>
      </c>
      <c r="L19" s="6" t="str">
        <f t="shared" si="2"/>
        <v>INSERT INTO `lachee_bus_stops` (`id`, `hash`, `x`, `y`, `z`, `heading`, `qx`, `qy`, `qz`, `name`, `type`, `clear`) VALUES ('18', '', '299.1897', '2601.067', '44.62704', '335.0008', '0', '0', '0', 'HARMONY', 'rural', '0');</v>
      </c>
      <c r="M19" s="6" t="str">
        <f t="shared" si="3"/>
        <v> {title='Arrêt de bus', colour=19, id=513, scale = 0.3 , x = 299.1897 , y = 2601.067, z =44.62704},</v>
      </c>
    </row>
    <row r="20">
      <c r="A20" s="1">
        <v>19.0</v>
      </c>
      <c r="B20" s="2" t="s">
        <v>146</v>
      </c>
      <c r="C20" s="4" t="s">
        <v>14</v>
      </c>
      <c r="D20" s="5">
        <v>1.0</v>
      </c>
      <c r="E20" s="4" t="s">
        <v>147</v>
      </c>
      <c r="F20" s="3" t="s">
        <v>148</v>
      </c>
      <c r="G20" s="3" t="s">
        <v>149</v>
      </c>
      <c r="H20" s="3" t="s">
        <v>150</v>
      </c>
      <c r="I20" s="3" t="s">
        <v>151</v>
      </c>
      <c r="J20" s="3" t="s">
        <v>152</v>
      </c>
      <c r="K20" s="6" t="str">
        <f t="shared" si="1"/>
        <v>{x= -2306.214,y= 436.5877,y= 174.4668, name = 'stop_kortz_center', unloadType = UnloadType.Some},</v>
      </c>
      <c r="L20" s="6" t="str">
        <f t="shared" si="2"/>
        <v>INSERT INTO `lachee_bus_stops` (`id`, `hash`, `x`, `y`, `z`, `heading`, `qx`, `qy`, `qz`, `name`, `type`, `clear`) VALUES ('19', '', '-2306.214', '436.5877', '174.4668', '358.7973', '0', '0', '0', 'KORTZ CENTER', 'rural', '0');</v>
      </c>
      <c r="M20" s="6" t="str">
        <f t="shared" si="3"/>
        <v> {title='Arrêt de bus', colour=19, id=513, scale = 0.3 , x = -2306.214 , y = 436.5877, z =174.4668},</v>
      </c>
    </row>
    <row r="21">
      <c r="A21" s="1">
        <v>20.0</v>
      </c>
      <c r="B21" s="2" t="s">
        <v>153</v>
      </c>
      <c r="C21" s="4" t="s">
        <v>14</v>
      </c>
      <c r="D21" s="5" t="s">
        <v>154</v>
      </c>
      <c r="E21" s="4" t="s">
        <v>155</v>
      </c>
      <c r="F21" s="3" t="s">
        <v>156</v>
      </c>
      <c r="G21" s="3" t="s">
        <v>157</v>
      </c>
      <c r="H21" s="3" t="s">
        <v>158</v>
      </c>
      <c r="I21" s="3" t="s">
        <v>159</v>
      </c>
      <c r="J21" s="3" t="s">
        <v>160</v>
      </c>
      <c r="K21" s="6" t="str">
        <f t="shared" si="1"/>
        <v>{x= 798.8781,y= -1361.295,y= 26.52754, name = 'stop_la_mesa', unloadType = UnloadType.Some},</v>
      </c>
      <c r="L21" s="6" t="str">
        <f t="shared" si="2"/>
        <v>INSERT INTO `lachee_bus_stops` (`id`, `hash`, `x`, `y`, `z`, `heading`, `qx`, `qy`, `qz`, `name`, `type`, `clear`) VALUES ('20', '', '798.8781', '-1361.295', '26.52754', '13.97278', '0', '0', '0', 'LA MESA', 'rural', '0');</v>
      </c>
      <c r="M21" s="6" t="str">
        <f t="shared" si="3"/>
        <v> {title='Arrêt de bus', colour=19, id=513, scale = 0.3 , x = 798.8781 , y = -1361.295, z =26.52754},</v>
      </c>
    </row>
    <row r="22">
      <c r="A22" s="1">
        <v>21.0</v>
      </c>
      <c r="B22" s="2" t="s">
        <v>161</v>
      </c>
      <c r="C22" s="4" t="s">
        <v>14</v>
      </c>
      <c r="D22" s="5">
        <v>1.0</v>
      </c>
      <c r="E22" s="4" t="s">
        <v>162</v>
      </c>
      <c r="F22" s="3" t="s">
        <v>163</v>
      </c>
      <c r="G22" s="3" t="s">
        <v>164</v>
      </c>
      <c r="H22" s="3" t="s">
        <v>165</v>
      </c>
      <c r="I22" s="3" t="s">
        <v>166</v>
      </c>
      <c r="J22" s="3" t="s">
        <v>167</v>
      </c>
      <c r="K22" s="6" t="str">
        <f t="shared" si="1"/>
        <v>{x= -358.6076,y= -1652.723,y= 18.90127, name = 'stop_la_puerta', unloadType = UnloadType.Some},</v>
      </c>
      <c r="L22" s="6" t="str">
        <f t="shared" si="2"/>
        <v>INSERT INTO `lachee_bus_stops` (`id`, `hash`, `x`, `y`, `z`, `heading`, `qx`, `qy`, `qz`, `name`, `type`, `clear`) VALUES ('21', '', '-358.6076', '-1652.723', '18.90127', '218.9336', '0', '0', '0', 'LA PUERTA', 'rural', '0');</v>
      </c>
      <c r="M22" s="6" t="str">
        <f t="shared" si="3"/>
        <v> {title='Arrêt de bus', colour=19, id=513, scale = 0.3 , x = -358.6076 , y = -1652.723, z =18.90127},</v>
      </c>
    </row>
    <row r="23">
      <c r="A23" s="1">
        <v>22.0</v>
      </c>
      <c r="B23" s="2" t="s">
        <v>168</v>
      </c>
      <c r="C23" s="4" t="s">
        <v>14</v>
      </c>
      <c r="D23" s="5" t="s">
        <v>95</v>
      </c>
      <c r="E23" s="4" t="s">
        <v>169</v>
      </c>
      <c r="F23" s="3" t="s">
        <v>170</v>
      </c>
      <c r="G23" s="3" t="s">
        <v>171</v>
      </c>
      <c r="H23" s="3" t="s">
        <v>172</v>
      </c>
      <c r="I23" s="3" t="s">
        <v>173</v>
      </c>
      <c r="J23" s="3" t="s">
        <v>174</v>
      </c>
      <c r="K23" s="6" t="str">
        <f t="shared" si="1"/>
        <v>{x= -514.2358,y= -658.4362,y= 33.23483, name = 'stop_little_seoul', unloadType = UnloadType.Some},</v>
      </c>
      <c r="L23" s="6" t="str">
        <f t="shared" si="2"/>
        <v>INSERT INTO `lachee_bus_stops` (`id`, `hash`, `x`, `y`, `z`, `heading`, `qx`, `qy`, `qz`, `name`, `type`, `clear`) VALUES ('22', '', '-514.2358', '-658.4362', '33.23483', '254.4098', '0', '0', '0', 'LITTLE SEOUL', 'rural', '0');</v>
      </c>
      <c r="M23" s="6" t="str">
        <f t="shared" si="3"/>
        <v> {title='Arrêt de bus', colour=19, id=513, scale = 0.3 , x = -514.2358 , y = -658.4362, z =33.23483},</v>
      </c>
    </row>
    <row r="24">
      <c r="A24" s="1">
        <v>23.0</v>
      </c>
      <c r="B24" s="2" t="s">
        <v>168</v>
      </c>
      <c r="C24" s="4" t="s">
        <v>22</v>
      </c>
      <c r="D24" s="5" t="s">
        <v>23</v>
      </c>
      <c r="E24" s="4" t="s">
        <v>175</v>
      </c>
      <c r="F24" s="3" t="s">
        <v>176</v>
      </c>
      <c r="G24" s="3" t="s">
        <v>177</v>
      </c>
      <c r="H24" s="3" t="s">
        <v>178</v>
      </c>
      <c r="I24" s="3" t="s">
        <v>179</v>
      </c>
      <c r="J24" s="3" t="s">
        <v>180</v>
      </c>
      <c r="K24" s="6" t="str">
        <f t="shared" si="1"/>
        <v>{x= -490.4968,y= -694.8745,y= 33.21402, name = 'stop_little_seoul', unloadType = UnloadType.Some},</v>
      </c>
      <c r="L24" s="6" t="str">
        <f t="shared" si="2"/>
        <v>INSERT INTO `lachee_bus_stops` (`id`, `hash`, `x`, `y`, `z`, `heading`, `qx`, `qy`, `qz`, `name`, `type`, `clear`) VALUES ('23', '', '-490.4968', '-694.8745', '33.21402', '179.6061', '0', '0', '0', 'LITTLE SEOUL', 'rural', '0');</v>
      </c>
      <c r="M24" s="6" t="str">
        <f t="shared" si="3"/>
        <v> {title='Arrêt de bus', colour=19, id=513, scale = 0.3 , x = -490.4968 , y = -694.8745, z =33.21402},</v>
      </c>
    </row>
    <row r="25">
      <c r="A25" s="1">
        <v>24.0</v>
      </c>
      <c r="B25" s="2" t="s">
        <v>181</v>
      </c>
      <c r="C25" s="4" t="s">
        <v>14</v>
      </c>
      <c r="D25" s="5">
        <v>2.0</v>
      </c>
      <c r="E25" s="4" t="s">
        <v>182</v>
      </c>
      <c r="F25" s="3" t="s">
        <v>183</v>
      </c>
      <c r="G25" s="3" t="s">
        <v>184</v>
      </c>
      <c r="H25" s="3" t="s">
        <v>185</v>
      </c>
      <c r="I25" s="3" t="s">
        <v>186</v>
      </c>
      <c r="J25" s="3" t="s">
        <v>187</v>
      </c>
      <c r="K25" s="6" t="str">
        <f t="shared" si="1"/>
        <v>{x= 1002.492,y= -189.7267,y= 71.13618, name = 'stop_los_santos_stadium', unloadType = UnloadType.Some},</v>
      </c>
      <c r="L25" s="6" t="str">
        <f t="shared" si="2"/>
        <v>INSERT INTO `lachee_bus_stops` (`id`, `hash`, `x`, `y`, `z`, `heading`, `qx`, `qy`, `qz`, `name`, `type`, `clear`) VALUES ('24', '', '1002.492', '-189.7267', '71.13618', '73.87189', '0', '0', '0', 'LOS SANTOS STADIUM', 'rural', '0');</v>
      </c>
      <c r="M25" s="6" t="str">
        <f t="shared" si="3"/>
        <v> {title='Arrêt de bus', colour=19, id=513, scale = 0.3 , x = 1002.492 , y = -189.7267, z =71.13618},</v>
      </c>
    </row>
    <row r="26">
      <c r="A26" s="1">
        <v>25.0</v>
      </c>
      <c r="B26" s="2" t="s">
        <v>188</v>
      </c>
      <c r="C26" s="4" t="s">
        <v>14</v>
      </c>
      <c r="D26" s="5" t="s">
        <v>154</v>
      </c>
      <c r="E26" s="4" t="s">
        <v>189</v>
      </c>
      <c r="F26" s="3" t="s">
        <v>190</v>
      </c>
      <c r="G26" s="3" t="s">
        <v>191</v>
      </c>
      <c r="H26" s="3" t="s">
        <v>192</v>
      </c>
      <c r="I26" s="3" t="s">
        <v>193</v>
      </c>
      <c r="J26" s="3" t="s">
        <v>194</v>
      </c>
      <c r="K26" s="6" t="str">
        <f t="shared" si="1"/>
        <v>{x= 782.6942,y= -936.5477,y= 25.7167, name = 'stop_los_santos_station', unloadType = UnloadType.Some},</v>
      </c>
      <c r="L26" s="6" t="str">
        <f t="shared" si="2"/>
        <v>INSERT INTO `lachee_bus_stops` (`id`, `hash`, `x`, `y`, `z`, `heading`, `qx`, `qy`, `qz`, `name`, `type`, `clear`) VALUES ('25', '', '782.6942', '-936.5477', '25.7167', '359.474', '0', '0', '0', 'LOS SANTOS STATION', 'rural', '0');</v>
      </c>
      <c r="M26" s="6" t="str">
        <f t="shared" si="3"/>
        <v> {title='Arrêt de bus', colour=19, id=513, scale = 0.3 , x = 782.6942 , y = -936.5477, z =25.7167},</v>
      </c>
    </row>
    <row r="27">
      <c r="A27" s="1">
        <v>26.0</v>
      </c>
      <c r="B27" s="2" t="s">
        <v>188</v>
      </c>
      <c r="C27" s="4" t="s">
        <v>131</v>
      </c>
      <c r="D27" s="4" t="s">
        <v>132</v>
      </c>
      <c r="E27" s="4" t="s">
        <v>195</v>
      </c>
      <c r="F27" s="3" t="s">
        <v>196</v>
      </c>
      <c r="G27" s="3" t="s">
        <v>197</v>
      </c>
      <c r="H27" s="3" t="s">
        <v>198</v>
      </c>
      <c r="I27" s="3" t="s">
        <v>199</v>
      </c>
      <c r="J27" s="3" t="s">
        <v>200</v>
      </c>
      <c r="K27" s="6" t="str">
        <f t="shared" si="1"/>
        <v>{x= 681.3138,y= -978.7706,y= 23.51565, name = 'stop_los_santos_station', unloadType = UnloadType.Some},</v>
      </c>
      <c r="L27" s="6" t="str">
        <f t="shared" si="2"/>
        <v>INSERT INTO `lachee_bus_stops` (`id`, `hash`, `x`, `y`, `z`, `heading`, `qx`, `qy`, `qz`, `name`, `type`, `clear`) VALUES ('26', '', '681.3138', '-978.7706', '23.51565', '96.53336', '0', '0', '0', 'LOS SANTOS STATION', 'rural', '0');</v>
      </c>
      <c r="M27" s="6" t="str">
        <f t="shared" si="3"/>
        <v> {title='Arrêt de bus', colour=19, id=513, scale = 0.3 , x = 681.3138 , y = -978.7706, z =23.51565},</v>
      </c>
    </row>
    <row r="28">
      <c r="A28" s="1">
        <v>27.0</v>
      </c>
      <c r="B28" s="2" t="s">
        <v>201</v>
      </c>
      <c r="C28" s="4" t="s">
        <v>22</v>
      </c>
      <c r="D28" s="5" t="s">
        <v>23</v>
      </c>
      <c r="E28" s="4" t="s">
        <v>202</v>
      </c>
      <c r="F28" s="3" t="s">
        <v>203</v>
      </c>
      <c r="G28" s="3" t="s">
        <v>204</v>
      </c>
      <c r="H28" s="3" t="s">
        <v>205</v>
      </c>
      <c r="I28" s="3" t="s">
        <v>206</v>
      </c>
      <c r="J28" s="3" t="s">
        <v>207</v>
      </c>
      <c r="K28" s="6" t="str">
        <f t="shared" si="1"/>
        <v>{x= -950.5415,y= -2337.825,y= 5.012842, name = 'stop_lsia_parking', unloadType = UnloadType.Some},</v>
      </c>
      <c r="L28" s="6" t="str">
        <f t="shared" si="2"/>
        <v>INSERT INTO `lachee_bus_stops` (`id`, `hash`, `x`, `y`, `z`, `heading`, `qx`, `qy`, `qz`, `name`, `type`, `clear`) VALUES ('27', '', '-950.5415', '-2337.825', '5.012842', '55.84758', '0', '0', '0', 'LSIA PARKING', 'rural', '0');</v>
      </c>
      <c r="M28" s="6" t="str">
        <f t="shared" si="3"/>
        <v> {title='Arrêt de bus', colour=19, id=513, scale = 0.3 , x = -950.5415 , y = -2337.825, z =5.012842},</v>
      </c>
    </row>
    <row r="29">
      <c r="A29" s="1">
        <v>28.0</v>
      </c>
      <c r="B29" s="2" t="s">
        <v>208</v>
      </c>
      <c r="C29" s="4" t="s">
        <v>60</v>
      </c>
      <c r="D29" s="5" t="s">
        <v>209</v>
      </c>
      <c r="E29" s="4" t="s">
        <v>210</v>
      </c>
      <c r="F29" s="3" t="s">
        <v>211</v>
      </c>
      <c r="G29" s="3" t="s">
        <v>212</v>
      </c>
      <c r="H29" s="3" t="s">
        <v>213</v>
      </c>
      <c r="I29" s="3" t="s">
        <v>214</v>
      </c>
      <c r="J29" s="3" t="s">
        <v>215</v>
      </c>
      <c r="K29" s="6" t="str">
        <f t="shared" si="1"/>
        <v>{x= -1044.808,y= -2731.354,y= 13.75664, name = 'stop_lsia_terminal_4', unloadType = UnloadType.Some},</v>
      </c>
      <c r="L29" s="6" t="str">
        <f t="shared" si="2"/>
        <v>INSERT INTO `lachee_bus_stops` (`id`, `hash`, `x`, `y`, `z`, `heading`, `qx`, `qy`, `qz`, `name`, `type`, `clear`) VALUES ('28', '', '-1044.808', '-2731.354', '13.75664', '281.2616', '0', '0', '0', 'LSIA TERMINAL 4', 'rural', '0');</v>
      </c>
      <c r="M29" s="6" t="str">
        <f t="shared" si="3"/>
        <v> {title='Arrêt de bus', colour=19, id=513, scale = 0.3 , x = -1044.808 , y = -2731.354, z =13.75664},</v>
      </c>
    </row>
    <row r="30">
      <c r="A30" s="1">
        <v>29.0</v>
      </c>
      <c r="B30" s="2" t="s">
        <v>216</v>
      </c>
      <c r="C30" s="4" t="s">
        <v>14</v>
      </c>
      <c r="D30" s="5">
        <v>1.0</v>
      </c>
      <c r="E30" s="4" t="s">
        <v>217</v>
      </c>
      <c r="F30" s="3" t="s">
        <v>218</v>
      </c>
      <c r="G30" s="3" t="s">
        <v>219</v>
      </c>
      <c r="H30" s="3" t="s">
        <v>220</v>
      </c>
      <c r="I30" s="3" t="s">
        <v>221</v>
      </c>
      <c r="J30" s="3" t="s">
        <v>222</v>
      </c>
      <c r="K30" s="6" t="str">
        <f t="shared" si="1"/>
        <v>{x= -145.6348,y= -1983.138,y= 22.80189, name = 'stop_maze_bank_arena', unloadType = UnloadType.Some},</v>
      </c>
      <c r="L30" s="6" t="str">
        <f t="shared" si="2"/>
        <v>INSERT INTO `lachee_bus_stops` (`id`, `hash`, `x`, `y`, `z`, `heading`, `qx`, `qy`, `qz`, `name`, `type`, `clear`) VALUES ('29', '', '-145.6348', '-1983.138', '22.80189', '308.2925', '0', '0', '0', 'MAZE BANK ARENA', 'rural', '0');</v>
      </c>
      <c r="M30" s="6" t="str">
        <f t="shared" si="3"/>
        <v> {title='Arrêt de bus', colour=19, id=513, scale = 0.3 , x = -145.6348 , y = -1983.138, z =22.80189},</v>
      </c>
    </row>
    <row r="31">
      <c r="A31" s="1">
        <v>30.0</v>
      </c>
      <c r="B31" s="2" t="s">
        <v>223</v>
      </c>
      <c r="C31" s="4" t="s">
        <v>14</v>
      </c>
      <c r="D31" s="5">
        <v>2.0</v>
      </c>
      <c r="E31" s="4" t="s">
        <v>224</v>
      </c>
      <c r="F31" s="3" t="s">
        <v>225</v>
      </c>
      <c r="G31" s="3" t="s">
        <v>226</v>
      </c>
      <c r="H31" s="3" t="s">
        <v>227</v>
      </c>
      <c r="I31" s="3" t="s">
        <v>228</v>
      </c>
      <c r="J31" s="3" t="s">
        <v>229</v>
      </c>
      <c r="K31" s="6" t="str">
        <f t="shared" si="1"/>
        <v>{x= 1176.361,y= -511.4268,y= 65.14882, name = 'stop_mirror_parc', unloadType = UnloadType.Some},</v>
      </c>
      <c r="L31" s="6" t="str">
        <f t="shared" si="2"/>
        <v>INSERT INTO `lachee_bus_stops` (`id`, `hash`, `x`, `y`, `z`, `heading`, `qx`, `qy`, `qz`, `name`, `type`, `clear`) VALUES ('30', '', '1176.361', '-511.4268', '65.14882', '236.1863', '0', '0', '0', 'MIRROR PARC', 'rural', '0');</v>
      </c>
      <c r="M31" s="6" t="str">
        <f t="shared" si="3"/>
        <v> {title='Arrêt de bus', colour=19, id=513, scale = 0.3 , x = 1176.361 , y = -511.4268, z =65.14882},</v>
      </c>
    </row>
    <row r="32">
      <c r="A32" s="1">
        <v>31.0</v>
      </c>
      <c r="B32" s="2" t="s">
        <v>230</v>
      </c>
      <c r="C32" s="4" t="s">
        <v>14</v>
      </c>
      <c r="D32" s="5" t="s">
        <v>231</v>
      </c>
      <c r="E32" s="4" t="s">
        <v>232</v>
      </c>
      <c r="F32" s="3" t="s">
        <v>233</v>
      </c>
      <c r="G32" s="3" t="s">
        <v>234</v>
      </c>
      <c r="H32" s="3" t="s">
        <v>235</v>
      </c>
      <c r="I32" s="3" t="s">
        <v>236</v>
      </c>
      <c r="J32" s="3" t="s">
        <v>237</v>
      </c>
      <c r="K32" s="6" t="str">
        <f t="shared" si="1"/>
        <v>{x= -1524.608,y= -152.5774,y= 53.21423, name = 'stop_morningwood', unloadType = UnloadType.Some},</v>
      </c>
      <c r="L32" s="6" t="str">
        <f t="shared" si="2"/>
        <v>INSERT INTO `lachee_bus_stops` (`id`, `hash`, `x`, `y`, `z`, `heading`, `qx`, `qy`, `qz`, `name`, `type`, `clear`) VALUES ('31', '', '-1524.608', '-152.5774', '53.21423', '287.2684', '0', '0', '0', 'MORNINGWOOD', 'rural', '0');</v>
      </c>
      <c r="M32" s="6" t="str">
        <f t="shared" si="3"/>
        <v> {title='Arrêt de bus', colour=19, id=513, scale = 0.3 , x = -1524.608 , y = -152.5774, z =53.21423},</v>
      </c>
    </row>
    <row r="33">
      <c r="A33" s="1">
        <v>32.0</v>
      </c>
      <c r="B33" s="2" t="s">
        <v>238</v>
      </c>
      <c r="C33" s="4" t="s">
        <v>14</v>
      </c>
      <c r="D33" s="5" t="s">
        <v>38</v>
      </c>
      <c r="E33" s="4" t="s">
        <v>239</v>
      </c>
      <c r="F33" s="3" t="s">
        <v>240</v>
      </c>
      <c r="G33" s="3" t="s">
        <v>241</v>
      </c>
      <c r="H33" s="3" t="s">
        <v>242</v>
      </c>
      <c r="I33" s="3" t="s">
        <v>243</v>
      </c>
      <c r="J33" s="3" t="s">
        <v>244</v>
      </c>
      <c r="K33" s="6" t="str">
        <f t="shared" si="1"/>
        <v>{x= -284.4115,y= 6031.74,y= 31.50905, name = 'stop_paleto_bay_station', unloadType = UnloadType.Some},</v>
      </c>
      <c r="L33" s="6" t="str">
        <f t="shared" si="2"/>
        <v>INSERT INTO `lachee_bus_stops` (`id`, `hash`, `x`, `y`, `z`, `heading`, `qx`, `qy`, `qz`, `name`, `type`, `clear`) VALUES ('32', '', '-284.4115', '6031.74', '31.50905', '166.2894', '0', '0', '0', 'PALETO BAY STATION', 'rural', '0');</v>
      </c>
      <c r="M33" s="6" t="str">
        <f t="shared" si="3"/>
        <v> {title='Arrêt de bus', colour=19, id=513, scale = 0.3 , x = -284.4115 , y = 6031.74, z =31.50905},</v>
      </c>
    </row>
    <row r="34">
      <c r="A34" s="1">
        <v>33.0</v>
      </c>
      <c r="B34" s="2" t="s">
        <v>238</v>
      </c>
      <c r="C34" s="4" t="s">
        <v>131</v>
      </c>
      <c r="D34" s="4" t="s">
        <v>132</v>
      </c>
      <c r="E34" s="4" t="s">
        <v>245</v>
      </c>
      <c r="F34" s="3" t="s">
        <v>246</v>
      </c>
      <c r="G34" s="3" t="s">
        <v>247</v>
      </c>
      <c r="H34" s="3" t="s">
        <v>248</v>
      </c>
      <c r="I34" s="3" t="s">
        <v>249</v>
      </c>
      <c r="J34" s="3" t="s">
        <v>250</v>
      </c>
      <c r="K34" s="6" t="str">
        <f t="shared" si="1"/>
        <v>{x= -231.1213,y= 6055.347,y= 33.19137, name = 'stop_paleto_bay_station', unloadType = UnloadType.Some},</v>
      </c>
      <c r="L34" s="6" t="str">
        <f t="shared" si="2"/>
        <v>INSERT INTO `lachee_bus_stops` (`id`, `hash`, `x`, `y`, `z`, `heading`, `qx`, `qy`, `qz`, `name`, `type`, `clear`) VALUES ('33', '', '-231.1213', '6055.347', '33.19137', '238.4404', '0', '0', '0', 'PALETO BAY STATION', 'rural', '0');</v>
      </c>
      <c r="M34" s="6" t="str">
        <f t="shared" si="3"/>
        <v> {title='Arrêt de bus', colour=19, id=513, scale = 0.3 , x = -231.1213 , y = 6055.347, z =33.19137},</v>
      </c>
    </row>
    <row r="35">
      <c r="A35" s="1">
        <v>34.0</v>
      </c>
      <c r="B35" s="2" t="s">
        <v>251</v>
      </c>
      <c r="C35" s="4" t="s">
        <v>14</v>
      </c>
      <c r="D35" s="5" t="s">
        <v>38</v>
      </c>
      <c r="E35" s="4" t="s">
        <v>252</v>
      </c>
      <c r="F35" s="3" t="s">
        <v>253</v>
      </c>
      <c r="G35" s="3" t="s">
        <v>254</v>
      </c>
      <c r="H35" s="3" t="s">
        <v>255</v>
      </c>
      <c r="I35" s="3" t="s">
        <v>256</v>
      </c>
      <c r="J35" s="3" t="s">
        <v>257</v>
      </c>
      <c r="K35" s="6" t="str">
        <f t="shared" si="1"/>
        <v>{x= -3060.689,y= 228.748,y= 15.95279, name = 'stop_paradise', unloadType = UnloadType.Some},</v>
      </c>
      <c r="L35" s="6" t="str">
        <f t="shared" si="2"/>
        <v>INSERT INTO `lachee_bus_stops` (`id`, `hash`, `x`, `y`, `z`, `heading`, `qx`, `qy`, `qz`, `name`, `type`, `clear`) VALUES ('34', '', '-3060.689', '228.748', '15.95279', '71.83031', '0', '0', '0', 'PARADISE', 'rural', '0');</v>
      </c>
      <c r="M35" s="6" t="str">
        <f t="shared" si="3"/>
        <v> {title='Arrêt de bus', colour=19, id=513, scale = 0.3 , x = -3060.689 , y = 228.748, z =15.95279},</v>
      </c>
    </row>
    <row r="36">
      <c r="A36" s="1">
        <v>35.0</v>
      </c>
      <c r="B36" s="2" t="s">
        <v>258</v>
      </c>
      <c r="C36" s="4" t="s">
        <v>14</v>
      </c>
      <c r="D36" s="5" t="s">
        <v>259</v>
      </c>
      <c r="E36" s="4" t="s">
        <v>260</v>
      </c>
      <c r="F36" s="3" t="s">
        <v>261</v>
      </c>
      <c r="G36" s="3" t="s">
        <v>262</v>
      </c>
      <c r="H36" s="3" t="s">
        <v>263</v>
      </c>
      <c r="I36" s="3" t="s">
        <v>264</v>
      </c>
      <c r="J36" s="3" t="s">
        <v>265</v>
      </c>
      <c r="K36" s="6" t="str">
        <f t="shared" si="1"/>
        <v>{x= 258.6537,y= -585.4033,y= 43.29615, name = 'stop_pillbox_north', unloadType = UnloadType.Some},</v>
      </c>
      <c r="L36" s="6" t="str">
        <f t="shared" si="2"/>
        <v>INSERT INTO `lachee_bus_stops` (`id`, `hash`, `x`, `y`, `z`, `heading`, `qx`, `qy`, `qz`, `name`, `type`, `clear`) VALUES ('35', '', '258.6537', '-585.4033', '43.29615', '185.682', '0', '0', '0', 'PILLBOX NORTH', 'rural', '0');</v>
      </c>
      <c r="M36" s="6" t="str">
        <f t="shared" si="3"/>
        <v> {title='Arrêt de bus', colour=19, id=513, scale = 0.3 , x = 258.6537 , y = -585.4033, z =43.29615},</v>
      </c>
    </row>
    <row r="37">
      <c r="A37" s="1">
        <v>36.0</v>
      </c>
      <c r="B37" s="2" t="s">
        <v>266</v>
      </c>
      <c r="C37" s="4" t="s">
        <v>22</v>
      </c>
      <c r="D37" s="5" t="s">
        <v>23</v>
      </c>
      <c r="E37" s="4" t="s">
        <v>267</v>
      </c>
      <c r="F37" s="3" t="s">
        <v>268</v>
      </c>
      <c r="G37" s="3" t="s">
        <v>269</v>
      </c>
      <c r="H37" s="3" t="s">
        <v>270</v>
      </c>
      <c r="I37" s="3" t="s">
        <v>271</v>
      </c>
      <c r="J37" s="3" t="s">
        <v>272</v>
      </c>
      <c r="K37" s="6" t="str">
        <f t="shared" si="1"/>
        <v>{x= -212.1486,y= -1027.93,y= 30.1406, name = 'stop_pillbox_south', unloadType = UnloadType.Some},</v>
      </c>
      <c r="L37" s="6" t="str">
        <f t="shared" si="2"/>
        <v>INSERT INTO `lachee_bus_stops` (`id`, `hash`, `x`, `y`, `z`, `heading`, `qx`, `qy`, `qz`, `name`, `type`, `clear`) VALUES ('36', '', '-212.1486', '-1027.93', '30.1406', '291.0044', '0', '0', '0', 'PILLBOX SOUTH', 'rural', '0');</v>
      </c>
      <c r="M37" s="6" t="str">
        <f t="shared" si="3"/>
        <v> {title='Arrêt de bus', colour=19, id=513, scale = 0.3 , x = -212.1486 , y = -1027.93, z =30.1406},</v>
      </c>
    </row>
    <row r="38">
      <c r="A38" s="1">
        <v>37.0</v>
      </c>
      <c r="B38" s="2" t="s">
        <v>273</v>
      </c>
      <c r="C38" s="4" t="s">
        <v>14</v>
      </c>
      <c r="D38" s="5" t="s">
        <v>103</v>
      </c>
      <c r="E38" s="4" t="s">
        <v>274</v>
      </c>
      <c r="F38" s="3" t="s">
        <v>275</v>
      </c>
      <c r="G38" s="3" t="s">
        <v>276</v>
      </c>
      <c r="H38" s="3" t="s">
        <v>277</v>
      </c>
      <c r="I38" s="3" t="s">
        <v>278</v>
      </c>
      <c r="J38" s="3" t="s">
        <v>279</v>
      </c>
      <c r="K38" s="6" t="str">
        <f t="shared" si="1"/>
        <v>{x= 791.2405,y= -3054.138,y= 5.914401, name = 'stop_port_of_los_santos', unloadType = UnloadType.Some},</v>
      </c>
      <c r="L38" s="6" t="str">
        <f t="shared" si="2"/>
        <v>INSERT INTO `lachee_bus_stops` (`id`, `hash`, `x`, `y`, `z`, `heading`, `qx`, `qy`, `qz`, `name`, `type`, `clear`) VALUES ('37', '', '791.2405', '-3054.138', '5.914401', '121.2603', '0', '0', '0', 'PORT OF LOS SANTOS', 'rural', '0');</v>
      </c>
      <c r="M38" s="6" t="str">
        <f t="shared" si="3"/>
        <v> {title='Arrêt de bus', colour=19, id=513, scale = 0.3 , x = 791.2405 , y = -3054.138, z =5.914401},</v>
      </c>
    </row>
    <row r="39">
      <c r="A39" s="1">
        <v>38.0</v>
      </c>
      <c r="B39" s="2" t="s">
        <v>280</v>
      </c>
      <c r="C39" s="4" t="s">
        <v>22</v>
      </c>
      <c r="D39" s="5" t="s">
        <v>23</v>
      </c>
      <c r="E39" s="4" t="s">
        <v>281</v>
      </c>
      <c r="F39" s="3" t="s">
        <v>282</v>
      </c>
      <c r="G39" s="3" t="s">
        <v>283</v>
      </c>
      <c r="H39" s="3" t="s">
        <v>284</v>
      </c>
      <c r="I39" s="3" t="s">
        <v>285</v>
      </c>
      <c r="J39" s="3" t="s">
        <v>286</v>
      </c>
      <c r="K39" s="6" t="str">
        <f t="shared" si="1"/>
        <v>{x= -825.8149,y= -112.5732,y= 27.958, name = 'stop_portola_drive', unloadType = UnloadType.Some},</v>
      </c>
      <c r="L39" s="6" t="str">
        <f t="shared" si="2"/>
        <v>INSERT INTO `lachee_bus_stops` (`id`, `hash`, `x`, `y`, `z`, `heading`, `qx`, `qy`, `qz`, `name`, `type`, `clear`) VALUES ('38', '', '-825.8149', '-112.5732', '27.958', '22.42249', '0', '0', '0', 'PORTOLA DRIVE', 'rural', '0');</v>
      </c>
      <c r="M39" s="6" t="str">
        <f t="shared" si="3"/>
        <v> {title='Arrêt de bus', colour=19, id=513, scale = 0.3 , x = -825.8149 , y = -112.5732, z =27.958},</v>
      </c>
    </row>
    <row r="40">
      <c r="A40" s="1">
        <v>39.0</v>
      </c>
      <c r="B40" s="2" t="s">
        <v>280</v>
      </c>
      <c r="C40" s="4" t="s">
        <v>14</v>
      </c>
      <c r="D40" s="5">
        <v>1.0</v>
      </c>
      <c r="E40" s="4" t="s">
        <v>287</v>
      </c>
      <c r="F40" s="3" t="s">
        <v>288</v>
      </c>
      <c r="G40" s="3" t="s">
        <v>289</v>
      </c>
      <c r="H40" s="3" t="s">
        <v>290</v>
      </c>
      <c r="I40" s="3" t="s">
        <v>291</v>
      </c>
      <c r="J40" s="3" t="s">
        <v>292</v>
      </c>
      <c r="K40" s="6" t="str">
        <f t="shared" si="1"/>
        <v>{x= -878.5007,y= -165.3333,y= 37.82191, name = 'stop_portola_drive', unloadType = UnloadType.Some},</v>
      </c>
      <c r="L40" s="6" t="str">
        <f t="shared" si="2"/>
        <v>INSERT INTO `lachee_bus_stops` (`id`, `hash`, `x`, `y`, `z`, `heading`, `qx`, `qy`, `qz`, `name`, `type`, `clear`) VALUES ('39', '', '-878.5007', '-165.3333', '37.82191', '124.7878', '0', '0', '0', 'PORTOLA DRIVE', 'rural', '0');</v>
      </c>
      <c r="M40" s="6" t="str">
        <f t="shared" si="3"/>
        <v> {title='Arrêt de bus', colour=19, id=513, scale = 0.3 , x = -878.5007 , y = -165.3333, z =37.82191},</v>
      </c>
    </row>
    <row r="41">
      <c r="A41" s="1">
        <v>40.0</v>
      </c>
      <c r="B41" s="2" t="s">
        <v>293</v>
      </c>
      <c r="C41" s="4" t="s">
        <v>60</v>
      </c>
      <c r="D41" s="5" t="s">
        <v>294</v>
      </c>
      <c r="E41" s="4" t="s">
        <v>295</v>
      </c>
      <c r="F41" s="3" t="s">
        <v>296</v>
      </c>
      <c r="G41" s="3" t="s">
        <v>297</v>
      </c>
      <c r="H41" s="3" t="s">
        <v>298</v>
      </c>
      <c r="I41" s="3" t="s">
        <v>299</v>
      </c>
      <c r="J41" s="3" t="s">
        <v>300</v>
      </c>
      <c r="K41" s="6" t="str">
        <f t="shared" si="1"/>
        <v>{x= -538.6758,y= -1276.475,y= 26.90161, name = 'stop_puerto_del_sol', unloadType = UnloadType.Some},</v>
      </c>
      <c r="L41" s="6" t="str">
        <f t="shared" si="2"/>
        <v>INSERT INTO `lachee_bus_stops` (`id`, `hash`, `x`, `y`, `z`, `heading`, `qx`, `qy`, `qz`, `name`, `type`, `clear`) VALUES ('40', '', '-538.6758', '-1276.475', '26.90161', '233.6845', '0', '0', '0', 'PUERTO DEL SOL', 'rural', '0');</v>
      </c>
      <c r="M41" s="6" t="str">
        <f t="shared" si="3"/>
        <v> {title='Arrêt de bus', colour=19, id=513, scale = 0.3 , x = -538.6758 , y = -1276.475, z =26.90161},</v>
      </c>
    </row>
    <row r="42">
      <c r="A42" s="1">
        <v>41.0</v>
      </c>
      <c r="B42" s="2" t="s">
        <v>293</v>
      </c>
      <c r="C42" s="4" t="s">
        <v>14</v>
      </c>
      <c r="D42" s="5" t="s">
        <v>231</v>
      </c>
      <c r="E42" s="4" t="s">
        <v>301</v>
      </c>
      <c r="F42" s="3" t="s">
        <v>302</v>
      </c>
      <c r="G42" s="3" t="s">
        <v>303</v>
      </c>
      <c r="H42" s="3" t="s">
        <v>304</v>
      </c>
      <c r="I42" s="3" t="s">
        <v>305</v>
      </c>
      <c r="J42" s="3" t="s">
        <v>306</v>
      </c>
      <c r="K42" s="6" t="str">
        <f t="shared" si="1"/>
        <v>{x= -520.8411,y= -1111.499,y= 22.25617, name = 'stop_puerto_del_sol', unloadType = UnloadType.Some},</v>
      </c>
      <c r="L42" s="6" t="str">
        <f t="shared" si="2"/>
        <v>INSERT INTO `lachee_bus_stops` (`id`, `hash`, `x`, `y`, `z`, `heading`, `qx`, `qy`, `qz`, `name`, `type`, `clear`) VALUES ('41', '', '-520.8411', '-1111.499', '22.25617', '242.9758', '0', '0', '0', 'PUERTO DEL SOL', 'rural', '0');</v>
      </c>
      <c r="M42" s="6" t="str">
        <f t="shared" si="3"/>
        <v> {title='Arrêt de bus', colour=19, id=513, scale = 0.3 , x = -520.8411 , y = -1111.499, z =22.25617},</v>
      </c>
    </row>
    <row r="43">
      <c r="A43" s="1">
        <v>42.0</v>
      </c>
      <c r="B43" s="2" t="s">
        <v>307</v>
      </c>
      <c r="C43" s="4" t="s">
        <v>14</v>
      </c>
      <c r="D43" s="5" t="s">
        <v>308</v>
      </c>
      <c r="E43" s="4" t="s">
        <v>309</v>
      </c>
      <c r="F43" s="3" t="s">
        <v>310</v>
      </c>
      <c r="G43" s="3" t="s">
        <v>311</v>
      </c>
      <c r="H43" s="3" t="s">
        <v>312</v>
      </c>
      <c r="I43" s="3" t="s">
        <v>313</v>
      </c>
      <c r="J43" s="3" t="s">
        <v>314</v>
      </c>
      <c r="K43" s="6" t="str">
        <f t="shared" si="1"/>
        <v>{x= 451.1461,y= -2023.319,y= 23.90806, name = 'stop_ramcho', unloadType = UnloadType.Some},</v>
      </c>
      <c r="L43" s="6" t="str">
        <f t="shared" si="2"/>
        <v>INSERT INTO `lachee_bus_stops` (`id`, `hash`, `x`, `y`, `z`, `heading`, `qx`, `qy`, `qz`, `name`, `type`, `clear`) VALUES ('42', '', '451.1461', '-2023.319', '23.90806', '64.18367', '0', '0', '0', 'RAMCHO', 'rural', '0');</v>
      </c>
      <c r="M43" s="6" t="str">
        <f t="shared" si="3"/>
        <v> {title='Arrêt de bus', colour=19, id=513, scale = 0.3 , x = 451.1461 , y = -2023.319, z =23.90806},</v>
      </c>
    </row>
    <row r="44">
      <c r="A44" s="1">
        <v>43.0</v>
      </c>
      <c r="B44" s="2" t="s">
        <v>315</v>
      </c>
      <c r="C44" s="4" t="s">
        <v>14</v>
      </c>
      <c r="D44" s="5">
        <v>1.0</v>
      </c>
      <c r="E44" s="4" t="s">
        <v>316</v>
      </c>
      <c r="F44" s="3" t="s">
        <v>317</v>
      </c>
      <c r="G44" s="3" t="s">
        <v>318</v>
      </c>
      <c r="H44" s="3" t="s">
        <v>319</v>
      </c>
      <c r="I44" s="3" t="s">
        <v>320</v>
      </c>
      <c r="J44" s="3" t="s">
        <v>321</v>
      </c>
      <c r="K44" s="6" t="str">
        <f t="shared" si="1"/>
        <v>{x= -1003.509,y= 263.9261,y= 67.18554, name = 'stop_richman', unloadType = UnloadType.Some},</v>
      </c>
      <c r="L44" s="6" t="str">
        <f t="shared" si="2"/>
        <v>INSERT INTO `lachee_bus_stops` (`id`, `hash`, `x`, `y`, `z`, `heading`, `qx`, `qy`, `qz`, `name`, `type`, `clear`) VALUES ('43', '', '-1003.509', '263.9261', '67.18554', '79.36114', '0', '0', '0', 'RICHMAN', 'rural', '0');</v>
      </c>
      <c r="M44" s="6" t="str">
        <f t="shared" si="3"/>
        <v> {title='Arrêt de bus', colour=19, id=513, scale = 0.3 , x = -1003.509 , y = 263.9261, z =67.18554},</v>
      </c>
    </row>
    <row r="45">
      <c r="A45" s="1">
        <v>44.0</v>
      </c>
      <c r="B45" s="2" t="s">
        <v>322</v>
      </c>
      <c r="C45" s="4" t="s">
        <v>14</v>
      </c>
      <c r="D45" s="5" t="s">
        <v>103</v>
      </c>
      <c r="E45" s="4" t="s">
        <v>323</v>
      </c>
      <c r="F45" s="3" t="s">
        <v>324</v>
      </c>
      <c r="G45" s="3" t="s">
        <v>325</v>
      </c>
      <c r="H45" s="3" t="s">
        <v>326</v>
      </c>
      <c r="I45" s="3" t="s">
        <v>327</v>
      </c>
      <c r="J45" s="3" t="s">
        <v>328</v>
      </c>
      <c r="K45" s="6" t="str">
        <f t="shared" si="1"/>
        <v>{x= 1942.282,y= 3712.874,y= 32.37673, name = 'stop_sandy_shores_station', unloadType = UnloadType.Some},</v>
      </c>
      <c r="L45" s="6" t="str">
        <f t="shared" si="2"/>
        <v>INSERT INTO `lachee_bus_stops` (`id`, `hash`, `x`, `y`, `z`, `heading`, `qx`, `qy`, `qz`, `name`, `type`, `clear`) VALUES ('44', '', '1942.282', '3712.874', '32.37673', '359.3386', '0', '0', '0', 'SANDY SHORES STATION', 'rural', '0');</v>
      </c>
      <c r="M45" s="6" t="str">
        <f t="shared" si="3"/>
        <v> {title='Arrêt de bus', colour=19, id=513, scale = 0.3 , x = 1942.282 , y = 3712.874, z =32.37673},</v>
      </c>
    </row>
    <row r="46">
      <c r="A46" s="1">
        <v>45.0</v>
      </c>
      <c r="B46" s="2" t="s">
        <v>322</v>
      </c>
      <c r="C46" s="4" t="s">
        <v>131</v>
      </c>
      <c r="D46" s="4" t="s">
        <v>132</v>
      </c>
      <c r="E46" s="4" t="s">
        <v>329</v>
      </c>
      <c r="F46" s="3" t="s">
        <v>330</v>
      </c>
      <c r="G46" s="3" t="s">
        <v>331</v>
      </c>
      <c r="H46" s="3" t="s">
        <v>332</v>
      </c>
      <c r="I46" s="3" t="s">
        <v>333</v>
      </c>
      <c r="J46" s="3" t="s">
        <v>334</v>
      </c>
      <c r="K46" s="6" t="str">
        <f t="shared" si="1"/>
        <v>{x= 2002.446,y= 3626.463,y= 39.83294, name = 'stop_sandy_shores_station', unloadType = UnloadType.Some},</v>
      </c>
      <c r="L46" s="6" t="str">
        <f t="shared" si="2"/>
        <v>INSERT INTO `lachee_bus_stops` (`id`, `hash`, `x`, `y`, `z`, `heading`, `qx`, `qy`, `qz`, `name`, `type`, `clear`) VALUES ('45', '', '2002.446', '3626.463', '39.83294', '72.21106', '0', '0', '0', 'SANDY SHORES STATION', 'rural', '0');</v>
      </c>
      <c r="M46" s="6" t="str">
        <f t="shared" si="3"/>
        <v> {title='Arrêt de bus', colour=19, id=513, scale = 0.3 , x = 2002.446 , y = 3626.463, z =39.83294},</v>
      </c>
    </row>
    <row r="47">
      <c r="A47" s="1">
        <v>46.0</v>
      </c>
      <c r="B47" s="2" t="s">
        <v>335</v>
      </c>
      <c r="C47" s="4" t="s">
        <v>14</v>
      </c>
      <c r="D47" s="5" t="s">
        <v>38</v>
      </c>
      <c r="E47" s="4" t="s">
        <v>336</v>
      </c>
      <c r="F47" s="3" t="s">
        <v>337</v>
      </c>
      <c r="G47" s="3" t="s">
        <v>338</v>
      </c>
      <c r="H47" s="3" t="s">
        <v>339</v>
      </c>
      <c r="I47" s="3" t="s">
        <v>340</v>
      </c>
      <c r="J47" s="3" t="s">
        <v>341</v>
      </c>
      <c r="K47" s="6" t="str">
        <f t="shared" si="1"/>
        <v>{x= -3212.239,y= 924.2833,y= 14.09333, name = 'stop_shumash', unloadType = UnloadType.Some},</v>
      </c>
      <c r="L47" s="6" t="str">
        <f t="shared" si="2"/>
        <v>INSERT INTO `lachee_bus_stops` (`id`, `hash`, `x`, `y`, `z`, `heading`, `qx`, `qy`, `qz`, `name`, `type`, `clear`) VALUES ('46', '', '-3212.239', '924.2833', '14.09333', '58.86252', '0', '0', '0', 'SHUMASH', 'rural', '0');</v>
      </c>
      <c r="M47" s="6" t="str">
        <f t="shared" si="3"/>
        <v> {title='Arrêt de bus', colour=19, id=513, scale = 0.3 , x = -3212.239 , y = 924.2833, z =14.09333},</v>
      </c>
    </row>
    <row r="48">
      <c r="A48" s="1">
        <v>47.0</v>
      </c>
      <c r="B48" s="2" t="s">
        <v>342</v>
      </c>
      <c r="C48" s="4" t="s">
        <v>14</v>
      </c>
      <c r="D48" s="5">
        <v>3.0</v>
      </c>
      <c r="E48" s="4" t="s">
        <v>343</v>
      </c>
      <c r="F48" s="3" t="s">
        <v>344</v>
      </c>
      <c r="G48" s="3" t="s">
        <v>345</v>
      </c>
      <c r="H48" s="3" t="s">
        <v>346</v>
      </c>
      <c r="I48" s="3" t="s">
        <v>347</v>
      </c>
      <c r="J48" s="3" t="s">
        <v>348</v>
      </c>
      <c r="K48" s="6" t="str">
        <f t="shared" si="1"/>
        <v>{x= 839.8813,y= -1635.768,y= 30.62592, name = 'stop_south_mesa', unloadType = UnloadType.Some},</v>
      </c>
      <c r="L48" s="6" t="str">
        <f t="shared" si="2"/>
        <v>INSERT INTO `lachee_bus_stops` (`id`, `hash`, `x`, `y`, `z`, `heading`, `qx`, `qy`, `qz`, `name`, `type`, `clear`) VALUES ('47', '', '839.8813', '-1635.768', '30.62592', '114.9361', '0', '0', '0', 'SOUTH MESA', 'rural', '0');</v>
      </c>
      <c r="M48" s="6" t="str">
        <f t="shared" si="3"/>
        <v> {title='Arrêt de bus', colour=19, id=513, scale = 0.3 , x = 839.8813 , y = -1635.768, z =30.62592},</v>
      </c>
    </row>
    <row r="49">
      <c r="A49" s="1">
        <v>48.0</v>
      </c>
      <c r="B49" s="2" t="s">
        <v>349</v>
      </c>
      <c r="C49" s="4" t="s">
        <v>14</v>
      </c>
      <c r="D49" s="5">
        <v>2.0</v>
      </c>
      <c r="E49" s="4" t="s">
        <v>350</v>
      </c>
      <c r="F49" s="3" t="s">
        <v>351</v>
      </c>
      <c r="G49" s="3" t="s">
        <v>352</v>
      </c>
      <c r="H49" s="3" t="s">
        <v>353</v>
      </c>
      <c r="I49" s="3" t="s">
        <v>354</v>
      </c>
      <c r="J49" s="3" t="s">
        <v>355</v>
      </c>
      <c r="K49" s="6" t="str">
        <f t="shared" si="1"/>
        <v>{x= -1042.315,y= -1647.923,y= 4.402467, name = 'stop_south_vespucci', unloadType = UnloadType.Some},</v>
      </c>
      <c r="L49" s="6" t="str">
        <f t="shared" si="2"/>
        <v>INSERT INTO `lachee_bus_stops` (`id`, `hash`, `x`, `y`, `z`, `heading`, `qx`, `qy`, `qz`, `name`, `type`, `clear`) VALUES ('48', '', '-1042.315', '-1647.923', '4.402467', '111.5748', '0', '0', '0', 'SOUTH VESPUCCI', 'rural', '0');</v>
      </c>
      <c r="M49" s="6" t="str">
        <f t="shared" si="3"/>
        <v> {title='Arrêt de bus', colour=19, id=513, scale = 0.3 , x = -1042.315 , y = -1647.923, z =4.402467},</v>
      </c>
    </row>
    <row r="50">
      <c r="A50" s="1">
        <v>49.0</v>
      </c>
      <c r="B50" s="2" t="s">
        <v>356</v>
      </c>
      <c r="C50" s="4" t="s">
        <v>60</v>
      </c>
      <c r="D50" s="5" t="s">
        <v>357</v>
      </c>
      <c r="E50" s="4" t="s">
        <v>358</v>
      </c>
      <c r="F50" s="3" t="s">
        <v>359</v>
      </c>
      <c r="G50" s="3" t="s">
        <v>360</v>
      </c>
      <c r="H50" s="3" t="s">
        <v>361</v>
      </c>
      <c r="I50" s="3" t="s">
        <v>362</v>
      </c>
      <c r="J50" s="3" t="s">
        <v>363</v>
      </c>
      <c r="K50" s="6" t="str">
        <f t="shared" si="1"/>
        <v>{x= 273.1484,y= -1204.543,y= 38.90063, name = 'stop_strawberry', unloadType = UnloadType.Some},</v>
      </c>
      <c r="L50" s="6" t="str">
        <f t="shared" si="2"/>
        <v>INSERT INTO `lachee_bus_stops` (`id`, `hash`, `x`, `y`, `z`, `heading`, `qx`, `qy`, `qz`, `name`, `type`, `clear`) VALUES ('49', '', '273.1484', '-1204.543', '38.90063', '241.4268', '0', '0', '0', 'STRAWBERRY', 'rural', '0');</v>
      </c>
      <c r="M50" s="6" t="str">
        <f t="shared" si="3"/>
        <v> {title='Arrêt de bus', colour=19, id=513, scale = 0.3 , x = 273.1484 , y = -1204.543, z =38.90063},</v>
      </c>
    </row>
    <row r="51">
      <c r="A51" s="1">
        <v>50.0</v>
      </c>
      <c r="B51" s="2" t="s">
        <v>364</v>
      </c>
      <c r="C51" s="4" t="s">
        <v>14</v>
      </c>
      <c r="D51" s="5" t="s">
        <v>38</v>
      </c>
      <c r="E51" s="4" t="s">
        <v>365</v>
      </c>
      <c r="F51" s="3" t="s">
        <v>366</v>
      </c>
      <c r="G51" s="3" t="s">
        <v>367</v>
      </c>
      <c r="H51" s="3" t="s">
        <v>368</v>
      </c>
      <c r="I51" s="3" t="s">
        <v>369</v>
      </c>
      <c r="J51" s="3" t="s">
        <v>370</v>
      </c>
      <c r="K51" s="6" t="str">
        <f t="shared" si="1"/>
        <v>{x= -1874.959,y= 1964.783,y= 143.7613, name = 'stop_tonova_hills', unloadType = UnloadType.Some},</v>
      </c>
      <c r="L51" s="6" t="str">
        <f t="shared" si="2"/>
        <v>INSERT INTO `lachee_bus_stops` (`id`, `hash`, `x`, `y`, `z`, `heading`, `qx`, `qy`, `qz`, `name`, `type`, `clear`) VALUES ('50', '', '-1874.959', '1964.783', '143.7613', '136.8944', '0', '0', '0', 'TONOVA HILLS', 'rural', '0');</v>
      </c>
      <c r="M51" s="6" t="str">
        <f t="shared" si="3"/>
        <v> {title='Arrêt de bus', colour=19, id=513, scale = 0.3 , x = -1874.959 , y = 1964.783, z =143.7613},</v>
      </c>
    </row>
    <row r="52">
      <c r="A52" s="1">
        <v>51.0</v>
      </c>
      <c r="B52" s="2" t="s">
        <v>364</v>
      </c>
      <c r="C52" s="4" t="s">
        <v>14</v>
      </c>
      <c r="D52" s="5" t="s">
        <v>38</v>
      </c>
      <c r="E52" s="4" t="s">
        <v>371</v>
      </c>
      <c r="F52" s="3" t="s">
        <v>372</v>
      </c>
      <c r="G52" s="3" t="s">
        <v>373</v>
      </c>
      <c r="H52" s="3" t="s">
        <v>374</v>
      </c>
      <c r="I52" s="3" t="s">
        <v>375</v>
      </c>
      <c r="J52" s="3" t="s">
        <v>376</v>
      </c>
      <c r="K52" s="6" t="str">
        <f t="shared" si="1"/>
        <v>{x= -1842.897,y= 2026.734,y= 134.9346, name = 'stop_tonova_hills', unloadType = UnloadType.Some},</v>
      </c>
      <c r="L52" s="6" t="str">
        <f t="shared" si="2"/>
        <v>INSERT INTO `lachee_bus_stops` (`id`, `hash`, `x`, `y`, `z`, `heading`, `qx`, `qy`, `qz`, `name`, `type`, `clear`) VALUES ('51', '', '-1842.897', '2026.734', '134.9346', '96.14726', '0', '0', '0', 'TONOVA HILLS', 'rural', '0');</v>
      </c>
      <c r="M52" s="6" t="str">
        <f t="shared" si="3"/>
        <v> {title='Arrêt de bus', colour=19, id=513, scale = 0.3 , x = -1842.897 , y = 2026.734, z =134.9346},</v>
      </c>
    </row>
    <row r="53">
      <c r="A53" s="1">
        <v>52.0</v>
      </c>
      <c r="B53" s="2" t="s">
        <v>377</v>
      </c>
      <c r="C53" s="4" t="s">
        <v>14</v>
      </c>
      <c r="D53" s="5" t="s">
        <v>154</v>
      </c>
      <c r="E53" s="4" t="s">
        <v>378</v>
      </c>
      <c r="F53" s="3" t="s">
        <v>379</v>
      </c>
      <c r="G53" s="3" t="s">
        <v>380</v>
      </c>
      <c r="H53" s="3" t="s">
        <v>381</v>
      </c>
      <c r="I53" s="3" t="s">
        <v>382</v>
      </c>
      <c r="J53" s="3" t="s">
        <v>383</v>
      </c>
      <c r="K53" s="6" t="str">
        <f t="shared" si="1"/>
        <v>{x= -888.3846,y= -1187.099,y= 4.719263, name = 'stop_vespucci', unloadType = UnloadType.Some},</v>
      </c>
      <c r="L53" s="6" t="str">
        <f t="shared" si="2"/>
        <v>INSERT INTO `lachee_bus_stops` (`id`, `hash`, `x`, `y`, `z`, `heading`, `qx`, `qy`, `qz`, `name`, `type`, `clear`) VALUES ('52', '', '-888.3846', '-1187.099', '4.719263', '340.8536', '0', '0', '0', 'VESPUCCI', 'rural', '0');</v>
      </c>
      <c r="M53" s="6" t="str">
        <f t="shared" si="3"/>
        <v> {title='Arrêt de bus', colour=19, id=513, scale = 0.3 , x = -888.3846 , y = -1187.099, z =4.719263},</v>
      </c>
    </row>
    <row r="54">
      <c r="A54" s="1">
        <v>53.0</v>
      </c>
      <c r="B54" s="2" t="s">
        <v>384</v>
      </c>
      <c r="C54" s="4" t="s">
        <v>14</v>
      </c>
      <c r="D54" s="5">
        <v>3.0</v>
      </c>
      <c r="E54" s="4" t="s">
        <v>385</v>
      </c>
      <c r="F54" s="3" t="s">
        <v>386</v>
      </c>
      <c r="G54" s="3" t="s">
        <v>387</v>
      </c>
      <c r="H54" s="3" t="s">
        <v>388</v>
      </c>
      <c r="I54" s="3" t="s">
        <v>389</v>
      </c>
      <c r="J54" s="3" t="s">
        <v>390</v>
      </c>
      <c r="K54" s="6" t="str">
        <f t="shared" si="1"/>
        <v>{x= -1279.906,y= -948.8209,y= 11.32479, name = 'stop_vespucci_beach', unloadType = UnloadType.Some},</v>
      </c>
      <c r="L54" s="6" t="str">
        <f t="shared" si="2"/>
        <v>INSERT INTO `lachee_bus_stops` (`id`, `hash`, `x`, `y`, `z`, `heading`, `qx`, `qy`, `qz`, `name`, `type`, `clear`) VALUES ('53', '', '-1279.906', '-948.8209', '11.32479', '355.2872', '0', '0', '0', 'VESPUCCI BEACH', 'rural', '0');</v>
      </c>
      <c r="M54" s="6" t="str">
        <f t="shared" si="3"/>
        <v> {title='Arrêt de bus', colour=19, id=513, scale = 0.3 , x = -1279.906 , y = -948.8209, z =11.32479},</v>
      </c>
    </row>
    <row r="55">
      <c r="A55" s="1">
        <v>54.0</v>
      </c>
      <c r="B55" s="2" t="s">
        <v>391</v>
      </c>
      <c r="C55" s="4" t="s">
        <v>14</v>
      </c>
      <c r="D55" s="5">
        <v>2.0</v>
      </c>
      <c r="E55" s="4" t="s">
        <v>392</v>
      </c>
      <c r="F55" s="3" t="s">
        <v>393</v>
      </c>
      <c r="G55" s="3" t="s">
        <v>394</v>
      </c>
      <c r="H55" s="3" t="s">
        <v>395</v>
      </c>
      <c r="I55" s="3" t="s">
        <v>396</v>
      </c>
      <c r="J55" s="3" t="s">
        <v>397</v>
      </c>
      <c r="K55" s="6" t="str">
        <f t="shared" si="1"/>
        <v>{x= 113.215,y= -179.3856,y= 54.9593, name = 'stop_vinewood', unloadType = UnloadType.Some},</v>
      </c>
      <c r="L55" s="6" t="str">
        <f t="shared" si="2"/>
        <v>INSERT INTO `lachee_bus_stops` (`id`, `hash`, `x`, `y`, `z`, `heading`, `qx`, `qy`, `qz`, `name`, `type`, `clear`) VALUES ('54', '', '113.215', '-179.3856', '54.9593', '220.4228', '0', '0', '0', 'VINEWOOD', 'rural', '0');</v>
      </c>
      <c r="M55" s="6" t="str">
        <f t="shared" si="3"/>
        <v> {title='Arrêt de bus', colour=19, id=513, scale = 0.3 , x = 113.215 , y = -179.3856, z =54.9593},</v>
      </c>
    </row>
    <row r="56">
      <c r="A56" s="1">
        <v>55.0</v>
      </c>
      <c r="B56" s="2" t="s">
        <v>398</v>
      </c>
      <c r="C56" s="4" t="s">
        <v>14</v>
      </c>
      <c r="D56" s="5">
        <v>2.0</v>
      </c>
      <c r="E56" s="4" t="s">
        <v>399</v>
      </c>
      <c r="F56" s="3" t="s">
        <v>400</v>
      </c>
      <c r="G56" s="3" t="s">
        <v>401</v>
      </c>
      <c r="H56" s="3" t="s">
        <v>402</v>
      </c>
      <c r="I56" s="3" t="s">
        <v>403</v>
      </c>
      <c r="J56" s="3" t="s">
        <v>404</v>
      </c>
      <c r="K56" s="6" t="str">
        <f t="shared" si="1"/>
        <v>{x= 686.0769,y= 657.8068,y= 128.9111, name = 'stop_vinewood_bowl', unloadType = UnloadType.Some},</v>
      </c>
      <c r="L56" s="6" t="str">
        <f t="shared" si="2"/>
        <v>INSERT INTO `lachee_bus_stops` (`id`, `hash`, `x`, `y`, `z`, `heading`, `qx`, `qy`, `qz`, `name`, `type`, `clear`) VALUES ('55', '', '686.0769', '657.8068', '128.9111', '235.9609', '0', '0', '0', 'VINEWOOD BOWL', 'rural', '0');</v>
      </c>
      <c r="M56" s="6" t="str">
        <f t="shared" si="3"/>
        <v> {title='Arrêt de bus', colour=19, id=513, scale = 0.3 , x = 686.0769 , y = 657.8068, z =128.9111},</v>
      </c>
    </row>
    <row r="57">
      <c r="A57" s="1">
        <v>56.0</v>
      </c>
      <c r="B57" s="2" t="s">
        <v>405</v>
      </c>
      <c r="C57" s="4" t="s">
        <v>14</v>
      </c>
      <c r="D57" s="5">
        <v>1.0</v>
      </c>
      <c r="E57" s="4" t="s">
        <v>406</v>
      </c>
      <c r="F57" s="3" t="s">
        <v>407</v>
      </c>
      <c r="G57" s="3" t="s">
        <v>408</v>
      </c>
      <c r="H57" s="3" t="s">
        <v>409</v>
      </c>
      <c r="I57" s="3" t="s">
        <v>410</v>
      </c>
      <c r="J57" s="3" t="s">
        <v>411</v>
      </c>
      <c r="K57" s="6" t="str">
        <f t="shared" si="1"/>
        <v>{x= -246.9332,y= 262.6656,y= 92.066, name = 'stop_west_vinewood', unloadType = UnloadType.Some},</v>
      </c>
      <c r="L57" s="6" t="str">
        <f t="shared" si="2"/>
        <v>INSERT INTO `lachee_bus_stops` (`id`, `hash`, `x`, `y`, `z`, `heading`, `qx`, `qy`, `qz`, `name`, `type`, `clear`) VALUES ('56', '', '-246.9332', '262.6656', '92.066', '159.3835', '0', '0', '0', 'WEST VINEWOOD', 'rural', '0');</v>
      </c>
      <c r="M57" s="6" t="str">
        <f t="shared" si="3"/>
        <v> {title='Arrêt de bus', colour=19, id=513, scale = 0.3 , x = -246.9332 , y = 262.6656, z =92.066},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22.75"/>
    <col customWidth="1" min="3" max="4" width="24.38"/>
    <col customWidth="1" min="5" max="5" width="24.75"/>
    <col customWidth="1" min="6" max="6" width="30.25"/>
  </cols>
  <sheetData>
    <row r="1">
      <c r="A1" s="7" t="s">
        <v>412</v>
      </c>
      <c r="B1" s="7" t="s">
        <v>413</v>
      </c>
      <c r="C1" s="7" t="s">
        <v>414</v>
      </c>
      <c r="D1" s="7" t="s">
        <v>415</v>
      </c>
      <c r="E1" s="7" t="s">
        <v>416</v>
      </c>
      <c r="F1" s="7" t="s">
        <v>417</v>
      </c>
    </row>
    <row r="2">
      <c r="A2" s="3">
        <v>1.0</v>
      </c>
      <c r="B2" s="3" t="s">
        <v>418</v>
      </c>
      <c r="C2" s="3" t="s">
        <v>419</v>
      </c>
      <c r="D2" s="3" t="s">
        <v>420</v>
      </c>
      <c r="E2" s="3" t="s">
        <v>421</v>
      </c>
      <c r="F2" s="3" t="s">
        <v>422</v>
      </c>
      <c r="G2" s="6" t="str">
        <f t="shared" ref="G2:G55" si="1">"INSERT INTO `lachee_bus_stops` (`id`, `x`, `y`, `z`, `heading`,`name`) VALUES ('"&amp; A2&amp;"', '"&amp;B2&amp;"', '"&amp;C2&amp;"', '"&amp;D2&amp;"', '"&amp;E2&amp;"', '"&amp;F2&amp;"');"</f>
        <v>INSERT INTO `lachee_bus_stops` (`id`, `x`, `y`, `z`, `heading`,`name`) VALUES ('1', '-2298.768', ' 433.8921', '174.4632', '352.218', 'KORTZ CENTER (1)');</v>
      </c>
      <c r="K2" s="3"/>
    </row>
    <row r="3">
      <c r="A3" s="3">
        <v>2.0</v>
      </c>
      <c r="B3" s="3" t="s">
        <v>423</v>
      </c>
      <c r="C3" s="3" t="s">
        <v>424</v>
      </c>
      <c r="D3" s="3" t="s">
        <v>425</v>
      </c>
      <c r="E3" s="3" t="s">
        <v>426</v>
      </c>
      <c r="F3" s="3" t="s">
        <v>427</v>
      </c>
      <c r="G3" s="6" t="str">
        <f t="shared" si="1"/>
        <v>INSERT INTO `lachee_bus_stops` (`id`, `x`, `y`, `z`, `heading`,`name`) VALUES ('2', '-1511.385', '-155.1629', '52.65923', '309.9257', 'MORNINGWOOD (1)');</v>
      </c>
    </row>
    <row r="4">
      <c r="A4" s="3">
        <v>3.0</v>
      </c>
      <c r="B4" s="3" t="s">
        <v>428</v>
      </c>
      <c r="C4" s="3" t="s">
        <v>429</v>
      </c>
      <c r="D4" s="3" t="s">
        <v>430</v>
      </c>
      <c r="E4" s="3" t="s">
        <v>431</v>
      </c>
      <c r="F4" s="3" t="s">
        <v>432</v>
      </c>
      <c r="G4" s="6" t="str">
        <f t="shared" si="1"/>
        <v>INSERT INTO `lachee_bus_stops` (`id`, `x`, `y`, `z`, `heading`,`name`) VALUES ('3', '-880.243', '-173.7156', '37.8588', '298.1115', 'PORTOLA DRIVE (1)');</v>
      </c>
    </row>
    <row r="5">
      <c r="A5" s="3">
        <v>4.0</v>
      </c>
      <c r="B5" s="3" t="s">
        <v>433</v>
      </c>
      <c r="C5" s="3" t="s">
        <v>434</v>
      </c>
      <c r="D5" s="3" t="s">
        <v>435</v>
      </c>
      <c r="E5" s="3" t="s">
        <v>436</v>
      </c>
      <c r="F5" s="3" t="s">
        <v>437</v>
      </c>
      <c r="G5" s="6" t="str">
        <f t="shared" si="1"/>
        <v>INSERT INTO `lachee_bus_stops` (`id`, `x`, `y`, `z`, `heading`,`name`) VALUES ('4', '-999.9852', '251.7455', '67.07555', '270.2779', 'RICHMAN (1)');</v>
      </c>
    </row>
    <row r="6">
      <c r="A6" s="3">
        <v>5.0</v>
      </c>
      <c r="B6" s="3" t="s">
        <v>438</v>
      </c>
      <c r="C6" s="3" t="s">
        <v>439</v>
      </c>
      <c r="D6" s="3" t="s">
        <v>440</v>
      </c>
      <c r="E6" s="3" t="s">
        <v>441</v>
      </c>
      <c r="F6" s="3" t="s">
        <v>442</v>
      </c>
      <c r="G6" s="6" t="str">
        <f t="shared" si="1"/>
        <v>INSERT INTO `lachee_bus_stops` (`id`, `x`, `y`, `z`, `heading`,`name`) VALUES ('5', '-248.3941', '253.0873', '91.78925', '268.1947', 'WEAST VINEWOOD (1)');</v>
      </c>
    </row>
    <row r="7">
      <c r="A7" s="3">
        <v>6.0</v>
      </c>
      <c r="B7" s="3" t="s">
        <v>443</v>
      </c>
      <c r="C7" s="8" t="s">
        <v>444</v>
      </c>
      <c r="D7" s="3" t="s">
        <v>445</v>
      </c>
      <c r="E7" s="3" t="s">
        <v>446</v>
      </c>
      <c r="F7" s="3" t="s">
        <v>447</v>
      </c>
      <c r="G7" s="6" t="str">
        <f t="shared" si="1"/>
        <v>INSERT INTO `lachee_bus_stops` (`id`, `x`, `y`, `z`, `heading`,`name`) VALUES ('6', '233.301', '173.0061', '105.1331', '248.6562', 'BANK OF SAN ANDREAS (1)');</v>
      </c>
    </row>
    <row r="8">
      <c r="A8" s="3">
        <v>7.0</v>
      </c>
      <c r="B8" s="3" t="s">
        <v>448</v>
      </c>
      <c r="C8" s="3" t="s">
        <v>449</v>
      </c>
      <c r="D8" s="3" t="s">
        <v>450</v>
      </c>
      <c r="E8" s="3" t="s">
        <v>451</v>
      </c>
      <c r="F8" s="3" t="s">
        <v>452</v>
      </c>
      <c r="G8" s="6" t="str">
        <f t="shared" si="1"/>
        <v>INSERT INTO `lachee_bus_stops` (`id`, `x`, `y`, `z`, `heading`,`name`) VALUES ('7', '663.8897', '12.95983', '84.5339', '241.3984', 'EAST VINEWOOD (1)');</v>
      </c>
    </row>
    <row r="9">
      <c r="A9" s="3">
        <v>8.0</v>
      </c>
      <c r="B9" s="3" t="s">
        <v>453</v>
      </c>
      <c r="C9" s="3" t="s">
        <v>454</v>
      </c>
      <c r="D9" s="3" t="s">
        <v>455</v>
      </c>
      <c r="E9" s="3" t="s">
        <v>456</v>
      </c>
      <c r="F9" s="3" t="s">
        <v>457</v>
      </c>
      <c r="G9" s="6" t="str">
        <f t="shared" si="1"/>
        <v>INSERT INTO `lachee_bus_stops` (`id`, `x`, `y`, `z`, `heading`,`name`) VALUES ('8', '244.8619', '-589.6539', '42.93304', '155.8453', 'PILLBOX NORTH (1)');</v>
      </c>
    </row>
    <row r="10">
      <c r="A10" s="3">
        <v>9.0</v>
      </c>
      <c r="B10" s="3" t="s">
        <v>458</v>
      </c>
      <c r="C10" s="3" t="s">
        <v>459</v>
      </c>
      <c r="D10" s="3" t="s">
        <v>460</v>
      </c>
      <c r="E10" s="3" t="s">
        <v>461</v>
      </c>
      <c r="F10" s="3" t="s">
        <v>462</v>
      </c>
      <c r="G10" s="6" t="str">
        <f t="shared" si="1"/>
        <v>INSERT INTO `lachee_bus_stops` (`id`, `x`, `y`, `z`, `heading`,`name`) VALUES ('9', '-521.8729', '-648.9172', '33.13251', '89.64297', 'LITTLE SEOUL (1)');</v>
      </c>
      <c r="K10" s="1"/>
    </row>
    <row r="11">
      <c r="A11" s="3">
        <v>10.0</v>
      </c>
      <c r="B11" s="3" t="s">
        <v>463</v>
      </c>
      <c r="C11" s="3" t="s">
        <v>464</v>
      </c>
      <c r="D11" s="3" t="s">
        <v>465</v>
      </c>
      <c r="E11" s="3" t="s">
        <v>466</v>
      </c>
      <c r="F11" s="3" t="s">
        <v>467</v>
      </c>
      <c r="G11" s="6" t="str">
        <f t="shared" si="1"/>
        <v>INSERT INTO `lachee_bus_stops` (`id`, `x`, `y`, `z`, `heading`,`name`) VALUES ('10', '-509.2252', '-1274.987', '26.40732', '156.7528', 'PUERTO DEL SOL (1)');</v>
      </c>
    </row>
    <row r="12">
      <c r="A12" s="3">
        <v>11.0</v>
      </c>
      <c r="B12" s="3" t="s">
        <v>468</v>
      </c>
      <c r="C12" s="3" t="s">
        <v>469</v>
      </c>
      <c r="D12" s="3" t="s">
        <v>470</v>
      </c>
      <c r="E12" s="3" t="s">
        <v>471</v>
      </c>
      <c r="F12" s="3" t="s">
        <v>472</v>
      </c>
      <c r="G12" s="6" t="str">
        <f t="shared" si="1"/>
        <v>INSERT INTO `lachee_bus_stops` (`id`, `x`, `y`, `z`, `heading`,`name`) VALUES ('11', '-366.0178', '-1648.005', '18.90782', '150.806', 'LA PUERTA (1)');</v>
      </c>
    </row>
    <row r="13">
      <c r="A13" s="3">
        <v>12.0</v>
      </c>
      <c r="B13" s="3" t="s">
        <v>473</v>
      </c>
      <c r="C13" s="3" t="s">
        <v>474</v>
      </c>
      <c r="D13" s="3" t="s">
        <v>475</v>
      </c>
      <c r="E13" s="3" t="s">
        <v>476</v>
      </c>
      <c r="F13" s="3" t="s">
        <v>477</v>
      </c>
      <c r="G13" s="6" t="str">
        <f t="shared" si="1"/>
        <v>INSERT INTO `lachee_bus_stops` (`id`, `x`, `y`, `z`, `heading`,`name`) VALUES ('12', '-138.5744', '-1972.087', '22.80469', '271.9666', 'MAZE BANK ARENA (1)');</v>
      </c>
    </row>
    <row r="14">
      <c r="A14" s="3">
        <v>13.0</v>
      </c>
      <c r="B14" s="3" t="s">
        <v>478</v>
      </c>
      <c r="C14" s="3" t="s">
        <v>479</v>
      </c>
      <c r="D14" s="3" t="s">
        <v>480</v>
      </c>
      <c r="E14" s="3" t="s">
        <v>481</v>
      </c>
      <c r="F14" s="3" t="s">
        <v>482</v>
      </c>
      <c r="G14" s="6" t="str">
        <f t="shared" si="1"/>
        <v>INSERT INTO `lachee_bus_stops` (`id`, `x`, `y`, `z`, `heading`,`name`) VALUES ('13', '-351.7957', '-1662.788', '18.64095', '331.1363', 'LA PUERTA (2)');</v>
      </c>
    </row>
    <row r="15">
      <c r="A15" s="3">
        <v>14.0</v>
      </c>
      <c r="B15" s="3" t="s">
        <v>483</v>
      </c>
      <c r="C15" s="3" t="s">
        <v>484</v>
      </c>
      <c r="D15" s="3" t="s">
        <v>485</v>
      </c>
      <c r="E15" s="3" t="s">
        <v>486</v>
      </c>
      <c r="F15" s="3" t="s">
        <v>487</v>
      </c>
      <c r="G15" s="6" t="str">
        <f t="shared" si="1"/>
        <v>INSERT INTO `lachee_bus_stops` (`id`, `x`, `y`, `z`, `heading`,`name`) VALUES ('14', '-523.9227', '-1113.886', '21.90666', '17.39979', 'PUERTO DEL SOL (2)');</v>
      </c>
    </row>
    <row r="16">
      <c r="A16" s="3">
        <v>15.0</v>
      </c>
      <c r="B16" s="3" t="s">
        <v>488</v>
      </c>
      <c r="C16" s="3" t="s">
        <v>489</v>
      </c>
      <c r="D16" s="3" t="s">
        <v>490</v>
      </c>
      <c r="E16" s="3" t="s">
        <v>491</v>
      </c>
      <c r="F16" s="3" t="s">
        <v>492</v>
      </c>
      <c r="G16" s="6" t="str">
        <f t="shared" si="1"/>
        <v>INSERT INTO `lachee_bus_stops` (`id`, `x`, `y`, `z`, `heading`,`name`) VALUES ('15', '-509.7746', '-668.1369', '33.03688', '270.5589', 'LITTLE SEOUL (2)');</v>
      </c>
    </row>
    <row r="17">
      <c r="A17" s="3">
        <v>16.0</v>
      </c>
      <c r="B17" s="3" t="s">
        <v>493</v>
      </c>
      <c r="C17" s="3" t="s">
        <v>494</v>
      </c>
      <c r="D17" s="3" t="s">
        <v>495</v>
      </c>
      <c r="E17" s="3" t="s">
        <v>496</v>
      </c>
      <c r="F17" s="3" t="s">
        <v>497</v>
      </c>
      <c r="G17" s="6" t="str">
        <f t="shared" si="1"/>
        <v>INSERT INTO `lachee_bus_stops` (`id`, `x`, `y`, `z`, `heading`,`name`) VALUES ('16', '274.619', '-588.1424', '43.14054', '338.3658', 'PILLBOX NORTH (2)');</v>
      </c>
    </row>
    <row r="18">
      <c r="A18" s="3">
        <v>17.0</v>
      </c>
      <c r="B18" s="3" t="s">
        <v>498</v>
      </c>
      <c r="C18" s="3" t="s">
        <v>499</v>
      </c>
      <c r="D18" s="3" t="s">
        <v>500</v>
      </c>
      <c r="E18" s="3" t="s">
        <v>501</v>
      </c>
      <c r="F18" s="3" t="s">
        <v>502</v>
      </c>
      <c r="G18" s="6" t="str">
        <f t="shared" si="1"/>
        <v>INSERT INTO `lachee_bus_stops` (`id`, `x`, `y`, `z`, `heading`,`name`) VALUES ('17', '662.8507', '40.80684', '85.36501', '67.84499', 'EAST VINEWOOD (2)');</v>
      </c>
    </row>
    <row r="19">
      <c r="A19" s="3">
        <v>18.0</v>
      </c>
      <c r="B19" s="3" t="s">
        <v>503</v>
      </c>
      <c r="C19" s="3" t="s">
        <v>504</v>
      </c>
      <c r="D19" s="3" t="s">
        <v>505</v>
      </c>
      <c r="E19" s="3" t="s">
        <v>506</v>
      </c>
      <c r="F19" s="3" t="s">
        <v>507</v>
      </c>
      <c r="G19" s="6" t="str">
        <f t="shared" si="1"/>
        <v>INSERT INTO `lachee_bus_stops` (`id`, `x`, `y`, `z`, `heading`,`name`) VALUES ('18', '275.363', '179.8702', '104.4982', '70.0905', 'BANK OF SAN ANDREAS (2)');</v>
      </c>
    </row>
    <row r="20">
      <c r="A20" s="3">
        <v>19.0</v>
      </c>
      <c r="B20" s="3" t="s">
        <v>508</v>
      </c>
      <c r="C20" s="3" t="s">
        <v>509</v>
      </c>
      <c r="D20" s="3" t="s">
        <v>510</v>
      </c>
      <c r="E20" s="3" t="s">
        <v>511</v>
      </c>
      <c r="F20" s="3" t="s">
        <v>512</v>
      </c>
      <c r="G20" s="6" t="str">
        <f t="shared" si="1"/>
        <v>INSERT INTO `lachee_bus_stops` (`id`, `x`, `y`, `z`, `heading`,`name`) VALUES ('19', '-257.1188', '272.8292', '91.19933', '90.25188', 'WEAST VINEWOOD (2)');</v>
      </c>
    </row>
    <row r="21">
      <c r="A21" s="3">
        <v>20.0</v>
      </c>
      <c r="B21" s="3" t="s">
        <v>513</v>
      </c>
      <c r="C21" s="3" t="s">
        <v>514</v>
      </c>
      <c r="D21" s="3" t="s">
        <v>515</v>
      </c>
      <c r="E21" s="3" t="s">
        <v>516</v>
      </c>
      <c r="F21" s="3" t="s">
        <v>517</v>
      </c>
      <c r="G21" s="6" t="str">
        <f t="shared" si="1"/>
        <v>INSERT INTO `lachee_bus_stops` (`id`, `x`, `y`, `z`, `heading`,`name`) VALUES ('20', '-1017.24', '276.1144', '65.69408', '94.08316', 'RICHMAN (2)');</v>
      </c>
    </row>
    <row r="22">
      <c r="A22" s="3">
        <v>21.0</v>
      </c>
      <c r="B22" s="3" t="s">
        <v>518</v>
      </c>
      <c r="C22" s="3" t="s">
        <v>519</v>
      </c>
      <c r="D22" s="3" t="s">
        <v>520</v>
      </c>
      <c r="E22" s="3" t="s">
        <v>521</v>
      </c>
      <c r="F22" s="3" t="s">
        <v>522</v>
      </c>
      <c r="G22" s="6" t="str">
        <f t="shared" si="1"/>
        <v>INSERT INTO `lachee_bus_stops` (`id`, `x`, `y`, `z`, `heading`,`name`) VALUES ('21', '-878.9913', '-144.4928', '37.80238', '207.2168', 'PORTOLA DRIVE (2)');</v>
      </c>
    </row>
    <row r="23">
      <c r="A23" s="3">
        <v>22.0</v>
      </c>
      <c r="B23" s="3" t="s">
        <v>523</v>
      </c>
      <c r="C23" s="3" t="s">
        <v>524</v>
      </c>
      <c r="D23" s="3" t="s">
        <v>525</v>
      </c>
      <c r="E23" s="3" t="s">
        <v>526</v>
      </c>
      <c r="F23" s="3" t="s">
        <v>527</v>
      </c>
      <c r="G23" s="6" t="str">
        <f t="shared" si="1"/>
        <v>INSERT INTO `lachee_bus_stops` (`id`, `x`, `y`, `z`, `heading`,`name`) VALUES ('22', '-1547.319', '-151.8952', '54.62589', '128.1214', 'MORNINGWOOD (2)');</v>
      </c>
    </row>
    <row r="24">
      <c r="A24" s="3">
        <v>23.0</v>
      </c>
      <c r="B24" s="3" t="s">
        <v>528</v>
      </c>
      <c r="C24" s="3" t="s">
        <v>529</v>
      </c>
      <c r="D24" s="3" t="s">
        <v>530</v>
      </c>
      <c r="E24" s="3" t="s">
        <v>531</v>
      </c>
      <c r="F24" s="3" t="s">
        <v>532</v>
      </c>
      <c r="G24" s="6" t="str">
        <f t="shared" si="1"/>
        <v>INSERT INTO `lachee_bus_stops` (`id`, `x`, `y`, `z`, `heading`,`name`) VALUES ('23', '-2316.164', '435.7933', '174.4624', '175.1703', 'KORTZ CENTER (2)');</v>
      </c>
    </row>
    <row r="25">
      <c r="A25" s="3">
        <v>24.0</v>
      </c>
      <c r="B25" s="3" t="s">
        <v>533</v>
      </c>
      <c r="C25" s="3" t="s">
        <v>534</v>
      </c>
      <c r="D25" s="3" t="s">
        <v>535</v>
      </c>
      <c r="E25" s="3" t="s">
        <v>536</v>
      </c>
      <c r="F25" s="3" t="s">
        <v>537</v>
      </c>
      <c r="G25" s="6" t="str">
        <f t="shared" si="1"/>
        <v>INSERT INTO `lachee_bus_stops` (`id`, `x`, `y`, `z`, `heading`,`name`) VALUES ('24', '-1045.251', '-1642.771', '4.432398', '222.7435', 'SOUTH VESPUCCI (1)');</v>
      </c>
    </row>
    <row r="26">
      <c r="A26" s="3">
        <v>25.0</v>
      </c>
      <c r="B26" s="3" t="s">
        <v>538</v>
      </c>
      <c r="C26" s="3" t="s">
        <v>539</v>
      </c>
      <c r="D26" s="3" t="s">
        <v>540</v>
      </c>
      <c r="E26" s="3" t="s">
        <v>541</v>
      </c>
      <c r="F26" s="3" t="s">
        <v>542</v>
      </c>
      <c r="G26" s="6" t="str">
        <f t="shared" si="1"/>
        <v>INSERT INTO `lachee_bus_stops` (`id`, `x`, `y`, `z`, `heading`,`name`) VALUES ('25', '-892.6334', '-1203.563', '4.859519', '300.377', 'VESPUCCI (1)');</v>
      </c>
    </row>
    <row r="27">
      <c r="A27" s="3">
        <v>26.0</v>
      </c>
      <c r="B27" s="3" t="s">
        <v>543</v>
      </c>
      <c r="C27" s="3" t="s">
        <v>544</v>
      </c>
      <c r="D27" s="3" t="s">
        <v>545</v>
      </c>
      <c r="E27" s="3" t="s">
        <v>546</v>
      </c>
      <c r="F27" s="3" t="s">
        <v>547</v>
      </c>
      <c r="G27" s="6" t="str">
        <f t="shared" si="1"/>
        <v>INSERT INTO `lachee_bus_stops` (`id`, `x`, `y`, `z`, `heading`,`name`) VALUES ('26', '-251.8981', '-357.5347', '29.90284', '12.01517', 'BURTON (1)');</v>
      </c>
    </row>
    <row r="28">
      <c r="A28" s="3">
        <v>27.0</v>
      </c>
      <c r="B28" s="3" t="s">
        <v>548</v>
      </c>
      <c r="C28" s="3" t="s">
        <v>549</v>
      </c>
      <c r="D28" s="3" t="s">
        <v>550</v>
      </c>
      <c r="E28" s="3" t="s">
        <v>551</v>
      </c>
      <c r="F28" s="3" t="s">
        <v>552</v>
      </c>
      <c r="G28" s="6" t="str">
        <f t="shared" si="1"/>
        <v>INSERT INTO `lachee_bus_stops` (`id`, `x`, `y`, `z`, `heading`,`name`) VALUES ('27', '112.4442', '-191.7202', '54.57916', '250.2845', 'VINEWOOD (1)');</v>
      </c>
    </row>
    <row r="29">
      <c r="A29" s="3">
        <v>28.0</v>
      </c>
      <c r="B29" s="3" t="s">
        <v>553</v>
      </c>
      <c r="C29" s="3" t="s">
        <v>554</v>
      </c>
      <c r="D29" s="3" t="s">
        <v>555</v>
      </c>
      <c r="E29" s="3" t="s">
        <v>556</v>
      </c>
      <c r="F29" s="3" t="s">
        <v>557</v>
      </c>
      <c r="G29" s="6" t="str">
        <f t="shared" si="1"/>
        <v>INSERT INTO `lachee_bus_stops` (`id`, `x`, `y`, `z`, `heading`,`name`) VALUES ('28', '267.2657', '-1216.662', '29.36708', '271.3607', 'STRAWBERRY (1)');</v>
      </c>
    </row>
    <row r="30">
      <c r="A30" s="3">
        <v>29.0</v>
      </c>
      <c r="B30" s="3" t="s">
        <v>558</v>
      </c>
      <c r="C30" s="3" t="s">
        <v>559</v>
      </c>
      <c r="D30" s="3" t="s">
        <v>560</v>
      </c>
      <c r="E30" s="3" t="s">
        <v>561</v>
      </c>
      <c r="F30" s="3" t="s">
        <v>562</v>
      </c>
      <c r="G30" s="6" t="str">
        <f t="shared" si="1"/>
        <v>INSERT INTO `lachee_bus_stops` (`id`, `x`, `y`, `z`, `heading`,`name`) VALUES ('29', '807.6567', '-1358.928', '26.32974', '0.270573', 'LA MESA (1)');</v>
      </c>
    </row>
    <row r="31">
      <c r="A31" s="3">
        <v>30.0</v>
      </c>
      <c r="B31" s="3" t="s">
        <v>563</v>
      </c>
      <c r="C31" s="3" t="s">
        <v>564</v>
      </c>
      <c r="D31" s="3" t="s">
        <v>565</v>
      </c>
      <c r="E31" s="3" t="s">
        <v>566</v>
      </c>
      <c r="F31" s="3" t="s">
        <v>567</v>
      </c>
      <c r="G31" s="6" t="str">
        <f t="shared" si="1"/>
        <v>INSERT INTO `lachee_bus_stops` (`id`, `x`, `y`, `z`, `heading`,`name`) VALUES ('30', '792.0656', '-934.2864', '25.44914', '4.899786', 'LOS SANTOS STATION (1)');</v>
      </c>
    </row>
    <row r="32">
      <c r="A32" s="3">
        <v>31.0</v>
      </c>
      <c r="B32" s="3" t="s">
        <v>568</v>
      </c>
      <c r="C32" s="3" t="s">
        <v>569</v>
      </c>
      <c r="D32" s="3" t="s">
        <v>570</v>
      </c>
      <c r="E32" s="3" t="s">
        <v>571</v>
      </c>
      <c r="F32" s="3" t="s">
        <v>572</v>
      </c>
      <c r="G32" s="6" t="str">
        <f t="shared" si="1"/>
        <v>INSERT INTO `lachee_bus_stops` (`id`, `x`, `y`, `z`, `heading`,`name`) VALUES ('31', '1183.389', '-536.6341', '64.6618', '354.7839', 'MIRROR PARC (1)');</v>
      </c>
    </row>
    <row r="33">
      <c r="A33" s="3">
        <v>32.0</v>
      </c>
      <c r="B33" s="3" t="s">
        <v>573</v>
      </c>
      <c r="C33" s="3" t="s">
        <v>574</v>
      </c>
      <c r="D33" s="3" t="s">
        <v>575</v>
      </c>
      <c r="E33" s="3" t="s">
        <v>576</v>
      </c>
      <c r="F33" s="3" t="s">
        <v>577</v>
      </c>
      <c r="G33" s="6" t="str">
        <f t="shared" si="1"/>
        <v>INSERT INTO `lachee_bus_stops` (`id`, `x`, `y`, `z`, `heading`,`name`) VALUES ('32', '1017.161', '-184.8882', '70.34533', '57.55045', 'LOS SANTOS STADIUM (1)');</v>
      </c>
    </row>
    <row r="34">
      <c r="A34" s="3">
        <v>33.0</v>
      </c>
      <c r="B34" s="3" t="s">
        <v>578</v>
      </c>
      <c r="C34" s="3" t="s">
        <v>579</v>
      </c>
      <c r="D34" s="3" t="s">
        <v>580</v>
      </c>
      <c r="E34" s="3" t="s">
        <v>581</v>
      </c>
      <c r="F34" s="3" t="s">
        <v>582</v>
      </c>
      <c r="G34" s="6" t="str">
        <f t="shared" si="1"/>
        <v>INSERT INTO `lachee_bus_stops` (`id`, `x`, `y`, `z`, `heading`,`name`) VALUES ('33', '723.0056', '656.5082', '128.9071', '8.124406', 'VINEWOOD BOWL (1)');</v>
      </c>
    </row>
    <row r="35">
      <c r="A35" s="3">
        <v>34.0</v>
      </c>
      <c r="B35" s="3" t="s">
        <v>583</v>
      </c>
      <c r="C35" s="3" t="s">
        <v>584</v>
      </c>
      <c r="D35" s="3" t="s">
        <v>585</v>
      </c>
      <c r="E35" s="3" t="s">
        <v>586</v>
      </c>
      <c r="F35" s="3" t="s">
        <v>587</v>
      </c>
      <c r="G35" s="6" t="str">
        <f t="shared" si="1"/>
        <v>INSERT INTO `lachee_bus_stops` (`id`, `x`, `y`, `z`, `heading`,`name`) VALUES ('34', '715.228', '659.5679', '128.9077', '11.03553', 'VINEWOOD BOWL (2)');</v>
      </c>
    </row>
    <row r="36">
      <c r="A36" s="3">
        <v>35.0</v>
      </c>
      <c r="B36" s="3" t="s">
        <v>588</v>
      </c>
      <c r="C36" s="3" t="s">
        <v>589</v>
      </c>
      <c r="D36" s="3" t="s">
        <v>590</v>
      </c>
      <c r="E36" s="3" t="s">
        <v>591</v>
      </c>
      <c r="F36" s="3" t="s">
        <v>592</v>
      </c>
      <c r="G36" s="6" t="str">
        <f t="shared" si="1"/>
        <v>INSERT INTO `lachee_bus_stops` (`id`, `x`, `y`, `z`, `heading`,`name`) VALUES ('35', '990.6564', '-191.5992', '71.62444', '238.0358', 'LOS SANTOS STADIUM (2)');</v>
      </c>
    </row>
    <row r="37">
      <c r="A37" s="3">
        <v>36.0</v>
      </c>
      <c r="B37" s="3" t="s">
        <v>593</v>
      </c>
      <c r="C37" s="3" t="s">
        <v>594</v>
      </c>
      <c r="D37" s="3" t="s">
        <v>595</v>
      </c>
      <c r="E37" s="3" t="s">
        <v>596</v>
      </c>
      <c r="F37" s="3" t="s">
        <v>597</v>
      </c>
      <c r="G37" s="6" t="str">
        <f t="shared" si="1"/>
        <v>INSERT INTO `lachee_bus_stops` (`id`, `x`, `y`, `z`, `heading`,`name`) VALUES ('36', '1171.961', '-487.5862', '65.47794', '166.6071', 'MIRROR PARC (2)');</v>
      </c>
    </row>
    <row r="38">
      <c r="A38" s="3">
        <v>37.0</v>
      </c>
      <c r="B38" s="3" t="s">
        <v>598</v>
      </c>
      <c r="C38" s="3" t="s">
        <v>599</v>
      </c>
      <c r="D38" s="3" t="s">
        <v>600</v>
      </c>
      <c r="E38" s="3" t="s">
        <v>601</v>
      </c>
      <c r="F38" s="3" t="s">
        <v>602</v>
      </c>
      <c r="G38" s="6" t="str">
        <f t="shared" si="1"/>
        <v>INSERT INTO `lachee_bus_stops` (`id`, `x`, `y`, `z`, `heading`,`name`) VALUES ('37', '771.4351', '-942.9501', '25.686', '183.746', 'LOS SANTOS STATION (2)');</v>
      </c>
    </row>
    <row r="39">
      <c r="A39" s="3">
        <v>38.0</v>
      </c>
      <c r="B39" s="3" t="s">
        <v>603</v>
      </c>
      <c r="C39" s="3" t="s">
        <v>604</v>
      </c>
      <c r="D39" s="3" t="s">
        <v>605</v>
      </c>
      <c r="E39" s="3" t="s">
        <v>606</v>
      </c>
      <c r="F39" s="3" t="s">
        <v>607</v>
      </c>
      <c r="G39" s="6" t="str">
        <f t="shared" si="1"/>
        <v>INSERT INTO `lachee_bus_stops` (`id`, `x`, `y`, `z`, `heading`,`name`) VALUES ('38', '788.0123', '-1363.913', '26.40355', '179.5128', 'LA MESA (2)');</v>
      </c>
    </row>
    <row r="40">
      <c r="A40" s="3">
        <v>39.0</v>
      </c>
      <c r="B40" s="3" t="s">
        <v>608</v>
      </c>
      <c r="C40" s="3" t="s">
        <v>609</v>
      </c>
      <c r="D40" s="3" t="s">
        <v>610</v>
      </c>
      <c r="E40" s="3" t="s">
        <v>611</v>
      </c>
      <c r="F40" s="3" t="s">
        <v>612</v>
      </c>
      <c r="G40" s="6" t="str">
        <f t="shared" si="1"/>
        <v>INSERT INTO `lachee_bus_stops` (`id`, `x`, `y`, `z`, `heading`,`name`) VALUES ('39', '262.4325', '-1187.439', '29.46467', '89.43799', 'STRAWBERRY (2)');</v>
      </c>
    </row>
    <row r="41">
      <c r="A41" s="3">
        <v>40.0</v>
      </c>
      <c r="B41" s="3" t="s">
        <v>613</v>
      </c>
      <c r="C41" s="3" t="s">
        <v>614</v>
      </c>
      <c r="D41" s="3" t="s">
        <v>615</v>
      </c>
      <c r="E41" s="3" t="s">
        <v>616</v>
      </c>
      <c r="F41" s="3" t="s">
        <v>617</v>
      </c>
      <c r="G41" s="6" t="str">
        <f t="shared" si="1"/>
        <v>INSERT INTO `lachee_bus_stops` (`id`, `x`, `y`, `z`, `heading`,`name`) VALUES ('40', '99.48772', '-160.4377', '54.76454', '70.34084', 'VINEWOOD (2)');</v>
      </c>
    </row>
    <row r="42">
      <c r="A42" s="3">
        <v>41.0</v>
      </c>
      <c r="B42" s="3" t="s">
        <v>618</v>
      </c>
      <c r="C42" s="3" t="s">
        <v>619</v>
      </c>
      <c r="D42" s="3" t="s">
        <v>620</v>
      </c>
      <c r="E42" s="3" t="s">
        <v>621</v>
      </c>
      <c r="F42" s="3" t="s">
        <v>622</v>
      </c>
      <c r="G42" s="6" t="str">
        <f t="shared" si="1"/>
        <v>INSERT INTO `lachee_bus_stops` (`id`, `x`, `y`, `z`, `heading`,`name`) VALUES ('41', '-281.5744', '-364.1693', '29.9577', '193.0735', 'BURTON (2)');</v>
      </c>
    </row>
    <row r="43">
      <c r="A43" s="3">
        <v>42.0</v>
      </c>
      <c r="B43" s="8" t="s">
        <v>623</v>
      </c>
      <c r="C43" s="8" t="s">
        <v>624</v>
      </c>
      <c r="D43" s="8" t="s">
        <v>625</v>
      </c>
      <c r="E43" s="3" t="s">
        <v>626</v>
      </c>
      <c r="F43" s="3" t="s">
        <v>627</v>
      </c>
      <c r="G43" s="6" t="str">
        <f t="shared" si="1"/>
        <v>INSERT INTO `lachee_bus_stops` (`id`, `x`, `y`, `z`, `heading`,`name`) VALUES ('42', '-886.207', '-1170.951', '4.793571', '120.4001', 'VESPUCCI (2)');</v>
      </c>
    </row>
    <row r="44">
      <c r="A44" s="3">
        <v>43.0</v>
      </c>
      <c r="B44" s="3" t="s">
        <v>628</v>
      </c>
      <c r="C44" s="3" t="s">
        <v>629</v>
      </c>
      <c r="D44" s="3" t="s">
        <v>630</v>
      </c>
      <c r="E44" s="3" t="s">
        <v>631</v>
      </c>
      <c r="F44" s="3" t="s">
        <v>632</v>
      </c>
      <c r="G44" s="6" t="str">
        <f t="shared" si="1"/>
        <v>INSERT INTO `lachee_bus_stops` (`id`, `x`, `y`, `z`, `heading`,`name`) VALUES ('43', '-2184.546', '-389.1691', '13.32659', '230.7526', 'DEL PERRO BEACH (1)');</v>
      </c>
    </row>
    <row r="45">
      <c r="A45" s="3">
        <v>44.0</v>
      </c>
      <c r="B45" s="3" t="s">
        <v>633</v>
      </c>
      <c r="C45" s="3" t="s">
        <v>634</v>
      </c>
      <c r="D45" s="3" t="s">
        <v>635</v>
      </c>
      <c r="E45" s="3" t="s">
        <v>636</v>
      </c>
      <c r="F45" s="3" t="s">
        <v>637</v>
      </c>
      <c r="G45" s="6" t="str">
        <f t="shared" si="1"/>
        <v>INSERT INTO `lachee_bus_stops` (`id`, `x`, `y`, `z`, `heading`,`name`) VALUES ('44', '-1401.715', '-542.6251', '30.57762', '214.7464', 'DEL PERRO (1)');</v>
      </c>
    </row>
    <row r="46">
      <c r="A46" s="3">
        <v>45.0</v>
      </c>
      <c r="B46" s="3" t="s">
        <v>638</v>
      </c>
      <c r="C46" s="3" t="s">
        <v>639</v>
      </c>
      <c r="D46" s="3" t="s">
        <v>640</v>
      </c>
      <c r="E46" s="3" t="s">
        <v>641</v>
      </c>
      <c r="F46" s="3" t="s">
        <v>642</v>
      </c>
      <c r="G46" s="6" t="str">
        <f t="shared" si="1"/>
        <v>INSERT INTO `lachee_bus_stops` (`id`, `x`, `y`, `z`, `heading`,`name`) VALUES ('45', '-1287.889', '-956.5176', '11.00101', '195.2655', 'VESPUCCI BEACH (1)');</v>
      </c>
    </row>
    <row r="47">
      <c r="A47" s="3">
        <v>46.0</v>
      </c>
      <c r="B47" s="3" t="s">
        <v>643</v>
      </c>
      <c r="C47" s="3" t="s">
        <v>644</v>
      </c>
      <c r="D47" s="3" t="s">
        <v>645</v>
      </c>
      <c r="E47" s="3" t="s">
        <v>646</v>
      </c>
      <c r="F47" s="3" t="s">
        <v>647</v>
      </c>
      <c r="G47" s="6" t="str">
        <f t="shared" si="1"/>
        <v>INSERT INTO `lachee_bus_stops` (`id`, `x`, `y`, `z`, `heading`,`name`) VALUES ('46', '825.8049', '-1630.541', '30.7352', '174.4101', 'SOUTH MESA (1)');</v>
      </c>
    </row>
    <row r="48">
      <c r="A48" s="3">
        <v>47.0</v>
      </c>
      <c r="B48" s="3" t="s">
        <v>648</v>
      </c>
      <c r="C48" s="3" t="s">
        <v>649</v>
      </c>
      <c r="D48" s="3" t="s">
        <v>650</v>
      </c>
      <c r="E48" s="3" t="s">
        <v>651</v>
      </c>
      <c r="F48" s="3" t="s">
        <v>652</v>
      </c>
      <c r="G48" s="6" t="str">
        <f t="shared" si="1"/>
        <v>INSERT INTO `lachee_bus_stops` (`id`, `x`, `y`, `z`, `heading`,`name`) VALUES ('47', '78.69707', '-1712.079', '28.89665', '230.5409', 'DAVIS (1)');</v>
      </c>
    </row>
    <row r="49">
      <c r="A49" s="3">
        <v>48.0</v>
      </c>
      <c r="B49" s="3" t="s">
        <v>653</v>
      </c>
      <c r="C49" s="3" t="s">
        <v>654</v>
      </c>
      <c r="D49" s="3" t="s">
        <v>655</v>
      </c>
      <c r="E49" s="3" t="s">
        <v>656</v>
      </c>
      <c r="F49" s="3" t="s">
        <v>657</v>
      </c>
      <c r="G49" s="6" t="str">
        <f t="shared" si="1"/>
        <v>INSERT INTO `lachee_bus_stops` (`id`, `x`, `y`, `z`, `heading`,`name`) VALUES ('48', '434.6809', '-2024.987', '23.22855', '224.5751', 'RAMCHO (1)');</v>
      </c>
    </row>
    <row r="50">
      <c r="A50" s="3">
        <v>49.0</v>
      </c>
      <c r="B50" s="3" t="s">
        <v>658</v>
      </c>
      <c r="C50" s="3" t="s">
        <v>659</v>
      </c>
      <c r="D50" s="3" t="s">
        <v>660</v>
      </c>
      <c r="E50" s="3" t="s">
        <v>661</v>
      </c>
      <c r="F50" s="3" t="s">
        <v>51</v>
      </c>
      <c r="G50" s="6" t="str">
        <f t="shared" si="1"/>
        <v>INSERT INTO `lachee_bus_stops` (`id`, `x`, `y`, `z`, `heading`,`name`) VALUES ('49', '913.1885', '-2464.834', '28.47796', '263.8973', 'CYPRESS FLATS');</v>
      </c>
    </row>
    <row r="51">
      <c r="A51" s="3">
        <v>50.0</v>
      </c>
      <c r="B51" s="3" t="s">
        <v>662</v>
      </c>
      <c r="C51" s="3" t="s">
        <v>663</v>
      </c>
      <c r="D51" s="3" t="s">
        <v>664</v>
      </c>
      <c r="E51" s="3" t="s">
        <v>665</v>
      </c>
      <c r="F51" s="3" t="s">
        <v>666</v>
      </c>
      <c r="G51" s="6" t="str">
        <f t="shared" si="1"/>
        <v>INSERT INTO `lachee_bus_stops` (`id`, `x`, `y`, `z`, `heading`,`name`) VALUES ('50', '463.9646', '-2019.093', '23.79267', '45.06301', 'RAMCHO (2)');</v>
      </c>
    </row>
    <row r="52">
      <c r="A52" s="3">
        <v>51.0</v>
      </c>
      <c r="B52" s="3" t="s">
        <v>667</v>
      </c>
      <c r="C52" s="3" t="s">
        <v>668</v>
      </c>
      <c r="D52" s="3" t="s">
        <v>669</v>
      </c>
      <c r="E52" s="3" t="s">
        <v>670</v>
      </c>
      <c r="F52" s="3" t="s">
        <v>671</v>
      </c>
      <c r="G52" s="6" t="str">
        <f t="shared" si="1"/>
        <v>INSERT INTO `lachee_bus_stops` (`id`, `x`, `y`, `z`, `heading`,`name`) VALUES ('51', '111.1836', '-1704.908', '29.09027', '49.6362', 'DAVIS (2)');</v>
      </c>
    </row>
    <row r="53">
      <c r="A53" s="3">
        <v>52.0</v>
      </c>
      <c r="B53" s="3" t="s">
        <v>672</v>
      </c>
      <c r="C53" s="3" t="s">
        <v>673</v>
      </c>
      <c r="D53" s="3" t="s">
        <v>674</v>
      </c>
      <c r="E53" s="3" t="s">
        <v>675</v>
      </c>
      <c r="F53" s="3" t="s">
        <v>676</v>
      </c>
      <c r="G53" s="6" t="str">
        <f t="shared" si="1"/>
        <v>INSERT INTO `lachee_bus_stops` (`id`, `x`, `y`, `z`, `heading`,`name`) VALUES ('52', '852.0287', '-1640.156', '30.24906', '354.5099', 'SOUTH MESA (2)');</v>
      </c>
    </row>
    <row r="54">
      <c r="A54" s="3">
        <v>53.0</v>
      </c>
      <c r="B54" s="3" t="s">
        <v>677</v>
      </c>
      <c r="C54" s="3" t="s">
        <v>678</v>
      </c>
      <c r="D54" s="3" t="s">
        <v>679</v>
      </c>
      <c r="E54" s="3" t="s">
        <v>680</v>
      </c>
      <c r="F54" s="3" t="s">
        <v>681</v>
      </c>
      <c r="G54" s="6" t="str">
        <f t="shared" si="1"/>
        <v>INSERT INTO `lachee_bus_stops` (`id`, `x`, `y`, `z`, `heading`,`name`) VALUES ('53', '-1271.568', '-944.116', '11.17825', '16.1529', 'VESPUCCI BEACH (2)');</v>
      </c>
    </row>
    <row r="55">
      <c r="A55" s="3">
        <v>54.0</v>
      </c>
      <c r="B55" s="3" t="s">
        <v>682</v>
      </c>
      <c r="C55" s="3" t="s">
        <v>683</v>
      </c>
      <c r="D55" s="3" t="s">
        <v>684</v>
      </c>
      <c r="E55" s="3" t="s">
        <v>685</v>
      </c>
      <c r="F55" s="3" t="s">
        <v>686</v>
      </c>
      <c r="G55" s="6" t="str">
        <f t="shared" si="1"/>
        <v>INSERT INTO `lachee_bus_stops` (`id`, `x`, `y`, `z`, `heading`,`name`) VALUES ('54', '-1392.513', '-527.8124', '30.98087', '34.28775', 'DEL PERRO (2)');</v>
      </c>
    </row>
    <row r="56">
      <c r="A56" s="3">
        <v>55.0</v>
      </c>
      <c r="B56" s="3" t="s">
        <v>687</v>
      </c>
      <c r="C56" s="3" t="s">
        <v>688</v>
      </c>
      <c r="D56" s="3" t="s">
        <v>689</v>
      </c>
      <c r="E56" s="3" t="s">
        <v>690</v>
      </c>
      <c r="F56" s="3" t="s">
        <v>691</v>
      </c>
    </row>
    <row r="57">
      <c r="A57" s="3">
        <v>56.0</v>
      </c>
      <c r="B57" s="3" t="s">
        <v>692</v>
      </c>
      <c r="C57" s="3" t="s">
        <v>693</v>
      </c>
      <c r="D57" s="9" t="s">
        <v>694</v>
      </c>
      <c r="E57" s="3" t="s">
        <v>695</v>
      </c>
      <c r="F57" s="3" t="s">
        <v>696</v>
      </c>
    </row>
    <row r="58">
      <c r="A58" s="3">
        <v>57.0</v>
      </c>
      <c r="B58" s="3" t="s">
        <v>697</v>
      </c>
      <c r="C58" s="3" t="s">
        <v>698</v>
      </c>
      <c r="D58" s="3" t="s">
        <v>699</v>
      </c>
      <c r="E58" s="3" t="s">
        <v>700</v>
      </c>
      <c r="F58" s="3" t="s">
        <v>701</v>
      </c>
    </row>
    <row r="59">
      <c r="A59" s="3">
        <v>58.0</v>
      </c>
      <c r="B59" s="3" t="s">
        <v>702</v>
      </c>
      <c r="C59" s="3" t="s">
        <v>703</v>
      </c>
      <c r="D59" s="3" t="s">
        <v>704</v>
      </c>
      <c r="E59" s="3" t="s">
        <v>705</v>
      </c>
      <c r="F59" s="3" t="s">
        <v>706</v>
      </c>
    </row>
  </sheetData>
  <hyperlinks>
    <hyperlink r:id="rId1" ref="A1"/>
    <hyperlink r:id="rId2" ref="B1"/>
    <hyperlink r:id="rId3" ref="C1"/>
    <hyperlink r:id="rId4" ref="D1"/>
    <hyperlink r:id="rId5" ref="E1"/>
    <hyperlink r:id="rId6" ref="F1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88"/>
    <col customWidth="1" min="2" max="2" width="32.25"/>
    <col customWidth="1" min="3" max="3" width="59.38"/>
  </cols>
  <sheetData>
    <row r="1">
      <c r="A1" s="10" t="s">
        <v>707</v>
      </c>
      <c r="B1" s="10" t="s">
        <v>708</v>
      </c>
      <c r="C1" s="10" t="s">
        <v>709</v>
      </c>
    </row>
    <row r="2">
      <c r="A2" s="3" t="s">
        <v>710</v>
      </c>
      <c r="B2" s="3">
        <v>0.0</v>
      </c>
      <c r="C2" s="3" t="s">
        <v>711</v>
      </c>
      <c r="D2" s="6" t="str">
        <f t="shared" ref="D2:D10" si="1">"INSERT INTO lachee_bus_routes(name, minimum_grade, route) VALUES ( '" &amp;A2&amp; "', "&amp;B2&amp;",'"&amp;C2&amp;"');"</f>
        <v>INSERT INTO lachee_bus_routes(name, minimum_grade, route) VALUES ( 'LIGNE 1 KORT CENTER  &lt;--&gt; MAZE BANK ARENA', 0,'[1,2,3,4,5,6,7 8,9,10,11,12,13,14,15,16,17,18,19,20,21,22,23]');</v>
      </c>
    </row>
    <row r="3">
      <c r="A3" s="11" t="s">
        <v>712</v>
      </c>
      <c r="B3" s="12">
        <v>0.0</v>
      </c>
      <c r="C3" s="11" t="s">
        <v>713</v>
      </c>
      <c r="D3" s="6" t="str">
        <f t="shared" si="1"/>
        <v>INSERT INTO lachee_bus_routes(name, minimum_grade, route) VALUES ( 'LIGNE 1 dir MAZE BANK ARENA', 0,'[1,2,3,4,5,6,7, 8,9,10,11,12]');</v>
      </c>
    </row>
    <row r="4">
      <c r="A4" s="3" t="s">
        <v>714</v>
      </c>
      <c r="B4" s="3">
        <v>0.0</v>
      </c>
      <c r="C4" s="3" t="s">
        <v>715</v>
      </c>
      <c r="D4" s="6" t="str">
        <f t="shared" si="1"/>
        <v>INSERT INTO lachee_bus_routes(name, minimum_grade, route) VALUES ( 'LIGNE 1 dir KORT CENTER', 0,'[12,13,14,15,16,17,18,19,20,21,22,23]');</v>
      </c>
    </row>
    <row r="5">
      <c r="A5" s="3" t="s">
        <v>716</v>
      </c>
      <c r="B5" s="3">
        <v>0.0</v>
      </c>
      <c r="C5" s="3" t="s">
        <v>717</v>
      </c>
      <c r="D5" s="6" t="str">
        <f t="shared" si="1"/>
        <v>INSERT INTO lachee_bus_routes(name, minimum_grade, route) VALUES ( 'LIGNE 2 SOUTH VESPUCCI &lt;--&gt; VINEWOOD BOWL', 0,'[24,25,15,26,27,8,28,29,30,31,32,17,33,7,35,36,37,38,39,16,40,41,9,42,24]');</v>
      </c>
    </row>
    <row r="6">
      <c r="A6" s="3" t="s">
        <v>718</v>
      </c>
      <c r="B6" s="3">
        <v>0.0</v>
      </c>
      <c r="C6" s="3" t="s">
        <v>719</v>
      </c>
      <c r="D6" s="6" t="str">
        <f t="shared" si="1"/>
        <v>INSERT INTO lachee_bus_routes(name, minimum_grade, route) VALUES ( 'LIGNE 2 dir VINEWOOD BOWL', 0,'[24,25,15,26,27,8,28,29,30,31,32,17,33]');</v>
      </c>
    </row>
    <row r="7">
      <c r="A7" s="3" t="s">
        <v>720</v>
      </c>
      <c r="B7" s="3">
        <v>0.0</v>
      </c>
      <c r="C7" s="3" t="s">
        <v>721</v>
      </c>
      <c r="D7" s="6" t="str">
        <f t="shared" si="1"/>
        <v>INSERT INTO lachee_bus_routes(name, minimum_grade, route) VALUES ( 'LIGNE 2 dir SOUTH VESPUCCI', 0,'[34,7,35,36,37,38,39,16,40,41,9,42,24]');</v>
      </c>
    </row>
    <row r="8">
      <c r="A8" s="3" t="s">
        <v>722</v>
      </c>
      <c r="B8" s="3">
        <v>0.0</v>
      </c>
      <c r="C8" s="3" t="s">
        <v>723</v>
      </c>
      <c r="D8" s="6" t="str">
        <f t="shared" si="1"/>
        <v>INSERT INTO lachee_bus_routes(name, minimum_grade, route) VALUES ( 'LIGNE 3 DEL PERRO BEACH &lt;--&gt; CYPRESS FLATS', 0,'[43,2,44,45,25,10,37,38,46,47,48,49,50,51,52,29,30,14,42,53,54,22,43]');</v>
      </c>
    </row>
    <row r="9">
      <c r="A9" s="3" t="s">
        <v>724</v>
      </c>
      <c r="B9" s="3">
        <v>0.0</v>
      </c>
      <c r="C9" s="3" t="s">
        <v>725</v>
      </c>
      <c r="D9" s="6" t="str">
        <f t="shared" si="1"/>
        <v>INSERT INTO lachee_bus_routes(name, minimum_grade, route) VALUES ( 'LIGNE 3 dir CYPRESS FLATS', 0,'[43,2,44,45,25,10,37,38,46,47,48,49]');</v>
      </c>
    </row>
    <row r="10">
      <c r="A10" s="3" t="s">
        <v>726</v>
      </c>
      <c r="B10" s="3">
        <v>0.0</v>
      </c>
      <c r="C10" s="3" t="s">
        <v>727</v>
      </c>
      <c r="D10" s="6" t="str">
        <f t="shared" si="1"/>
        <v>INSERT INTO lachee_bus_routes(name, minimum_grade, route) VALUES ( 'LIGNE 3 dir DEL PERRO BEACH', 0,'[49,50,51,52,29,30,14,42,53,54,22,43]');</v>
      </c>
    </row>
  </sheetData>
  <mergeCells count="1">
    <mergeCell ref="D1:G1"/>
  </mergeCells>
  <drawing r:id="rId1"/>
</worksheet>
</file>