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20955" windowHeight="104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9" i="1"/>
  <c r="A8"/>
  <c r="C8"/>
  <c r="B9"/>
  <c r="C9"/>
  <c r="C10"/>
  <c r="C11"/>
  <c r="C12"/>
  <c r="C13"/>
  <c r="D8"/>
  <c r="D10" s="1"/>
  <c r="B8"/>
  <c r="D9" l="1"/>
  <c r="A16"/>
  <c r="A15"/>
  <c r="D11" l="1"/>
  <c r="C15"/>
  <c r="C16"/>
  <c r="B15"/>
  <c r="B16"/>
  <c r="D16" l="1"/>
  <c r="D15"/>
  <c r="B20" l="1"/>
  <c r="F20"/>
  <c r="F22"/>
  <c r="D20"/>
  <c r="D22"/>
  <c r="F21"/>
  <c r="B21"/>
  <c r="B22"/>
  <c r="D21"/>
  <c r="C24" l="1"/>
</calcChain>
</file>

<file path=xl/sharedStrings.xml><?xml version="1.0" encoding="utf-8"?>
<sst xmlns="http://schemas.openxmlformats.org/spreadsheetml/2006/main" count="40" uniqueCount="40">
  <si>
    <t>День</t>
  </si>
  <si>
    <t>Месяц</t>
  </si>
  <si>
    <t>Год</t>
  </si>
  <si>
    <t>Kranus Test EXCEL edishin</t>
  </si>
  <si>
    <t>Все числа:</t>
  </si>
  <si>
    <t>Техническая ниша, в которой происходят все вычисления.</t>
  </si>
  <si>
    <t>1. числа сделал с запасом, чтобы на сто тысяч лет можно было рассчитывать шизоматрицы</t>
  </si>
  <si>
    <t>Рабочие числа:</t>
  </si>
  <si>
    <t>№ I</t>
  </si>
  <si>
    <t>№ II</t>
  </si>
  <si>
    <t>№ III</t>
  </si>
  <si>
    <t>№ IV</t>
  </si>
  <si>
    <t xml:space="preserve"> - сумма всех чисел даты рождения</t>
  </si>
  <si>
    <t xml:space="preserve"> - сумма цифр 1-го числа</t>
  </si>
  <si>
    <t xml:space="preserve"> - 1-ое число минус первая цифра даты рождения</t>
  </si>
  <si>
    <t xml:space="preserve"> - сумма цифр 3-го числа</t>
  </si>
  <si>
    <t>2.  АБСОЛЮТНО Все числа округляются до целых, для безопасности в расчётах.</t>
  </si>
  <si>
    <t>Цифры из рабочих чисел:</t>
  </si>
  <si>
    <t>3. Тут уже не предусмотрены числа для рабочих чисел выше сотни, но их и не будет, в ближайший миллиард лет.</t>
  </si>
  <si>
    <t>Шизоматрица:</t>
  </si>
  <si>
    <t xml:space="preserve"> 1:</t>
  </si>
  <si>
    <t xml:space="preserve"> 2:</t>
  </si>
  <si>
    <t xml:space="preserve"> 3:</t>
  </si>
  <si>
    <t xml:space="preserve"> 4:</t>
  </si>
  <si>
    <t xml:space="preserve"> 5:</t>
  </si>
  <si>
    <t xml:space="preserve"> 6:</t>
  </si>
  <si>
    <t xml:space="preserve"> 7:</t>
  </si>
  <si>
    <t xml:space="preserve"> 8:</t>
  </si>
  <si>
    <t xml:space="preserve"> 9:</t>
  </si>
  <si>
    <t>Количество цифр в ячейках шизоматрицы:</t>
  </si>
  <si>
    <t>Масть:</t>
  </si>
  <si>
    <t>Узнай, кто ты по масти!</t>
  </si>
  <si>
    <t>Введи в графы свою или чужую дату рождения, дату старта своего проекта или просто любую дату:</t>
  </si>
  <si>
    <t>Вердикт:</t>
  </si>
  <si>
    <r>
      <t xml:space="preserve">Если цифра высветила 0, 1, 2 - ты - </t>
    </r>
    <r>
      <rPr>
        <b/>
        <sz val="11"/>
        <color theme="1"/>
        <rFont val="Century Gothic"/>
        <family val="2"/>
        <charset val="204"/>
      </rPr>
      <t>белодневка</t>
    </r>
    <r>
      <rPr>
        <sz val="11"/>
        <color theme="1"/>
        <rFont val="Century Gothic"/>
        <family val="2"/>
        <charset val="204"/>
      </rPr>
      <t>. Белодневки - хуже всех людей, и считаются за ущербных.</t>
    </r>
  </si>
  <si>
    <r>
      <t xml:space="preserve">Если цифра высветила 6 и выше - ты - </t>
    </r>
    <r>
      <rPr>
        <b/>
        <sz val="11"/>
        <color theme="0"/>
        <rFont val="Century Gothic"/>
        <family val="2"/>
        <charset val="204"/>
      </rPr>
      <t>чёрнодневка</t>
    </r>
    <r>
      <rPr>
        <sz val="11"/>
        <color theme="0"/>
        <rFont val="Century Gothic"/>
        <family val="2"/>
        <charset val="204"/>
      </rPr>
      <t>. Природа чёрнодневок неизвестна и они по сути очень редко встречаются в природе.</t>
    </r>
  </si>
  <si>
    <r>
      <t xml:space="preserve">Если цифра высветила 5 - ты - </t>
    </r>
    <r>
      <rPr>
        <b/>
        <sz val="11"/>
        <color theme="0"/>
        <rFont val="Century Gothic"/>
        <family val="2"/>
        <charset val="204"/>
      </rPr>
      <t>краснодневка</t>
    </r>
    <r>
      <rPr>
        <sz val="11"/>
        <color theme="0"/>
        <rFont val="Century Gothic"/>
        <family val="2"/>
        <charset val="204"/>
      </rPr>
      <t>. Краснодневки лучше синедневок и жёлтодневок вместе взятых.</t>
    </r>
  </si>
  <si>
    <r>
      <t xml:space="preserve">Если цифра высветила 4 - ты - </t>
    </r>
    <r>
      <rPr>
        <b/>
        <sz val="11"/>
        <rFont val="Century Gothic"/>
        <family val="2"/>
        <charset val="204"/>
      </rPr>
      <t>жёлтодневка</t>
    </r>
    <r>
      <rPr>
        <sz val="11"/>
        <rFont val="Century Gothic"/>
        <family val="2"/>
        <charset val="204"/>
      </rPr>
      <t>. Жёлтодневки лучше синедневок, и не считаются ущербными.</t>
    </r>
  </si>
  <si>
    <r>
      <t xml:space="preserve">Если цифра высветила 3 - ты - </t>
    </r>
    <r>
      <rPr>
        <b/>
        <sz val="11"/>
        <color theme="0"/>
        <rFont val="Century Gothic"/>
        <family val="2"/>
        <charset val="204"/>
      </rPr>
      <t>синедневка</t>
    </r>
    <r>
      <rPr>
        <sz val="11"/>
        <color theme="0"/>
        <rFont val="Century Gothic"/>
        <family val="2"/>
        <charset val="204"/>
      </rPr>
      <t>. Синедневки - нижний порог не ущербных людей.</t>
    </r>
  </si>
  <si>
    <t>Опытным путём проверено, что белодневки самые ущербные. С синедневок ущербность исчезает. Правила распространяются как на людей, так и на их проекты, и определяет "формат общения с ними". Рекомендовано начинать новые дела, проекты, покупать гаджеты и рожать детей минимум в синие дни.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</si>
</sst>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204"/>
      <scheme val="minor"/>
    </font>
    <font>
      <sz val="11"/>
      <color theme="1"/>
      <name val="Century Gothic"/>
      <family val="2"/>
      <charset val="204"/>
    </font>
    <font>
      <b/>
      <sz val="18"/>
      <color theme="1"/>
      <name val="Century Gothic"/>
      <family val="2"/>
      <charset val="204"/>
    </font>
    <font>
      <b/>
      <sz val="11"/>
      <color theme="1"/>
      <name val="Century Gothic"/>
      <family val="2"/>
      <charset val="204"/>
    </font>
    <font>
      <sz val="11"/>
      <color theme="0"/>
      <name val="Century Gothic"/>
      <family val="2"/>
      <charset val="204"/>
    </font>
    <font>
      <b/>
      <sz val="11"/>
      <color theme="0"/>
      <name val="Century Gothic"/>
      <family val="2"/>
      <charset val="204"/>
    </font>
    <font>
      <b/>
      <sz val="11"/>
      <name val="Century Gothic"/>
      <family val="2"/>
      <charset val="204"/>
    </font>
    <font>
      <sz val="11"/>
      <name val="Century Gothic"/>
      <family val="2"/>
      <charset val="204"/>
    </font>
    <font>
      <i/>
      <sz val="16"/>
      <color theme="1"/>
      <name val="Century Gothic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2" xfId="0" applyFont="1" applyFill="1" applyBorder="1"/>
    <xf numFmtId="0" fontId="1" fillId="0" borderId="3" xfId="0" applyFont="1" applyBorder="1"/>
    <xf numFmtId="0" fontId="3" fillId="0" borderId="3" xfId="0" applyFont="1" applyBorder="1"/>
    <xf numFmtId="0" fontId="1" fillId="5" borderId="1" xfId="0" applyFont="1" applyFill="1" applyBorder="1"/>
    <xf numFmtId="0" fontId="1" fillId="4" borderId="1" xfId="0" applyFont="1" applyFill="1" applyBorder="1"/>
    <xf numFmtId="0" fontId="1" fillId="3" borderId="1" xfId="0" applyFont="1" applyFill="1" applyBorder="1"/>
    <xf numFmtId="0" fontId="1" fillId="7" borderId="1" xfId="0" applyFont="1" applyFill="1" applyBorder="1"/>
    <xf numFmtId="0" fontId="3" fillId="0" borderId="0" xfId="0" applyFont="1"/>
    <xf numFmtId="0" fontId="1" fillId="0" borderId="4" xfId="0" applyFont="1" applyBorder="1"/>
    <xf numFmtId="0" fontId="5" fillId="8" borderId="0" xfId="0" applyFont="1" applyFill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left" vertical="top" wrapText="1"/>
    </xf>
    <xf numFmtId="0" fontId="7" fillId="5" borderId="0" xfId="0" applyFont="1" applyFill="1" applyAlignment="1">
      <alignment horizontal="left" vertical="top" wrapText="1"/>
    </xf>
    <xf numFmtId="0" fontId="4" fillId="6" borderId="0" xfId="0" applyFont="1" applyFill="1" applyAlignment="1">
      <alignment horizontal="center" vertical="top" wrapText="1"/>
    </xf>
    <xf numFmtId="0" fontId="4" fillId="8" borderId="0" xfId="0" applyFont="1" applyFill="1" applyAlignment="1">
      <alignment horizontal="center" vertical="top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8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3"/>
  <sheetViews>
    <sheetView tabSelected="1" topLeftCell="A2" workbookViewId="0">
      <selection activeCell="G4" sqref="G4"/>
    </sheetView>
  </sheetViews>
  <sheetFormatPr defaultRowHeight="16.5"/>
  <cols>
    <col min="1" max="1" width="9.140625" style="1"/>
    <col min="2" max="2" width="10.28515625" style="1" bestFit="1" customWidth="1"/>
    <col min="3" max="3" width="5.5703125" style="1" customWidth="1"/>
    <col min="4" max="4" width="8.42578125" style="1" bestFit="1" customWidth="1"/>
    <col min="5" max="5" width="6.140625" style="1" customWidth="1"/>
    <col min="6" max="6" width="9.140625" style="1"/>
    <col min="7" max="7" width="5.5703125" style="1" bestFit="1" customWidth="1"/>
    <col min="8" max="16384" width="9.140625" style="1"/>
  </cols>
  <sheetData>
    <row r="1" spans="1:16" ht="22.5">
      <c r="A1" s="25" t="s">
        <v>3</v>
      </c>
      <c r="B1" s="25"/>
      <c r="C1" s="25"/>
      <c r="D1" s="25"/>
      <c r="E1" s="25"/>
      <c r="F1" s="25"/>
      <c r="G1" s="25"/>
      <c r="H1" s="25"/>
    </row>
    <row r="2" spans="1:16" ht="22.5">
      <c r="A2" s="24" t="s">
        <v>31</v>
      </c>
      <c r="B2" s="24"/>
      <c r="C2" s="24"/>
      <c r="D2" s="24"/>
      <c r="E2" s="24"/>
      <c r="F2" s="24"/>
      <c r="G2" s="24"/>
      <c r="H2" s="13"/>
    </row>
    <row r="3" spans="1:16" ht="32.25" customHeight="1" thickBot="1">
      <c r="A3" s="23" t="s">
        <v>32</v>
      </c>
      <c r="B3" s="23"/>
      <c r="C3" s="23"/>
      <c r="D3" s="23"/>
      <c r="E3" s="23"/>
      <c r="F3" s="23"/>
      <c r="G3" s="23"/>
      <c r="H3" s="23"/>
    </row>
    <row r="4" spans="1:16" s="2" customFormat="1" ht="17.25" thickBot="1">
      <c r="B4" s="2" t="s">
        <v>0</v>
      </c>
      <c r="C4" s="3">
        <v>1</v>
      </c>
      <c r="D4" s="2" t="s">
        <v>1</v>
      </c>
      <c r="E4" s="3">
        <v>1</v>
      </c>
      <c r="F4" s="2" t="s">
        <v>2</v>
      </c>
      <c r="G4" s="3">
        <v>1991</v>
      </c>
    </row>
    <row r="6" spans="1:16" s="4" customFormat="1">
      <c r="A6" s="5" t="s">
        <v>5</v>
      </c>
    </row>
    <row r="7" spans="1:16">
      <c r="A7" s="22" t="s">
        <v>4</v>
      </c>
      <c r="B7" s="22"/>
      <c r="D7" s="21" t="s">
        <v>7</v>
      </c>
      <c r="E7" s="21"/>
    </row>
    <row r="8" spans="1:16">
      <c r="A8" s="9">
        <f>ROUNDDOWN(C4/10,0)</f>
        <v>0</v>
      </c>
      <c r="B8" s="6">
        <f>ROUNDDOWN(E4/10,0)</f>
        <v>0</v>
      </c>
      <c r="C8" s="7">
        <f>MOD(ROUNDDOWN(($G$4/100000),0),10)</f>
        <v>0</v>
      </c>
      <c r="D8" s="8">
        <f>SUM(A8:C13)</f>
        <v>22</v>
      </c>
      <c r="E8" s="1" t="s">
        <v>8</v>
      </c>
      <c r="F8" s="20" t="s">
        <v>12</v>
      </c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16">
      <c r="A9" s="9">
        <f>ROUNDDOWN(MOD(C4,10),0)</f>
        <v>1</v>
      </c>
      <c r="B9" s="6">
        <f>ROUNDDOWN(MOD(E4,10),0)</f>
        <v>1</v>
      </c>
      <c r="C9" s="7">
        <f>MOD(ROUNDDOWN(($G$4/10000),0),10)</f>
        <v>0</v>
      </c>
      <c r="D9" s="8">
        <f>ROUNDDOWN(ROUNDDOWN(D8/10,0)+ROUNDDOWN(MOD(D8,10),0),0)</f>
        <v>4</v>
      </c>
      <c r="E9" s="1" t="s">
        <v>9</v>
      </c>
      <c r="F9" s="20" t="s">
        <v>13</v>
      </c>
      <c r="G9" s="20"/>
      <c r="H9" s="20"/>
      <c r="I9" s="20"/>
      <c r="J9" s="20"/>
      <c r="K9" s="20"/>
      <c r="L9" s="20"/>
      <c r="M9" s="20"/>
      <c r="N9" s="20"/>
      <c r="O9" s="20"/>
      <c r="P9" s="20"/>
    </row>
    <row r="10" spans="1:16">
      <c r="C10" s="7">
        <f>MOD(ROUNDDOWN(($G$4/1000),0),10)</f>
        <v>1</v>
      </c>
      <c r="D10" s="8">
        <f>ROUNDDOWN(D8-IF(A8=0,A9,A8)*2,0)</f>
        <v>20</v>
      </c>
      <c r="E10" s="1" t="s">
        <v>10</v>
      </c>
      <c r="F10" s="20" t="s">
        <v>14</v>
      </c>
      <c r="G10" s="20"/>
      <c r="H10" s="20"/>
      <c r="I10" s="20"/>
      <c r="J10" s="20"/>
      <c r="K10" s="20"/>
      <c r="L10" s="20"/>
      <c r="M10" s="20"/>
      <c r="N10" s="20"/>
      <c r="O10" s="20"/>
      <c r="P10" s="20"/>
    </row>
    <row r="11" spans="1:16">
      <c r="C11" s="7">
        <f>MOD(ROUNDDOWN(($G$4/100),0),10)</f>
        <v>9</v>
      </c>
      <c r="D11" s="8">
        <f>ROUNDDOWN(ROUNDDOWN(D10/10,0)+ROUNDDOWN(MOD(D10,10),0),0)</f>
        <v>2</v>
      </c>
      <c r="E11" s="1" t="s">
        <v>11</v>
      </c>
      <c r="F11" s="20" t="s">
        <v>15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</row>
    <row r="12" spans="1:16">
      <c r="C12" s="7">
        <f>MOD(ROUNDDOWN(($G$4/10),0),10)</f>
        <v>9</v>
      </c>
      <c r="F12" s="20" t="s">
        <v>6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</row>
    <row r="13" spans="1:16">
      <c r="C13" s="7">
        <f>MOD(ROUNDDOWN($G$4,0),10)</f>
        <v>1</v>
      </c>
      <c r="F13" s="20" t="s">
        <v>16</v>
      </c>
      <c r="G13" s="20"/>
      <c r="H13" s="20"/>
      <c r="I13" s="20"/>
      <c r="J13" s="20"/>
      <c r="K13" s="20"/>
      <c r="L13" s="20"/>
      <c r="M13" s="20"/>
      <c r="N13" s="20"/>
      <c r="O13" s="20"/>
      <c r="P13" s="20"/>
    </row>
    <row r="14" spans="1:16">
      <c r="A14" s="1" t="s">
        <v>17</v>
      </c>
    </row>
    <row r="15" spans="1:16">
      <c r="A15" s="9">
        <f>ROUNDDOWN(MOD(D8,10),0)</f>
        <v>2</v>
      </c>
      <c r="B15" s="6">
        <f>ROUNDDOWN(MOD(D9,10),0)</f>
        <v>4</v>
      </c>
      <c r="C15" s="7">
        <f>ROUNDDOWN(MOD(D10,10),0)</f>
        <v>0</v>
      </c>
      <c r="D15" s="8">
        <f>ROUNDDOWN(MOD(D11,10),0)</f>
        <v>2</v>
      </c>
      <c r="F15" s="23" t="s">
        <v>18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</row>
    <row r="16" spans="1:16">
      <c r="A16" s="9">
        <f>ROUNDDOWN(D8/10,0)</f>
        <v>2</v>
      </c>
      <c r="B16" s="6">
        <f>ROUNDDOWN(D9/10,0)</f>
        <v>0</v>
      </c>
      <c r="C16" s="7">
        <f>ROUNDDOWN(D10/10,0)</f>
        <v>2</v>
      </c>
      <c r="D16" s="8">
        <f>ROUNDDOWN(D11/10,0)</f>
        <v>0</v>
      </c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</row>
    <row r="17" spans="1:11" s="11" customFormat="1"/>
    <row r="18" spans="1:11">
      <c r="A18" s="10" t="s">
        <v>19</v>
      </c>
    </row>
    <row r="19" spans="1:11">
      <c r="A19" s="1" t="s">
        <v>29</v>
      </c>
    </row>
    <row r="20" spans="1:11">
      <c r="A20" s="10" t="s">
        <v>20</v>
      </c>
      <c r="B20" s="1">
        <f>ROUNDDOWN((SUMIF($A$8:$C$13,1)+SUMIF($A$15:$D$16,1))/1,0)</f>
        <v>4</v>
      </c>
      <c r="C20" s="10" t="s">
        <v>23</v>
      </c>
      <c r="D20" s="1">
        <f>ROUNDDOWN((SUMIF($A$8:$C$13,4)+SUMIF($A$15:$D$16,4))/4,0)</f>
        <v>1</v>
      </c>
      <c r="E20" s="10" t="s">
        <v>26</v>
      </c>
      <c r="F20" s="1">
        <f>ROUNDDOWN((SUMIF($A$8:$C$13,7)+SUMIF($A$15:$D$16,7))/7,0)</f>
        <v>0</v>
      </c>
    </row>
    <row r="21" spans="1:11">
      <c r="A21" s="10" t="s">
        <v>21</v>
      </c>
      <c r="B21" s="1">
        <f>ROUNDDOWN((SUMIF($A$8:$C$13,2)+SUMIF($A$15:$D$16,2))/2,0)</f>
        <v>4</v>
      </c>
      <c r="C21" s="10" t="s">
        <v>24</v>
      </c>
      <c r="D21" s="1">
        <f>ROUNDDOWN((SUMIF($A$8:$C$13,5)+SUMIF($A$15:$D$16,5))/5,0)</f>
        <v>0</v>
      </c>
      <c r="E21" s="10" t="s">
        <v>27</v>
      </c>
      <c r="F21" s="1">
        <f>ROUNDDOWN((SUMIF($A$8:$C$13,8)+SUMIF($A$15:$D$16,8))/8,0)</f>
        <v>0</v>
      </c>
    </row>
    <row r="22" spans="1:11">
      <c r="A22" s="10" t="s">
        <v>22</v>
      </c>
      <c r="B22" s="1">
        <f>ROUNDDOWN((SUMIF($A$8:$C$13,3)+SUMIF($A$15:$D$16,3))/3,0)</f>
        <v>0</v>
      </c>
      <c r="C22" s="10" t="s">
        <v>25</v>
      </c>
      <c r="D22" s="1">
        <f>ROUNDDOWN((SUMIF($A$8:$C$13,6)+SUMIF($A$15:$D$16,6))/6,0)</f>
        <v>0</v>
      </c>
      <c r="E22" s="10" t="s">
        <v>28</v>
      </c>
      <c r="F22" s="1">
        <f>ROUNDDOWN((SUMIF($A$8:$C$13,9)+SUMIF($A$15:$D$16,9))/9,0)</f>
        <v>2</v>
      </c>
    </row>
    <row r="24" spans="1:11">
      <c r="B24" s="1" t="s">
        <v>30</v>
      </c>
      <c r="C24" s="12">
        <f>ROUNDDOWN(D20+D21+D22,0)</f>
        <v>1</v>
      </c>
    </row>
    <row r="26" spans="1:11">
      <c r="A26" s="15" t="s">
        <v>33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</row>
    <row r="27" spans="1:11" ht="33.75" customHeight="1">
      <c r="A27" s="14" t="s">
        <v>34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</row>
    <row r="28" spans="1:11" ht="33" customHeight="1">
      <c r="A28" s="16" t="s">
        <v>38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</row>
    <row r="29" spans="1:11" ht="36.75" customHeight="1">
      <c r="A29" s="17" t="s">
        <v>37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</row>
    <row r="30" spans="1:11" ht="32.25" customHeight="1">
      <c r="A30" s="18" t="s">
        <v>36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</row>
    <row r="31" spans="1:11" ht="35.25" customHeight="1">
      <c r="A31" s="19" t="s">
        <v>35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</row>
    <row r="33" spans="1:11" ht="69" customHeight="1">
      <c r="A33" s="14" t="s">
        <v>39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</row>
  </sheetData>
  <mergeCells count="19">
    <mergeCell ref="A1:H1"/>
    <mergeCell ref="F8:P8"/>
    <mergeCell ref="F9:P9"/>
    <mergeCell ref="F10:P10"/>
    <mergeCell ref="F11:P11"/>
    <mergeCell ref="F13:P13"/>
    <mergeCell ref="D7:E7"/>
    <mergeCell ref="A7:B7"/>
    <mergeCell ref="F15:P16"/>
    <mergeCell ref="A2:G2"/>
    <mergeCell ref="A3:H3"/>
    <mergeCell ref="F12:P12"/>
    <mergeCell ref="A33:K33"/>
    <mergeCell ref="A26:K26"/>
    <mergeCell ref="A28:K28"/>
    <mergeCell ref="A29:K29"/>
    <mergeCell ref="A30:K30"/>
    <mergeCell ref="A27:K27"/>
    <mergeCell ref="A31:K3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anonim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2015-02-03T13:09:12Z</dcterms:created>
  <dcterms:modified xsi:type="dcterms:W3CDTF">2015-02-28T21:20:44Z</dcterms:modified>
</cp:coreProperties>
</file>