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refrigerator_py\assets\"/>
    </mc:Choice>
  </mc:AlternateContent>
  <bookViews>
    <workbookView xWindow="0" yWindow="0" windowWidth="24750" windowHeight="12300" tabRatio="946" activeTab="1"/>
  </bookViews>
  <sheets>
    <sheet name="Свод " sheetId="30" r:id="rId1"/>
    <sheet name="Омборхона ва холодилник" sheetId="7" r:id="rId2"/>
  </sheets>
  <definedNames>
    <definedName name="_xlnm._FilterDatabase" localSheetId="1" hidden="1">'Омборхона ва холодилник'!$A$9:$P$164</definedName>
    <definedName name="_xlnm.Print_Area" localSheetId="1">'Омборхона ва холодилник'!$A$1:$P$205</definedName>
    <definedName name="_xlnm.Print_Area" localSheetId="0">'Свод '!$A$1:$O$28</definedName>
  </definedNames>
  <calcPr calcId="162913"/>
</workbook>
</file>

<file path=xl/calcChain.xml><?xml version="1.0" encoding="utf-8"?>
<calcChain xmlns="http://schemas.openxmlformats.org/spreadsheetml/2006/main">
  <c r="T24" i="30" l="1"/>
  <c r="S24" i="30"/>
  <c r="T23" i="30"/>
  <c r="S23" i="30"/>
  <c r="T22" i="30"/>
  <c r="S22" i="30"/>
  <c r="T21" i="30"/>
  <c r="S21" i="30"/>
  <c r="T20" i="30"/>
  <c r="S20" i="30"/>
  <c r="T19" i="30"/>
  <c r="S19" i="30"/>
  <c r="T18" i="30"/>
  <c r="S18" i="30"/>
  <c r="T17" i="30"/>
  <c r="S17" i="30"/>
  <c r="T16" i="30"/>
  <c r="S16" i="30"/>
  <c r="T15" i="30"/>
  <c r="S15" i="30"/>
  <c r="T14" i="30"/>
  <c r="S14" i="30"/>
  <c r="T13" i="30"/>
  <c r="S13" i="30"/>
  <c r="T12" i="30"/>
  <c r="S12" i="30"/>
  <c r="T11" i="30"/>
  <c r="S11" i="30"/>
  <c r="T10" i="30"/>
  <c r="S10" i="30"/>
  <c r="T9" i="30"/>
  <c r="S9" i="30"/>
  <c r="T8" i="30"/>
  <c r="S8" i="30"/>
  <c r="T7" i="30"/>
  <c r="S7" i="30"/>
  <c r="T6" i="30"/>
  <c r="S6" i="30"/>
  <c r="T4" i="30"/>
  <c r="S4" i="30"/>
  <c r="W2" i="30"/>
  <c r="V2" i="30"/>
  <c r="Q2" i="30"/>
  <c r="R2" i="30"/>
  <c r="A160" i="7" l="1"/>
  <c r="A161" i="7" s="1"/>
  <c r="A162" i="7" s="1"/>
  <c r="A163" i="7" s="1"/>
  <c r="A164" i="7" s="1"/>
  <c r="A153" i="7" l="1"/>
  <c r="A154" i="7" s="1"/>
  <c r="A155" i="7" s="1"/>
  <c r="A156" i="7" s="1"/>
  <c r="A157" i="7" s="1"/>
  <c r="A158" i="7" s="1"/>
  <c r="A113" i="7" l="1"/>
  <c r="A114" i="7" s="1"/>
  <c r="A115" i="7" s="1"/>
  <c r="A116" i="7" s="1"/>
  <c r="A117" i="7" s="1"/>
  <c r="A101" i="7" l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93" i="7" l="1"/>
  <c r="A94" i="7" s="1"/>
  <c r="A95" i="7" s="1"/>
  <c r="A96" i="7" s="1"/>
  <c r="A97" i="7" s="1"/>
  <c r="A98" i="7" s="1"/>
  <c r="A99" i="7" s="1"/>
  <c r="A78" i="7" l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69" i="7" l="1"/>
  <c r="A70" i="7" s="1"/>
  <c r="A71" i="7" s="1"/>
  <c r="A72" i="7" s="1"/>
  <c r="A73" i="7" s="1"/>
  <c r="A74" i="7" s="1"/>
  <c r="A75" i="7" s="1"/>
  <c r="A76" i="7" s="1"/>
  <c r="A63" i="7" l="1"/>
  <c r="A64" i="7" s="1"/>
  <c r="A65" i="7" s="1"/>
  <c r="A55" i="7"/>
  <c r="A56" i="7" s="1"/>
  <c r="A57" i="7" s="1"/>
  <c r="A58" i="7" s="1"/>
  <c r="A59" i="7" s="1"/>
  <c r="A60" i="7" s="1"/>
  <c r="A61" i="7" s="1"/>
  <c r="A48" i="7" l="1"/>
  <c r="A49" i="7" s="1"/>
  <c r="A50" i="7" s="1"/>
  <c r="A51" i="7" s="1"/>
  <c r="A52" i="7" s="1"/>
  <c r="A53" i="7" s="1"/>
  <c r="A41" i="7" l="1"/>
  <c r="A42" i="7" s="1"/>
  <c r="A43" i="7" s="1"/>
  <c r="A44" i="7" s="1"/>
  <c r="A33" i="7" l="1"/>
  <c r="A34" i="7" s="1"/>
  <c r="A35" i="7" s="1"/>
  <c r="A36" i="7" s="1"/>
  <c r="A37" i="7" s="1"/>
  <c r="A23" i="7" l="1"/>
  <c r="A24" i="7" s="1"/>
  <c r="O9" i="30" l="1"/>
  <c r="N9" i="30"/>
  <c r="M9" i="30"/>
  <c r="L9" i="30"/>
  <c r="K9" i="30"/>
  <c r="H9" i="30"/>
  <c r="G9" i="30"/>
  <c r="T5" i="30" s="1"/>
  <c r="F9" i="30"/>
  <c r="A20" i="7"/>
  <c r="F6" i="30" l="1"/>
  <c r="S2" i="30" s="1"/>
  <c r="S5" i="30"/>
  <c r="H6" i="30"/>
  <c r="G6" i="30"/>
  <c r="T2" i="30" s="1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 l="1"/>
  <c r="A14" i="7"/>
  <c r="A15" i="7" s="1"/>
  <c r="A16" i="7" s="1"/>
  <c r="A17" i="7" s="1"/>
  <c r="A18" i="7" s="1"/>
  <c r="A19" i="7" s="1"/>
  <c r="J28" i="30" l="1"/>
  <c r="I28" i="30"/>
  <c r="J27" i="30"/>
  <c r="I27" i="30"/>
  <c r="J26" i="30"/>
  <c r="I26" i="30"/>
  <c r="J25" i="30"/>
  <c r="I25" i="30"/>
  <c r="J24" i="30"/>
  <c r="I24" i="30"/>
  <c r="J23" i="30"/>
  <c r="I23" i="30"/>
  <c r="J22" i="30"/>
  <c r="I22" i="30"/>
  <c r="J21" i="30"/>
  <c r="I21" i="30"/>
  <c r="J20" i="30"/>
  <c r="I20" i="30"/>
  <c r="J19" i="30"/>
  <c r="I19" i="30"/>
  <c r="J18" i="30"/>
  <c r="I18" i="30"/>
  <c r="J17" i="30"/>
  <c r="I17" i="30"/>
  <c r="J16" i="30"/>
  <c r="I16" i="30"/>
  <c r="J15" i="30"/>
  <c r="I15" i="30"/>
  <c r="J14" i="30"/>
  <c r="I14" i="30"/>
  <c r="J13" i="30"/>
  <c r="I13" i="30"/>
  <c r="J12" i="30"/>
  <c r="I12" i="30"/>
  <c r="J11" i="30"/>
  <c r="I11" i="30"/>
  <c r="J10" i="30"/>
  <c r="I10" i="30"/>
  <c r="J9" i="30"/>
  <c r="I9" i="30"/>
  <c r="J8" i="30"/>
  <c r="I8" i="30"/>
  <c r="J7" i="30"/>
  <c r="I7" i="30"/>
  <c r="C17" i="30" l="1"/>
  <c r="X13" i="30"/>
  <c r="D18" i="30"/>
  <c r="Y14" i="30"/>
  <c r="C23" i="30"/>
  <c r="X19" i="30"/>
  <c r="C12" i="30"/>
  <c r="X8" i="30"/>
  <c r="C7" i="30"/>
  <c r="X3" i="30"/>
  <c r="C26" i="30"/>
  <c r="X22" i="30"/>
  <c r="C11" i="30"/>
  <c r="X7" i="30"/>
  <c r="D17" i="30"/>
  <c r="Y13" i="30"/>
  <c r="C18" i="30"/>
  <c r="X14" i="30"/>
  <c r="D12" i="30"/>
  <c r="Y8" i="30"/>
  <c r="C19" i="30"/>
  <c r="X15" i="30"/>
  <c r="D7" i="30"/>
  <c r="Y3" i="30"/>
  <c r="D19" i="30"/>
  <c r="Y15" i="30"/>
  <c r="C14" i="30"/>
  <c r="X10" i="30"/>
  <c r="D14" i="30"/>
  <c r="Y10" i="30"/>
  <c r="D26" i="30"/>
  <c r="Y22" i="30"/>
  <c r="C15" i="30"/>
  <c r="X11" i="30"/>
  <c r="D9" i="30"/>
  <c r="Y5" i="30"/>
  <c r="C28" i="30"/>
  <c r="X24" i="30"/>
  <c r="D11" i="30"/>
  <c r="Y7" i="30"/>
  <c r="D23" i="30"/>
  <c r="Y19" i="30"/>
  <c r="C24" i="30"/>
  <c r="X20" i="30"/>
  <c r="D24" i="30"/>
  <c r="Y20" i="30"/>
  <c r="C13" i="30"/>
  <c r="C6" i="30" s="1"/>
  <c r="X9" i="30"/>
  <c r="C25" i="30"/>
  <c r="X21" i="30"/>
  <c r="D13" i="30"/>
  <c r="Y9" i="30"/>
  <c r="D25" i="30"/>
  <c r="Y21" i="30"/>
  <c r="C8" i="30"/>
  <c r="X4" i="30"/>
  <c r="C20" i="30"/>
  <c r="X16" i="30"/>
  <c r="D8" i="30"/>
  <c r="Y4" i="30"/>
  <c r="D20" i="30"/>
  <c r="Y16" i="30"/>
  <c r="C9" i="30"/>
  <c r="X5" i="30"/>
  <c r="C21" i="30"/>
  <c r="X17" i="30"/>
  <c r="C27" i="30"/>
  <c r="X23" i="30"/>
  <c r="D15" i="30"/>
  <c r="Y11" i="30"/>
  <c r="D21" i="30"/>
  <c r="Y17" i="30"/>
  <c r="D27" i="30"/>
  <c r="Y23" i="30"/>
  <c r="C10" i="30"/>
  <c r="X6" i="30"/>
  <c r="C16" i="30"/>
  <c r="X12" i="30"/>
  <c r="C22" i="30"/>
  <c r="X18" i="30"/>
  <c r="D10" i="30"/>
  <c r="Y6" i="30"/>
  <c r="D16" i="30"/>
  <c r="Y12" i="30"/>
  <c r="D22" i="30"/>
  <c r="Y18" i="30"/>
  <c r="D28" i="30"/>
  <c r="Y24" i="30"/>
  <c r="J6" i="30"/>
  <c r="Y2" i="30" s="1"/>
  <c r="I6" i="30"/>
  <c r="X2" i="30" s="1"/>
  <c r="O6" i="30"/>
  <c r="N6" i="30"/>
  <c r="M6" i="30"/>
  <c r="L6" i="30"/>
  <c r="K6" i="30"/>
  <c r="A8" i="30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D6" i="30" l="1"/>
</calcChain>
</file>

<file path=xl/sharedStrings.xml><?xml version="1.0" encoding="utf-8"?>
<sst xmlns="http://schemas.openxmlformats.org/spreadsheetml/2006/main" count="710" uniqueCount="482">
  <si>
    <t>№</t>
  </si>
  <si>
    <t xml:space="preserve">Шаҳар ва туманлар
номи </t>
  </si>
  <si>
    <t>Омборхоналар</t>
  </si>
  <si>
    <t xml:space="preserve">Хўжалик субъектининг
 номи </t>
  </si>
  <si>
    <t>Сони</t>
  </si>
  <si>
    <t>Шундан, омборхона ва музлаткичлар кесимида</t>
  </si>
  <si>
    <t>Совуткичли сиғимлар</t>
  </si>
  <si>
    <t>Жумладан,</t>
  </si>
  <si>
    <t>Шундан, совуткичли сиғимлар
 турлари бўйича:</t>
  </si>
  <si>
    <t>Оддий</t>
  </si>
  <si>
    <t>Ташкил этилган санаси</t>
  </si>
  <si>
    <t>Тошкент вилояти шаҳар ва туманларида мавжуд омборхона ва совуткичли сиғимлари тўғрисида 
М А Ъ Л У М О Т</t>
  </si>
  <si>
    <t xml:space="preserve">Яратилган
 иш ўрни </t>
  </si>
  <si>
    <t>Шундан,</t>
  </si>
  <si>
    <r>
      <t xml:space="preserve">Музлатқичли омборхона  жойлашган
 манзили
</t>
    </r>
    <r>
      <rPr>
        <i/>
        <sz val="14"/>
        <rFont val="Times New Roman"/>
        <family val="1"/>
        <charset val="204"/>
      </rPr>
      <t>(МФЙ, кўча номи)</t>
    </r>
  </si>
  <si>
    <r>
      <t xml:space="preserve">Омбор жойлашган
 манзили
</t>
    </r>
    <r>
      <rPr>
        <i/>
        <sz val="14"/>
        <rFont val="Times New Roman"/>
        <family val="1"/>
        <charset val="204"/>
      </rPr>
      <t>(МФЙ, кўча номи)</t>
    </r>
  </si>
  <si>
    <r>
      <t xml:space="preserve">Сиғими </t>
    </r>
    <r>
      <rPr>
        <i/>
        <sz val="14"/>
        <rFont val="Times New Roman"/>
        <family val="1"/>
        <charset val="204"/>
      </rPr>
      <t>(тонна)</t>
    </r>
  </si>
  <si>
    <r>
      <t xml:space="preserve">Замонавий
</t>
    </r>
    <r>
      <rPr>
        <i/>
        <sz val="14"/>
        <rFont val="Times New Roman"/>
        <family val="1"/>
        <charset val="204"/>
      </rPr>
      <t>(шоковый)</t>
    </r>
  </si>
  <si>
    <t>"Орхидея Люкс" МЧЖ</t>
  </si>
  <si>
    <t>Оҳангарон шаҳар саноат ҳудуди</t>
  </si>
  <si>
    <t xml:space="preserve">2010 йил </t>
  </si>
  <si>
    <t>2010 йил</t>
  </si>
  <si>
    <t>"Оҳангарон Деҳқон бозори" МЧЖ</t>
  </si>
  <si>
    <t>Оҳангарон шаҳар "Хонобод" МФЙ</t>
  </si>
  <si>
    <t>2010 йил декабр</t>
  </si>
  <si>
    <t>"Комфорт Фурнитура" МЧЖ</t>
  </si>
  <si>
    <t>Оҳангарон шаҳар "Қўрғон" МФЙ</t>
  </si>
  <si>
    <t>2019 йил</t>
  </si>
  <si>
    <t>"Оҳангарон дон" АЖ</t>
  </si>
  <si>
    <t xml:space="preserve">1982 йил </t>
  </si>
  <si>
    <t>"Темир ота" МЧЖ</t>
  </si>
  <si>
    <t>Оҳангарон шаҳар А.Темур кўчаси</t>
  </si>
  <si>
    <t>2015 йил декабр</t>
  </si>
  <si>
    <t>Оҳангарон шаҳар</t>
  </si>
  <si>
    <t>Вилоят бўйича жами;</t>
  </si>
  <si>
    <t>Нурафшон ш</t>
  </si>
  <si>
    <t>Олмалиқ ш</t>
  </si>
  <si>
    <t>Ангрен ш</t>
  </si>
  <si>
    <t>Бекобод ш</t>
  </si>
  <si>
    <t>Оҳангарон ш</t>
  </si>
  <si>
    <t>Чирчиқ ш</t>
  </si>
  <si>
    <t>Янгийўл ш</t>
  </si>
  <si>
    <t>Оққўрғон</t>
  </si>
  <si>
    <t>Охангарон</t>
  </si>
  <si>
    <t>Бекобод</t>
  </si>
  <si>
    <t>Бўстонлиқ</t>
  </si>
  <si>
    <t>Бўка</t>
  </si>
  <si>
    <t>Зангиота</t>
  </si>
  <si>
    <t>Қибрай</t>
  </si>
  <si>
    <t>Қуйичирчиқ</t>
  </si>
  <si>
    <t>Паркент</t>
  </si>
  <si>
    <t>Пискент</t>
  </si>
  <si>
    <t>Ўртачирчиқ</t>
  </si>
  <si>
    <t>Чиноз</t>
  </si>
  <si>
    <t>Юқоричирчиқ</t>
  </si>
  <si>
    <t>Янгийўл</t>
  </si>
  <si>
    <t xml:space="preserve">Тошкент </t>
  </si>
  <si>
    <t>Шу жумлдан</t>
  </si>
  <si>
    <t>Жами:</t>
  </si>
  <si>
    <t>Бекобод шаҳар</t>
  </si>
  <si>
    <t>"Бекобод шаҳар томорқа хизмати" МЧЖ</t>
  </si>
  <si>
    <t>Бекобод шаҳар Ал-Хоразмий МФЙ Меъмор кўчаси18 А-уй</t>
  </si>
  <si>
    <t>"Ўзметкомбинат" АЖ</t>
  </si>
  <si>
    <t>Сайхун МФЙ Сирдарё кўчаси 1-уй</t>
  </si>
  <si>
    <t>"Бекободцемент" АЖ</t>
  </si>
  <si>
    <t>Бирдамлик МФЙ Истиқлол 20-уй</t>
  </si>
  <si>
    <t>"Бекобод деҳқон бозори" МЧЖ</t>
  </si>
  <si>
    <t xml:space="preserve">Ўзбекистон МФЙ Буюк ипак йўли кўчаси 1-уй </t>
  </si>
  <si>
    <t>шаҳар Мактабгача таълим муассаси (12 та)</t>
  </si>
  <si>
    <t>Шаҳардаги 12 та МТМ ларида</t>
  </si>
  <si>
    <t>шаҳар Тиббиёт бирлашмаси</t>
  </si>
  <si>
    <t>Бекобод шахар худуди</t>
  </si>
  <si>
    <t>шаҳар Халқ таьлими бўлими</t>
  </si>
  <si>
    <t>2018 йил</t>
  </si>
  <si>
    <t>"Бекобод 9" МЧЖ</t>
  </si>
  <si>
    <t>Металлург МФЙ Саноат ҳудуди</t>
  </si>
  <si>
    <t xml:space="preserve">Жами омборхоналар ва совуткичли сиғимлар </t>
  </si>
  <si>
    <t>Иш шни</t>
  </si>
  <si>
    <t>"ANGRENSAVDO" МЧЖ</t>
  </si>
  <si>
    <t xml:space="preserve">“Дўстлик” МФЙ, Бунёдкор кўчаси 36 уй </t>
  </si>
  <si>
    <t>"OSIYO-MARJON-FAYZ" МЧЖ</t>
  </si>
  <si>
    <t>"Озодлик" МФЙ, Ёшлик кўчаси 49 уй</t>
  </si>
  <si>
    <t xml:space="preserve">"Муқаддас" ФХ </t>
  </si>
  <si>
    <t>"Самарчик" МФЙ</t>
  </si>
  <si>
    <t>"Юнифуд агро" МЧЖ</t>
  </si>
  <si>
    <t>"Оппартак" МФЙ</t>
  </si>
  <si>
    <t>Ангрен шаҳар</t>
  </si>
  <si>
    <t>Олмалиқ шаҳар</t>
  </si>
  <si>
    <t>"Савдо" МЧЖ</t>
  </si>
  <si>
    <t>Мустақиллик кўчаси</t>
  </si>
  <si>
    <t>1965-йил</t>
  </si>
  <si>
    <t>"Frozen Apple" МЧЖ</t>
  </si>
  <si>
    <t>Олмалиқ шаҳар саноат худуди Мустақиллик 4 уй</t>
  </si>
  <si>
    <t>05.10.2018-йил</t>
  </si>
  <si>
    <t xml:space="preserve">Мактабгача таълим </t>
  </si>
  <si>
    <t>Зулфия 47-уй</t>
  </si>
  <si>
    <t>1970-йил</t>
  </si>
  <si>
    <t>Олмалиқ КМК ОАЖ</t>
  </si>
  <si>
    <t>01.05.2013-йил</t>
  </si>
  <si>
    <t>Халқ таълими бўлими</t>
  </si>
  <si>
    <t>Тотувлик кўчаси 15-уй</t>
  </si>
  <si>
    <t>1976-йил</t>
  </si>
  <si>
    <t>"ТИА ЖАХОН" МЧЖ</t>
  </si>
  <si>
    <t>01.11.2018-йил</t>
  </si>
  <si>
    <t xml:space="preserve">Янгийўл шаҳар </t>
  </si>
  <si>
    <t>Янгийўл таёрлов савдо (бозор)</t>
  </si>
  <si>
    <t xml:space="preserve">Шерматов 4 уй </t>
  </si>
  <si>
    <t>2016 йил</t>
  </si>
  <si>
    <t>"MASTER GLOBAL PLYUS” МЧЖ</t>
  </si>
  <si>
    <t>Янгийўл шаҳар Рамадон МФЙ Самарқанд кўчаси 57 уй</t>
  </si>
  <si>
    <t>2011 йил</t>
  </si>
  <si>
    <t>Янгийўл озиқ овқат савдо</t>
  </si>
  <si>
    <t>Самарқанд кўчаси 187 уй</t>
  </si>
  <si>
    <t>2000 йил</t>
  </si>
  <si>
    <t>“PICANTO FUD” МЧЖ</t>
  </si>
  <si>
    <t>Янгийўл шахар Дўстлик кўчаси 55</t>
  </si>
  <si>
    <t>"Кристал консерва бизнес" МЧЖ</t>
  </si>
  <si>
    <t>Абдуллақахорова</t>
  </si>
  <si>
    <t>1990 йил</t>
  </si>
  <si>
    <t>"Нур азиз файз барака" МЧЖ</t>
  </si>
  <si>
    <t>Янгийўл шахар Ш.Шокирова кўчаси 192 уй</t>
  </si>
  <si>
    <t>"Янгийўл ёғ-мой" АЖ</t>
  </si>
  <si>
    <t>Самарқанд кўчаси 352 уй</t>
  </si>
  <si>
    <t xml:space="preserve">1985 йил </t>
  </si>
  <si>
    <t>Янгийўл улгуржи база МЧЖ</t>
  </si>
  <si>
    <t>Янгийўл шахар Самарқанд кўчаси</t>
  </si>
  <si>
    <t>"Максам-Чирчиқ" МЧЖ</t>
  </si>
  <si>
    <t>Тошкент кўчаси 2-уй</t>
  </si>
  <si>
    <t>Тиббиёт бирлашмаси</t>
  </si>
  <si>
    <t xml:space="preserve">8 кичик нохия </t>
  </si>
  <si>
    <t>Мактабгача таълим бўлими</t>
  </si>
  <si>
    <t>Ломоносов кўчаси 1 уй</t>
  </si>
  <si>
    <t>Чирчиқ шаҳар</t>
  </si>
  <si>
    <t xml:space="preserve">"UMKO TEX" МЧЖ </t>
  </si>
  <si>
    <t xml:space="preserve">3 к/н Наврўз кўчаси 5-уй, </t>
  </si>
  <si>
    <t>"Агат систем" МЧЖ</t>
  </si>
  <si>
    <t>4 микрорайон</t>
  </si>
  <si>
    <t>"АБС Оққўрғон агро класстер" МЧЖ</t>
  </si>
  <si>
    <t>Наврўз МФЙ, Мустақиллик кўчаси</t>
  </si>
  <si>
    <t>Оққўрғон Томорқа хизмати маркази</t>
  </si>
  <si>
    <t>Бирлик МФЙ, Навоий кўчаси</t>
  </si>
  <si>
    <t>78-сонли ММИ</t>
  </si>
  <si>
    <t>"Мустақиллик" МФЙ</t>
  </si>
  <si>
    <t>Мактабгача таълим бўлими қошидаги МТМ лари</t>
  </si>
  <si>
    <t>"Толовул" МФЙ</t>
  </si>
  <si>
    <t xml:space="preserve">Туман Тиббиёт бирлашмаси қошидаги Марказий шифохона </t>
  </si>
  <si>
    <t>"Бирлик" МФЙ                                 Р.Мўминова кўчаси</t>
  </si>
  <si>
    <t>"Қўрғонча" МФЙ</t>
  </si>
  <si>
    <t>2015 йил</t>
  </si>
  <si>
    <t xml:space="preserve">Оққўрғон тумани </t>
  </si>
  <si>
    <t>Наврўз МФЙ, Мустақиллик кўчаси, 144-уй</t>
  </si>
  <si>
    <t>"Мурод" х.ч.ф.</t>
  </si>
  <si>
    <t>"Омина-Ғофуржон" ОК</t>
  </si>
  <si>
    <t xml:space="preserve">"Қўрғонча" МЧЖ           </t>
  </si>
  <si>
    <t>Оҳангарон тумани</t>
  </si>
  <si>
    <t xml:space="preserve"> "BIRLIK TOMORQA HIZMAT" МЧЖ</t>
  </si>
  <si>
    <t>Шодмалик МФЙ</t>
  </si>
  <si>
    <t>08.06.2018</t>
  </si>
  <si>
    <t>"MADINA OHANG AGRO" MCHJ</t>
  </si>
  <si>
    <t xml:space="preserve"> Телов МФЙ</t>
  </si>
  <si>
    <t>31.10.2016</t>
  </si>
  <si>
    <t>31.10.2018</t>
  </si>
  <si>
    <t>Телов МФЙ</t>
  </si>
  <si>
    <t>Бекобод туман</t>
  </si>
  <si>
    <t>"МГФ Агро транс" МЧЖ</t>
  </si>
  <si>
    <t>Авангард ф/у, Боғишамол МФЙ</t>
  </si>
  <si>
    <t>"Зафар деҳқон бозори" МЧЖ</t>
  </si>
  <si>
    <t>Деҳқонобод ф/у, Ўзбекобод МФЙ</t>
  </si>
  <si>
    <t>Зафар ш, 
Бўстон МФЙ</t>
  </si>
  <si>
    <t>тумандаги МТМларда</t>
  </si>
  <si>
    <t>Пахта тозалаш заводи АЖ</t>
  </si>
  <si>
    <t>Улуғбек ф/у, 
Маллабой МФЙ</t>
  </si>
  <si>
    <t>Грин агро фуд МЧЖ</t>
  </si>
  <si>
    <t>Мавлонов ф/у, Пастки керайт МФЙ</t>
  </si>
  <si>
    <t>"Агреон Бекобод" МЧЖ</t>
  </si>
  <si>
    <t>Зафар ш. "Гулистон" МФЙ</t>
  </si>
  <si>
    <t>Найман инвест МЧЖ</t>
  </si>
  <si>
    <t>Найман МФЙ</t>
  </si>
  <si>
    <t>Уста Қодир МЧЖ</t>
  </si>
  <si>
    <t>Бунёдкор МФЙ</t>
  </si>
  <si>
    <t>Бўка тумани</t>
  </si>
  <si>
    <t xml:space="preserve">"Universal Dealer" МЧЖ </t>
  </si>
  <si>
    <t>Ўзбекистон кўчаси 3 уй</t>
  </si>
  <si>
    <t>"DDMAX TRANS SERVIS" МЧЖ</t>
  </si>
  <si>
    <t xml:space="preserve">Қўлдоштепа МФЙ, 
</t>
  </si>
  <si>
    <t>Meat Gold Grand МЧЖ</t>
  </si>
  <si>
    <t>Бўка тумани Жағалбайли МФЙ Миришкор кўчаси</t>
  </si>
  <si>
    <t>Бўстонлиқ тумани</t>
  </si>
  <si>
    <t>"Сифатли омбор" МЧЖ</t>
  </si>
  <si>
    <t>Дахана МФЙ</t>
  </si>
  <si>
    <t>2017 йил</t>
  </si>
  <si>
    <t>Гулфируза Уразалиевна Ф/Х</t>
  </si>
  <si>
    <t>Думалоқ ҚФЙ</t>
  </si>
  <si>
    <t>Шерпўлат Мархамат Фарход  Ф/Х</t>
  </si>
  <si>
    <t>Янгиоул ҚФЙ Дўстлик қишлоғи</t>
  </si>
  <si>
    <t>"Sevara Bobur" Ф/Х</t>
  </si>
  <si>
    <t>Думалоқ МФЙ</t>
  </si>
  <si>
    <t>2007 йил</t>
  </si>
  <si>
    <t>"Burxon G`olibxon Otaxon" Ф/Х</t>
  </si>
  <si>
    <t>Боймирзаев МФЙ</t>
  </si>
  <si>
    <t>2014 йил</t>
  </si>
  <si>
    <t>Туман Тиббиёт бирлашмаси</t>
  </si>
  <si>
    <t>Ғазалкент ҚФЙ</t>
  </si>
  <si>
    <t>х</t>
  </si>
  <si>
    <t>Туман Халқ таьлими бўлими</t>
  </si>
  <si>
    <t>Бўстонлиқ тумани худудлари</t>
  </si>
  <si>
    <t>Бўстонлиқ агрофруит МЧЖ</t>
  </si>
  <si>
    <t>Озодбош МФЙ</t>
  </si>
  <si>
    <t>2013 йил</t>
  </si>
  <si>
    <t>"Чирчиқгўштсут савдо" МЧЖ</t>
  </si>
  <si>
    <t>"Агроташгруп" МЧЖ</t>
  </si>
  <si>
    <t xml:space="preserve"> Дўстлик МФЙ</t>
  </si>
  <si>
    <t>"Греен органис" МЧЖ</t>
  </si>
  <si>
    <t>Марказий МФЙ</t>
  </si>
  <si>
    <t>Бўстонлиқ картошкачилик маркази МЧЖ</t>
  </si>
  <si>
    <t>Намуна МФЙ</t>
  </si>
  <si>
    <t>2020 йил</t>
  </si>
  <si>
    <t>"Т.Нормухамедов" агрофирмаси</t>
  </si>
  <si>
    <t>Нормухамедов худуди</t>
  </si>
  <si>
    <t>Байтқурғон Туляков Шухрат</t>
  </si>
  <si>
    <t>Байткургон мфй</t>
  </si>
  <si>
    <t xml:space="preserve">Қибрай тумани </t>
  </si>
  <si>
    <t>"Топ Стар Фудс" МЧЖ</t>
  </si>
  <si>
    <t>"Байтқўрғон Арипов Хайитбой" ф/х</t>
  </si>
  <si>
    <t>"BURYONOK LYUKS" МЧЖ</t>
  </si>
  <si>
    <t>Салар мфй</t>
  </si>
  <si>
    <t>"APPLE TRADE CORP" МЧЖ</t>
  </si>
  <si>
    <t>"Абдухамид ота" МЧЖ</t>
  </si>
  <si>
    <t>“Ути агро”МЖЧ</t>
  </si>
  <si>
    <t>"Улуғбек Қибрай боғлари" фх</t>
  </si>
  <si>
    <t>Қибрай МФЙ</t>
  </si>
  <si>
    <t>"Эко Фреш Фруит" МЧЖ</t>
  </si>
  <si>
    <t>А.Темур мфй</t>
  </si>
  <si>
    <t>Қуйи Чирчиқ тумани</t>
  </si>
  <si>
    <t>"Агро савдо тайёрлов" МЧЖ</t>
  </si>
  <si>
    <t>Машраб МФЙ</t>
  </si>
  <si>
    <t>Дўстобод ш. 4-махалла</t>
  </si>
  <si>
    <t>"ТСТ агро кластер" МЧЖ</t>
  </si>
  <si>
    <t>Пахтазор МФЙ</t>
  </si>
  <si>
    <t>"ТСТ Рис кластер" МЧЖ</t>
  </si>
  <si>
    <t>Сурум МФЙ</t>
  </si>
  <si>
    <t>"Чинор  мед" МЧЖ</t>
  </si>
  <si>
    <t>Маданият МФЙ</t>
  </si>
  <si>
    <t>"ТСТ фиш кластер" МЧЖ</t>
  </si>
  <si>
    <t>Балиқчи МФЙ</t>
  </si>
  <si>
    <t>Пискент тумани</t>
  </si>
  <si>
    <t>Бирлик МФЙ</t>
  </si>
  <si>
    <t>"Имрон Иймона" МЧЖ</t>
  </si>
  <si>
    <t xml:space="preserve">Намуна </t>
  </si>
  <si>
    <t>"Жахонгир Парвоз" МЧЖ</t>
  </si>
  <si>
    <t>Номданак МФЙ</t>
  </si>
  <si>
    <t>Саидовул МФЙ</t>
  </si>
  <si>
    <t>"Lead Agroculture Development" МЧЖ КК</t>
  </si>
  <si>
    <t>Ўртачирчиқ тумани</t>
  </si>
  <si>
    <t>"Самарали савдо ният" МЧЖ</t>
  </si>
  <si>
    <t>Қорасув пахта тозалаш заводи</t>
  </si>
  <si>
    <t>Тинчлик МФЙ Заводская кўчаси</t>
  </si>
  <si>
    <t>"Қорасув саҳоват дўст" Ф/Х</t>
  </si>
  <si>
    <t>Қорасув МФЙ</t>
  </si>
  <si>
    <t>14.01.2016</t>
  </si>
  <si>
    <t>"Жахонгир агро бизнес" Ф/Х</t>
  </si>
  <si>
    <t>07.08.2017</t>
  </si>
  <si>
    <t>А.Икрамов ҳудуди "Бойовул" МФЙ</t>
  </si>
  <si>
    <t>Х.Т "Мирзахмедов Ровшан"</t>
  </si>
  <si>
    <t>Қумовул ҳудуди Паркент тракт кўчаси</t>
  </si>
  <si>
    <t xml:space="preserve"> МТМ </t>
  </si>
  <si>
    <t>25.09.2009</t>
  </si>
  <si>
    <t>30.12.2009</t>
  </si>
  <si>
    <t xml:space="preserve">Тошлоқ МФЙ </t>
  </si>
  <si>
    <t>09.10.2009</t>
  </si>
  <si>
    <t>Тинчлик маҳалласи Заводская кўчаси</t>
  </si>
  <si>
    <t>"Тўйтепа иригацион бизнес" МЧЖ</t>
  </si>
  <si>
    <t>Фароғон МФЙ</t>
  </si>
  <si>
    <t>"RAIN DRIP MASTER" МЧЖ</t>
  </si>
  <si>
    <t>"ASIATIK GROUP" МЧЖ</t>
  </si>
  <si>
    <t>Ўртаовул МФЙ</t>
  </si>
  <si>
    <t xml:space="preserve"> "S S B" МЧЖ</t>
  </si>
  <si>
    <t>Чиноз тумани</t>
  </si>
  <si>
    <t>"Ўринбой хожи" ф/х</t>
  </si>
  <si>
    <t>Сутбулоқ мфй</t>
  </si>
  <si>
    <t>Пахта нефт базаси</t>
  </si>
  <si>
    <t>Яхши ният мфй</t>
  </si>
  <si>
    <t>"Таьминотчи Пахта"</t>
  </si>
  <si>
    <t>"Абдураззоқ файз барака" ф/х</t>
  </si>
  <si>
    <t>Дўстлик мфй</t>
  </si>
  <si>
    <t>"Чиноз агро файз" ф/х</t>
  </si>
  <si>
    <t>Истиқлол мфй</t>
  </si>
  <si>
    <t>"Усмонобод" ф/х</t>
  </si>
  <si>
    <t>Боғбон мфй</t>
  </si>
  <si>
    <t>"Акромов Алишер" ф/х</t>
  </si>
  <si>
    <t>"Арслонбоев А" ф/х</t>
  </si>
  <si>
    <t>"NIXOL AZIZBEK AGRO" фх</t>
  </si>
  <si>
    <t>Дустлик мфй</t>
  </si>
  <si>
    <t xml:space="preserve">"CHINOZ TEXTILE" МЧЖ                </t>
  </si>
  <si>
    <t>Чиноз шахри Сарбозор МФЙ</t>
  </si>
  <si>
    <t>"Чиноз Дехқон бозори" МЧЖ</t>
  </si>
  <si>
    <t xml:space="preserve">Пахта тозалаш корхонаси </t>
  </si>
  <si>
    <t>Хўжа мфй Охунбобоев кўчаси</t>
  </si>
  <si>
    <t>“Ўринбой хожи” ф/х</t>
  </si>
  <si>
    <t>Чиноз массиви, Фермер хўжалиги шийпони</t>
  </si>
  <si>
    <t>“Қуюнбой ота” ф/х</t>
  </si>
  <si>
    <t>Олмазор қўрғони</t>
  </si>
  <si>
    <t>"Рахматов Абдукарим" фх</t>
  </si>
  <si>
    <t xml:space="preserve">" Рахимжон" ХФ </t>
  </si>
  <si>
    <t>Гулзорбод МФЙ</t>
  </si>
  <si>
    <t xml:space="preserve">Хайруллаев Жасурбек Фазлиддин ўғли </t>
  </si>
  <si>
    <t>Бешкапа МФЙ Самарқанд кўчаси</t>
  </si>
  <si>
    <t>"Агрохумоюн файз"</t>
  </si>
  <si>
    <t>Олмазор қўрғони, Истиқлол мфй</t>
  </si>
  <si>
    <t>“Алимов Собитали” ДХ</t>
  </si>
  <si>
    <t xml:space="preserve">“Нусратуллаев Рахматулла” ЯТТ </t>
  </si>
  <si>
    <t xml:space="preserve">“Чиноз Сарвар Файз” МЧЖ </t>
  </si>
  <si>
    <t>Ўзбекистон қфй, Чорвадор мфй</t>
  </si>
  <si>
    <t xml:space="preserve">ЯТТ “Нусратуллаев Бахтиёр”   </t>
  </si>
  <si>
    <t xml:space="preserve">Қосимов Шерзод ЯТТ </t>
  </si>
  <si>
    <t>Йўлтушган мфй</t>
  </si>
  <si>
    <t xml:space="preserve">Агрохаусе органик МЧЖ </t>
  </si>
  <si>
    <t xml:space="preserve">Кари-Кари хк </t>
  </si>
  <si>
    <t>Чорвадор МФЙ</t>
  </si>
  <si>
    <t>Юқори Чирчиқ тумани</t>
  </si>
  <si>
    <t>"Дехкон бозори" МЧЖ</t>
  </si>
  <si>
    <t>Янгибозор ҚФЙ</t>
  </si>
  <si>
    <t>Фермер уюшмасида 10 та омбор</t>
  </si>
  <si>
    <t>туман худудларида</t>
  </si>
  <si>
    <t>туман Тиббиёт бирлашмаси</t>
  </si>
  <si>
    <t>Оқ овул  ҚФЙ</t>
  </si>
  <si>
    <t>туман Халқ таьлими бўлими</t>
  </si>
  <si>
    <t>"Cool Storage"МЧЖ</t>
  </si>
  <si>
    <t xml:space="preserve">Балиқчи мфй 91/162-80-00 Қахрамон ака </t>
  </si>
  <si>
    <t>"Нормухаммад Сурхон боғи" Ф/Х</t>
  </si>
  <si>
    <t xml:space="preserve"> Йик-Ота мфй</t>
  </si>
  <si>
    <t>"Тошкентвино" МЧЖ</t>
  </si>
  <si>
    <t>"Борданкул" МФЙ, Рустамов Эркин- 90/921-97-07</t>
  </si>
  <si>
    <t>"Яссавий агро инвест" ф/х</t>
  </si>
  <si>
    <t>Ахмад Яссавий,  Яхиёев Азамат 90/996-76-18</t>
  </si>
  <si>
    <t>"Snow base impeks" МЧЖ</t>
  </si>
  <si>
    <t xml:space="preserve">"Борданкул" МФЙ, Каримов Сарвр-93/382-09-17  </t>
  </si>
  <si>
    <t>"Марко Поло" МЧЖ</t>
  </si>
  <si>
    <t>Ахмад Яссавий
71-239-11-55, 71-239-14-14</t>
  </si>
  <si>
    <t>"Бодомзор савдо файз" МЧЖ</t>
  </si>
  <si>
    <t>Жумабозор МФЙ,
Хабибулла-98-115-06-66, 97-400-94-16</t>
  </si>
  <si>
    <t>Эко агро продукт Ф/Х</t>
  </si>
  <si>
    <t xml:space="preserve">Ийк ота МФЙ Балиқчи </t>
  </si>
  <si>
    <t>Янгийўл туман</t>
  </si>
  <si>
    <t>"Гулбахор хамкор Савдо" МЧЖ</t>
  </si>
  <si>
    <t>Эски Қовунчи ҚФЙ Самарқанд кўчаси 254</t>
  </si>
  <si>
    <t>ООО "Камолот Крафт Алхожи"</t>
  </si>
  <si>
    <t>Э.Қовунчи ҚФЙ</t>
  </si>
  <si>
    <t>ООО "GENERAL PACKAGING"</t>
  </si>
  <si>
    <t>Уразов кучаси 2 уй</t>
  </si>
  <si>
    <t>"Салтанат мева" МЧЖ</t>
  </si>
  <si>
    <t>У.Мусаев ҚФЙ</t>
  </si>
  <si>
    <t>"Омад плюс файз"</t>
  </si>
  <si>
    <t>Ниёзбош ҚФЙ, Маданият МФЙ</t>
  </si>
  <si>
    <t>"Эвер Грин Агро Колд" МЧЖ</t>
  </si>
  <si>
    <t>Янгийўл туман худуди</t>
  </si>
  <si>
    <t>" Муфассал агро инвест " МЧЖ</t>
  </si>
  <si>
    <t>Эски Қовунчи ҚФЙ, Қовунчи ФХУ</t>
  </si>
  <si>
    <t xml:space="preserve">"Пахта тозалаш корхонаси" </t>
  </si>
  <si>
    <t>"Олимпик медиа" МЧЖ</t>
  </si>
  <si>
    <t>"Радиус Групп" МЧЖ</t>
  </si>
  <si>
    <t>"Махфират Давр Хирмони" ф/х</t>
  </si>
  <si>
    <t>ООО "Двери Акбар Инвест"</t>
  </si>
  <si>
    <t xml:space="preserve">Эски Қовунчи ҚФЙ  </t>
  </si>
  <si>
    <t>Фозил ота</t>
  </si>
  <si>
    <t>Ниёзбош ҚФЙ</t>
  </si>
  <si>
    <t>"Натура жуес" МЧЖ</t>
  </si>
  <si>
    <t>"Умид" МЧЖ</t>
  </si>
  <si>
    <t xml:space="preserve">Шўралисой </t>
  </si>
  <si>
    <t xml:space="preserve">Паркент тумани </t>
  </si>
  <si>
    <t>"Бурхон савдо" МЧЖ</t>
  </si>
  <si>
    <t>Паркент ш. Қўличи МФЙ</t>
  </si>
  <si>
    <t>Акушерлик комплекси</t>
  </si>
  <si>
    <t>Хисорак ҚФЙ Акушерлик комплекси</t>
  </si>
  <si>
    <t>Газлаштириш идораси</t>
  </si>
  <si>
    <t>Паркент тумани Кесканжар массиви</t>
  </si>
  <si>
    <t>Йўл қурилиш идораси</t>
  </si>
  <si>
    <t>Паркент тумани</t>
  </si>
  <si>
    <t>МТМ</t>
  </si>
  <si>
    <t xml:space="preserve"> Паркент Укитувчилар кучаси-56</t>
  </si>
  <si>
    <t>"Паркент Деҳқон бозори" МЧЖ</t>
  </si>
  <si>
    <t xml:space="preserve">Паркент А.Навоий </t>
  </si>
  <si>
    <t>"Заркент булоқ суви" МЧЖ</t>
  </si>
  <si>
    <t>Заркент ҚФЙ</t>
  </si>
  <si>
    <t>"Хисорак авесто" ФХ</t>
  </si>
  <si>
    <t>Хисорок ҚФЙ</t>
  </si>
  <si>
    <t>"Хисорак агро инвест" МЧЖ</t>
  </si>
  <si>
    <t>"Гулбоғ Эркабоев Ёрқин"  ФХ</t>
  </si>
  <si>
    <t>Гулбоғ ҚФЙ</t>
  </si>
  <si>
    <t>"Хожимат ота ўғли Аширмат"  ФХ</t>
  </si>
  <si>
    <t>"Расул жунбур" ДХ</t>
  </si>
  <si>
    <t>"Усмон ота" ф/х</t>
  </si>
  <si>
    <t>“Сўқоқ шароб” МЧЖ</t>
  </si>
  <si>
    <t>Сўқоқ ҚФЙ</t>
  </si>
  <si>
    <t>“Олмос” МЧЖ</t>
  </si>
  <si>
    <t>"Гулбоғ омад барака" ф/х</t>
  </si>
  <si>
    <t>"Чанги Шоакбар" ФХ</t>
  </si>
  <si>
    <t>Чанги ҚФЙ</t>
  </si>
  <si>
    <t>Бакир Зуфар ф/х</t>
  </si>
  <si>
    <t>"Қизил тупроқ" Ф\Х</t>
  </si>
  <si>
    <t>"Заркент Саховати" ФХ</t>
  </si>
  <si>
    <t>INTER AGRO FRESH PARKENT МЧЖ</t>
  </si>
  <si>
    <t>Қоралпоқ ҚФЙ</t>
  </si>
  <si>
    <t>"Жаннат мевалари" МЧЖ</t>
  </si>
  <si>
    <t>"Сўқоқ фрукт" МЧЖ</t>
  </si>
  <si>
    <t>"Заркент фрукт холд" МЧЖ</t>
  </si>
  <si>
    <t>"Паркент унверсал замин" МЧЖ</t>
  </si>
  <si>
    <t>"Паркент суппер ферж" МЧЖ</t>
  </si>
  <si>
    <t xml:space="preserve"> Т.Ризаев МФЙ</t>
  </si>
  <si>
    <t>"Паркент Яхши ният" МЧЖ</t>
  </si>
  <si>
    <t>Ёшлик МФЙ</t>
  </si>
  <si>
    <t>"Ишонч" ФХ</t>
  </si>
  <si>
    <t>"Заркент Бўри Омонов" ФХ</t>
  </si>
  <si>
    <t>"Шохрух" ФХ</t>
  </si>
  <si>
    <t>"Заркент универсал" ФХ</t>
  </si>
  <si>
    <t>"Эргашев Дамиржон" ФХ</t>
  </si>
  <si>
    <t>"Холис" ФХ</t>
  </si>
  <si>
    <t>"Заркент Гулчехра Холида" ФХ</t>
  </si>
  <si>
    <t>"Заркент Дилобод" ФХ</t>
  </si>
  <si>
    <t>"Бахтиёр тофиси" ФХ</t>
  </si>
  <si>
    <t>"Азизбек" ФХ</t>
  </si>
  <si>
    <t>"Чанги кўктерак" ФХ</t>
  </si>
  <si>
    <t>Ф/Х ZARKENT YOSUN BEK</t>
  </si>
  <si>
    <t>Ф Х НОРЧОЛТОЛ</t>
  </si>
  <si>
    <t>Бойқозон МФЙ</t>
  </si>
  <si>
    <t>Хисорак Дилором бону Ф/х</t>
  </si>
  <si>
    <t>Хисорак ҚФЙ</t>
  </si>
  <si>
    <t>Бойқозон Эркинобод Ф/х</t>
  </si>
  <si>
    <t>Сурхи МФЙ</t>
  </si>
  <si>
    <t>"JEONGSANG APD" МЧЖ</t>
  </si>
  <si>
    <t>Шампан МФЙ</t>
  </si>
  <si>
    <t>"Навбохор Шухрат ривож" ФХ</t>
  </si>
  <si>
    <t>Навбахор МФЙ</t>
  </si>
  <si>
    <t>"Boyqozon Ideal Bog" ФХ</t>
  </si>
  <si>
    <t>Тошкент тумани</t>
  </si>
  <si>
    <t>Навоий миришкор агрофирмаси</t>
  </si>
  <si>
    <t>Хасанбой агро нур агрофирмаси</t>
  </si>
  <si>
    <t>Ғишткщприк агро агрофирмаси</t>
  </si>
  <si>
    <t>Кўктерак хосилот файз агрофирмаси</t>
  </si>
  <si>
    <t>Тош-Тўлабий агро агрофирмаси</t>
  </si>
  <si>
    <t>Рустамобод файз МЧЖ</t>
  </si>
  <si>
    <t>Ғуламмахмуд агро агроферма</t>
  </si>
  <si>
    <t>30,12,2018</t>
  </si>
  <si>
    <t>Бехруз Барака Ф/х</t>
  </si>
  <si>
    <t>25,12,2019</t>
  </si>
  <si>
    <t>Зикрилло Файз Ф/х</t>
  </si>
  <si>
    <t>30,12,2017</t>
  </si>
  <si>
    <t>Сарвар Табаррук Ф/х</t>
  </si>
  <si>
    <t>1,12,2017</t>
  </si>
  <si>
    <t>Осиё сахват глобал Ф/х</t>
  </si>
  <si>
    <t>Агро техно экспорт МЧЖ</t>
  </si>
  <si>
    <t>12,12,2016</t>
  </si>
  <si>
    <t xml:space="preserve">Ғазалкент қурилиш моллари Ф/х </t>
  </si>
  <si>
    <t>Турғинбой сохибкор агро агрофермаси</t>
  </si>
  <si>
    <t>04,04,2019</t>
  </si>
  <si>
    <t>“Паркент Зиё Нур” МЧЖ</t>
  </si>
  <si>
    <t>Чиноз шахри Бешкапа
 МФЙ Самарқанд кўчаси</t>
  </si>
  <si>
    <t>Зангиота тумани</t>
  </si>
  <si>
    <t>"MULTIMODAL TRANS TERMINAL" МЧЖ</t>
  </si>
  <si>
    <t>НАЗАРБЕК КФЙ ЛОЙИХАЛАШ КУЧАСИ 7-УЙ</t>
  </si>
  <si>
    <t>"CHIN-ROSS TRADE" МЧЖ</t>
  </si>
  <si>
    <t>ЎЗГАРИШ ҚФЙ ПАСТДАРХОН МФЙ НАВРЎЗ КЎЧАСИ 22 УЙ</t>
  </si>
  <si>
    <t>"MUSAEV AGRO BIZNES" Ф/Х</t>
  </si>
  <si>
    <t>ЧИҒАТОЙ ОҚ ТЕПА ҚФЙ</t>
  </si>
  <si>
    <t>"Рахим Отажон" Ф/X</t>
  </si>
  <si>
    <t>НАЗАРБЕК КФЙ ҚАЙНАМА КЎЧАСИ</t>
  </si>
  <si>
    <t xml:space="preserve">"Highway Logistics Center" МЧЖ </t>
  </si>
  <si>
    <t>ЭРКИН ҚФЙ ТАРИҚ ТЕШАР МФЙ</t>
  </si>
  <si>
    <t>"ZANGIOTA TURKISTON AGRO BIZNES" МЧЖ</t>
  </si>
  <si>
    <t>ТУРКИСТОН ҚФЙ РАМАДОН КУЧАСИ 7-УЙ</t>
  </si>
  <si>
    <t>"MUZIMPEKS-BIZNES" МЧЖ</t>
  </si>
  <si>
    <t xml:space="preserve">НАЗАРБЕК КФЙ НАЗАРБЕК  КУЧАСИ </t>
  </si>
  <si>
    <t>"OSIYO MEVA-SABZAVOT SAQLASH" МЧЖ</t>
  </si>
  <si>
    <t>ХОНОБОД КФЙ ЯНГИ ТУРМУШ 2 ПР 17</t>
  </si>
  <si>
    <t>"TURKISTON MIRISHKORLARI" Aгро фирмаси</t>
  </si>
  <si>
    <t>"AGROVER" МЧЖ</t>
  </si>
  <si>
    <t>БЎЗ-СУВ ҚФЙ бўз-сув кўчачи</t>
  </si>
  <si>
    <t>“QOBIL OTA” ФХ</t>
  </si>
  <si>
    <t xml:space="preserve">КЎКСАРОЙ КФЙ ЛОЙИХА КУЧАСИ </t>
  </si>
  <si>
    <t xml:space="preserve">Жуманазаров Хакимжон томорқа хизмати </t>
  </si>
  <si>
    <t xml:space="preserve">Аранчи МФЙ </t>
  </si>
  <si>
    <t>Хўжалик субъектининг
 номи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</si>
</sst>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_-* #,##0.00_р_._-;\-* #,##0.00_р_._-;_-* &quot;-&quot;??_р_._-;_-@_-"/>
    <numFmt numFmtId="166" formatCode="_-* #,##0_р_._-;\-* #,##0_р_._-;_-* &quot;-&quot;??_р_._-;_-@_-"/>
  </numFmts>
  <fonts count="24">
    <font>
      <sz val="11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charset val="186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0" fontId="6" fillId="0" borderId="0"/>
    <xf numFmtId="0" fontId="7" fillId="0" borderId="0"/>
    <xf numFmtId="0" fontId="12" fillId="0" borderId="0"/>
    <xf numFmtId="0" fontId="6" fillId="0" borderId="0"/>
    <xf numFmtId="0" fontId="7" fillId="0" borderId="0"/>
    <xf numFmtId="0" fontId="6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6" fillId="0" borderId="0"/>
    <xf numFmtId="0" fontId="17" fillId="0" borderId="0"/>
    <xf numFmtId="164" fontId="15" fillId="0" borderId="0" applyFon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166" fontId="1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" fillId="0" borderId="0"/>
    <xf numFmtId="0" fontId="7" fillId="0" borderId="0"/>
    <xf numFmtId="0" fontId="6" fillId="0" borderId="0"/>
    <xf numFmtId="0" fontId="15" fillId="0" borderId="0"/>
    <xf numFmtId="0" fontId="7" fillId="0" borderId="0"/>
    <xf numFmtId="0" fontId="22" fillId="0" borderId="0"/>
    <xf numFmtId="165" fontId="7" fillId="0" borderId="0" applyFont="0" applyFill="0" applyBorder="0" applyAlignment="0" applyProtection="0"/>
    <xf numFmtId="0" fontId="12" fillId="0" borderId="0"/>
    <xf numFmtId="0" fontId="6" fillId="0" borderId="0"/>
  </cellStyleXfs>
  <cellXfs count="155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 wrapText="1"/>
    </xf>
    <xf numFmtId="0" fontId="11" fillId="0" borderId="3" xfId="0" applyFont="1" applyBorder="1"/>
    <xf numFmtId="0" fontId="2" fillId="0" borderId="3" xfId="0" applyFont="1" applyBorder="1"/>
    <xf numFmtId="0" fontId="3" fillId="0" borderId="3" xfId="0" applyFont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 indent="1"/>
    </xf>
    <xf numFmtId="0" fontId="11" fillId="0" borderId="3" xfId="0" applyFont="1" applyFill="1" applyBorder="1" applyAlignment="1">
      <alignment horizontal="center" vertical="center" wrapText="1"/>
    </xf>
    <xf numFmtId="0" fontId="11" fillId="2" borderId="1" xfId="3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1" fillId="0" borderId="3" xfId="0" applyFont="1" applyBorder="1" applyAlignment="1">
      <alignment horizontal="left" vertical="center" wrapText="1" indent="1"/>
    </xf>
    <xf numFmtId="0" fontId="13" fillId="2" borderId="3" xfId="1" applyFont="1" applyFill="1" applyBorder="1" applyAlignment="1">
      <alignment horizontal="center" vertical="center" wrapText="1"/>
    </xf>
    <xf numFmtId="0" fontId="13" fillId="2" borderId="3" xfId="1" applyFont="1" applyFill="1" applyBorder="1" applyAlignment="1">
      <alignment horizontal="center" vertical="center"/>
    </xf>
    <xf numFmtId="14" fontId="11" fillId="2" borderId="3" xfId="0" applyNumberFormat="1" applyFont="1" applyFill="1" applyBorder="1" applyAlignment="1">
      <alignment horizontal="center" vertical="center"/>
    </xf>
    <xf numFmtId="0" fontId="13" fillId="2" borderId="3" xfId="1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3" fillId="2" borderId="3" xfId="0" applyFont="1" applyFill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2" fillId="2" borderId="0" xfId="0" applyFont="1" applyFill="1"/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/>
    <xf numFmtId="0" fontId="11" fillId="2" borderId="3" xfId="0" applyFont="1" applyFill="1" applyBorder="1"/>
    <xf numFmtId="0" fontId="2" fillId="2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/>
    </xf>
    <xf numFmtId="0" fontId="13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3" xfId="3" applyFont="1" applyFill="1" applyBorder="1" applyAlignment="1">
      <alignment horizontal="left" vertical="center" wrapText="1"/>
    </xf>
    <xf numFmtId="0" fontId="11" fillId="2" borderId="3" xfId="3" applyFont="1" applyFill="1" applyBorder="1" applyAlignment="1">
      <alignment horizontal="center" vertical="center" wrapText="1"/>
    </xf>
    <xf numFmtId="1" fontId="13" fillId="2" borderId="3" xfId="0" applyNumberFormat="1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left" vertical="center" wrapText="1" indent="1"/>
    </xf>
    <xf numFmtId="0" fontId="11" fillId="2" borderId="3" xfId="3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left" vertical="center" wrapText="1" indent="1"/>
    </xf>
    <xf numFmtId="1" fontId="13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3" fillId="0" borderId="3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2" fillId="0" borderId="3" xfId="18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 indent="1"/>
    </xf>
    <xf numFmtId="0" fontId="2" fillId="0" borderId="3" xfId="2" applyFont="1" applyBorder="1" applyAlignment="1">
      <alignment horizontal="left" vertical="center" wrapText="1" indent="1"/>
    </xf>
    <xf numFmtId="0" fontId="2" fillId="0" borderId="3" xfId="2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14" fillId="0" borderId="3" xfId="0" applyNumberFormat="1" applyFont="1" applyFill="1" applyBorder="1" applyAlignment="1">
      <alignment horizontal="center" vertical="center" wrapText="1"/>
    </xf>
    <xf numFmtId="0" fontId="18" fillId="0" borderId="3" xfId="3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14" fontId="18" fillId="0" borderId="3" xfId="0" applyNumberFormat="1" applyFont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 wrapText="1"/>
    </xf>
    <xf numFmtId="14" fontId="21" fillId="0" borderId="3" xfId="3" applyNumberFormat="1" applyFont="1" applyBorder="1" applyAlignment="1">
      <alignment horizontal="center" vertical="center" wrapText="1"/>
    </xf>
    <xf numFmtId="0" fontId="19" fillId="0" borderId="3" xfId="1" applyFont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19" fillId="0" borderId="3" xfId="1" applyFont="1" applyBorder="1" applyAlignment="1">
      <alignment horizontal="left" vertical="center" wrapText="1"/>
    </xf>
    <xf numFmtId="0" fontId="11" fillId="0" borderId="3" xfId="3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3" fontId="13" fillId="0" borderId="3" xfId="30" applyNumberFormat="1" applyFont="1" applyFill="1" applyBorder="1" applyAlignment="1">
      <alignment horizontal="center" vertical="center" wrapText="1"/>
    </xf>
    <xf numFmtId="1" fontId="13" fillId="2" borderId="3" xfId="0" applyNumberFormat="1" applyFont="1" applyFill="1" applyBorder="1" applyAlignment="1">
      <alignment horizontal="left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0" fontId="13" fillId="2" borderId="3" xfId="30" applyFont="1" applyFill="1" applyBorder="1" applyAlignment="1">
      <alignment horizontal="center" vertical="center" wrapText="1"/>
    </xf>
    <xf numFmtId="0" fontId="13" fillId="2" borderId="3" xfId="30" applyFont="1" applyFill="1" applyBorder="1" applyAlignment="1">
      <alignment horizontal="left" vertical="center" wrapText="1"/>
    </xf>
    <xf numFmtId="3" fontId="11" fillId="0" borderId="3" xfId="0" applyNumberFormat="1" applyFont="1" applyBorder="1" applyAlignment="1">
      <alignment horizontal="center" vertical="center" wrapText="1"/>
    </xf>
    <xf numFmtId="0" fontId="14" fillId="2" borderId="3" xfId="36" applyFont="1" applyFill="1" applyBorder="1" applyAlignment="1">
      <alignment horizontal="left" vertical="center" wrapText="1" indent="1"/>
    </xf>
    <xf numFmtId="0" fontId="14" fillId="2" borderId="3" xfId="36" applyFont="1" applyFill="1" applyBorder="1" applyAlignment="1">
      <alignment horizontal="center" vertical="center" wrapText="1"/>
    </xf>
    <xf numFmtId="0" fontId="14" fillId="2" borderId="3" xfId="36" applyFont="1" applyFill="1" applyBorder="1" applyAlignment="1">
      <alignment horizontal="left" vertical="center" wrapText="1"/>
    </xf>
    <xf numFmtId="0" fontId="2" fillId="2" borderId="3" xfId="3" applyFont="1" applyFill="1" applyBorder="1" applyAlignment="1">
      <alignment horizontal="left" vertical="center" wrapText="1"/>
    </xf>
    <xf numFmtId="0" fontId="2" fillId="2" borderId="3" xfId="3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8" fillId="0" borderId="3" xfId="3" applyFont="1" applyBorder="1" applyAlignment="1">
      <alignment horizontal="left" vertical="center" wrapText="1"/>
    </xf>
    <xf numFmtId="0" fontId="11" fillId="0" borderId="3" xfId="3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1" fontId="14" fillId="2" borderId="3" xfId="0" applyNumberFormat="1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 shrinkToFit="1"/>
    </xf>
    <xf numFmtId="0" fontId="2" fillId="2" borderId="3" xfId="0" applyFont="1" applyFill="1" applyBorder="1" applyAlignment="1">
      <alignment horizontal="left" vertical="center" wrapText="1" shrinkToFit="1"/>
    </xf>
    <xf numFmtId="1" fontId="23" fillId="2" borderId="3" xfId="1" applyNumberFormat="1" applyFont="1" applyFill="1" applyBorder="1" applyAlignment="1">
      <alignment horizontal="center" vertical="center" wrapText="1"/>
    </xf>
    <xf numFmtId="1" fontId="14" fillId="2" borderId="3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2" fillId="2" borderId="0" xfId="0" applyFont="1" applyFill="1" applyBorder="1"/>
    <xf numFmtId="0" fontId="14" fillId="2" borderId="0" xfId="0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10" fillId="2" borderId="5" xfId="1" applyFont="1" applyFill="1" applyBorder="1" applyAlignment="1">
      <alignment horizontal="center" vertical="center" wrapText="1"/>
    </xf>
    <xf numFmtId="0" fontId="10" fillId="2" borderId="16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4" fillId="0" borderId="7" xfId="0" applyFont="1" applyBorder="1" applyAlignment="1"/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</cellXfs>
  <cellStyles count="37">
    <cellStyle name="Денежный 2" xfId="26"/>
    <cellStyle name="Обычный" xfId="0" builtinId="0"/>
    <cellStyle name="Обычный 10" xfId="27"/>
    <cellStyle name="Обычный 10 2" xfId="6"/>
    <cellStyle name="Обычный 10 2 3" xfId="20"/>
    <cellStyle name="Обычный 10 4 2" xfId="1"/>
    <cellStyle name="Обычный 10 4 2 2" xfId="36"/>
    <cellStyle name="Обычный 12" xfId="2"/>
    <cellStyle name="Обычный 13" xfId="32"/>
    <cellStyle name="Обычный 13 2" xfId="17"/>
    <cellStyle name="Обычный 14" xfId="10"/>
    <cellStyle name="Обычный 18" xfId="23"/>
    <cellStyle name="Обычный 2" xfId="4"/>
    <cellStyle name="Обычный 2 10" xfId="24"/>
    <cellStyle name="Обычный 2 2" xfId="5"/>
    <cellStyle name="Обычный 2 3" xfId="22"/>
    <cellStyle name="Обычный 2 4" xfId="7"/>
    <cellStyle name="Обычный 2_1 а-жадвал" xfId="29"/>
    <cellStyle name="Обычный 26" xfId="13"/>
    <cellStyle name="Обычный 29" xfId="30"/>
    <cellStyle name="Обычный 3" xfId="19"/>
    <cellStyle name="Обычный 3 2" xfId="15"/>
    <cellStyle name="Обычный 3 2 2" xfId="28"/>
    <cellStyle name="Обычный 3 3 2" xfId="3"/>
    <cellStyle name="Обычный 3 3_Самарканд 01.03.2013 йилга ман  сво." xfId="31"/>
    <cellStyle name="Обычный 3 4" xfId="18"/>
    <cellStyle name="Обычный 3_Байиткургон ведмис " xfId="14"/>
    <cellStyle name="Обычный 35" xfId="35"/>
    <cellStyle name="Обычный 4 4" xfId="11"/>
    <cellStyle name="Обычный 4 6 4" xfId="12"/>
    <cellStyle name="Обычный 4_2016 ПАРКЕНТ ЯГОНА охиргиси" xfId="33"/>
    <cellStyle name="Обычный 5 2" xfId="9"/>
    <cellStyle name="Обычный 64" xfId="8"/>
    <cellStyle name="Обычный 7" xfId="21"/>
    <cellStyle name="Финансовый 2 2" xfId="16"/>
    <cellStyle name="Финансовый 3" xfId="25"/>
    <cellStyle name="Финансовый 8" xfId="34"/>
  </cellStyles>
  <dxfs count="10">
    <dxf>
      <font>
        <color indexed="9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2" name="Text Box 386">
          <a:extLst>
            <a:ext uri="{FF2B5EF4-FFF2-40B4-BE49-F238E27FC236}">
              <a16:creationId xmlns:a16="http://schemas.microsoft.com/office/drawing/2014/main" id="{43E439A9-6B9B-433B-BD5C-C02C54F3E4CC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3" name="Text Box 391">
          <a:extLst>
            <a:ext uri="{FF2B5EF4-FFF2-40B4-BE49-F238E27FC236}">
              <a16:creationId xmlns:a16="http://schemas.microsoft.com/office/drawing/2014/main" id="{2FA087AA-2950-40C2-8425-D13D86F0FE90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4" name="Text Box 392">
          <a:extLst>
            <a:ext uri="{FF2B5EF4-FFF2-40B4-BE49-F238E27FC236}">
              <a16:creationId xmlns:a16="http://schemas.microsoft.com/office/drawing/2014/main" id="{7F5D4E5F-7C4F-4591-B4C6-EDE6B9A4C11E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5" name="Text Box 393">
          <a:extLst>
            <a:ext uri="{FF2B5EF4-FFF2-40B4-BE49-F238E27FC236}">
              <a16:creationId xmlns:a16="http://schemas.microsoft.com/office/drawing/2014/main" id="{537CDFE5-5ACF-41E1-A37C-03F84D0A9C0B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6" name="Text Box 386">
          <a:extLst>
            <a:ext uri="{FF2B5EF4-FFF2-40B4-BE49-F238E27FC236}">
              <a16:creationId xmlns:a16="http://schemas.microsoft.com/office/drawing/2014/main" id="{81509CE9-B518-4BB4-8271-EB430D198591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7" name="Text Box 391">
          <a:extLst>
            <a:ext uri="{FF2B5EF4-FFF2-40B4-BE49-F238E27FC236}">
              <a16:creationId xmlns:a16="http://schemas.microsoft.com/office/drawing/2014/main" id="{C8F8DE28-5C67-44D3-8305-270A4F921BEB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8" name="Text Box 392">
          <a:extLst>
            <a:ext uri="{FF2B5EF4-FFF2-40B4-BE49-F238E27FC236}">
              <a16:creationId xmlns:a16="http://schemas.microsoft.com/office/drawing/2014/main" id="{B686B1E7-1068-4F22-80B3-EA31CFBB4C23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9" name="Text Box 393">
          <a:extLst>
            <a:ext uri="{FF2B5EF4-FFF2-40B4-BE49-F238E27FC236}">
              <a16:creationId xmlns:a16="http://schemas.microsoft.com/office/drawing/2014/main" id="{1034DF4D-8429-4483-A068-203D2814CAC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10" name="Text Box 386">
          <a:extLst>
            <a:ext uri="{FF2B5EF4-FFF2-40B4-BE49-F238E27FC236}">
              <a16:creationId xmlns:a16="http://schemas.microsoft.com/office/drawing/2014/main" id="{E0E94865-5806-4B3C-BF87-FACE0246F982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11" name="Text Box 391">
          <a:extLst>
            <a:ext uri="{FF2B5EF4-FFF2-40B4-BE49-F238E27FC236}">
              <a16:creationId xmlns:a16="http://schemas.microsoft.com/office/drawing/2014/main" id="{5D6F3211-D6ED-4A42-B2F7-8A17B8479FF4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12" name="Text Box 392">
          <a:extLst>
            <a:ext uri="{FF2B5EF4-FFF2-40B4-BE49-F238E27FC236}">
              <a16:creationId xmlns:a16="http://schemas.microsoft.com/office/drawing/2014/main" id="{8E73CA23-273A-4423-B033-B21C488739D3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13" name="Text Box 393">
          <a:extLst>
            <a:ext uri="{FF2B5EF4-FFF2-40B4-BE49-F238E27FC236}">
              <a16:creationId xmlns:a16="http://schemas.microsoft.com/office/drawing/2014/main" id="{C8415BA8-75EA-43BF-A276-CBCF115271C0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14" name="Text Box 386">
          <a:extLst>
            <a:ext uri="{FF2B5EF4-FFF2-40B4-BE49-F238E27FC236}">
              <a16:creationId xmlns:a16="http://schemas.microsoft.com/office/drawing/2014/main" id="{73305B0A-45A9-443A-9914-040339D35242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15" name="Text Box 391">
          <a:extLst>
            <a:ext uri="{FF2B5EF4-FFF2-40B4-BE49-F238E27FC236}">
              <a16:creationId xmlns:a16="http://schemas.microsoft.com/office/drawing/2014/main" id="{AA47E8A8-E4C8-48A3-9E15-C12877FD2401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16" name="Text Box 392">
          <a:extLst>
            <a:ext uri="{FF2B5EF4-FFF2-40B4-BE49-F238E27FC236}">
              <a16:creationId xmlns:a16="http://schemas.microsoft.com/office/drawing/2014/main" id="{822FFADC-C69E-4FF4-9892-D438B493C816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17" name="Text Box 393">
          <a:extLst>
            <a:ext uri="{FF2B5EF4-FFF2-40B4-BE49-F238E27FC236}">
              <a16:creationId xmlns:a16="http://schemas.microsoft.com/office/drawing/2014/main" id="{85CCADA0-BBCF-475C-B128-4BEDB6BF4096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18" name="Text Box 386">
          <a:extLst>
            <a:ext uri="{FF2B5EF4-FFF2-40B4-BE49-F238E27FC236}">
              <a16:creationId xmlns:a16="http://schemas.microsoft.com/office/drawing/2014/main" id="{648173D1-ABCF-4B53-8138-CB09C6513F2C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19" name="Text Box 391">
          <a:extLst>
            <a:ext uri="{FF2B5EF4-FFF2-40B4-BE49-F238E27FC236}">
              <a16:creationId xmlns:a16="http://schemas.microsoft.com/office/drawing/2014/main" id="{FF48F91C-43CD-49E1-865B-65BD1E611E51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20" name="Text Box 392">
          <a:extLst>
            <a:ext uri="{FF2B5EF4-FFF2-40B4-BE49-F238E27FC236}">
              <a16:creationId xmlns:a16="http://schemas.microsoft.com/office/drawing/2014/main" id="{3F4F107C-578E-4381-BC37-9F433865C94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21" name="Text Box 393">
          <a:extLst>
            <a:ext uri="{FF2B5EF4-FFF2-40B4-BE49-F238E27FC236}">
              <a16:creationId xmlns:a16="http://schemas.microsoft.com/office/drawing/2014/main" id="{172096B1-FB82-4D44-9D87-32BE33EBA55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22" name="Text Box 386">
          <a:extLst>
            <a:ext uri="{FF2B5EF4-FFF2-40B4-BE49-F238E27FC236}">
              <a16:creationId xmlns:a16="http://schemas.microsoft.com/office/drawing/2014/main" id="{C9473D06-4CD6-4450-BDD6-56B119843AE9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23" name="Text Box 391">
          <a:extLst>
            <a:ext uri="{FF2B5EF4-FFF2-40B4-BE49-F238E27FC236}">
              <a16:creationId xmlns:a16="http://schemas.microsoft.com/office/drawing/2014/main" id="{91B802F8-AA6B-492D-A032-3F6623BF8FE5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24" name="Text Box 392">
          <a:extLst>
            <a:ext uri="{FF2B5EF4-FFF2-40B4-BE49-F238E27FC236}">
              <a16:creationId xmlns:a16="http://schemas.microsoft.com/office/drawing/2014/main" id="{43E425E1-295C-49CC-877C-5C97E72A7737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25" name="Text Box 393">
          <a:extLst>
            <a:ext uri="{FF2B5EF4-FFF2-40B4-BE49-F238E27FC236}">
              <a16:creationId xmlns:a16="http://schemas.microsoft.com/office/drawing/2014/main" id="{6F554F42-7F6B-4697-A90A-EC427AF2C859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26" name="Text Box 386">
          <a:extLst>
            <a:ext uri="{FF2B5EF4-FFF2-40B4-BE49-F238E27FC236}">
              <a16:creationId xmlns:a16="http://schemas.microsoft.com/office/drawing/2014/main" id="{32BF8C67-D2E4-4E18-BB00-3052BF9DC3D0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27" name="Text Box 391">
          <a:extLst>
            <a:ext uri="{FF2B5EF4-FFF2-40B4-BE49-F238E27FC236}">
              <a16:creationId xmlns:a16="http://schemas.microsoft.com/office/drawing/2014/main" id="{270F6E8F-E881-42B7-BC06-9A8563233B46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28" name="Text Box 392">
          <a:extLst>
            <a:ext uri="{FF2B5EF4-FFF2-40B4-BE49-F238E27FC236}">
              <a16:creationId xmlns:a16="http://schemas.microsoft.com/office/drawing/2014/main" id="{F97804DC-FB17-4FFB-8B1C-6AF1D17CDA41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29" name="Text Box 393">
          <a:extLst>
            <a:ext uri="{FF2B5EF4-FFF2-40B4-BE49-F238E27FC236}">
              <a16:creationId xmlns:a16="http://schemas.microsoft.com/office/drawing/2014/main" id="{0826DB12-DBFD-4B56-A484-E02418B98D20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30" name="Text Box 386">
          <a:extLst>
            <a:ext uri="{FF2B5EF4-FFF2-40B4-BE49-F238E27FC236}">
              <a16:creationId xmlns:a16="http://schemas.microsoft.com/office/drawing/2014/main" id="{F484EC0C-2E8D-4B40-9712-3DEA170A4E7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31" name="Text Box 391">
          <a:extLst>
            <a:ext uri="{FF2B5EF4-FFF2-40B4-BE49-F238E27FC236}">
              <a16:creationId xmlns:a16="http://schemas.microsoft.com/office/drawing/2014/main" id="{B2C22F5E-1117-49E1-96E3-B87E20D7B040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32" name="Text Box 392">
          <a:extLst>
            <a:ext uri="{FF2B5EF4-FFF2-40B4-BE49-F238E27FC236}">
              <a16:creationId xmlns:a16="http://schemas.microsoft.com/office/drawing/2014/main" id="{F3780356-874B-43DF-ACA7-3A8349A0A31A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33" name="Text Box 393">
          <a:extLst>
            <a:ext uri="{FF2B5EF4-FFF2-40B4-BE49-F238E27FC236}">
              <a16:creationId xmlns:a16="http://schemas.microsoft.com/office/drawing/2014/main" id="{5BA69205-E3E4-4984-A1ED-B433784E6F87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34" name="Text Box 386">
          <a:extLst>
            <a:ext uri="{FF2B5EF4-FFF2-40B4-BE49-F238E27FC236}">
              <a16:creationId xmlns:a16="http://schemas.microsoft.com/office/drawing/2014/main" id="{8A839C3E-0A6F-4630-AA04-FBBF3761CF91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35" name="Text Box 391">
          <a:extLst>
            <a:ext uri="{FF2B5EF4-FFF2-40B4-BE49-F238E27FC236}">
              <a16:creationId xmlns:a16="http://schemas.microsoft.com/office/drawing/2014/main" id="{A4075D85-A695-4496-92E3-9C7A2640809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36" name="Text Box 392">
          <a:extLst>
            <a:ext uri="{FF2B5EF4-FFF2-40B4-BE49-F238E27FC236}">
              <a16:creationId xmlns:a16="http://schemas.microsoft.com/office/drawing/2014/main" id="{AD3DE605-1F22-4617-AD67-F8ECDD90F6B9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37" name="Text Box 393">
          <a:extLst>
            <a:ext uri="{FF2B5EF4-FFF2-40B4-BE49-F238E27FC236}">
              <a16:creationId xmlns:a16="http://schemas.microsoft.com/office/drawing/2014/main" id="{1290F01E-38AE-4D92-B964-1024055FF2BB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38" name="Text Box 386">
          <a:extLst>
            <a:ext uri="{FF2B5EF4-FFF2-40B4-BE49-F238E27FC236}">
              <a16:creationId xmlns:a16="http://schemas.microsoft.com/office/drawing/2014/main" id="{B5CC9978-1671-4103-B19A-D671372533A8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39" name="Text Box 391">
          <a:extLst>
            <a:ext uri="{FF2B5EF4-FFF2-40B4-BE49-F238E27FC236}">
              <a16:creationId xmlns:a16="http://schemas.microsoft.com/office/drawing/2014/main" id="{27A6C334-810B-4E05-BB11-73485EB61BC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40" name="Text Box 392">
          <a:extLst>
            <a:ext uri="{FF2B5EF4-FFF2-40B4-BE49-F238E27FC236}">
              <a16:creationId xmlns:a16="http://schemas.microsoft.com/office/drawing/2014/main" id="{BAB40B9F-961A-4F4E-855C-D138BDB3CD96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41" name="Text Box 393">
          <a:extLst>
            <a:ext uri="{FF2B5EF4-FFF2-40B4-BE49-F238E27FC236}">
              <a16:creationId xmlns:a16="http://schemas.microsoft.com/office/drawing/2014/main" id="{65561B4B-0F27-4E47-BFB3-2911395F9FBF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42" name="Text Box 386">
          <a:extLst>
            <a:ext uri="{FF2B5EF4-FFF2-40B4-BE49-F238E27FC236}">
              <a16:creationId xmlns:a16="http://schemas.microsoft.com/office/drawing/2014/main" id="{B4F680E9-4636-44E8-92D6-AA164C58622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43" name="Text Box 391">
          <a:extLst>
            <a:ext uri="{FF2B5EF4-FFF2-40B4-BE49-F238E27FC236}">
              <a16:creationId xmlns:a16="http://schemas.microsoft.com/office/drawing/2014/main" id="{160C7225-CA83-4678-9B06-78A1CDB8A3D0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44" name="Text Box 392">
          <a:extLst>
            <a:ext uri="{FF2B5EF4-FFF2-40B4-BE49-F238E27FC236}">
              <a16:creationId xmlns:a16="http://schemas.microsoft.com/office/drawing/2014/main" id="{36082BB0-11B3-4BA4-BB7C-E06B657F2D9E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45" name="Text Box 393">
          <a:extLst>
            <a:ext uri="{FF2B5EF4-FFF2-40B4-BE49-F238E27FC236}">
              <a16:creationId xmlns:a16="http://schemas.microsoft.com/office/drawing/2014/main" id="{8B72F4F5-02DD-48B9-BEEE-546D14A33292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46" name="Text Box 386">
          <a:extLst>
            <a:ext uri="{FF2B5EF4-FFF2-40B4-BE49-F238E27FC236}">
              <a16:creationId xmlns:a16="http://schemas.microsoft.com/office/drawing/2014/main" id="{EEAB0095-14C3-4E1C-AD12-4F3236BD1B1B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47" name="Text Box 391">
          <a:extLst>
            <a:ext uri="{FF2B5EF4-FFF2-40B4-BE49-F238E27FC236}">
              <a16:creationId xmlns:a16="http://schemas.microsoft.com/office/drawing/2014/main" id="{8DDD27F5-8CC6-42F6-B0DF-DAAFCA848D45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48" name="Text Box 392">
          <a:extLst>
            <a:ext uri="{FF2B5EF4-FFF2-40B4-BE49-F238E27FC236}">
              <a16:creationId xmlns:a16="http://schemas.microsoft.com/office/drawing/2014/main" id="{6E1248DA-A78C-42C2-AE08-DCDF93D7203E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49" name="Text Box 393">
          <a:extLst>
            <a:ext uri="{FF2B5EF4-FFF2-40B4-BE49-F238E27FC236}">
              <a16:creationId xmlns:a16="http://schemas.microsoft.com/office/drawing/2014/main" id="{F381489A-DC91-4850-8288-B4DCA586F72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50" name="Text Box 386">
          <a:extLst>
            <a:ext uri="{FF2B5EF4-FFF2-40B4-BE49-F238E27FC236}">
              <a16:creationId xmlns:a16="http://schemas.microsoft.com/office/drawing/2014/main" id="{30F28F7F-DFBF-490D-84F3-6100877A49E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51" name="Text Box 391">
          <a:extLst>
            <a:ext uri="{FF2B5EF4-FFF2-40B4-BE49-F238E27FC236}">
              <a16:creationId xmlns:a16="http://schemas.microsoft.com/office/drawing/2014/main" id="{9D1DEF73-8D28-4D1F-AFBC-5011FBCFBE3A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52" name="Text Box 392">
          <a:extLst>
            <a:ext uri="{FF2B5EF4-FFF2-40B4-BE49-F238E27FC236}">
              <a16:creationId xmlns:a16="http://schemas.microsoft.com/office/drawing/2014/main" id="{AF41F747-3B87-4B3C-9424-4D9454729FDF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53" name="Text Box 393">
          <a:extLst>
            <a:ext uri="{FF2B5EF4-FFF2-40B4-BE49-F238E27FC236}">
              <a16:creationId xmlns:a16="http://schemas.microsoft.com/office/drawing/2014/main" id="{DF42F4E9-79AC-4D14-8954-6354C8F08A23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54" name="Text Box 386">
          <a:extLst>
            <a:ext uri="{FF2B5EF4-FFF2-40B4-BE49-F238E27FC236}">
              <a16:creationId xmlns:a16="http://schemas.microsoft.com/office/drawing/2014/main" id="{BDB0D93C-8E7A-472D-BE6B-E093A72EC671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55" name="Text Box 391">
          <a:extLst>
            <a:ext uri="{FF2B5EF4-FFF2-40B4-BE49-F238E27FC236}">
              <a16:creationId xmlns:a16="http://schemas.microsoft.com/office/drawing/2014/main" id="{7480658C-C3A7-4060-AA21-5DE1639E2826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56" name="Text Box 392">
          <a:extLst>
            <a:ext uri="{FF2B5EF4-FFF2-40B4-BE49-F238E27FC236}">
              <a16:creationId xmlns:a16="http://schemas.microsoft.com/office/drawing/2014/main" id="{413DD8C4-F472-4DC9-B20E-2A82A192F753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57" name="Text Box 393">
          <a:extLst>
            <a:ext uri="{FF2B5EF4-FFF2-40B4-BE49-F238E27FC236}">
              <a16:creationId xmlns:a16="http://schemas.microsoft.com/office/drawing/2014/main" id="{23441BEE-C64B-4B25-A45E-ED7EB1BDA5AC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58" name="Text Box 386">
          <a:extLst>
            <a:ext uri="{FF2B5EF4-FFF2-40B4-BE49-F238E27FC236}">
              <a16:creationId xmlns:a16="http://schemas.microsoft.com/office/drawing/2014/main" id="{DC0EF03C-68E2-47BD-B593-4C45C98EA3DE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59" name="Text Box 391">
          <a:extLst>
            <a:ext uri="{FF2B5EF4-FFF2-40B4-BE49-F238E27FC236}">
              <a16:creationId xmlns:a16="http://schemas.microsoft.com/office/drawing/2014/main" id="{6C5D91C1-ABBD-42F6-91AE-E6580E87FF65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60" name="Text Box 392">
          <a:extLst>
            <a:ext uri="{FF2B5EF4-FFF2-40B4-BE49-F238E27FC236}">
              <a16:creationId xmlns:a16="http://schemas.microsoft.com/office/drawing/2014/main" id="{A28546A6-0AB1-4FAF-9284-A3E190D4E7C1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61" name="Text Box 393">
          <a:extLst>
            <a:ext uri="{FF2B5EF4-FFF2-40B4-BE49-F238E27FC236}">
              <a16:creationId xmlns:a16="http://schemas.microsoft.com/office/drawing/2014/main" id="{6743D3FC-63C1-47B5-BAFC-4FA41C3EE415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62" name="Text Box 386">
          <a:extLst>
            <a:ext uri="{FF2B5EF4-FFF2-40B4-BE49-F238E27FC236}">
              <a16:creationId xmlns:a16="http://schemas.microsoft.com/office/drawing/2014/main" id="{C0A56563-1075-4D85-9227-E39D4BA9D022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63" name="Text Box 391">
          <a:extLst>
            <a:ext uri="{FF2B5EF4-FFF2-40B4-BE49-F238E27FC236}">
              <a16:creationId xmlns:a16="http://schemas.microsoft.com/office/drawing/2014/main" id="{10411F5E-6E06-468F-9154-7EC24BB0ABFE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23825" cy="66675"/>
    <xdr:sp macro="" textlink="">
      <xdr:nvSpPr>
        <xdr:cNvPr id="64" name="Text Box 392">
          <a:extLst>
            <a:ext uri="{FF2B5EF4-FFF2-40B4-BE49-F238E27FC236}">
              <a16:creationId xmlns:a16="http://schemas.microsoft.com/office/drawing/2014/main" id="{46E22B1D-68FC-4843-BE5C-7F08F7AB0788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74</xdr:row>
      <xdr:rowOff>0</xdr:rowOff>
    </xdr:from>
    <xdr:ext cx="142875" cy="66675"/>
    <xdr:sp macro="" textlink="">
      <xdr:nvSpPr>
        <xdr:cNvPr id="65" name="Text Box 393">
          <a:extLst>
            <a:ext uri="{FF2B5EF4-FFF2-40B4-BE49-F238E27FC236}">
              <a16:creationId xmlns:a16="http://schemas.microsoft.com/office/drawing/2014/main" id="{5DA591DA-2135-4BA3-AC1F-55429A7408EE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8</xdr:col>
      <xdr:colOff>333375</xdr:colOff>
      <xdr:row>95</xdr:row>
      <xdr:rowOff>0</xdr:rowOff>
    </xdr:from>
    <xdr:to>
      <xdr:col>8</xdr:col>
      <xdr:colOff>457200</xdr:colOff>
      <xdr:row>95</xdr:row>
      <xdr:rowOff>66675</xdr:rowOff>
    </xdr:to>
    <xdr:sp macro="" textlink="">
      <xdr:nvSpPr>
        <xdr:cNvPr id="66" name="Text Box 386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476250</xdr:colOff>
      <xdr:row>95</xdr:row>
      <xdr:rowOff>66675</xdr:rowOff>
    </xdr:to>
    <xdr:sp macro="" textlink="">
      <xdr:nvSpPr>
        <xdr:cNvPr id="67" name="Text Box 391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457200</xdr:colOff>
      <xdr:row>95</xdr:row>
      <xdr:rowOff>66675</xdr:rowOff>
    </xdr:to>
    <xdr:sp macro="" textlink="">
      <xdr:nvSpPr>
        <xdr:cNvPr id="68" name="Text Box 392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476250</xdr:colOff>
      <xdr:row>95</xdr:row>
      <xdr:rowOff>66675</xdr:rowOff>
    </xdr:to>
    <xdr:sp macro="" textlink="">
      <xdr:nvSpPr>
        <xdr:cNvPr id="69" name="Text Box 393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457200</xdr:colOff>
      <xdr:row>95</xdr:row>
      <xdr:rowOff>66675</xdr:rowOff>
    </xdr:to>
    <xdr:sp macro="" textlink="">
      <xdr:nvSpPr>
        <xdr:cNvPr id="70" name="Text Box 386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476250</xdr:colOff>
      <xdr:row>95</xdr:row>
      <xdr:rowOff>66675</xdr:rowOff>
    </xdr:to>
    <xdr:sp macro="" textlink="">
      <xdr:nvSpPr>
        <xdr:cNvPr id="71" name="Text Box 391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457200</xdr:colOff>
      <xdr:row>95</xdr:row>
      <xdr:rowOff>66675</xdr:rowOff>
    </xdr:to>
    <xdr:sp macro="" textlink="">
      <xdr:nvSpPr>
        <xdr:cNvPr id="72" name="Text Box 392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476250</xdr:colOff>
      <xdr:row>95</xdr:row>
      <xdr:rowOff>66675</xdr:rowOff>
    </xdr:to>
    <xdr:sp macro="" textlink="">
      <xdr:nvSpPr>
        <xdr:cNvPr id="73" name="Text Box 393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457200</xdr:colOff>
      <xdr:row>95</xdr:row>
      <xdr:rowOff>66675</xdr:rowOff>
    </xdr:to>
    <xdr:sp macro="" textlink="">
      <xdr:nvSpPr>
        <xdr:cNvPr id="74" name="Text Box 386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476250</xdr:colOff>
      <xdr:row>95</xdr:row>
      <xdr:rowOff>66675</xdr:rowOff>
    </xdr:to>
    <xdr:sp macro="" textlink="">
      <xdr:nvSpPr>
        <xdr:cNvPr id="75" name="Text Box 391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457200</xdr:colOff>
      <xdr:row>95</xdr:row>
      <xdr:rowOff>66675</xdr:rowOff>
    </xdr:to>
    <xdr:sp macro="" textlink="">
      <xdr:nvSpPr>
        <xdr:cNvPr id="76" name="Text Box 392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476250</xdr:colOff>
      <xdr:row>95</xdr:row>
      <xdr:rowOff>66675</xdr:rowOff>
    </xdr:to>
    <xdr:sp macro="" textlink="">
      <xdr:nvSpPr>
        <xdr:cNvPr id="77" name="Text Box 393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457200</xdr:colOff>
      <xdr:row>95</xdr:row>
      <xdr:rowOff>66675</xdr:rowOff>
    </xdr:to>
    <xdr:sp macro="" textlink="">
      <xdr:nvSpPr>
        <xdr:cNvPr id="78" name="Text Box 386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476250</xdr:colOff>
      <xdr:row>95</xdr:row>
      <xdr:rowOff>66675</xdr:rowOff>
    </xdr:to>
    <xdr:sp macro="" textlink="">
      <xdr:nvSpPr>
        <xdr:cNvPr id="79" name="Text Box 391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457200</xdr:colOff>
      <xdr:row>95</xdr:row>
      <xdr:rowOff>66675</xdr:rowOff>
    </xdr:to>
    <xdr:sp macro="" textlink="">
      <xdr:nvSpPr>
        <xdr:cNvPr id="80" name="Text Box 392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476250</xdr:colOff>
      <xdr:row>95</xdr:row>
      <xdr:rowOff>66675</xdr:rowOff>
    </xdr:to>
    <xdr:sp macro="" textlink="">
      <xdr:nvSpPr>
        <xdr:cNvPr id="81" name="Text Box 393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457200</xdr:colOff>
      <xdr:row>95</xdr:row>
      <xdr:rowOff>66675</xdr:rowOff>
    </xdr:to>
    <xdr:sp macro="" textlink="">
      <xdr:nvSpPr>
        <xdr:cNvPr id="82" name="Text Box 386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476250</xdr:colOff>
      <xdr:row>95</xdr:row>
      <xdr:rowOff>66675</xdr:rowOff>
    </xdr:to>
    <xdr:sp macro="" textlink="">
      <xdr:nvSpPr>
        <xdr:cNvPr id="83" name="Text Box 391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457200</xdr:colOff>
      <xdr:row>95</xdr:row>
      <xdr:rowOff>66675</xdr:rowOff>
    </xdr:to>
    <xdr:sp macro="" textlink="">
      <xdr:nvSpPr>
        <xdr:cNvPr id="84" name="Text Box 392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476250</xdr:colOff>
      <xdr:row>95</xdr:row>
      <xdr:rowOff>66675</xdr:rowOff>
    </xdr:to>
    <xdr:sp macro="" textlink="">
      <xdr:nvSpPr>
        <xdr:cNvPr id="85" name="Text Box 393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457200</xdr:colOff>
      <xdr:row>95</xdr:row>
      <xdr:rowOff>66675</xdr:rowOff>
    </xdr:to>
    <xdr:sp macro="" textlink="">
      <xdr:nvSpPr>
        <xdr:cNvPr id="86" name="Text Box 386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476250</xdr:colOff>
      <xdr:row>95</xdr:row>
      <xdr:rowOff>66675</xdr:rowOff>
    </xdr:to>
    <xdr:sp macro="" textlink="">
      <xdr:nvSpPr>
        <xdr:cNvPr id="87" name="Text Box 391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457200</xdr:colOff>
      <xdr:row>95</xdr:row>
      <xdr:rowOff>66675</xdr:rowOff>
    </xdr:to>
    <xdr:sp macro="" textlink="">
      <xdr:nvSpPr>
        <xdr:cNvPr id="88" name="Text Box 392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476250</xdr:colOff>
      <xdr:row>95</xdr:row>
      <xdr:rowOff>66675</xdr:rowOff>
    </xdr:to>
    <xdr:sp macro="" textlink="">
      <xdr:nvSpPr>
        <xdr:cNvPr id="89" name="Text Box 393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457200</xdr:colOff>
      <xdr:row>95</xdr:row>
      <xdr:rowOff>66675</xdr:rowOff>
    </xdr:to>
    <xdr:sp macro="" textlink="">
      <xdr:nvSpPr>
        <xdr:cNvPr id="90" name="Text Box 386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476250</xdr:colOff>
      <xdr:row>95</xdr:row>
      <xdr:rowOff>66675</xdr:rowOff>
    </xdr:to>
    <xdr:sp macro="" textlink="">
      <xdr:nvSpPr>
        <xdr:cNvPr id="91" name="Text Box 391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457200</xdr:colOff>
      <xdr:row>95</xdr:row>
      <xdr:rowOff>66675</xdr:rowOff>
    </xdr:to>
    <xdr:sp macro="" textlink="">
      <xdr:nvSpPr>
        <xdr:cNvPr id="92" name="Text Box 392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476250</xdr:colOff>
      <xdr:row>95</xdr:row>
      <xdr:rowOff>66675</xdr:rowOff>
    </xdr:to>
    <xdr:sp macro="" textlink="">
      <xdr:nvSpPr>
        <xdr:cNvPr id="93" name="Text Box 393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457200</xdr:colOff>
      <xdr:row>95</xdr:row>
      <xdr:rowOff>66675</xdr:rowOff>
    </xdr:to>
    <xdr:sp macro="" textlink="">
      <xdr:nvSpPr>
        <xdr:cNvPr id="94" name="Text Box 386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476250</xdr:colOff>
      <xdr:row>95</xdr:row>
      <xdr:rowOff>66675</xdr:rowOff>
    </xdr:to>
    <xdr:sp macro="" textlink="">
      <xdr:nvSpPr>
        <xdr:cNvPr id="95" name="Text Box 391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457200</xdr:colOff>
      <xdr:row>95</xdr:row>
      <xdr:rowOff>66675</xdr:rowOff>
    </xdr:to>
    <xdr:sp macro="" textlink="">
      <xdr:nvSpPr>
        <xdr:cNvPr id="96" name="Text Box 392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95</xdr:row>
      <xdr:rowOff>0</xdr:rowOff>
    </xdr:from>
    <xdr:to>
      <xdr:col>8</xdr:col>
      <xdr:colOff>476250</xdr:colOff>
      <xdr:row>95</xdr:row>
      <xdr:rowOff>66675</xdr:rowOff>
    </xdr:to>
    <xdr:sp macro="" textlink="">
      <xdr:nvSpPr>
        <xdr:cNvPr id="97" name="Text Box 393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117</xdr:row>
      <xdr:rowOff>0</xdr:rowOff>
    </xdr:from>
    <xdr:to>
      <xdr:col>8</xdr:col>
      <xdr:colOff>457200</xdr:colOff>
      <xdr:row>117</xdr:row>
      <xdr:rowOff>66675</xdr:rowOff>
    </xdr:to>
    <xdr:sp macro="" textlink="">
      <xdr:nvSpPr>
        <xdr:cNvPr id="98" name="Text Box 386"/>
        <xdr:cNvSpPr txBox="1">
          <a:spLocks noChangeArrowheads="1"/>
        </xdr:cNvSpPr>
      </xdr:nvSpPr>
      <xdr:spPr bwMode="auto">
        <a:xfrm>
          <a:off x="9496425" y="61150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117</xdr:row>
      <xdr:rowOff>0</xdr:rowOff>
    </xdr:from>
    <xdr:to>
      <xdr:col>8</xdr:col>
      <xdr:colOff>476250</xdr:colOff>
      <xdr:row>117</xdr:row>
      <xdr:rowOff>66675</xdr:rowOff>
    </xdr:to>
    <xdr:sp macro="" textlink="">
      <xdr:nvSpPr>
        <xdr:cNvPr id="99" name="Text Box 391"/>
        <xdr:cNvSpPr txBox="1">
          <a:spLocks noChangeArrowheads="1"/>
        </xdr:cNvSpPr>
      </xdr:nvSpPr>
      <xdr:spPr bwMode="auto">
        <a:xfrm>
          <a:off x="9496425" y="61150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117</xdr:row>
      <xdr:rowOff>0</xdr:rowOff>
    </xdr:from>
    <xdr:to>
      <xdr:col>8</xdr:col>
      <xdr:colOff>457200</xdr:colOff>
      <xdr:row>117</xdr:row>
      <xdr:rowOff>66675</xdr:rowOff>
    </xdr:to>
    <xdr:sp macro="" textlink="">
      <xdr:nvSpPr>
        <xdr:cNvPr id="100" name="Text Box 392"/>
        <xdr:cNvSpPr txBox="1">
          <a:spLocks noChangeArrowheads="1"/>
        </xdr:cNvSpPr>
      </xdr:nvSpPr>
      <xdr:spPr bwMode="auto">
        <a:xfrm>
          <a:off x="9496425" y="61150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117</xdr:row>
      <xdr:rowOff>0</xdr:rowOff>
    </xdr:from>
    <xdr:to>
      <xdr:col>8</xdr:col>
      <xdr:colOff>476250</xdr:colOff>
      <xdr:row>117</xdr:row>
      <xdr:rowOff>66675</xdr:rowOff>
    </xdr:to>
    <xdr:sp macro="" textlink="">
      <xdr:nvSpPr>
        <xdr:cNvPr id="101" name="Text Box 393"/>
        <xdr:cNvSpPr txBox="1">
          <a:spLocks noChangeArrowheads="1"/>
        </xdr:cNvSpPr>
      </xdr:nvSpPr>
      <xdr:spPr bwMode="auto">
        <a:xfrm>
          <a:off x="9496425" y="61150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117</xdr:row>
      <xdr:rowOff>0</xdr:rowOff>
    </xdr:from>
    <xdr:to>
      <xdr:col>8</xdr:col>
      <xdr:colOff>457200</xdr:colOff>
      <xdr:row>117</xdr:row>
      <xdr:rowOff>66675</xdr:rowOff>
    </xdr:to>
    <xdr:sp macro="" textlink="">
      <xdr:nvSpPr>
        <xdr:cNvPr id="102" name="Text Box 386"/>
        <xdr:cNvSpPr txBox="1">
          <a:spLocks noChangeArrowheads="1"/>
        </xdr:cNvSpPr>
      </xdr:nvSpPr>
      <xdr:spPr bwMode="auto">
        <a:xfrm>
          <a:off x="9496425" y="61150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117</xdr:row>
      <xdr:rowOff>0</xdr:rowOff>
    </xdr:from>
    <xdr:to>
      <xdr:col>8</xdr:col>
      <xdr:colOff>476250</xdr:colOff>
      <xdr:row>117</xdr:row>
      <xdr:rowOff>66675</xdr:rowOff>
    </xdr:to>
    <xdr:sp macro="" textlink="">
      <xdr:nvSpPr>
        <xdr:cNvPr id="103" name="Text Box 391"/>
        <xdr:cNvSpPr txBox="1">
          <a:spLocks noChangeArrowheads="1"/>
        </xdr:cNvSpPr>
      </xdr:nvSpPr>
      <xdr:spPr bwMode="auto">
        <a:xfrm>
          <a:off x="9496425" y="61150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117</xdr:row>
      <xdr:rowOff>0</xdr:rowOff>
    </xdr:from>
    <xdr:to>
      <xdr:col>8</xdr:col>
      <xdr:colOff>457200</xdr:colOff>
      <xdr:row>117</xdr:row>
      <xdr:rowOff>66675</xdr:rowOff>
    </xdr:to>
    <xdr:sp macro="" textlink="">
      <xdr:nvSpPr>
        <xdr:cNvPr id="104" name="Text Box 392"/>
        <xdr:cNvSpPr txBox="1">
          <a:spLocks noChangeArrowheads="1"/>
        </xdr:cNvSpPr>
      </xdr:nvSpPr>
      <xdr:spPr bwMode="auto">
        <a:xfrm>
          <a:off x="9496425" y="61150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117</xdr:row>
      <xdr:rowOff>0</xdr:rowOff>
    </xdr:from>
    <xdr:to>
      <xdr:col>8</xdr:col>
      <xdr:colOff>476250</xdr:colOff>
      <xdr:row>117</xdr:row>
      <xdr:rowOff>66675</xdr:rowOff>
    </xdr:to>
    <xdr:sp macro="" textlink="">
      <xdr:nvSpPr>
        <xdr:cNvPr id="105" name="Text Box 393"/>
        <xdr:cNvSpPr txBox="1">
          <a:spLocks noChangeArrowheads="1"/>
        </xdr:cNvSpPr>
      </xdr:nvSpPr>
      <xdr:spPr bwMode="auto">
        <a:xfrm>
          <a:off x="9496425" y="61150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117</xdr:row>
      <xdr:rowOff>0</xdr:rowOff>
    </xdr:from>
    <xdr:to>
      <xdr:col>8</xdr:col>
      <xdr:colOff>457200</xdr:colOff>
      <xdr:row>117</xdr:row>
      <xdr:rowOff>66675</xdr:rowOff>
    </xdr:to>
    <xdr:sp macro="" textlink="">
      <xdr:nvSpPr>
        <xdr:cNvPr id="106" name="Text Box 386"/>
        <xdr:cNvSpPr txBox="1">
          <a:spLocks noChangeArrowheads="1"/>
        </xdr:cNvSpPr>
      </xdr:nvSpPr>
      <xdr:spPr bwMode="auto">
        <a:xfrm>
          <a:off x="9496425" y="61150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117</xdr:row>
      <xdr:rowOff>0</xdr:rowOff>
    </xdr:from>
    <xdr:to>
      <xdr:col>8</xdr:col>
      <xdr:colOff>476250</xdr:colOff>
      <xdr:row>117</xdr:row>
      <xdr:rowOff>66675</xdr:rowOff>
    </xdr:to>
    <xdr:sp macro="" textlink="">
      <xdr:nvSpPr>
        <xdr:cNvPr id="107" name="Text Box 391"/>
        <xdr:cNvSpPr txBox="1">
          <a:spLocks noChangeArrowheads="1"/>
        </xdr:cNvSpPr>
      </xdr:nvSpPr>
      <xdr:spPr bwMode="auto">
        <a:xfrm>
          <a:off x="9496425" y="61150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117</xdr:row>
      <xdr:rowOff>0</xdr:rowOff>
    </xdr:from>
    <xdr:to>
      <xdr:col>8</xdr:col>
      <xdr:colOff>457200</xdr:colOff>
      <xdr:row>117</xdr:row>
      <xdr:rowOff>66675</xdr:rowOff>
    </xdr:to>
    <xdr:sp macro="" textlink="">
      <xdr:nvSpPr>
        <xdr:cNvPr id="108" name="Text Box 392"/>
        <xdr:cNvSpPr txBox="1">
          <a:spLocks noChangeArrowheads="1"/>
        </xdr:cNvSpPr>
      </xdr:nvSpPr>
      <xdr:spPr bwMode="auto">
        <a:xfrm>
          <a:off x="9496425" y="61150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117</xdr:row>
      <xdr:rowOff>0</xdr:rowOff>
    </xdr:from>
    <xdr:to>
      <xdr:col>8</xdr:col>
      <xdr:colOff>476250</xdr:colOff>
      <xdr:row>117</xdr:row>
      <xdr:rowOff>66675</xdr:rowOff>
    </xdr:to>
    <xdr:sp macro="" textlink="">
      <xdr:nvSpPr>
        <xdr:cNvPr id="109" name="Text Box 393"/>
        <xdr:cNvSpPr txBox="1">
          <a:spLocks noChangeArrowheads="1"/>
        </xdr:cNvSpPr>
      </xdr:nvSpPr>
      <xdr:spPr bwMode="auto">
        <a:xfrm>
          <a:off x="9496425" y="61150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117</xdr:row>
      <xdr:rowOff>0</xdr:rowOff>
    </xdr:from>
    <xdr:to>
      <xdr:col>8</xdr:col>
      <xdr:colOff>457200</xdr:colOff>
      <xdr:row>117</xdr:row>
      <xdr:rowOff>66675</xdr:rowOff>
    </xdr:to>
    <xdr:sp macro="" textlink="">
      <xdr:nvSpPr>
        <xdr:cNvPr id="110" name="Text Box 386"/>
        <xdr:cNvSpPr txBox="1">
          <a:spLocks noChangeArrowheads="1"/>
        </xdr:cNvSpPr>
      </xdr:nvSpPr>
      <xdr:spPr bwMode="auto">
        <a:xfrm>
          <a:off x="9496425" y="61150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117</xdr:row>
      <xdr:rowOff>0</xdr:rowOff>
    </xdr:from>
    <xdr:to>
      <xdr:col>8</xdr:col>
      <xdr:colOff>476250</xdr:colOff>
      <xdr:row>117</xdr:row>
      <xdr:rowOff>66675</xdr:rowOff>
    </xdr:to>
    <xdr:sp macro="" textlink="">
      <xdr:nvSpPr>
        <xdr:cNvPr id="111" name="Text Box 391"/>
        <xdr:cNvSpPr txBox="1">
          <a:spLocks noChangeArrowheads="1"/>
        </xdr:cNvSpPr>
      </xdr:nvSpPr>
      <xdr:spPr bwMode="auto">
        <a:xfrm>
          <a:off x="9496425" y="61150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117</xdr:row>
      <xdr:rowOff>0</xdr:rowOff>
    </xdr:from>
    <xdr:to>
      <xdr:col>8</xdr:col>
      <xdr:colOff>457200</xdr:colOff>
      <xdr:row>117</xdr:row>
      <xdr:rowOff>66675</xdr:rowOff>
    </xdr:to>
    <xdr:sp macro="" textlink="">
      <xdr:nvSpPr>
        <xdr:cNvPr id="112" name="Text Box 392"/>
        <xdr:cNvSpPr txBox="1">
          <a:spLocks noChangeArrowheads="1"/>
        </xdr:cNvSpPr>
      </xdr:nvSpPr>
      <xdr:spPr bwMode="auto">
        <a:xfrm>
          <a:off x="9496425" y="61150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117</xdr:row>
      <xdr:rowOff>0</xdr:rowOff>
    </xdr:from>
    <xdr:to>
      <xdr:col>8</xdr:col>
      <xdr:colOff>476250</xdr:colOff>
      <xdr:row>117</xdr:row>
      <xdr:rowOff>66675</xdr:rowOff>
    </xdr:to>
    <xdr:sp macro="" textlink="">
      <xdr:nvSpPr>
        <xdr:cNvPr id="113" name="Text Box 393"/>
        <xdr:cNvSpPr txBox="1">
          <a:spLocks noChangeArrowheads="1"/>
        </xdr:cNvSpPr>
      </xdr:nvSpPr>
      <xdr:spPr bwMode="auto">
        <a:xfrm>
          <a:off x="9496425" y="61150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114</xdr:row>
      <xdr:rowOff>0</xdr:rowOff>
    </xdr:from>
    <xdr:to>
      <xdr:col>8</xdr:col>
      <xdr:colOff>457200</xdr:colOff>
      <xdr:row>114</xdr:row>
      <xdr:rowOff>66675</xdr:rowOff>
    </xdr:to>
    <xdr:sp macro="" textlink="">
      <xdr:nvSpPr>
        <xdr:cNvPr id="114" name="Text Box 386"/>
        <xdr:cNvSpPr txBox="1">
          <a:spLocks noChangeArrowheads="1"/>
        </xdr:cNvSpPr>
      </xdr:nvSpPr>
      <xdr:spPr bwMode="auto">
        <a:xfrm>
          <a:off x="9496425" y="50863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114</xdr:row>
      <xdr:rowOff>0</xdr:rowOff>
    </xdr:from>
    <xdr:to>
      <xdr:col>8</xdr:col>
      <xdr:colOff>476250</xdr:colOff>
      <xdr:row>114</xdr:row>
      <xdr:rowOff>66675</xdr:rowOff>
    </xdr:to>
    <xdr:sp macro="" textlink="">
      <xdr:nvSpPr>
        <xdr:cNvPr id="115" name="Text Box 391"/>
        <xdr:cNvSpPr txBox="1">
          <a:spLocks noChangeArrowheads="1"/>
        </xdr:cNvSpPr>
      </xdr:nvSpPr>
      <xdr:spPr bwMode="auto">
        <a:xfrm>
          <a:off x="9496425" y="50863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114</xdr:row>
      <xdr:rowOff>0</xdr:rowOff>
    </xdr:from>
    <xdr:to>
      <xdr:col>8</xdr:col>
      <xdr:colOff>457200</xdr:colOff>
      <xdr:row>114</xdr:row>
      <xdr:rowOff>66675</xdr:rowOff>
    </xdr:to>
    <xdr:sp macro="" textlink="">
      <xdr:nvSpPr>
        <xdr:cNvPr id="116" name="Text Box 392"/>
        <xdr:cNvSpPr txBox="1">
          <a:spLocks noChangeArrowheads="1"/>
        </xdr:cNvSpPr>
      </xdr:nvSpPr>
      <xdr:spPr bwMode="auto">
        <a:xfrm>
          <a:off x="9496425" y="50863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114</xdr:row>
      <xdr:rowOff>0</xdr:rowOff>
    </xdr:from>
    <xdr:to>
      <xdr:col>8</xdr:col>
      <xdr:colOff>476250</xdr:colOff>
      <xdr:row>114</xdr:row>
      <xdr:rowOff>66675</xdr:rowOff>
    </xdr:to>
    <xdr:sp macro="" textlink="">
      <xdr:nvSpPr>
        <xdr:cNvPr id="117" name="Text Box 393"/>
        <xdr:cNvSpPr txBox="1">
          <a:spLocks noChangeArrowheads="1"/>
        </xdr:cNvSpPr>
      </xdr:nvSpPr>
      <xdr:spPr bwMode="auto">
        <a:xfrm>
          <a:off x="9496425" y="50863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114</xdr:row>
      <xdr:rowOff>0</xdr:rowOff>
    </xdr:from>
    <xdr:to>
      <xdr:col>8</xdr:col>
      <xdr:colOff>457200</xdr:colOff>
      <xdr:row>114</xdr:row>
      <xdr:rowOff>66675</xdr:rowOff>
    </xdr:to>
    <xdr:sp macro="" textlink="">
      <xdr:nvSpPr>
        <xdr:cNvPr id="118" name="Text Box 386"/>
        <xdr:cNvSpPr txBox="1">
          <a:spLocks noChangeArrowheads="1"/>
        </xdr:cNvSpPr>
      </xdr:nvSpPr>
      <xdr:spPr bwMode="auto">
        <a:xfrm>
          <a:off x="9496425" y="50863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114</xdr:row>
      <xdr:rowOff>0</xdr:rowOff>
    </xdr:from>
    <xdr:to>
      <xdr:col>8</xdr:col>
      <xdr:colOff>476250</xdr:colOff>
      <xdr:row>114</xdr:row>
      <xdr:rowOff>66675</xdr:rowOff>
    </xdr:to>
    <xdr:sp macro="" textlink="">
      <xdr:nvSpPr>
        <xdr:cNvPr id="119" name="Text Box 391"/>
        <xdr:cNvSpPr txBox="1">
          <a:spLocks noChangeArrowheads="1"/>
        </xdr:cNvSpPr>
      </xdr:nvSpPr>
      <xdr:spPr bwMode="auto">
        <a:xfrm>
          <a:off x="9496425" y="50863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114</xdr:row>
      <xdr:rowOff>0</xdr:rowOff>
    </xdr:from>
    <xdr:to>
      <xdr:col>8</xdr:col>
      <xdr:colOff>457200</xdr:colOff>
      <xdr:row>114</xdr:row>
      <xdr:rowOff>66675</xdr:rowOff>
    </xdr:to>
    <xdr:sp macro="" textlink="">
      <xdr:nvSpPr>
        <xdr:cNvPr id="120" name="Text Box 392"/>
        <xdr:cNvSpPr txBox="1">
          <a:spLocks noChangeArrowheads="1"/>
        </xdr:cNvSpPr>
      </xdr:nvSpPr>
      <xdr:spPr bwMode="auto">
        <a:xfrm>
          <a:off x="9496425" y="50863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114</xdr:row>
      <xdr:rowOff>0</xdr:rowOff>
    </xdr:from>
    <xdr:to>
      <xdr:col>8</xdr:col>
      <xdr:colOff>476250</xdr:colOff>
      <xdr:row>114</xdr:row>
      <xdr:rowOff>66675</xdr:rowOff>
    </xdr:to>
    <xdr:sp macro="" textlink="">
      <xdr:nvSpPr>
        <xdr:cNvPr id="121" name="Text Box 393"/>
        <xdr:cNvSpPr txBox="1">
          <a:spLocks noChangeArrowheads="1"/>
        </xdr:cNvSpPr>
      </xdr:nvSpPr>
      <xdr:spPr bwMode="auto">
        <a:xfrm>
          <a:off x="9496425" y="50863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114</xdr:row>
      <xdr:rowOff>0</xdr:rowOff>
    </xdr:from>
    <xdr:to>
      <xdr:col>8</xdr:col>
      <xdr:colOff>457200</xdr:colOff>
      <xdr:row>114</xdr:row>
      <xdr:rowOff>66675</xdr:rowOff>
    </xdr:to>
    <xdr:sp macro="" textlink="">
      <xdr:nvSpPr>
        <xdr:cNvPr id="122" name="Text Box 386"/>
        <xdr:cNvSpPr txBox="1">
          <a:spLocks noChangeArrowheads="1"/>
        </xdr:cNvSpPr>
      </xdr:nvSpPr>
      <xdr:spPr bwMode="auto">
        <a:xfrm>
          <a:off x="9496425" y="50863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114</xdr:row>
      <xdr:rowOff>0</xdr:rowOff>
    </xdr:from>
    <xdr:to>
      <xdr:col>8</xdr:col>
      <xdr:colOff>476250</xdr:colOff>
      <xdr:row>114</xdr:row>
      <xdr:rowOff>66675</xdr:rowOff>
    </xdr:to>
    <xdr:sp macro="" textlink="">
      <xdr:nvSpPr>
        <xdr:cNvPr id="123" name="Text Box 391"/>
        <xdr:cNvSpPr txBox="1">
          <a:spLocks noChangeArrowheads="1"/>
        </xdr:cNvSpPr>
      </xdr:nvSpPr>
      <xdr:spPr bwMode="auto">
        <a:xfrm>
          <a:off x="9496425" y="50863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114</xdr:row>
      <xdr:rowOff>0</xdr:rowOff>
    </xdr:from>
    <xdr:to>
      <xdr:col>8</xdr:col>
      <xdr:colOff>457200</xdr:colOff>
      <xdr:row>114</xdr:row>
      <xdr:rowOff>66675</xdr:rowOff>
    </xdr:to>
    <xdr:sp macro="" textlink="">
      <xdr:nvSpPr>
        <xdr:cNvPr id="124" name="Text Box 392"/>
        <xdr:cNvSpPr txBox="1">
          <a:spLocks noChangeArrowheads="1"/>
        </xdr:cNvSpPr>
      </xdr:nvSpPr>
      <xdr:spPr bwMode="auto">
        <a:xfrm>
          <a:off x="9496425" y="50863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114</xdr:row>
      <xdr:rowOff>0</xdr:rowOff>
    </xdr:from>
    <xdr:to>
      <xdr:col>8</xdr:col>
      <xdr:colOff>476250</xdr:colOff>
      <xdr:row>114</xdr:row>
      <xdr:rowOff>66675</xdr:rowOff>
    </xdr:to>
    <xdr:sp macro="" textlink="">
      <xdr:nvSpPr>
        <xdr:cNvPr id="125" name="Text Box 393"/>
        <xdr:cNvSpPr txBox="1">
          <a:spLocks noChangeArrowheads="1"/>
        </xdr:cNvSpPr>
      </xdr:nvSpPr>
      <xdr:spPr bwMode="auto">
        <a:xfrm>
          <a:off x="9496425" y="50863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114</xdr:row>
      <xdr:rowOff>0</xdr:rowOff>
    </xdr:from>
    <xdr:to>
      <xdr:col>8</xdr:col>
      <xdr:colOff>457200</xdr:colOff>
      <xdr:row>114</xdr:row>
      <xdr:rowOff>66675</xdr:rowOff>
    </xdr:to>
    <xdr:sp macro="" textlink="">
      <xdr:nvSpPr>
        <xdr:cNvPr id="126" name="Text Box 386"/>
        <xdr:cNvSpPr txBox="1">
          <a:spLocks noChangeArrowheads="1"/>
        </xdr:cNvSpPr>
      </xdr:nvSpPr>
      <xdr:spPr bwMode="auto">
        <a:xfrm>
          <a:off x="9496425" y="50863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114</xdr:row>
      <xdr:rowOff>0</xdr:rowOff>
    </xdr:from>
    <xdr:to>
      <xdr:col>8</xdr:col>
      <xdr:colOff>476250</xdr:colOff>
      <xdr:row>114</xdr:row>
      <xdr:rowOff>66675</xdr:rowOff>
    </xdr:to>
    <xdr:sp macro="" textlink="">
      <xdr:nvSpPr>
        <xdr:cNvPr id="127" name="Text Box 391"/>
        <xdr:cNvSpPr txBox="1">
          <a:spLocks noChangeArrowheads="1"/>
        </xdr:cNvSpPr>
      </xdr:nvSpPr>
      <xdr:spPr bwMode="auto">
        <a:xfrm>
          <a:off x="9496425" y="50863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114</xdr:row>
      <xdr:rowOff>0</xdr:rowOff>
    </xdr:from>
    <xdr:to>
      <xdr:col>8</xdr:col>
      <xdr:colOff>457200</xdr:colOff>
      <xdr:row>114</xdr:row>
      <xdr:rowOff>66675</xdr:rowOff>
    </xdr:to>
    <xdr:sp macro="" textlink="">
      <xdr:nvSpPr>
        <xdr:cNvPr id="128" name="Text Box 392"/>
        <xdr:cNvSpPr txBox="1">
          <a:spLocks noChangeArrowheads="1"/>
        </xdr:cNvSpPr>
      </xdr:nvSpPr>
      <xdr:spPr bwMode="auto">
        <a:xfrm>
          <a:off x="9496425" y="50863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114</xdr:row>
      <xdr:rowOff>0</xdr:rowOff>
    </xdr:from>
    <xdr:to>
      <xdr:col>8</xdr:col>
      <xdr:colOff>476250</xdr:colOff>
      <xdr:row>114</xdr:row>
      <xdr:rowOff>66675</xdr:rowOff>
    </xdr:to>
    <xdr:sp macro="" textlink="">
      <xdr:nvSpPr>
        <xdr:cNvPr id="129" name="Text Box 393"/>
        <xdr:cNvSpPr txBox="1">
          <a:spLocks noChangeArrowheads="1"/>
        </xdr:cNvSpPr>
      </xdr:nvSpPr>
      <xdr:spPr bwMode="auto">
        <a:xfrm>
          <a:off x="9496425" y="50863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123825</xdr:colOff>
      <xdr:row>130</xdr:row>
      <xdr:rowOff>66675</xdr:rowOff>
    </xdr:to>
    <xdr:sp macro="" textlink="">
      <xdr:nvSpPr>
        <xdr:cNvPr id="130" name="Text Box 386"/>
        <xdr:cNvSpPr txBox="1">
          <a:spLocks noChangeArrowheads="1"/>
        </xdr:cNvSpPr>
      </xdr:nvSpPr>
      <xdr:spPr bwMode="auto">
        <a:xfrm>
          <a:off x="9163050" y="87153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142875</xdr:colOff>
      <xdr:row>130</xdr:row>
      <xdr:rowOff>66675</xdr:rowOff>
    </xdr:to>
    <xdr:sp macro="" textlink="">
      <xdr:nvSpPr>
        <xdr:cNvPr id="131" name="Text Box 391"/>
        <xdr:cNvSpPr txBox="1">
          <a:spLocks noChangeArrowheads="1"/>
        </xdr:cNvSpPr>
      </xdr:nvSpPr>
      <xdr:spPr bwMode="auto">
        <a:xfrm>
          <a:off x="9163050" y="871537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123825</xdr:colOff>
      <xdr:row>130</xdr:row>
      <xdr:rowOff>66675</xdr:rowOff>
    </xdr:to>
    <xdr:sp macro="" textlink="">
      <xdr:nvSpPr>
        <xdr:cNvPr id="132" name="Text Box 392"/>
        <xdr:cNvSpPr txBox="1">
          <a:spLocks noChangeArrowheads="1"/>
        </xdr:cNvSpPr>
      </xdr:nvSpPr>
      <xdr:spPr bwMode="auto">
        <a:xfrm>
          <a:off x="9163050" y="87153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142875</xdr:colOff>
      <xdr:row>130</xdr:row>
      <xdr:rowOff>66675</xdr:rowOff>
    </xdr:to>
    <xdr:sp macro="" textlink="">
      <xdr:nvSpPr>
        <xdr:cNvPr id="133" name="Text Box 393"/>
        <xdr:cNvSpPr txBox="1">
          <a:spLocks noChangeArrowheads="1"/>
        </xdr:cNvSpPr>
      </xdr:nvSpPr>
      <xdr:spPr bwMode="auto">
        <a:xfrm>
          <a:off x="9163050" y="871537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123825</xdr:colOff>
      <xdr:row>130</xdr:row>
      <xdr:rowOff>66675</xdr:rowOff>
    </xdr:to>
    <xdr:sp macro="" textlink="">
      <xdr:nvSpPr>
        <xdr:cNvPr id="134" name="Text Box 386"/>
        <xdr:cNvSpPr txBox="1">
          <a:spLocks noChangeArrowheads="1"/>
        </xdr:cNvSpPr>
      </xdr:nvSpPr>
      <xdr:spPr bwMode="auto">
        <a:xfrm>
          <a:off x="9163050" y="87153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142875</xdr:colOff>
      <xdr:row>130</xdr:row>
      <xdr:rowOff>66675</xdr:rowOff>
    </xdr:to>
    <xdr:sp macro="" textlink="">
      <xdr:nvSpPr>
        <xdr:cNvPr id="135" name="Text Box 391"/>
        <xdr:cNvSpPr txBox="1">
          <a:spLocks noChangeArrowheads="1"/>
        </xdr:cNvSpPr>
      </xdr:nvSpPr>
      <xdr:spPr bwMode="auto">
        <a:xfrm>
          <a:off x="9163050" y="871537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123825</xdr:colOff>
      <xdr:row>130</xdr:row>
      <xdr:rowOff>66675</xdr:rowOff>
    </xdr:to>
    <xdr:sp macro="" textlink="">
      <xdr:nvSpPr>
        <xdr:cNvPr id="136" name="Text Box 392"/>
        <xdr:cNvSpPr txBox="1">
          <a:spLocks noChangeArrowheads="1"/>
        </xdr:cNvSpPr>
      </xdr:nvSpPr>
      <xdr:spPr bwMode="auto">
        <a:xfrm>
          <a:off x="9163050" y="87153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142875</xdr:colOff>
      <xdr:row>130</xdr:row>
      <xdr:rowOff>66675</xdr:rowOff>
    </xdr:to>
    <xdr:sp macro="" textlink="">
      <xdr:nvSpPr>
        <xdr:cNvPr id="137" name="Text Box 393"/>
        <xdr:cNvSpPr txBox="1">
          <a:spLocks noChangeArrowheads="1"/>
        </xdr:cNvSpPr>
      </xdr:nvSpPr>
      <xdr:spPr bwMode="auto">
        <a:xfrm>
          <a:off x="9163050" y="871537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123825</xdr:colOff>
      <xdr:row>130</xdr:row>
      <xdr:rowOff>66675</xdr:rowOff>
    </xdr:to>
    <xdr:sp macro="" textlink="">
      <xdr:nvSpPr>
        <xdr:cNvPr id="138" name="Text Box 386"/>
        <xdr:cNvSpPr txBox="1">
          <a:spLocks noChangeArrowheads="1"/>
        </xdr:cNvSpPr>
      </xdr:nvSpPr>
      <xdr:spPr bwMode="auto">
        <a:xfrm>
          <a:off x="9163050" y="87153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142875</xdr:colOff>
      <xdr:row>130</xdr:row>
      <xdr:rowOff>66675</xdr:rowOff>
    </xdr:to>
    <xdr:sp macro="" textlink="">
      <xdr:nvSpPr>
        <xdr:cNvPr id="139" name="Text Box 391"/>
        <xdr:cNvSpPr txBox="1">
          <a:spLocks noChangeArrowheads="1"/>
        </xdr:cNvSpPr>
      </xdr:nvSpPr>
      <xdr:spPr bwMode="auto">
        <a:xfrm>
          <a:off x="9163050" y="871537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123825</xdr:colOff>
      <xdr:row>130</xdr:row>
      <xdr:rowOff>66675</xdr:rowOff>
    </xdr:to>
    <xdr:sp macro="" textlink="">
      <xdr:nvSpPr>
        <xdr:cNvPr id="140" name="Text Box 392"/>
        <xdr:cNvSpPr txBox="1">
          <a:spLocks noChangeArrowheads="1"/>
        </xdr:cNvSpPr>
      </xdr:nvSpPr>
      <xdr:spPr bwMode="auto">
        <a:xfrm>
          <a:off x="9163050" y="87153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142875</xdr:colOff>
      <xdr:row>130</xdr:row>
      <xdr:rowOff>66675</xdr:rowOff>
    </xdr:to>
    <xdr:sp macro="" textlink="">
      <xdr:nvSpPr>
        <xdr:cNvPr id="141" name="Text Box 393"/>
        <xdr:cNvSpPr txBox="1">
          <a:spLocks noChangeArrowheads="1"/>
        </xdr:cNvSpPr>
      </xdr:nvSpPr>
      <xdr:spPr bwMode="auto">
        <a:xfrm>
          <a:off x="9163050" y="871537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123825</xdr:colOff>
      <xdr:row>130</xdr:row>
      <xdr:rowOff>66675</xdr:rowOff>
    </xdr:to>
    <xdr:sp macro="" textlink="">
      <xdr:nvSpPr>
        <xdr:cNvPr id="142" name="Text Box 386"/>
        <xdr:cNvSpPr txBox="1">
          <a:spLocks noChangeArrowheads="1"/>
        </xdr:cNvSpPr>
      </xdr:nvSpPr>
      <xdr:spPr bwMode="auto">
        <a:xfrm>
          <a:off x="9163050" y="87153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142875</xdr:colOff>
      <xdr:row>130</xdr:row>
      <xdr:rowOff>66675</xdr:rowOff>
    </xdr:to>
    <xdr:sp macro="" textlink="">
      <xdr:nvSpPr>
        <xdr:cNvPr id="143" name="Text Box 391"/>
        <xdr:cNvSpPr txBox="1">
          <a:spLocks noChangeArrowheads="1"/>
        </xdr:cNvSpPr>
      </xdr:nvSpPr>
      <xdr:spPr bwMode="auto">
        <a:xfrm>
          <a:off x="9163050" y="871537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123825</xdr:colOff>
      <xdr:row>130</xdr:row>
      <xdr:rowOff>66675</xdr:rowOff>
    </xdr:to>
    <xdr:sp macro="" textlink="">
      <xdr:nvSpPr>
        <xdr:cNvPr id="144" name="Text Box 392"/>
        <xdr:cNvSpPr txBox="1">
          <a:spLocks noChangeArrowheads="1"/>
        </xdr:cNvSpPr>
      </xdr:nvSpPr>
      <xdr:spPr bwMode="auto">
        <a:xfrm>
          <a:off x="9163050" y="87153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130</xdr:row>
      <xdr:rowOff>0</xdr:rowOff>
    </xdr:from>
    <xdr:to>
      <xdr:col>8</xdr:col>
      <xdr:colOff>142875</xdr:colOff>
      <xdr:row>130</xdr:row>
      <xdr:rowOff>66675</xdr:rowOff>
    </xdr:to>
    <xdr:sp macro="" textlink="">
      <xdr:nvSpPr>
        <xdr:cNvPr id="145" name="Text Box 393"/>
        <xdr:cNvSpPr txBox="1">
          <a:spLocks noChangeArrowheads="1"/>
        </xdr:cNvSpPr>
      </xdr:nvSpPr>
      <xdr:spPr bwMode="auto">
        <a:xfrm>
          <a:off x="9163050" y="871537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123825</xdr:colOff>
      <xdr:row>127</xdr:row>
      <xdr:rowOff>66675</xdr:rowOff>
    </xdr:to>
    <xdr:sp macro="" textlink="">
      <xdr:nvSpPr>
        <xdr:cNvPr id="146" name="Text Box 386"/>
        <xdr:cNvSpPr txBox="1">
          <a:spLocks noChangeArrowheads="1"/>
        </xdr:cNvSpPr>
      </xdr:nvSpPr>
      <xdr:spPr bwMode="auto">
        <a:xfrm>
          <a:off x="9163050" y="81153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142875</xdr:colOff>
      <xdr:row>127</xdr:row>
      <xdr:rowOff>66675</xdr:rowOff>
    </xdr:to>
    <xdr:sp macro="" textlink="">
      <xdr:nvSpPr>
        <xdr:cNvPr id="147" name="Text Box 391"/>
        <xdr:cNvSpPr txBox="1">
          <a:spLocks noChangeArrowheads="1"/>
        </xdr:cNvSpPr>
      </xdr:nvSpPr>
      <xdr:spPr bwMode="auto">
        <a:xfrm>
          <a:off x="9163050" y="81153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123825</xdr:colOff>
      <xdr:row>127</xdr:row>
      <xdr:rowOff>66675</xdr:rowOff>
    </xdr:to>
    <xdr:sp macro="" textlink="">
      <xdr:nvSpPr>
        <xdr:cNvPr id="148" name="Text Box 392"/>
        <xdr:cNvSpPr txBox="1">
          <a:spLocks noChangeArrowheads="1"/>
        </xdr:cNvSpPr>
      </xdr:nvSpPr>
      <xdr:spPr bwMode="auto">
        <a:xfrm>
          <a:off x="9163050" y="81153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142875</xdr:colOff>
      <xdr:row>127</xdr:row>
      <xdr:rowOff>66675</xdr:rowOff>
    </xdr:to>
    <xdr:sp macro="" textlink="">
      <xdr:nvSpPr>
        <xdr:cNvPr id="149" name="Text Box 393"/>
        <xdr:cNvSpPr txBox="1">
          <a:spLocks noChangeArrowheads="1"/>
        </xdr:cNvSpPr>
      </xdr:nvSpPr>
      <xdr:spPr bwMode="auto">
        <a:xfrm>
          <a:off x="9163050" y="81153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123825</xdr:colOff>
      <xdr:row>127</xdr:row>
      <xdr:rowOff>66675</xdr:rowOff>
    </xdr:to>
    <xdr:sp macro="" textlink="">
      <xdr:nvSpPr>
        <xdr:cNvPr id="150" name="Text Box 386"/>
        <xdr:cNvSpPr txBox="1">
          <a:spLocks noChangeArrowheads="1"/>
        </xdr:cNvSpPr>
      </xdr:nvSpPr>
      <xdr:spPr bwMode="auto">
        <a:xfrm>
          <a:off x="9163050" y="81153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142875</xdr:colOff>
      <xdr:row>127</xdr:row>
      <xdr:rowOff>66675</xdr:rowOff>
    </xdr:to>
    <xdr:sp macro="" textlink="">
      <xdr:nvSpPr>
        <xdr:cNvPr id="151" name="Text Box 391"/>
        <xdr:cNvSpPr txBox="1">
          <a:spLocks noChangeArrowheads="1"/>
        </xdr:cNvSpPr>
      </xdr:nvSpPr>
      <xdr:spPr bwMode="auto">
        <a:xfrm>
          <a:off x="9163050" y="81153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123825</xdr:colOff>
      <xdr:row>127</xdr:row>
      <xdr:rowOff>66675</xdr:rowOff>
    </xdr:to>
    <xdr:sp macro="" textlink="">
      <xdr:nvSpPr>
        <xdr:cNvPr id="152" name="Text Box 392"/>
        <xdr:cNvSpPr txBox="1">
          <a:spLocks noChangeArrowheads="1"/>
        </xdr:cNvSpPr>
      </xdr:nvSpPr>
      <xdr:spPr bwMode="auto">
        <a:xfrm>
          <a:off x="9163050" y="81153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142875</xdr:colOff>
      <xdr:row>127</xdr:row>
      <xdr:rowOff>66675</xdr:rowOff>
    </xdr:to>
    <xdr:sp macro="" textlink="">
      <xdr:nvSpPr>
        <xdr:cNvPr id="153" name="Text Box 393"/>
        <xdr:cNvSpPr txBox="1">
          <a:spLocks noChangeArrowheads="1"/>
        </xdr:cNvSpPr>
      </xdr:nvSpPr>
      <xdr:spPr bwMode="auto">
        <a:xfrm>
          <a:off x="9163050" y="81153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123825</xdr:colOff>
      <xdr:row>127</xdr:row>
      <xdr:rowOff>66675</xdr:rowOff>
    </xdr:to>
    <xdr:sp macro="" textlink="">
      <xdr:nvSpPr>
        <xdr:cNvPr id="154" name="Text Box 386"/>
        <xdr:cNvSpPr txBox="1">
          <a:spLocks noChangeArrowheads="1"/>
        </xdr:cNvSpPr>
      </xdr:nvSpPr>
      <xdr:spPr bwMode="auto">
        <a:xfrm>
          <a:off x="9163050" y="81153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142875</xdr:colOff>
      <xdr:row>127</xdr:row>
      <xdr:rowOff>66675</xdr:rowOff>
    </xdr:to>
    <xdr:sp macro="" textlink="">
      <xdr:nvSpPr>
        <xdr:cNvPr id="155" name="Text Box 391"/>
        <xdr:cNvSpPr txBox="1">
          <a:spLocks noChangeArrowheads="1"/>
        </xdr:cNvSpPr>
      </xdr:nvSpPr>
      <xdr:spPr bwMode="auto">
        <a:xfrm>
          <a:off x="9163050" y="81153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123825</xdr:colOff>
      <xdr:row>127</xdr:row>
      <xdr:rowOff>66675</xdr:rowOff>
    </xdr:to>
    <xdr:sp macro="" textlink="">
      <xdr:nvSpPr>
        <xdr:cNvPr id="156" name="Text Box 392"/>
        <xdr:cNvSpPr txBox="1">
          <a:spLocks noChangeArrowheads="1"/>
        </xdr:cNvSpPr>
      </xdr:nvSpPr>
      <xdr:spPr bwMode="auto">
        <a:xfrm>
          <a:off x="9163050" y="81153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142875</xdr:colOff>
      <xdr:row>127</xdr:row>
      <xdr:rowOff>66675</xdr:rowOff>
    </xdr:to>
    <xdr:sp macro="" textlink="">
      <xdr:nvSpPr>
        <xdr:cNvPr id="157" name="Text Box 393"/>
        <xdr:cNvSpPr txBox="1">
          <a:spLocks noChangeArrowheads="1"/>
        </xdr:cNvSpPr>
      </xdr:nvSpPr>
      <xdr:spPr bwMode="auto">
        <a:xfrm>
          <a:off x="9163050" y="81153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123825</xdr:colOff>
      <xdr:row>127</xdr:row>
      <xdr:rowOff>66675</xdr:rowOff>
    </xdr:to>
    <xdr:sp macro="" textlink="">
      <xdr:nvSpPr>
        <xdr:cNvPr id="158" name="Text Box 386"/>
        <xdr:cNvSpPr txBox="1">
          <a:spLocks noChangeArrowheads="1"/>
        </xdr:cNvSpPr>
      </xdr:nvSpPr>
      <xdr:spPr bwMode="auto">
        <a:xfrm>
          <a:off x="9163050" y="81153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142875</xdr:colOff>
      <xdr:row>127</xdr:row>
      <xdr:rowOff>66675</xdr:rowOff>
    </xdr:to>
    <xdr:sp macro="" textlink="">
      <xdr:nvSpPr>
        <xdr:cNvPr id="159" name="Text Box 391"/>
        <xdr:cNvSpPr txBox="1">
          <a:spLocks noChangeArrowheads="1"/>
        </xdr:cNvSpPr>
      </xdr:nvSpPr>
      <xdr:spPr bwMode="auto">
        <a:xfrm>
          <a:off x="9163050" y="81153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127</xdr:row>
      <xdr:rowOff>0</xdr:rowOff>
    </xdr:from>
    <xdr:to>
      <xdr:col>8</xdr:col>
      <xdr:colOff>123825</xdr:colOff>
      <xdr:row>127</xdr:row>
      <xdr:rowOff>66675</xdr:rowOff>
    </xdr:to>
    <xdr:sp macro="" textlink="">
      <xdr:nvSpPr>
        <xdr:cNvPr id="160" name="Text Box 392"/>
        <xdr:cNvSpPr txBox="1">
          <a:spLocks noChangeArrowheads="1"/>
        </xdr:cNvSpPr>
      </xdr:nvSpPr>
      <xdr:spPr bwMode="auto">
        <a:xfrm>
          <a:off x="9163050" y="81153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127</xdr:row>
      <xdr:rowOff>8283</xdr:rowOff>
    </xdr:from>
    <xdr:to>
      <xdr:col>8</xdr:col>
      <xdr:colOff>142875</xdr:colOff>
      <xdr:row>127</xdr:row>
      <xdr:rowOff>74958</xdr:rowOff>
    </xdr:to>
    <xdr:sp macro="" textlink="">
      <xdr:nvSpPr>
        <xdr:cNvPr id="161" name="Text Box 393"/>
        <xdr:cNvSpPr txBox="1">
          <a:spLocks noChangeArrowheads="1"/>
        </xdr:cNvSpPr>
      </xdr:nvSpPr>
      <xdr:spPr bwMode="auto">
        <a:xfrm>
          <a:off x="9163050" y="8123583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124</xdr:row>
      <xdr:rowOff>0</xdr:rowOff>
    </xdr:from>
    <xdr:to>
      <xdr:col>8</xdr:col>
      <xdr:colOff>457200</xdr:colOff>
      <xdr:row>132</xdr:row>
      <xdr:rowOff>159363</xdr:rowOff>
    </xdr:to>
    <xdr:sp macro="" textlink="">
      <xdr:nvSpPr>
        <xdr:cNvPr id="162" name="Text Box 386"/>
        <xdr:cNvSpPr txBox="1">
          <a:spLocks noChangeArrowheads="1"/>
        </xdr:cNvSpPr>
      </xdr:nvSpPr>
      <xdr:spPr bwMode="auto">
        <a:xfrm>
          <a:off x="9496425" y="751522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124</xdr:row>
      <xdr:rowOff>0</xdr:rowOff>
    </xdr:from>
    <xdr:to>
      <xdr:col>8</xdr:col>
      <xdr:colOff>476250</xdr:colOff>
      <xdr:row>132</xdr:row>
      <xdr:rowOff>159363</xdr:rowOff>
    </xdr:to>
    <xdr:sp macro="" textlink="">
      <xdr:nvSpPr>
        <xdr:cNvPr id="163" name="Text Box 391"/>
        <xdr:cNvSpPr txBox="1">
          <a:spLocks noChangeArrowheads="1"/>
        </xdr:cNvSpPr>
      </xdr:nvSpPr>
      <xdr:spPr bwMode="auto">
        <a:xfrm>
          <a:off x="9496425" y="751522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124</xdr:row>
      <xdr:rowOff>0</xdr:rowOff>
    </xdr:from>
    <xdr:to>
      <xdr:col>8</xdr:col>
      <xdr:colOff>457200</xdr:colOff>
      <xdr:row>132</xdr:row>
      <xdr:rowOff>159363</xdr:rowOff>
    </xdr:to>
    <xdr:sp macro="" textlink="">
      <xdr:nvSpPr>
        <xdr:cNvPr id="164" name="Text Box 392"/>
        <xdr:cNvSpPr txBox="1">
          <a:spLocks noChangeArrowheads="1"/>
        </xdr:cNvSpPr>
      </xdr:nvSpPr>
      <xdr:spPr bwMode="auto">
        <a:xfrm>
          <a:off x="9496425" y="751522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124</xdr:row>
      <xdr:rowOff>0</xdr:rowOff>
    </xdr:from>
    <xdr:to>
      <xdr:col>8</xdr:col>
      <xdr:colOff>476250</xdr:colOff>
      <xdr:row>132</xdr:row>
      <xdr:rowOff>159363</xdr:rowOff>
    </xdr:to>
    <xdr:sp macro="" textlink="">
      <xdr:nvSpPr>
        <xdr:cNvPr id="165" name="Text Box 393"/>
        <xdr:cNvSpPr txBox="1">
          <a:spLocks noChangeArrowheads="1"/>
        </xdr:cNvSpPr>
      </xdr:nvSpPr>
      <xdr:spPr bwMode="auto">
        <a:xfrm>
          <a:off x="9496425" y="751522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124</xdr:row>
      <xdr:rowOff>0</xdr:rowOff>
    </xdr:from>
    <xdr:to>
      <xdr:col>8</xdr:col>
      <xdr:colOff>457200</xdr:colOff>
      <xdr:row>132</xdr:row>
      <xdr:rowOff>159363</xdr:rowOff>
    </xdr:to>
    <xdr:sp macro="" textlink="">
      <xdr:nvSpPr>
        <xdr:cNvPr id="166" name="Text Box 386"/>
        <xdr:cNvSpPr txBox="1">
          <a:spLocks noChangeArrowheads="1"/>
        </xdr:cNvSpPr>
      </xdr:nvSpPr>
      <xdr:spPr bwMode="auto">
        <a:xfrm>
          <a:off x="9496425" y="751522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124</xdr:row>
      <xdr:rowOff>0</xdr:rowOff>
    </xdr:from>
    <xdr:to>
      <xdr:col>8</xdr:col>
      <xdr:colOff>476250</xdr:colOff>
      <xdr:row>132</xdr:row>
      <xdr:rowOff>159363</xdr:rowOff>
    </xdr:to>
    <xdr:sp macro="" textlink="">
      <xdr:nvSpPr>
        <xdr:cNvPr id="167" name="Text Box 391"/>
        <xdr:cNvSpPr txBox="1">
          <a:spLocks noChangeArrowheads="1"/>
        </xdr:cNvSpPr>
      </xdr:nvSpPr>
      <xdr:spPr bwMode="auto">
        <a:xfrm>
          <a:off x="9496425" y="751522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124</xdr:row>
      <xdr:rowOff>0</xdr:rowOff>
    </xdr:from>
    <xdr:to>
      <xdr:col>8</xdr:col>
      <xdr:colOff>457200</xdr:colOff>
      <xdr:row>132</xdr:row>
      <xdr:rowOff>159363</xdr:rowOff>
    </xdr:to>
    <xdr:sp macro="" textlink="">
      <xdr:nvSpPr>
        <xdr:cNvPr id="168" name="Text Box 392"/>
        <xdr:cNvSpPr txBox="1">
          <a:spLocks noChangeArrowheads="1"/>
        </xdr:cNvSpPr>
      </xdr:nvSpPr>
      <xdr:spPr bwMode="auto">
        <a:xfrm>
          <a:off x="9496425" y="751522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124</xdr:row>
      <xdr:rowOff>0</xdr:rowOff>
    </xdr:from>
    <xdr:to>
      <xdr:col>8</xdr:col>
      <xdr:colOff>476250</xdr:colOff>
      <xdr:row>132</xdr:row>
      <xdr:rowOff>159363</xdr:rowOff>
    </xdr:to>
    <xdr:sp macro="" textlink="">
      <xdr:nvSpPr>
        <xdr:cNvPr id="169" name="Text Box 393"/>
        <xdr:cNvSpPr txBox="1">
          <a:spLocks noChangeArrowheads="1"/>
        </xdr:cNvSpPr>
      </xdr:nvSpPr>
      <xdr:spPr bwMode="auto">
        <a:xfrm>
          <a:off x="9496425" y="751522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124</xdr:row>
      <xdr:rowOff>0</xdr:rowOff>
    </xdr:from>
    <xdr:to>
      <xdr:col>8</xdr:col>
      <xdr:colOff>457200</xdr:colOff>
      <xdr:row>132</xdr:row>
      <xdr:rowOff>159363</xdr:rowOff>
    </xdr:to>
    <xdr:sp macro="" textlink="">
      <xdr:nvSpPr>
        <xdr:cNvPr id="170" name="Text Box 386"/>
        <xdr:cNvSpPr txBox="1">
          <a:spLocks noChangeArrowheads="1"/>
        </xdr:cNvSpPr>
      </xdr:nvSpPr>
      <xdr:spPr bwMode="auto">
        <a:xfrm>
          <a:off x="9496425" y="751522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124</xdr:row>
      <xdr:rowOff>0</xdr:rowOff>
    </xdr:from>
    <xdr:to>
      <xdr:col>8</xdr:col>
      <xdr:colOff>476250</xdr:colOff>
      <xdr:row>132</xdr:row>
      <xdr:rowOff>159363</xdr:rowOff>
    </xdr:to>
    <xdr:sp macro="" textlink="">
      <xdr:nvSpPr>
        <xdr:cNvPr id="171" name="Text Box 391"/>
        <xdr:cNvSpPr txBox="1">
          <a:spLocks noChangeArrowheads="1"/>
        </xdr:cNvSpPr>
      </xdr:nvSpPr>
      <xdr:spPr bwMode="auto">
        <a:xfrm>
          <a:off x="9496425" y="751522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124</xdr:row>
      <xdr:rowOff>0</xdr:rowOff>
    </xdr:from>
    <xdr:to>
      <xdr:col>8</xdr:col>
      <xdr:colOff>457200</xdr:colOff>
      <xdr:row>132</xdr:row>
      <xdr:rowOff>159363</xdr:rowOff>
    </xdr:to>
    <xdr:sp macro="" textlink="">
      <xdr:nvSpPr>
        <xdr:cNvPr id="172" name="Text Box 392"/>
        <xdr:cNvSpPr txBox="1">
          <a:spLocks noChangeArrowheads="1"/>
        </xdr:cNvSpPr>
      </xdr:nvSpPr>
      <xdr:spPr bwMode="auto">
        <a:xfrm>
          <a:off x="9496425" y="751522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124</xdr:row>
      <xdr:rowOff>0</xdr:rowOff>
    </xdr:from>
    <xdr:to>
      <xdr:col>8</xdr:col>
      <xdr:colOff>476250</xdr:colOff>
      <xdr:row>132</xdr:row>
      <xdr:rowOff>159363</xdr:rowOff>
    </xdr:to>
    <xdr:sp macro="" textlink="">
      <xdr:nvSpPr>
        <xdr:cNvPr id="173" name="Text Box 393"/>
        <xdr:cNvSpPr txBox="1">
          <a:spLocks noChangeArrowheads="1"/>
        </xdr:cNvSpPr>
      </xdr:nvSpPr>
      <xdr:spPr bwMode="auto">
        <a:xfrm>
          <a:off x="9496425" y="751522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124</xdr:row>
      <xdr:rowOff>0</xdr:rowOff>
    </xdr:from>
    <xdr:to>
      <xdr:col>8</xdr:col>
      <xdr:colOff>457200</xdr:colOff>
      <xdr:row>132</xdr:row>
      <xdr:rowOff>159363</xdr:rowOff>
    </xdr:to>
    <xdr:sp macro="" textlink="">
      <xdr:nvSpPr>
        <xdr:cNvPr id="174" name="Text Box 386"/>
        <xdr:cNvSpPr txBox="1">
          <a:spLocks noChangeArrowheads="1"/>
        </xdr:cNvSpPr>
      </xdr:nvSpPr>
      <xdr:spPr bwMode="auto">
        <a:xfrm>
          <a:off x="9496425" y="751522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124</xdr:row>
      <xdr:rowOff>0</xdr:rowOff>
    </xdr:from>
    <xdr:to>
      <xdr:col>8</xdr:col>
      <xdr:colOff>476250</xdr:colOff>
      <xdr:row>132</xdr:row>
      <xdr:rowOff>159363</xdr:rowOff>
    </xdr:to>
    <xdr:sp macro="" textlink="">
      <xdr:nvSpPr>
        <xdr:cNvPr id="175" name="Text Box 391"/>
        <xdr:cNvSpPr txBox="1">
          <a:spLocks noChangeArrowheads="1"/>
        </xdr:cNvSpPr>
      </xdr:nvSpPr>
      <xdr:spPr bwMode="auto">
        <a:xfrm>
          <a:off x="9496425" y="751522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124</xdr:row>
      <xdr:rowOff>0</xdr:rowOff>
    </xdr:from>
    <xdr:to>
      <xdr:col>8</xdr:col>
      <xdr:colOff>457200</xdr:colOff>
      <xdr:row>132</xdr:row>
      <xdr:rowOff>159363</xdr:rowOff>
    </xdr:to>
    <xdr:sp macro="" textlink="">
      <xdr:nvSpPr>
        <xdr:cNvPr id="176" name="Text Box 392"/>
        <xdr:cNvSpPr txBox="1">
          <a:spLocks noChangeArrowheads="1"/>
        </xdr:cNvSpPr>
      </xdr:nvSpPr>
      <xdr:spPr bwMode="auto">
        <a:xfrm>
          <a:off x="9496425" y="751522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124</xdr:row>
      <xdr:rowOff>0</xdr:rowOff>
    </xdr:from>
    <xdr:to>
      <xdr:col>8</xdr:col>
      <xdr:colOff>476250</xdr:colOff>
      <xdr:row>132</xdr:row>
      <xdr:rowOff>159363</xdr:rowOff>
    </xdr:to>
    <xdr:sp macro="" textlink="">
      <xdr:nvSpPr>
        <xdr:cNvPr id="177" name="Text Box 393"/>
        <xdr:cNvSpPr txBox="1">
          <a:spLocks noChangeArrowheads="1"/>
        </xdr:cNvSpPr>
      </xdr:nvSpPr>
      <xdr:spPr bwMode="auto">
        <a:xfrm>
          <a:off x="9496425" y="751522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121</xdr:row>
      <xdr:rowOff>0</xdr:rowOff>
    </xdr:from>
    <xdr:to>
      <xdr:col>8</xdr:col>
      <xdr:colOff>457200</xdr:colOff>
      <xdr:row>130</xdr:row>
      <xdr:rowOff>81483</xdr:rowOff>
    </xdr:to>
    <xdr:sp macro="" textlink="">
      <xdr:nvSpPr>
        <xdr:cNvPr id="178" name="Text Box 386"/>
        <xdr:cNvSpPr txBox="1">
          <a:spLocks noChangeArrowheads="1"/>
        </xdr:cNvSpPr>
      </xdr:nvSpPr>
      <xdr:spPr bwMode="auto">
        <a:xfrm>
          <a:off x="9496425" y="6915150"/>
          <a:ext cx="12382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121</xdr:row>
      <xdr:rowOff>0</xdr:rowOff>
    </xdr:from>
    <xdr:to>
      <xdr:col>8</xdr:col>
      <xdr:colOff>476250</xdr:colOff>
      <xdr:row>130</xdr:row>
      <xdr:rowOff>81483</xdr:rowOff>
    </xdr:to>
    <xdr:sp macro="" textlink="">
      <xdr:nvSpPr>
        <xdr:cNvPr id="179" name="Text Box 391"/>
        <xdr:cNvSpPr txBox="1">
          <a:spLocks noChangeArrowheads="1"/>
        </xdr:cNvSpPr>
      </xdr:nvSpPr>
      <xdr:spPr bwMode="auto">
        <a:xfrm>
          <a:off x="9496425" y="6915150"/>
          <a:ext cx="14287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121</xdr:row>
      <xdr:rowOff>0</xdr:rowOff>
    </xdr:from>
    <xdr:to>
      <xdr:col>8</xdr:col>
      <xdr:colOff>457200</xdr:colOff>
      <xdr:row>130</xdr:row>
      <xdr:rowOff>81483</xdr:rowOff>
    </xdr:to>
    <xdr:sp macro="" textlink="">
      <xdr:nvSpPr>
        <xdr:cNvPr id="180" name="Text Box 392"/>
        <xdr:cNvSpPr txBox="1">
          <a:spLocks noChangeArrowheads="1"/>
        </xdr:cNvSpPr>
      </xdr:nvSpPr>
      <xdr:spPr bwMode="auto">
        <a:xfrm>
          <a:off x="9496425" y="6915150"/>
          <a:ext cx="12382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121</xdr:row>
      <xdr:rowOff>0</xdr:rowOff>
    </xdr:from>
    <xdr:to>
      <xdr:col>8</xdr:col>
      <xdr:colOff>476250</xdr:colOff>
      <xdr:row>130</xdr:row>
      <xdr:rowOff>81483</xdr:rowOff>
    </xdr:to>
    <xdr:sp macro="" textlink="">
      <xdr:nvSpPr>
        <xdr:cNvPr id="181" name="Text Box 393"/>
        <xdr:cNvSpPr txBox="1">
          <a:spLocks noChangeArrowheads="1"/>
        </xdr:cNvSpPr>
      </xdr:nvSpPr>
      <xdr:spPr bwMode="auto">
        <a:xfrm>
          <a:off x="9496425" y="6915150"/>
          <a:ext cx="14287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121</xdr:row>
      <xdr:rowOff>0</xdr:rowOff>
    </xdr:from>
    <xdr:to>
      <xdr:col>8</xdr:col>
      <xdr:colOff>457200</xdr:colOff>
      <xdr:row>130</xdr:row>
      <xdr:rowOff>81483</xdr:rowOff>
    </xdr:to>
    <xdr:sp macro="" textlink="">
      <xdr:nvSpPr>
        <xdr:cNvPr id="182" name="Text Box 386"/>
        <xdr:cNvSpPr txBox="1">
          <a:spLocks noChangeArrowheads="1"/>
        </xdr:cNvSpPr>
      </xdr:nvSpPr>
      <xdr:spPr bwMode="auto">
        <a:xfrm>
          <a:off x="9496425" y="6915150"/>
          <a:ext cx="12382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121</xdr:row>
      <xdr:rowOff>0</xdr:rowOff>
    </xdr:from>
    <xdr:to>
      <xdr:col>8</xdr:col>
      <xdr:colOff>476250</xdr:colOff>
      <xdr:row>130</xdr:row>
      <xdr:rowOff>81483</xdr:rowOff>
    </xdr:to>
    <xdr:sp macro="" textlink="">
      <xdr:nvSpPr>
        <xdr:cNvPr id="183" name="Text Box 391"/>
        <xdr:cNvSpPr txBox="1">
          <a:spLocks noChangeArrowheads="1"/>
        </xdr:cNvSpPr>
      </xdr:nvSpPr>
      <xdr:spPr bwMode="auto">
        <a:xfrm>
          <a:off x="9496425" y="6915150"/>
          <a:ext cx="14287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121</xdr:row>
      <xdr:rowOff>0</xdr:rowOff>
    </xdr:from>
    <xdr:to>
      <xdr:col>8</xdr:col>
      <xdr:colOff>457200</xdr:colOff>
      <xdr:row>130</xdr:row>
      <xdr:rowOff>81483</xdr:rowOff>
    </xdr:to>
    <xdr:sp macro="" textlink="">
      <xdr:nvSpPr>
        <xdr:cNvPr id="184" name="Text Box 392"/>
        <xdr:cNvSpPr txBox="1">
          <a:spLocks noChangeArrowheads="1"/>
        </xdr:cNvSpPr>
      </xdr:nvSpPr>
      <xdr:spPr bwMode="auto">
        <a:xfrm>
          <a:off x="9496425" y="6915150"/>
          <a:ext cx="12382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121</xdr:row>
      <xdr:rowOff>0</xdr:rowOff>
    </xdr:from>
    <xdr:to>
      <xdr:col>8</xdr:col>
      <xdr:colOff>476250</xdr:colOff>
      <xdr:row>130</xdr:row>
      <xdr:rowOff>81483</xdr:rowOff>
    </xdr:to>
    <xdr:sp macro="" textlink="">
      <xdr:nvSpPr>
        <xdr:cNvPr id="185" name="Text Box 393"/>
        <xdr:cNvSpPr txBox="1">
          <a:spLocks noChangeArrowheads="1"/>
        </xdr:cNvSpPr>
      </xdr:nvSpPr>
      <xdr:spPr bwMode="auto">
        <a:xfrm>
          <a:off x="9496425" y="6915150"/>
          <a:ext cx="14287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121</xdr:row>
      <xdr:rowOff>0</xdr:rowOff>
    </xdr:from>
    <xdr:to>
      <xdr:col>8</xdr:col>
      <xdr:colOff>457200</xdr:colOff>
      <xdr:row>130</xdr:row>
      <xdr:rowOff>81483</xdr:rowOff>
    </xdr:to>
    <xdr:sp macro="" textlink="">
      <xdr:nvSpPr>
        <xdr:cNvPr id="186" name="Text Box 386"/>
        <xdr:cNvSpPr txBox="1">
          <a:spLocks noChangeArrowheads="1"/>
        </xdr:cNvSpPr>
      </xdr:nvSpPr>
      <xdr:spPr bwMode="auto">
        <a:xfrm>
          <a:off x="9496425" y="6915150"/>
          <a:ext cx="12382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121</xdr:row>
      <xdr:rowOff>0</xdr:rowOff>
    </xdr:from>
    <xdr:to>
      <xdr:col>8</xdr:col>
      <xdr:colOff>476250</xdr:colOff>
      <xdr:row>130</xdr:row>
      <xdr:rowOff>81483</xdr:rowOff>
    </xdr:to>
    <xdr:sp macro="" textlink="">
      <xdr:nvSpPr>
        <xdr:cNvPr id="187" name="Text Box 391"/>
        <xdr:cNvSpPr txBox="1">
          <a:spLocks noChangeArrowheads="1"/>
        </xdr:cNvSpPr>
      </xdr:nvSpPr>
      <xdr:spPr bwMode="auto">
        <a:xfrm>
          <a:off x="9496425" y="6915150"/>
          <a:ext cx="14287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121</xdr:row>
      <xdr:rowOff>0</xdr:rowOff>
    </xdr:from>
    <xdr:to>
      <xdr:col>8</xdr:col>
      <xdr:colOff>457200</xdr:colOff>
      <xdr:row>130</xdr:row>
      <xdr:rowOff>81483</xdr:rowOff>
    </xdr:to>
    <xdr:sp macro="" textlink="">
      <xdr:nvSpPr>
        <xdr:cNvPr id="188" name="Text Box 392"/>
        <xdr:cNvSpPr txBox="1">
          <a:spLocks noChangeArrowheads="1"/>
        </xdr:cNvSpPr>
      </xdr:nvSpPr>
      <xdr:spPr bwMode="auto">
        <a:xfrm>
          <a:off x="9496425" y="6915150"/>
          <a:ext cx="12382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121</xdr:row>
      <xdr:rowOff>0</xdr:rowOff>
    </xdr:from>
    <xdr:to>
      <xdr:col>8</xdr:col>
      <xdr:colOff>476250</xdr:colOff>
      <xdr:row>130</xdr:row>
      <xdr:rowOff>81483</xdr:rowOff>
    </xdr:to>
    <xdr:sp macro="" textlink="">
      <xdr:nvSpPr>
        <xdr:cNvPr id="189" name="Text Box 393"/>
        <xdr:cNvSpPr txBox="1">
          <a:spLocks noChangeArrowheads="1"/>
        </xdr:cNvSpPr>
      </xdr:nvSpPr>
      <xdr:spPr bwMode="auto">
        <a:xfrm>
          <a:off x="9496425" y="6915150"/>
          <a:ext cx="14287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121</xdr:row>
      <xdr:rowOff>0</xdr:rowOff>
    </xdr:from>
    <xdr:to>
      <xdr:col>8</xdr:col>
      <xdr:colOff>457200</xdr:colOff>
      <xdr:row>130</xdr:row>
      <xdr:rowOff>81483</xdr:rowOff>
    </xdr:to>
    <xdr:sp macro="" textlink="">
      <xdr:nvSpPr>
        <xdr:cNvPr id="190" name="Text Box 386"/>
        <xdr:cNvSpPr txBox="1">
          <a:spLocks noChangeArrowheads="1"/>
        </xdr:cNvSpPr>
      </xdr:nvSpPr>
      <xdr:spPr bwMode="auto">
        <a:xfrm>
          <a:off x="9496425" y="6915150"/>
          <a:ext cx="12382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121</xdr:row>
      <xdr:rowOff>0</xdr:rowOff>
    </xdr:from>
    <xdr:to>
      <xdr:col>8</xdr:col>
      <xdr:colOff>476250</xdr:colOff>
      <xdr:row>130</xdr:row>
      <xdr:rowOff>81483</xdr:rowOff>
    </xdr:to>
    <xdr:sp macro="" textlink="">
      <xdr:nvSpPr>
        <xdr:cNvPr id="191" name="Text Box 391"/>
        <xdr:cNvSpPr txBox="1">
          <a:spLocks noChangeArrowheads="1"/>
        </xdr:cNvSpPr>
      </xdr:nvSpPr>
      <xdr:spPr bwMode="auto">
        <a:xfrm>
          <a:off x="9496425" y="6915150"/>
          <a:ext cx="14287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121</xdr:row>
      <xdr:rowOff>0</xdr:rowOff>
    </xdr:from>
    <xdr:to>
      <xdr:col>8</xdr:col>
      <xdr:colOff>457200</xdr:colOff>
      <xdr:row>130</xdr:row>
      <xdr:rowOff>81483</xdr:rowOff>
    </xdr:to>
    <xdr:sp macro="" textlink="">
      <xdr:nvSpPr>
        <xdr:cNvPr id="192" name="Text Box 392"/>
        <xdr:cNvSpPr txBox="1">
          <a:spLocks noChangeArrowheads="1"/>
        </xdr:cNvSpPr>
      </xdr:nvSpPr>
      <xdr:spPr bwMode="auto">
        <a:xfrm>
          <a:off x="9496425" y="6915150"/>
          <a:ext cx="12382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121</xdr:row>
      <xdr:rowOff>0</xdr:rowOff>
    </xdr:from>
    <xdr:to>
      <xdr:col>8</xdr:col>
      <xdr:colOff>476250</xdr:colOff>
      <xdr:row>130</xdr:row>
      <xdr:rowOff>81483</xdr:rowOff>
    </xdr:to>
    <xdr:sp macro="" textlink="">
      <xdr:nvSpPr>
        <xdr:cNvPr id="193" name="Text Box 393"/>
        <xdr:cNvSpPr txBox="1">
          <a:spLocks noChangeArrowheads="1"/>
        </xdr:cNvSpPr>
      </xdr:nvSpPr>
      <xdr:spPr bwMode="auto">
        <a:xfrm>
          <a:off x="9496425" y="6915150"/>
          <a:ext cx="14287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125</xdr:row>
      <xdr:rowOff>0</xdr:rowOff>
    </xdr:from>
    <xdr:to>
      <xdr:col>8</xdr:col>
      <xdr:colOff>457200</xdr:colOff>
      <xdr:row>134</xdr:row>
      <xdr:rowOff>43382</xdr:rowOff>
    </xdr:to>
    <xdr:sp macro="" textlink="">
      <xdr:nvSpPr>
        <xdr:cNvPr id="194" name="Text Box 386"/>
        <xdr:cNvSpPr txBox="1">
          <a:spLocks noChangeArrowheads="1"/>
        </xdr:cNvSpPr>
      </xdr:nvSpPr>
      <xdr:spPr bwMode="auto">
        <a:xfrm>
          <a:off x="9496425" y="7715250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125</xdr:row>
      <xdr:rowOff>0</xdr:rowOff>
    </xdr:from>
    <xdr:to>
      <xdr:col>8</xdr:col>
      <xdr:colOff>476250</xdr:colOff>
      <xdr:row>134</xdr:row>
      <xdr:rowOff>43382</xdr:rowOff>
    </xdr:to>
    <xdr:sp macro="" textlink="">
      <xdr:nvSpPr>
        <xdr:cNvPr id="195" name="Text Box 391"/>
        <xdr:cNvSpPr txBox="1">
          <a:spLocks noChangeArrowheads="1"/>
        </xdr:cNvSpPr>
      </xdr:nvSpPr>
      <xdr:spPr bwMode="auto">
        <a:xfrm>
          <a:off x="9496425" y="7715250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125</xdr:row>
      <xdr:rowOff>0</xdr:rowOff>
    </xdr:from>
    <xdr:to>
      <xdr:col>8</xdr:col>
      <xdr:colOff>457200</xdr:colOff>
      <xdr:row>134</xdr:row>
      <xdr:rowOff>43382</xdr:rowOff>
    </xdr:to>
    <xdr:sp macro="" textlink="">
      <xdr:nvSpPr>
        <xdr:cNvPr id="196" name="Text Box 392"/>
        <xdr:cNvSpPr txBox="1">
          <a:spLocks noChangeArrowheads="1"/>
        </xdr:cNvSpPr>
      </xdr:nvSpPr>
      <xdr:spPr bwMode="auto">
        <a:xfrm>
          <a:off x="9496425" y="7715250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125</xdr:row>
      <xdr:rowOff>0</xdr:rowOff>
    </xdr:from>
    <xdr:to>
      <xdr:col>8</xdr:col>
      <xdr:colOff>476250</xdr:colOff>
      <xdr:row>134</xdr:row>
      <xdr:rowOff>43382</xdr:rowOff>
    </xdr:to>
    <xdr:sp macro="" textlink="">
      <xdr:nvSpPr>
        <xdr:cNvPr id="197" name="Text Box 393"/>
        <xdr:cNvSpPr txBox="1">
          <a:spLocks noChangeArrowheads="1"/>
        </xdr:cNvSpPr>
      </xdr:nvSpPr>
      <xdr:spPr bwMode="auto">
        <a:xfrm>
          <a:off x="9496425" y="7715250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125</xdr:row>
      <xdr:rowOff>0</xdr:rowOff>
    </xdr:from>
    <xdr:to>
      <xdr:col>8</xdr:col>
      <xdr:colOff>457200</xdr:colOff>
      <xdr:row>134</xdr:row>
      <xdr:rowOff>43382</xdr:rowOff>
    </xdr:to>
    <xdr:sp macro="" textlink="">
      <xdr:nvSpPr>
        <xdr:cNvPr id="198" name="Text Box 386"/>
        <xdr:cNvSpPr txBox="1">
          <a:spLocks noChangeArrowheads="1"/>
        </xdr:cNvSpPr>
      </xdr:nvSpPr>
      <xdr:spPr bwMode="auto">
        <a:xfrm>
          <a:off x="9496425" y="7715250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125</xdr:row>
      <xdr:rowOff>0</xdr:rowOff>
    </xdr:from>
    <xdr:to>
      <xdr:col>8</xdr:col>
      <xdr:colOff>476250</xdr:colOff>
      <xdr:row>134</xdr:row>
      <xdr:rowOff>43382</xdr:rowOff>
    </xdr:to>
    <xdr:sp macro="" textlink="">
      <xdr:nvSpPr>
        <xdr:cNvPr id="199" name="Text Box 391"/>
        <xdr:cNvSpPr txBox="1">
          <a:spLocks noChangeArrowheads="1"/>
        </xdr:cNvSpPr>
      </xdr:nvSpPr>
      <xdr:spPr bwMode="auto">
        <a:xfrm>
          <a:off x="9496425" y="7715250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125</xdr:row>
      <xdr:rowOff>0</xdr:rowOff>
    </xdr:from>
    <xdr:to>
      <xdr:col>8</xdr:col>
      <xdr:colOff>457200</xdr:colOff>
      <xdr:row>134</xdr:row>
      <xdr:rowOff>43382</xdr:rowOff>
    </xdr:to>
    <xdr:sp macro="" textlink="">
      <xdr:nvSpPr>
        <xdr:cNvPr id="200" name="Text Box 392"/>
        <xdr:cNvSpPr txBox="1">
          <a:spLocks noChangeArrowheads="1"/>
        </xdr:cNvSpPr>
      </xdr:nvSpPr>
      <xdr:spPr bwMode="auto">
        <a:xfrm>
          <a:off x="9496425" y="7715250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125</xdr:row>
      <xdr:rowOff>0</xdr:rowOff>
    </xdr:from>
    <xdr:to>
      <xdr:col>8</xdr:col>
      <xdr:colOff>476250</xdr:colOff>
      <xdr:row>134</xdr:row>
      <xdr:rowOff>43382</xdr:rowOff>
    </xdr:to>
    <xdr:sp macro="" textlink="">
      <xdr:nvSpPr>
        <xdr:cNvPr id="201" name="Text Box 393"/>
        <xdr:cNvSpPr txBox="1">
          <a:spLocks noChangeArrowheads="1"/>
        </xdr:cNvSpPr>
      </xdr:nvSpPr>
      <xdr:spPr bwMode="auto">
        <a:xfrm>
          <a:off x="9496425" y="7715250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125</xdr:row>
      <xdr:rowOff>0</xdr:rowOff>
    </xdr:from>
    <xdr:to>
      <xdr:col>8</xdr:col>
      <xdr:colOff>457200</xdr:colOff>
      <xdr:row>134</xdr:row>
      <xdr:rowOff>43382</xdr:rowOff>
    </xdr:to>
    <xdr:sp macro="" textlink="">
      <xdr:nvSpPr>
        <xdr:cNvPr id="202" name="Text Box 386"/>
        <xdr:cNvSpPr txBox="1">
          <a:spLocks noChangeArrowheads="1"/>
        </xdr:cNvSpPr>
      </xdr:nvSpPr>
      <xdr:spPr bwMode="auto">
        <a:xfrm>
          <a:off x="9496425" y="7715250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125</xdr:row>
      <xdr:rowOff>0</xdr:rowOff>
    </xdr:from>
    <xdr:to>
      <xdr:col>8</xdr:col>
      <xdr:colOff>476250</xdr:colOff>
      <xdr:row>134</xdr:row>
      <xdr:rowOff>43382</xdr:rowOff>
    </xdr:to>
    <xdr:sp macro="" textlink="">
      <xdr:nvSpPr>
        <xdr:cNvPr id="203" name="Text Box 391"/>
        <xdr:cNvSpPr txBox="1">
          <a:spLocks noChangeArrowheads="1"/>
        </xdr:cNvSpPr>
      </xdr:nvSpPr>
      <xdr:spPr bwMode="auto">
        <a:xfrm>
          <a:off x="9496425" y="7715250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125</xdr:row>
      <xdr:rowOff>0</xdr:rowOff>
    </xdr:from>
    <xdr:to>
      <xdr:col>8</xdr:col>
      <xdr:colOff>457200</xdr:colOff>
      <xdr:row>134</xdr:row>
      <xdr:rowOff>43382</xdr:rowOff>
    </xdr:to>
    <xdr:sp macro="" textlink="">
      <xdr:nvSpPr>
        <xdr:cNvPr id="204" name="Text Box 392"/>
        <xdr:cNvSpPr txBox="1">
          <a:spLocks noChangeArrowheads="1"/>
        </xdr:cNvSpPr>
      </xdr:nvSpPr>
      <xdr:spPr bwMode="auto">
        <a:xfrm>
          <a:off x="9496425" y="7715250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125</xdr:row>
      <xdr:rowOff>0</xdr:rowOff>
    </xdr:from>
    <xdr:to>
      <xdr:col>8</xdr:col>
      <xdr:colOff>476250</xdr:colOff>
      <xdr:row>134</xdr:row>
      <xdr:rowOff>43382</xdr:rowOff>
    </xdr:to>
    <xdr:sp macro="" textlink="">
      <xdr:nvSpPr>
        <xdr:cNvPr id="205" name="Text Box 393"/>
        <xdr:cNvSpPr txBox="1">
          <a:spLocks noChangeArrowheads="1"/>
        </xdr:cNvSpPr>
      </xdr:nvSpPr>
      <xdr:spPr bwMode="auto">
        <a:xfrm>
          <a:off x="9496425" y="7715250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125</xdr:row>
      <xdr:rowOff>0</xdr:rowOff>
    </xdr:from>
    <xdr:to>
      <xdr:col>8</xdr:col>
      <xdr:colOff>457200</xdr:colOff>
      <xdr:row>134</xdr:row>
      <xdr:rowOff>43382</xdr:rowOff>
    </xdr:to>
    <xdr:sp macro="" textlink="">
      <xdr:nvSpPr>
        <xdr:cNvPr id="206" name="Text Box 386"/>
        <xdr:cNvSpPr txBox="1">
          <a:spLocks noChangeArrowheads="1"/>
        </xdr:cNvSpPr>
      </xdr:nvSpPr>
      <xdr:spPr bwMode="auto">
        <a:xfrm>
          <a:off x="9496425" y="7715250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125</xdr:row>
      <xdr:rowOff>0</xdr:rowOff>
    </xdr:from>
    <xdr:to>
      <xdr:col>8</xdr:col>
      <xdr:colOff>476250</xdr:colOff>
      <xdr:row>134</xdr:row>
      <xdr:rowOff>43382</xdr:rowOff>
    </xdr:to>
    <xdr:sp macro="" textlink="">
      <xdr:nvSpPr>
        <xdr:cNvPr id="207" name="Text Box 391"/>
        <xdr:cNvSpPr txBox="1">
          <a:spLocks noChangeArrowheads="1"/>
        </xdr:cNvSpPr>
      </xdr:nvSpPr>
      <xdr:spPr bwMode="auto">
        <a:xfrm>
          <a:off x="9496425" y="7715250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125</xdr:row>
      <xdr:rowOff>0</xdr:rowOff>
    </xdr:from>
    <xdr:to>
      <xdr:col>8</xdr:col>
      <xdr:colOff>457200</xdr:colOff>
      <xdr:row>134</xdr:row>
      <xdr:rowOff>43382</xdr:rowOff>
    </xdr:to>
    <xdr:sp macro="" textlink="">
      <xdr:nvSpPr>
        <xdr:cNvPr id="208" name="Text Box 392"/>
        <xdr:cNvSpPr txBox="1">
          <a:spLocks noChangeArrowheads="1"/>
        </xdr:cNvSpPr>
      </xdr:nvSpPr>
      <xdr:spPr bwMode="auto">
        <a:xfrm>
          <a:off x="9496425" y="7715250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125</xdr:row>
      <xdr:rowOff>0</xdr:rowOff>
    </xdr:from>
    <xdr:to>
      <xdr:col>8</xdr:col>
      <xdr:colOff>476250</xdr:colOff>
      <xdr:row>134</xdr:row>
      <xdr:rowOff>43382</xdr:rowOff>
    </xdr:to>
    <xdr:sp macro="" textlink="">
      <xdr:nvSpPr>
        <xdr:cNvPr id="209" name="Text Box 393"/>
        <xdr:cNvSpPr txBox="1">
          <a:spLocks noChangeArrowheads="1"/>
        </xdr:cNvSpPr>
      </xdr:nvSpPr>
      <xdr:spPr bwMode="auto">
        <a:xfrm>
          <a:off x="9496425" y="7715250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122</xdr:row>
      <xdr:rowOff>0</xdr:rowOff>
    </xdr:from>
    <xdr:to>
      <xdr:col>8</xdr:col>
      <xdr:colOff>457200</xdr:colOff>
      <xdr:row>131</xdr:row>
      <xdr:rowOff>81482</xdr:rowOff>
    </xdr:to>
    <xdr:sp macro="" textlink="">
      <xdr:nvSpPr>
        <xdr:cNvPr id="210" name="Text Box 386"/>
        <xdr:cNvSpPr txBox="1">
          <a:spLocks noChangeArrowheads="1"/>
        </xdr:cNvSpPr>
      </xdr:nvSpPr>
      <xdr:spPr bwMode="auto">
        <a:xfrm>
          <a:off x="9496425" y="711517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122</xdr:row>
      <xdr:rowOff>0</xdr:rowOff>
    </xdr:from>
    <xdr:to>
      <xdr:col>8</xdr:col>
      <xdr:colOff>476250</xdr:colOff>
      <xdr:row>131</xdr:row>
      <xdr:rowOff>81482</xdr:rowOff>
    </xdr:to>
    <xdr:sp macro="" textlink="">
      <xdr:nvSpPr>
        <xdr:cNvPr id="211" name="Text Box 391"/>
        <xdr:cNvSpPr txBox="1">
          <a:spLocks noChangeArrowheads="1"/>
        </xdr:cNvSpPr>
      </xdr:nvSpPr>
      <xdr:spPr bwMode="auto">
        <a:xfrm>
          <a:off x="9496425" y="711517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122</xdr:row>
      <xdr:rowOff>0</xdr:rowOff>
    </xdr:from>
    <xdr:to>
      <xdr:col>8</xdr:col>
      <xdr:colOff>457200</xdr:colOff>
      <xdr:row>131</xdr:row>
      <xdr:rowOff>81482</xdr:rowOff>
    </xdr:to>
    <xdr:sp macro="" textlink="">
      <xdr:nvSpPr>
        <xdr:cNvPr id="212" name="Text Box 392"/>
        <xdr:cNvSpPr txBox="1">
          <a:spLocks noChangeArrowheads="1"/>
        </xdr:cNvSpPr>
      </xdr:nvSpPr>
      <xdr:spPr bwMode="auto">
        <a:xfrm>
          <a:off x="9496425" y="711517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122</xdr:row>
      <xdr:rowOff>0</xdr:rowOff>
    </xdr:from>
    <xdr:to>
      <xdr:col>8</xdr:col>
      <xdr:colOff>476250</xdr:colOff>
      <xdr:row>131</xdr:row>
      <xdr:rowOff>81482</xdr:rowOff>
    </xdr:to>
    <xdr:sp macro="" textlink="">
      <xdr:nvSpPr>
        <xdr:cNvPr id="213" name="Text Box 393"/>
        <xdr:cNvSpPr txBox="1">
          <a:spLocks noChangeArrowheads="1"/>
        </xdr:cNvSpPr>
      </xdr:nvSpPr>
      <xdr:spPr bwMode="auto">
        <a:xfrm>
          <a:off x="9496425" y="711517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122</xdr:row>
      <xdr:rowOff>0</xdr:rowOff>
    </xdr:from>
    <xdr:to>
      <xdr:col>8</xdr:col>
      <xdr:colOff>457200</xdr:colOff>
      <xdr:row>131</xdr:row>
      <xdr:rowOff>81482</xdr:rowOff>
    </xdr:to>
    <xdr:sp macro="" textlink="">
      <xdr:nvSpPr>
        <xdr:cNvPr id="214" name="Text Box 386"/>
        <xdr:cNvSpPr txBox="1">
          <a:spLocks noChangeArrowheads="1"/>
        </xdr:cNvSpPr>
      </xdr:nvSpPr>
      <xdr:spPr bwMode="auto">
        <a:xfrm>
          <a:off x="9496425" y="711517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122</xdr:row>
      <xdr:rowOff>0</xdr:rowOff>
    </xdr:from>
    <xdr:to>
      <xdr:col>8</xdr:col>
      <xdr:colOff>476250</xdr:colOff>
      <xdr:row>131</xdr:row>
      <xdr:rowOff>81482</xdr:rowOff>
    </xdr:to>
    <xdr:sp macro="" textlink="">
      <xdr:nvSpPr>
        <xdr:cNvPr id="215" name="Text Box 391"/>
        <xdr:cNvSpPr txBox="1">
          <a:spLocks noChangeArrowheads="1"/>
        </xdr:cNvSpPr>
      </xdr:nvSpPr>
      <xdr:spPr bwMode="auto">
        <a:xfrm>
          <a:off x="9496425" y="711517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122</xdr:row>
      <xdr:rowOff>0</xdr:rowOff>
    </xdr:from>
    <xdr:to>
      <xdr:col>8</xdr:col>
      <xdr:colOff>457200</xdr:colOff>
      <xdr:row>131</xdr:row>
      <xdr:rowOff>81482</xdr:rowOff>
    </xdr:to>
    <xdr:sp macro="" textlink="">
      <xdr:nvSpPr>
        <xdr:cNvPr id="216" name="Text Box 392"/>
        <xdr:cNvSpPr txBox="1">
          <a:spLocks noChangeArrowheads="1"/>
        </xdr:cNvSpPr>
      </xdr:nvSpPr>
      <xdr:spPr bwMode="auto">
        <a:xfrm>
          <a:off x="9496425" y="711517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122</xdr:row>
      <xdr:rowOff>0</xdr:rowOff>
    </xdr:from>
    <xdr:to>
      <xdr:col>8</xdr:col>
      <xdr:colOff>476250</xdr:colOff>
      <xdr:row>131</xdr:row>
      <xdr:rowOff>81482</xdr:rowOff>
    </xdr:to>
    <xdr:sp macro="" textlink="">
      <xdr:nvSpPr>
        <xdr:cNvPr id="217" name="Text Box 393"/>
        <xdr:cNvSpPr txBox="1">
          <a:spLocks noChangeArrowheads="1"/>
        </xdr:cNvSpPr>
      </xdr:nvSpPr>
      <xdr:spPr bwMode="auto">
        <a:xfrm>
          <a:off x="9496425" y="711517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122</xdr:row>
      <xdr:rowOff>0</xdr:rowOff>
    </xdr:from>
    <xdr:to>
      <xdr:col>8</xdr:col>
      <xdr:colOff>457200</xdr:colOff>
      <xdr:row>131</xdr:row>
      <xdr:rowOff>81482</xdr:rowOff>
    </xdr:to>
    <xdr:sp macro="" textlink="">
      <xdr:nvSpPr>
        <xdr:cNvPr id="218" name="Text Box 386"/>
        <xdr:cNvSpPr txBox="1">
          <a:spLocks noChangeArrowheads="1"/>
        </xdr:cNvSpPr>
      </xdr:nvSpPr>
      <xdr:spPr bwMode="auto">
        <a:xfrm>
          <a:off x="9496425" y="711517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122</xdr:row>
      <xdr:rowOff>0</xdr:rowOff>
    </xdr:from>
    <xdr:to>
      <xdr:col>8</xdr:col>
      <xdr:colOff>476250</xdr:colOff>
      <xdr:row>131</xdr:row>
      <xdr:rowOff>81482</xdr:rowOff>
    </xdr:to>
    <xdr:sp macro="" textlink="">
      <xdr:nvSpPr>
        <xdr:cNvPr id="219" name="Text Box 391"/>
        <xdr:cNvSpPr txBox="1">
          <a:spLocks noChangeArrowheads="1"/>
        </xdr:cNvSpPr>
      </xdr:nvSpPr>
      <xdr:spPr bwMode="auto">
        <a:xfrm>
          <a:off x="9496425" y="711517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122</xdr:row>
      <xdr:rowOff>0</xdr:rowOff>
    </xdr:from>
    <xdr:to>
      <xdr:col>8</xdr:col>
      <xdr:colOff>457200</xdr:colOff>
      <xdr:row>131</xdr:row>
      <xdr:rowOff>81482</xdr:rowOff>
    </xdr:to>
    <xdr:sp macro="" textlink="">
      <xdr:nvSpPr>
        <xdr:cNvPr id="220" name="Text Box 392"/>
        <xdr:cNvSpPr txBox="1">
          <a:spLocks noChangeArrowheads="1"/>
        </xdr:cNvSpPr>
      </xdr:nvSpPr>
      <xdr:spPr bwMode="auto">
        <a:xfrm>
          <a:off x="9496425" y="711517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122</xdr:row>
      <xdr:rowOff>0</xdr:rowOff>
    </xdr:from>
    <xdr:to>
      <xdr:col>8</xdr:col>
      <xdr:colOff>476250</xdr:colOff>
      <xdr:row>131</xdr:row>
      <xdr:rowOff>81482</xdr:rowOff>
    </xdr:to>
    <xdr:sp macro="" textlink="">
      <xdr:nvSpPr>
        <xdr:cNvPr id="221" name="Text Box 393"/>
        <xdr:cNvSpPr txBox="1">
          <a:spLocks noChangeArrowheads="1"/>
        </xdr:cNvSpPr>
      </xdr:nvSpPr>
      <xdr:spPr bwMode="auto">
        <a:xfrm>
          <a:off x="9496425" y="711517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122</xdr:row>
      <xdr:rowOff>0</xdr:rowOff>
    </xdr:from>
    <xdr:to>
      <xdr:col>8</xdr:col>
      <xdr:colOff>457200</xdr:colOff>
      <xdr:row>131</xdr:row>
      <xdr:rowOff>81482</xdr:rowOff>
    </xdr:to>
    <xdr:sp macro="" textlink="">
      <xdr:nvSpPr>
        <xdr:cNvPr id="222" name="Text Box 386"/>
        <xdr:cNvSpPr txBox="1">
          <a:spLocks noChangeArrowheads="1"/>
        </xdr:cNvSpPr>
      </xdr:nvSpPr>
      <xdr:spPr bwMode="auto">
        <a:xfrm>
          <a:off x="9496425" y="711517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122</xdr:row>
      <xdr:rowOff>0</xdr:rowOff>
    </xdr:from>
    <xdr:to>
      <xdr:col>8</xdr:col>
      <xdr:colOff>476250</xdr:colOff>
      <xdr:row>131</xdr:row>
      <xdr:rowOff>81482</xdr:rowOff>
    </xdr:to>
    <xdr:sp macro="" textlink="">
      <xdr:nvSpPr>
        <xdr:cNvPr id="223" name="Text Box 391"/>
        <xdr:cNvSpPr txBox="1">
          <a:spLocks noChangeArrowheads="1"/>
        </xdr:cNvSpPr>
      </xdr:nvSpPr>
      <xdr:spPr bwMode="auto">
        <a:xfrm>
          <a:off x="9496425" y="711517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111</xdr:row>
      <xdr:rowOff>0</xdr:rowOff>
    </xdr:from>
    <xdr:to>
      <xdr:col>8</xdr:col>
      <xdr:colOff>457200</xdr:colOff>
      <xdr:row>113</xdr:row>
      <xdr:rowOff>209551</xdr:rowOff>
    </xdr:to>
    <xdr:sp macro="" textlink="">
      <xdr:nvSpPr>
        <xdr:cNvPr id="224" name="Text Box 392"/>
        <xdr:cNvSpPr txBox="1">
          <a:spLocks noChangeArrowheads="1"/>
        </xdr:cNvSpPr>
      </xdr:nvSpPr>
      <xdr:spPr bwMode="auto">
        <a:xfrm>
          <a:off x="9496425" y="3886200"/>
          <a:ext cx="12382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122</xdr:row>
      <xdr:rowOff>0</xdr:rowOff>
    </xdr:from>
    <xdr:to>
      <xdr:col>8</xdr:col>
      <xdr:colOff>476250</xdr:colOff>
      <xdr:row>131</xdr:row>
      <xdr:rowOff>81482</xdr:rowOff>
    </xdr:to>
    <xdr:sp macro="" textlink="">
      <xdr:nvSpPr>
        <xdr:cNvPr id="225" name="Text Box 393"/>
        <xdr:cNvSpPr txBox="1">
          <a:spLocks noChangeArrowheads="1"/>
        </xdr:cNvSpPr>
      </xdr:nvSpPr>
      <xdr:spPr bwMode="auto">
        <a:xfrm>
          <a:off x="9496425" y="711517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83344</xdr:colOff>
      <xdr:row>154</xdr:row>
      <xdr:rowOff>309562</xdr:rowOff>
    </xdr:from>
    <xdr:to>
      <xdr:col>7</xdr:col>
      <xdr:colOff>207169</xdr:colOff>
      <xdr:row>155</xdr:row>
      <xdr:rowOff>54769</xdr:rowOff>
    </xdr:to>
    <xdr:sp macro="" textlink="">
      <xdr:nvSpPr>
        <xdr:cNvPr id="226" name="Text Box 386"/>
        <xdr:cNvSpPr txBox="1">
          <a:spLocks noChangeArrowheads="1"/>
        </xdr:cNvSpPr>
      </xdr:nvSpPr>
      <xdr:spPr bwMode="auto">
        <a:xfrm>
          <a:off x="7655719" y="4976812"/>
          <a:ext cx="123825" cy="690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2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2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2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3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3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3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3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3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3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3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3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3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3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4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4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4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4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4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4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4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4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4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4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5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5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5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5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5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5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5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5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5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5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6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6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6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6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6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6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6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6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6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6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7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7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7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7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7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7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7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7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7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7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8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8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8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8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8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8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8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8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28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28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290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291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292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293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294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295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296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297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298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299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300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301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302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303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304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305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306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307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308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309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310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311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312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313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314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315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316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317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318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319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320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321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2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2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2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2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2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2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2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2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3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3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3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3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3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3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3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3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3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3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4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4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4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4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4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4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4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4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4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4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5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5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5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5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5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5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5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5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5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5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6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6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6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6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6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6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6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6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6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6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7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7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7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7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7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7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7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7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7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7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8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8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8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8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8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8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8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8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8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8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9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9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9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9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9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9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9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9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39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39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0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0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0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0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0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0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0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0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0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0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1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1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1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1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1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1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1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1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418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419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420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421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422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423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424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425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426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427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428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429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430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431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432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433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434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435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436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437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438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439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440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441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442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443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444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445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446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447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448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449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5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5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5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5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5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5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5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5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5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5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6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6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6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6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6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6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6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6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6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6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7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7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7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7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7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7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7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7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7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7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48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48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482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483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484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485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486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487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488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489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490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491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492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493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494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495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496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497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498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499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00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01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02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03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04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05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06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07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08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09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10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11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12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13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14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15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16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17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18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19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20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21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22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23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24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25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26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27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28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29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30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31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32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33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34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35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36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37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38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39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40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41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42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43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44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45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123825</xdr:colOff>
      <xdr:row>155</xdr:row>
      <xdr:rowOff>66675</xdr:rowOff>
    </xdr:to>
    <xdr:sp macro="" textlink="">
      <xdr:nvSpPr>
        <xdr:cNvPr id="546" name="Text Box 386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66675</xdr:rowOff>
    </xdr:to>
    <xdr:sp macro="" textlink="">
      <xdr:nvSpPr>
        <xdr:cNvPr id="547" name="Text Box 391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123825</xdr:colOff>
      <xdr:row>155</xdr:row>
      <xdr:rowOff>66675</xdr:rowOff>
    </xdr:to>
    <xdr:sp macro="" textlink="">
      <xdr:nvSpPr>
        <xdr:cNvPr id="548" name="Text Box 392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66675</xdr:rowOff>
    </xdr:to>
    <xdr:sp macro="" textlink="">
      <xdr:nvSpPr>
        <xdr:cNvPr id="549" name="Text Box 393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123825</xdr:colOff>
      <xdr:row>155</xdr:row>
      <xdr:rowOff>66675</xdr:rowOff>
    </xdr:to>
    <xdr:sp macro="" textlink="">
      <xdr:nvSpPr>
        <xdr:cNvPr id="550" name="Text Box 386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66675</xdr:rowOff>
    </xdr:to>
    <xdr:sp macro="" textlink="">
      <xdr:nvSpPr>
        <xdr:cNvPr id="551" name="Text Box 391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123825</xdr:colOff>
      <xdr:row>155</xdr:row>
      <xdr:rowOff>66675</xdr:rowOff>
    </xdr:to>
    <xdr:sp macro="" textlink="">
      <xdr:nvSpPr>
        <xdr:cNvPr id="552" name="Text Box 392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66675</xdr:rowOff>
    </xdr:to>
    <xdr:sp macro="" textlink="">
      <xdr:nvSpPr>
        <xdr:cNvPr id="553" name="Text Box 393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123825</xdr:colOff>
      <xdr:row>155</xdr:row>
      <xdr:rowOff>66675</xdr:rowOff>
    </xdr:to>
    <xdr:sp macro="" textlink="">
      <xdr:nvSpPr>
        <xdr:cNvPr id="554" name="Text Box 386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66675</xdr:rowOff>
    </xdr:to>
    <xdr:sp macro="" textlink="">
      <xdr:nvSpPr>
        <xdr:cNvPr id="555" name="Text Box 391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123825</xdr:colOff>
      <xdr:row>155</xdr:row>
      <xdr:rowOff>66675</xdr:rowOff>
    </xdr:to>
    <xdr:sp macro="" textlink="">
      <xdr:nvSpPr>
        <xdr:cNvPr id="556" name="Text Box 392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66675</xdr:rowOff>
    </xdr:to>
    <xdr:sp macro="" textlink="">
      <xdr:nvSpPr>
        <xdr:cNvPr id="557" name="Text Box 393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123825</xdr:colOff>
      <xdr:row>155</xdr:row>
      <xdr:rowOff>66675</xdr:rowOff>
    </xdr:to>
    <xdr:sp macro="" textlink="">
      <xdr:nvSpPr>
        <xdr:cNvPr id="558" name="Text Box 386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66675</xdr:rowOff>
    </xdr:to>
    <xdr:sp macro="" textlink="">
      <xdr:nvSpPr>
        <xdr:cNvPr id="559" name="Text Box 391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123825</xdr:colOff>
      <xdr:row>155</xdr:row>
      <xdr:rowOff>66675</xdr:rowOff>
    </xdr:to>
    <xdr:sp macro="" textlink="">
      <xdr:nvSpPr>
        <xdr:cNvPr id="560" name="Text Box 392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66675</xdr:rowOff>
    </xdr:to>
    <xdr:sp macro="" textlink="">
      <xdr:nvSpPr>
        <xdr:cNvPr id="561" name="Text Box 393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123825</xdr:colOff>
      <xdr:row>155</xdr:row>
      <xdr:rowOff>66675</xdr:rowOff>
    </xdr:to>
    <xdr:sp macro="" textlink="">
      <xdr:nvSpPr>
        <xdr:cNvPr id="562" name="Text Box 386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66675</xdr:rowOff>
    </xdr:to>
    <xdr:sp macro="" textlink="">
      <xdr:nvSpPr>
        <xdr:cNvPr id="563" name="Text Box 391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123825</xdr:colOff>
      <xdr:row>155</xdr:row>
      <xdr:rowOff>66675</xdr:rowOff>
    </xdr:to>
    <xdr:sp macro="" textlink="">
      <xdr:nvSpPr>
        <xdr:cNvPr id="564" name="Text Box 392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66675</xdr:rowOff>
    </xdr:to>
    <xdr:sp macro="" textlink="">
      <xdr:nvSpPr>
        <xdr:cNvPr id="565" name="Text Box 393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123825</xdr:colOff>
      <xdr:row>155</xdr:row>
      <xdr:rowOff>66675</xdr:rowOff>
    </xdr:to>
    <xdr:sp macro="" textlink="">
      <xdr:nvSpPr>
        <xdr:cNvPr id="566" name="Text Box 386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66675</xdr:rowOff>
    </xdr:to>
    <xdr:sp macro="" textlink="">
      <xdr:nvSpPr>
        <xdr:cNvPr id="567" name="Text Box 391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123825</xdr:colOff>
      <xdr:row>155</xdr:row>
      <xdr:rowOff>66675</xdr:rowOff>
    </xdr:to>
    <xdr:sp macro="" textlink="">
      <xdr:nvSpPr>
        <xdr:cNvPr id="568" name="Text Box 392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66675</xdr:rowOff>
    </xdr:to>
    <xdr:sp macro="" textlink="">
      <xdr:nvSpPr>
        <xdr:cNvPr id="569" name="Text Box 393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123825</xdr:colOff>
      <xdr:row>155</xdr:row>
      <xdr:rowOff>66675</xdr:rowOff>
    </xdr:to>
    <xdr:sp macro="" textlink="">
      <xdr:nvSpPr>
        <xdr:cNvPr id="570" name="Text Box 386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66675</xdr:rowOff>
    </xdr:to>
    <xdr:sp macro="" textlink="">
      <xdr:nvSpPr>
        <xdr:cNvPr id="571" name="Text Box 391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123825</xdr:colOff>
      <xdr:row>155</xdr:row>
      <xdr:rowOff>66675</xdr:rowOff>
    </xdr:to>
    <xdr:sp macro="" textlink="">
      <xdr:nvSpPr>
        <xdr:cNvPr id="572" name="Text Box 392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66675</xdr:rowOff>
    </xdr:to>
    <xdr:sp macro="" textlink="">
      <xdr:nvSpPr>
        <xdr:cNvPr id="573" name="Text Box 393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123825</xdr:colOff>
      <xdr:row>155</xdr:row>
      <xdr:rowOff>66675</xdr:rowOff>
    </xdr:to>
    <xdr:sp macro="" textlink="">
      <xdr:nvSpPr>
        <xdr:cNvPr id="574" name="Text Box 386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66675</xdr:rowOff>
    </xdr:to>
    <xdr:sp macro="" textlink="">
      <xdr:nvSpPr>
        <xdr:cNvPr id="575" name="Text Box 391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123825</xdr:colOff>
      <xdr:row>155</xdr:row>
      <xdr:rowOff>66675</xdr:rowOff>
    </xdr:to>
    <xdr:sp macro="" textlink="">
      <xdr:nvSpPr>
        <xdr:cNvPr id="576" name="Text Box 392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142875</xdr:colOff>
      <xdr:row>155</xdr:row>
      <xdr:rowOff>66675</xdr:rowOff>
    </xdr:to>
    <xdr:sp macro="" textlink="">
      <xdr:nvSpPr>
        <xdr:cNvPr id="577" name="Text Box 393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78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79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80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81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82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83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84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85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86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87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88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89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90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91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92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93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94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95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96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97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598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599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600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601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602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603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604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605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606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607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457200</xdr:colOff>
      <xdr:row>155</xdr:row>
      <xdr:rowOff>66675</xdr:rowOff>
    </xdr:to>
    <xdr:sp macro="" textlink="">
      <xdr:nvSpPr>
        <xdr:cNvPr id="608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155</xdr:row>
      <xdr:rowOff>0</xdr:rowOff>
    </xdr:from>
    <xdr:to>
      <xdr:col>2</xdr:col>
      <xdr:colOff>476250</xdr:colOff>
      <xdr:row>155</xdr:row>
      <xdr:rowOff>66675</xdr:rowOff>
    </xdr:to>
    <xdr:sp macro="" textlink="">
      <xdr:nvSpPr>
        <xdr:cNvPr id="609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1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1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1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1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1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1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1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1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1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1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2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2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2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2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2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2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2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2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2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2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3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3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3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3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3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3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3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3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3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3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4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4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4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4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4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4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4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4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4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4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5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5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5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5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5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5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5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5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5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5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6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6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6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6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6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6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6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6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6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6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7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7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67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67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674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675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676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677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678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679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680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681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682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683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684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685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686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687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688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689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690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691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692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693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694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695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696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697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698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699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700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701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702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703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123825</xdr:colOff>
      <xdr:row>151</xdr:row>
      <xdr:rowOff>66675</xdr:rowOff>
    </xdr:to>
    <xdr:sp macro="" textlink="">
      <xdr:nvSpPr>
        <xdr:cNvPr id="704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142875</xdr:colOff>
      <xdr:row>151</xdr:row>
      <xdr:rowOff>66675</xdr:rowOff>
    </xdr:to>
    <xdr:sp macro="" textlink="">
      <xdr:nvSpPr>
        <xdr:cNvPr id="705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70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70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70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70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71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71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71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71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71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71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71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71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71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71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72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72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72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72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72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72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72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72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72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72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73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73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73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73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73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73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457200</xdr:colOff>
      <xdr:row>151</xdr:row>
      <xdr:rowOff>66675</xdr:rowOff>
    </xdr:to>
    <xdr:sp macro="" textlink="">
      <xdr:nvSpPr>
        <xdr:cNvPr id="73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151</xdr:row>
      <xdr:rowOff>0</xdr:rowOff>
    </xdr:from>
    <xdr:to>
      <xdr:col>2</xdr:col>
      <xdr:colOff>476250</xdr:colOff>
      <xdr:row>151</xdr:row>
      <xdr:rowOff>66675</xdr:rowOff>
    </xdr:to>
    <xdr:sp macro="" textlink="">
      <xdr:nvSpPr>
        <xdr:cNvPr id="73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371475</xdr:colOff>
      <xdr:row>151</xdr:row>
      <xdr:rowOff>57150</xdr:rowOff>
    </xdr:from>
    <xdr:to>
      <xdr:col>3</xdr:col>
      <xdr:colOff>495300</xdr:colOff>
      <xdr:row>151</xdr:row>
      <xdr:rowOff>123825</xdr:rowOff>
    </xdr:to>
    <xdr:sp macro="" textlink="">
      <xdr:nvSpPr>
        <xdr:cNvPr id="738" name="Text Box 386"/>
        <xdr:cNvSpPr txBox="1">
          <a:spLocks noChangeArrowheads="1"/>
        </xdr:cNvSpPr>
      </xdr:nvSpPr>
      <xdr:spPr bwMode="auto">
        <a:xfrm>
          <a:off x="3724275" y="36099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39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40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41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42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43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44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45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46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47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48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49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50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51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52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53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54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55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56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57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58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59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60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61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62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63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64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65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66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67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68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69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70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71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72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73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74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75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76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77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78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79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80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81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82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83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84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85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86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87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88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89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90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91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92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93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94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95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96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97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798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799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00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01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123825</xdr:colOff>
      <xdr:row>151</xdr:row>
      <xdr:rowOff>66675</xdr:rowOff>
    </xdr:to>
    <xdr:sp macro="" textlink="">
      <xdr:nvSpPr>
        <xdr:cNvPr id="802" name="Text Box 386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142875</xdr:colOff>
      <xdr:row>151</xdr:row>
      <xdr:rowOff>66675</xdr:rowOff>
    </xdr:to>
    <xdr:sp macro="" textlink="">
      <xdr:nvSpPr>
        <xdr:cNvPr id="803" name="Text Box 391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123825</xdr:colOff>
      <xdr:row>151</xdr:row>
      <xdr:rowOff>66675</xdr:rowOff>
    </xdr:to>
    <xdr:sp macro="" textlink="">
      <xdr:nvSpPr>
        <xdr:cNvPr id="804" name="Text Box 392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142875</xdr:colOff>
      <xdr:row>151</xdr:row>
      <xdr:rowOff>66675</xdr:rowOff>
    </xdr:to>
    <xdr:sp macro="" textlink="">
      <xdr:nvSpPr>
        <xdr:cNvPr id="805" name="Text Box 393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123825</xdr:colOff>
      <xdr:row>151</xdr:row>
      <xdr:rowOff>66675</xdr:rowOff>
    </xdr:to>
    <xdr:sp macro="" textlink="">
      <xdr:nvSpPr>
        <xdr:cNvPr id="806" name="Text Box 386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142875</xdr:colOff>
      <xdr:row>151</xdr:row>
      <xdr:rowOff>66675</xdr:rowOff>
    </xdr:to>
    <xdr:sp macro="" textlink="">
      <xdr:nvSpPr>
        <xdr:cNvPr id="807" name="Text Box 391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123825</xdr:colOff>
      <xdr:row>151</xdr:row>
      <xdr:rowOff>66675</xdr:rowOff>
    </xdr:to>
    <xdr:sp macro="" textlink="">
      <xdr:nvSpPr>
        <xdr:cNvPr id="808" name="Text Box 392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142875</xdr:colOff>
      <xdr:row>151</xdr:row>
      <xdr:rowOff>66675</xdr:rowOff>
    </xdr:to>
    <xdr:sp macro="" textlink="">
      <xdr:nvSpPr>
        <xdr:cNvPr id="809" name="Text Box 393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123825</xdr:colOff>
      <xdr:row>151</xdr:row>
      <xdr:rowOff>66675</xdr:rowOff>
    </xdr:to>
    <xdr:sp macro="" textlink="">
      <xdr:nvSpPr>
        <xdr:cNvPr id="810" name="Text Box 386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142875</xdr:colOff>
      <xdr:row>151</xdr:row>
      <xdr:rowOff>66675</xdr:rowOff>
    </xdr:to>
    <xdr:sp macro="" textlink="">
      <xdr:nvSpPr>
        <xdr:cNvPr id="811" name="Text Box 391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123825</xdr:colOff>
      <xdr:row>151</xdr:row>
      <xdr:rowOff>66675</xdr:rowOff>
    </xdr:to>
    <xdr:sp macro="" textlink="">
      <xdr:nvSpPr>
        <xdr:cNvPr id="812" name="Text Box 392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142875</xdr:colOff>
      <xdr:row>151</xdr:row>
      <xdr:rowOff>66675</xdr:rowOff>
    </xdr:to>
    <xdr:sp macro="" textlink="">
      <xdr:nvSpPr>
        <xdr:cNvPr id="813" name="Text Box 393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123825</xdr:colOff>
      <xdr:row>151</xdr:row>
      <xdr:rowOff>66675</xdr:rowOff>
    </xdr:to>
    <xdr:sp macro="" textlink="">
      <xdr:nvSpPr>
        <xdr:cNvPr id="814" name="Text Box 386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142875</xdr:colOff>
      <xdr:row>151</xdr:row>
      <xdr:rowOff>66675</xdr:rowOff>
    </xdr:to>
    <xdr:sp macro="" textlink="">
      <xdr:nvSpPr>
        <xdr:cNvPr id="815" name="Text Box 391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123825</xdr:colOff>
      <xdr:row>151</xdr:row>
      <xdr:rowOff>66675</xdr:rowOff>
    </xdr:to>
    <xdr:sp macro="" textlink="">
      <xdr:nvSpPr>
        <xdr:cNvPr id="816" name="Text Box 392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142875</xdr:colOff>
      <xdr:row>151</xdr:row>
      <xdr:rowOff>66675</xdr:rowOff>
    </xdr:to>
    <xdr:sp macro="" textlink="">
      <xdr:nvSpPr>
        <xdr:cNvPr id="817" name="Text Box 393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123825</xdr:colOff>
      <xdr:row>151</xdr:row>
      <xdr:rowOff>66675</xdr:rowOff>
    </xdr:to>
    <xdr:sp macro="" textlink="">
      <xdr:nvSpPr>
        <xdr:cNvPr id="818" name="Text Box 386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142875</xdr:colOff>
      <xdr:row>151</xdr:row>
      <xdr:rowOff>66675</xdr:rowOff>
    </xdr:to>
    <xdr:sp macro="" textlink="">
      <xdr:nvSpPr>
        <xdr:cNvPr id="819" name="Text Box 391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123825</xdr:colOff>
      <xdr:row>151</xdr:row>
      <xdr:rowOff>66675</xdr:rowOff>
    </xdr:to>
    <xdr:sp macro="" textlink="">
      <xdr:nvSpPr>
        <xdr:cNvPr id="820" name="Text Box 392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142875</xdr:colOff>
      <xdr:row>151</xdr:row>
      <xdr:rowOff>66675</xdr:rowOff>
    </xdr:to>
    <xdr:sp macro="" textlink="">
      <xdr:nvSpPr>
        <xdr:cNvPr id="821" name="Text Box 393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123825</xdr:colOff>
      <xdr:row>151</xdr:row>
      <xdr:rowOff>66675</xdr:rowOff>
    </xdr:to>
    <xdr:sp macro="" textlink="">
      <xdr:nvSpPr>
        <xdr:cNvPr id="822" name="Text Box 386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142875</xdr:colOff>
      <xdr:row>151</xdr:row>
      <xdr:rowOff>66675</xdr:rowOff>
    </xdr:to>
    <xdr:sp macro="" textlink="">
      <xdr:nvSpPr>
        <xdr:cNvPr id="823" name="Text Box 391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123825</xdr:colOff>
      <xdr:row>151</xdr:row>
      <xdr:rowOff>66675</xdr:rowOff>
    </xdr:to>
    <xdr:sp macro="" textlink="">
      <xdr:nvSpPr>
        <xdr:cNvPr id="824" name="Text Box 392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142875</xdr:colOff>
      <xdr:row>151</xdr:row>
      <xdr:rowOff>66675</xdr:rowOff>
    </xdr:to>
    <xdr:sp macro="" textlink="">
      <xdr:nvSpPr>
        <xdr:cNvPr id="825" name="Text Box 393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123825</xdr:colOff>
      <xdr:row>151</xdr:row>
      <xdr:rowOff>66675</xdr:rowOff>
    </xdr:to>
    <xdr:sp macro="" textlink="">
      <xdr:nvSpPr>
        <xdr:cNvPr id="826" name="Text Box 386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142875</xdr:colOff>
      <xdr:row>151</xdr:row>
      <xdr:rowOff>66675</xdr:rowOff>
    </xdr:to>
    <xdr:sp macro="" textlink="">
      <xdr:nvSpPr>
        <xdr:cNvPr id="827" name="Text Box 391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123825</xdr:colOff>
      <xdr:row>151</xdr:row>
      <xdr:rowOff>66675</xdr:rowOff>
    </xdr:to>
    <xdr:sp macro="" textlink="">
      <xdr:nvSpPr>
        <xdr:cNvPr id="828" name="Text Box 392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142875</xdr:colOff>
      <xdr:row>151</xdr:row>
      <xdr:rowOff>66675</xdr:rowOff>
    </xdr:to>
    <xdr:sp macro="" textlink="">
      <xdr:nvSpPr>
        <xdr:cNvPr id="829" name="Text Box 393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123825</xdr:colOff>
      <xdr:row>151</xdr:row>
      <xdr:rowOff>66675</xdr:rowOff>
    </xdr:to>
    <xdr:sp macro="" textlink="">
      <xdr:nvSpPr>
        <xdr:cNvPr id="830" name="Text Box 386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142875</xdr:colOff>
      <xdr:row>151</xdr:row>
      <xdr:rowOff>66675</xdr:rowOff>
    </xdr:to>
    <xdr:sp macro="" textlink="">
      <xdr:nvSpPr>
        <xdr:cNvPr id="831" name="Text Box 391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123825</xdr:colOff>
      <xdr:row>151</xdr:row>
      <xdr:rowOff>66675</xdr:rowOff>
    </xdr:to>
    <xdr:sp macro="" textlink="">
      <xdr:nvSpPr>
        <xdr:cNvPr id="832" name="Text Box 392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142875</xdr:colOff>
      <xdr:row>151</xdr:row>
      <xdr:rowOff>66675</xdr:rowOff>
    </xdr:to>
    <xdr:sp macro="" textlink="">
      <xdr:nvSpPr>
        <xdr:cNvPr id="833" name="Text Box 393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34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35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36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37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38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39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40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41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42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43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44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45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46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47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48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49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50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51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52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53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54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55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56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57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58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59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60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61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62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63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457200</xdr:colOff>
      <xdr:row>151</xdr:row>
      <xdr:rowOff>66675</xdr:rowOff>
    </xdr:to>
    <xdr:sp macro="" textlink="">
      <xdr:nvSpPr>
        <xdr:cNvPr id="864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151</xdr:row>
      <xdr:rowOff>0</xdr:rowOff>
    </xdr:from>
    <xdr:to>
      <xdr:col>3</xdr:col>
      <xdr:colOff>476250</xdr:colOff>
      <xdr:row>151</xdr:row>
      <xdr:rowOff>66675</xdr:rowOff>
    </xdr:to>
    <xdr:sp macro="" textlink="">
      <xdr:nvSpPr>
        <xdr:cNvPr id="865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66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67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68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69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70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71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72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73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74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75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76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77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78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79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80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81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82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83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84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85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86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87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88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89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90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91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92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93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94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95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96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97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898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899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00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01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02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03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04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05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06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07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08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09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10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11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12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13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14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15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16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17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18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19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20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21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22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23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24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25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26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27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28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29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123825</xdr:colOff>
      <xdr:row>155</xdr:row>
      <xdr:rowOff>66675</xdr:rowOff>
    </xdr:to>
    <xdr:sp macro="" textlink="">
      <xdr:nvSpPr>
        <xdr:cNvPr id="930" name="Text Box 386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142875</xdr:colOff>
      <xdr:row>155</xdr:row>
      <xdr:rowOff>66675</xdr:rowOff>
    </xdr:to>
    <xdr:sp macro="" textlink="">
      <xdr:nvSpPr>
        <xdr:cNvPr id="931" name="Text Box 391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123825</xdr:colOff>
      <xdr:row>155</xdr:row>
      <xdr:rowOff>66675</xdr:rowOff>
    </xdr:to>
    <xdr:sp macro="" textlink="">
      <xdr:nvSpPr>
        <xdr:cNvPr id="932" name="Text Box 392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142875</xdr:colOff>
      <xdr:row>155</xdr:row>
      <xdr:rowOff>66675</xdr:rowOff>
    </xdr:to>
    <xdr:sp macro="" textlink="">
      <xdr:nvSpPr>
        <xdr:cNvPr id="933" name="Text Box 393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123825</xdr:colOff>
      <xdr:row>155</xdr:row>
      <xdr:rowOff>66675</xdr:rowOff>
    </xdr:to>
    <xdr:sp macro="" textlink="">
      <xdr:nvSpPr>
        <xdr:cNvPr id="934" name="Text Box 386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142875</xdr:colOff>
      <xdr:row>155</xdr:row>
      <xdr:rowOff>66675</xdr:rowOff>
    </xdr:to>
    <xdr:sp macro="" textlink="">
      <xdr:nvSpPr>
        <xdr:cNvPr id="935" name="Text Box 391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123825</xdr:colOff>
      <xdr:row>155</xdr:row>
      <xdr:rowOff>66675</xdr:rowOff>
    </xdr:to>
    <xdr:sp macro="" textlink="">
      <xdr:nvSpPr>
        <xdr:cNvPr id="936" name="Text Box 392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142875</xdr:colOff>
      <xdr:row>155</xdr:row>
      <xdr:rowOff>66675</xdr:rowOff>
    </xdr:to>
    <xdr:sp macro="" textlink="">
      <xdr:nvSpPr>
        <xdr:cNvPr id="937" name="Text Box 393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123825</xdr:colOff>
      <xdr:row>155</xdr:row>
      <xdr:rowOff>66675</xdr:rowOff>
    </xdr:to>
    <xdr:sp macro="" textlink="">
      <xdr:nvSpPr>
        <xdr:cNvPr id="938" name="Text Box 386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142875</xdr:colOff>
      <xdr:row>155</xdr:row>
      <xdr:rowOff>66675</xdr:rowOff>
    </xdr:to>
    <xdr:sp macro="" textlink="">
      <xdr:nvSpPr>
        <xdr:cNvPr id="939" name="Text Box 391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123825</xdr:colOff>
      <xdr:row>155</xdr:row>
      <xdr:rowOff>66675</xdr:rowOff>
    </xdr:to>
    <xdr:sp macro="" textlink="">
      <xdr:nvSpPr>
        <xdr:cNvPr id="940" name="Text Box 392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142875</xdr:colOff>
      <xdr:row>155</xdr:row>
      <xdr:rowOff>66675</xdr:rowOff>
    </xdr:to>
    <xdr:sp macro="" textlink="">
      <xdr:nvSpPr>
        <xdr:cNvPr id="941" name="Text Box 393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123825</xdr:colOff>
      <xdr:row>155</xdr:row>
      <xdr:rowOff>66675</xdr:rowOff>
    </xdr:to>
    <xdr:sp macro="" textlink="">
      <xdr:nvSpPr>
        <xdr:cNvPr id="942" name="Text Box 386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142875</xdr:colOff>
      <xdr:row>155</xdr:row>
      <xdr:rowOff>66675</xdr:rowOff>
    </xdr:to>
    <xdr:sp macro="" textlink="">
      <xdr:nvSpPr>
        <xdr:cNvPr id="943" name="Text Box 391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123825</xdr:colOff>
      <xdr:row>155</xdr:row>
      <xdr:rowOff>66675</xdr:rowOff>
    </xdr:to>
    <xdr:sp macro="" textlink="">
      <xdr:nvSpPr>
        <xdr:cNvPr id="944" name="Text Box 392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142875</xdr:colOff>
      <xdr:row>155</xdr:row>
      <xdr:rowOff>66675</xdr:rowOff>
    </xdr:to>
    <xdr:sp macro="" textlink="">
      <xdr:nvSpPr>
        <xdr:cNvPr id="945" name="Text Box 393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123825</xdr:colOff>
      <xdr:row>155</xdr:row>
      <xdr:rowOff>66675</xdr:rowOff>
    </xdr:to>
    <xdr:sp macro="" textlink="">
      <xdr:nvSpPr>
        <xdr:cNvPr id="946" name="Text Box 386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142875</xdr:colOff>
      <xdr:row>155</xdr:row>
      <xdr:rowOff>66675</xdr:rowOff>
    </xdr:to>
    <xdr:sp macro="" textlink="">
      <xdr:nvSpPr>
        <xdr:cNvPr id="947" name="Text Box 391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123825</xdr:colOff>
      <xdr:row>155</xdr:row>
      <xdr:rowOff>66675</xdr:rowOff>
    </xdr:to>
    <xdr:sp macro="" textlink="">
      <xdr:nvSpPr>
        <xdr:cNvPr id="948" name="Text Box 392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142875</xdr:colOff>
      <xdr:row>155</xdr:row>
      <xdr:rowOff>66675</xdr:rowOff>
    </xdr:to>
    <xdr:sp macro="" textlink="">
      <xdr:nvSpPr>
        <xdr:cNvPr id="949" name="Text Box 393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123825</xdr:colOff>
      <xdr:row>155</xdr:row>
      <xdr:rowOff>66675</xdr:rowOff>
    </xdr:to>
    <xdr:sp macro="" textlink="">
      <xdr:nvSpPr>
        <xdr:cNvPr id="950" name="Text Box 386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142875</xdr:colOff>
      <xdr:row>155</xdr:row>
      <xdr:rowOff>66675</xdr:rowOff>
    </xdr:to>
    <xdr:sp macro="" textlink="">
      <xdr:nvSpPr>
        <xdr:cNvPr id="951" name="Text Box 391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123825</xdr:colOff>
      <xdr:row>155</xdr:row>
      <xdr:rowOff>66675</xdr:rowOff>
    </xdr:to>
    <xdr:sp macro="" textlink="">
      <xdr:nvSpPr>
        <xdr:cNvPr id="952" name="Text Box 392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142875</xdr:colOff>
      <xdr:row>155</xdr:row>
      <xdr:rowOff>66675</xdr:rowOff>
    </xdr:to>
    <xdr:sp macro="" textlink="">
      <xdr:nvSpPr>
        <xdr:cNvPr id="953" name="Text Box 393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123825</xdr:colOff>
      <xdr:row>155</xdr:row>
      <xdr:rowOff>66675</xdr:rowOff>
    </xdr:to>
    <xdr:sp macro="" textlink="">
      <xdr:nvSpPr>
        <xdr:cNvPr id="954" name="Text Box 386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142875</xdr:colOff>
      <xdr:row>155</xdr:row>
      <xdr:rowOff>66675</xdr:rowOff>
    </xdr:to>
    <xdr:sp macro="" textlink="">
      <xdr:nvSpPr>
        <xdr:cNvPr id="955" name="Text Box 391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123825</xdr:colOff>
      <xdr:row>155</xdr:row>
      <xdr:rowOff>66675</xdr:rowOff>
    </xdr:to>
    <xdr:sp macro="" textlink="">
      <xdr:nvSpPr>
        <xdr:cNvPr id="956" name="Text Box 392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142875</xdr:colOff>
      <xdr:row>155</xdr:row>
      <xdr:rowOff>66675</xdr:rowOff>
    </xdr:to>
    <xdr:sp macro="" textlink="">
      <xdr:nvSpPr>
        <xdr:cNvPr id="957" name="Text Box 393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123825</xdr:colOff>
      <xdr:row>155</xdr:row>
      <xdr:rowOff>66675</xdr:rowOff>
    </xdr:to>
    <xdr:sp macro="" textlink="">
      <xdr:nvSpPr>
        <xdr:cNvPr id="958" name="Text Box 386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142875</xdr:colOff>
      <xdr:row>155</xdr:row>
      <xdr:rowOff>66675</xdr:rowOff>
    </xdr:to>
    <xdr:sp macro="" textlink="">
      <xdr:nvSpPr>
        <xdr:cNvPr id="959" name="Text Box 391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123825</xdr:colOff>
      <xdr:row>155</xdr:row>
      <xdr:rowOff>66675</xdr:rowOff>
    </xdr:to>
    <xdr:sp macro="" textlink="">
      <xdr:nvSpPr>
        <xdr:cNvPr id="960" name="Text Box 392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142875</xdr:colOff>
      <xdr:row>155</xdr:row>
      <xdr:rowOff>66675</xdr:rowOff>
    </xdr:to>
    <xdr:sp macro="" textlink="">
      <xdr:nvSpPr>
        <xdr:cNvPr id="961" name="Text Box 393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62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63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64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65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66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67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68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69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70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71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72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73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74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75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76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77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78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79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80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81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82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83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84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85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86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87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88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89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90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91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457200</xdr:colOff>
      <xdr:row>155</xdr:row>
      <xdr:rowOff>66675</xdr:rowOff>
    </xdr:to>
    <xdr:sp macro="" textlink="">
      <xdr:nvSpPr>
        <xdr:cNvPr id="992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155</xdr:row>
      <xdr:rowOff>0</xdr:rowOff>
    </xdr:from>
    <xdr:to>
      <xdr:col>3</xdr:col>
      <xdr:colOff>476250</xdr:colOff>
      <xdr:row>155</xdr:row>
      <xdr:rowOff>66675</xdr:rowOff>
    </xdr:to>
    <xdr:sp macro="" textlink="">
      <xdr:nvSpPr>
        <xdr:cNvPr id="993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99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99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99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99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99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99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0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0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0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0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0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0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0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0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0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0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1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1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1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1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1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1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1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1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1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1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2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2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2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2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2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2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2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2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2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2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3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3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3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3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3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3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3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3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3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3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4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4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4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4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4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4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4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4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4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4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5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5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5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5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5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5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5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5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058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059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060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061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062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063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064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065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066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067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068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069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070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071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072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073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074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075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076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077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078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079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080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081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082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083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084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085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086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087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088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089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9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9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9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9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9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9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9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9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09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09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0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0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0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0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0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0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0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0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0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0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1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1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1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1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1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1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1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1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1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1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2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2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122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123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124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125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126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127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128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129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130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131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132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133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134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135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136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137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138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139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140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141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142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143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144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145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146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147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148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149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150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151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152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153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5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5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5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5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5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5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6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6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6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6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6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6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6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6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6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6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7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7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7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7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7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7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7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7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7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7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8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8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8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8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8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8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8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8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8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8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9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9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9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9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9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9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9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9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19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19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0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0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0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0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0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0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0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0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0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0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1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1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1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1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1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1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1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1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218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219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220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221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222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223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224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225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226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227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228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229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230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231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232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233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234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235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236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237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238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239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240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241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242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243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244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245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246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247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248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249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5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5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5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5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5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5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5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5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5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5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6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6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6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6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6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6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6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6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6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6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7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7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7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7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7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7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7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7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7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7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28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28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282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283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284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285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286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287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288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289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290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291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292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293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294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295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296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297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298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299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300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301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302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303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304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305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306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307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308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309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310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311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312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313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14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15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16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17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18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19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20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21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22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23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24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25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26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27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28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29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30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31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32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33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34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35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36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37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38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39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40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41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42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43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44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45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46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47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48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49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50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51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52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53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54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55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56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57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58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59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60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61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62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63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64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65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66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67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68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69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70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71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72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73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74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75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376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377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23825" cy="66675"/>
    <xdr:sp macro="" textlink="">
      <xdr:nvSpPr>
        <xdr:cNvPr id="1378" name="Text Box 386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42875" cy="66675"/>
    <xdr:sp macro="" textlink="">
      <xdr:nvSpPr>
        <xdr:cNvPr id="1379" name="Text Box 391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23825" cy="66675"/>
    <xdr:sp macro="" textlink="">
      <xdr:nvSpPr>
        <xdr:cNvPr id="1380" name="Text Box 392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42875" cy="66675"/>
    <xdr:sp macro="" textlink="">
      <xdr:nvSpPr>
        <xdr:cNvPr id="1381" name="Text Box 393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23825" cy="66675"/>
    <xdr:sp macro="" textlink="">
      <xdr:nvSpPr>
        <xdr:cNvPr id="1382" name="Text Box 386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42875" cy="66675"/>
    <xdr:sp macro="" textlink="">
      <xdr:nvSpPr>
        <xdr:cNvPr id="1383" name="Text Box 391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23825" cy="66675"/>
    <xdr:sp macro="" textlink="">
      <xdr:nvSpPr>
        <xdr:cNvPr id="1384" name="Text Box 392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42875" cy="66675"/>
    <xdr:sp macro="" textlink="">
      <xdr:nvSpPr>
        <xdr:cNvPr id="1385" name="Text Box 393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23825" cy="66675"/>
    <xdr:sp macro="" textlink="">
      <xdr:nvSpPr>
        <xdr:cNvPr id="1386" name="Text Box 386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42875" cy="66675"/>
    <xdr:sp macro="" textlink="">
      <xdr:nvSpPr>
        <xdr:cNvPr id="1387" name="Text Box 391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23825" cy="66675"/>
    <xdr:sp macro="" textlink="">
      <xdr:nvSpPr>
        <xdr:cNvPr id="1388" name="Text Box 392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42875" cy="66675"/>
    <xdr:sp macro="" textlink="">
      <xdr:nvSpPr>
        <xdr:cNvPr id="1389" name="Text Box 393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23825" cy="66675"/>
    <xdr:sp macro="" textlink="">
      <xdr:nvSpPr>
        <xdr:cNvPr id="1390" name="Text Box 386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42875" cy="66675"/>
    <xdr:sp macro="" textlink="">
      <xdr:nvSpPr>
        <xdr:cNvPr id="1391" name="Text Box 391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23825" cy="66675"/>
    <xdr:sp macro="" textlink="">
      <xdr:nvSpPr>
        <xdr:cNvPr id="1392" name="Text Box 392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42875" cy="66675"/>
    <xdr:sp macro="" textlink="">
      <xdr:nvSpPr>
        <xdr:cNvPr id="1393" name="Text Box 393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23825" cy="66675"/>
    <xdr:sp macro="" textlink="">
      <xdr:nvSpPr>
        <xdr:cNvPr id="1394" name="Text Box 386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42875" cy="66675"/>
    <xdr:sp macro="" textlink="">
      <xdr:nvSpPr>
        <xdr:cNvPr id="1395" name="Text Box 391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23825" cy="66675"/>
    <xdr:sp macro="" textlink="">
      <xdr:nvSpPr>
        <xdr:cNvPr id="1396" name="Text Box 392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42875" cy="66675"/>
    <xdr:sp macro="" textlink="">
      <xdr:nvSpPr>
        <xdr:cNvPr id="1397" name="Text Box 393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23825" cy="66675"/>
    <xdr:sp macro="" textlink="">
      <xdr:nvSpPr>
        <xdr:cNvPr id="1398" name="Text Box 386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42875" cy="66675"/>
    <xdr:sp macro="" textlink="">
      <xdr:nvSpPr>
        <xdr:cNvPr id="1399" name="Text Box 391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23825" cy="66675"/>
    <xdr:sp macro="" textlink="">
      <xdr:nvSpPr>
        <xdr:cNvPr id="1400" name="Text Box 392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42875" cy="66675"/>
    <xdr:sp macro="" textlink="">
      <xdr:nvSpPr>
        <xdr:cNvPr id="1401" name="Text Box 393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23825" cy="66675"/>
    <xdr:sp macro="" textlink="">
      <xdr:nvSpPr>
        <xdr:cNvPr id="1402" name="Text Box 386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42875" cy="66675"/>
    <xdr:sp macro="" textlink="">
      <xdr:nvSpPr>
        <xdr:cNvPr id="1403" name="Text Box 391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23825" cy="66675"/>
    <xdr:sp macro="" textlink="">
      <xdr:nvSpPr>
        <xdr:cNvPr id="1404" name="Text Box 392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42875" cy="66675"/>
    <xdr:sp macro="" textlink="">
      <xdr:nvSpPr>
        <xdr:cNvPr id="1405" name="Text Box 393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23825" cy="66675"/>
    <xdr:sp macro="" textlink="">
      <xdr:nvSpPr>
        <xdr:cNvPr id="1406" name="Text Box 386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42875" cy="66675"/>
    <xdr:sp macro="" textlink="">
      <xdr:nvSpPr>
        <xdr:cNvPr id="1407" name="Text Box 391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23825" cy="66675"/>
    <xdr:sp macro="" textlink="">
      <xdr:nvSpPr>
        <xdr:cNvPr id="1408" name="Text Box 392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155</xdr:row>
      <xdr:rowOff>0</xdr:rowOff>
    </xdr:from>
    <xdr:ext cx="142875" cy="66675"/>
    <xdr:sp macro="" textlink="">
      <xdr:nvSpPr>
        <xdr:cNvPr id="1409" name="Text Box 393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410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411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412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413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414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415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416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417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418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419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420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421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422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423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424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425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426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427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428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429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430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431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432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433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434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435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436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437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438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439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23825" cy="66675"/>
    <xdr:sp macro="" textlink="">
      <xdr:nvSpPr>
        <xdr:cNvPr id="1440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155</xdr:row>
      <xdr:rowOff>0</xdr:rowOff>
    </xdr:from>
    <xdr:ext cx="142875" cy="66675"/>
    <xdr:sp macro="" textlink="">
      <xdr:nvSpPr>
        <xdr:cNvPr id="1441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4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4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4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4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4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4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4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4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5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5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5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5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5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5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5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5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5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5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6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6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6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6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6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6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6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6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6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6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7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7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7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7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7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7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7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7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7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7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8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8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8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8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8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8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8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8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8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8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9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9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9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9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9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9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9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9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49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49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0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0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0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0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0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0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506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507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508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509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510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511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512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513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514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515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516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517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518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519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520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521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522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523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524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525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526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527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528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529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530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531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532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533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534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535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23825" cy="66675"/>
    <xdr:sp macro="" textlink="">
      <xdr:nvSpPr>
        <xdr:cNvPr id="1536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151</xdr:row>
      <xdr:rowOff>0</xdr:rowOff>
    </xdr:from>
    <xdr:ext cx="142875" cy="66675"/>
    <xdr:sp macro="" textlink="">
      <xdr:nvSpPr>
        <xdr:cNvPr id="1537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3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3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4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4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4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4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4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4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4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4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4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4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5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5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5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5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5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5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5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5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5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5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6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6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6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6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6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6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6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6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23825" cy="66675"/>
    <xdr:sp macro="" textlink="">
      <xdr:nvSpPr>
        <xdr:cNvPr id="156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151</xdr:row>
      <xdr:rowOff>0</xdr:rowOff>
    </xdr:from>
    <xdr:ext cx="142875" cy="66675"/>
    <xdr:sp macro="" textlink="">
      <xdr:nvSpPr>
        <xdr:cNvPr id="156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570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571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572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573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574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575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576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577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578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579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580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581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582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583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584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585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586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587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588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589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590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591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592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593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594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595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596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597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598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599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23825" cy="66675"/>
    <xdr:sp macro="" textlink="">
      <xdr:nvSpPr>
        <xdr:cNvPr id="1600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156</xdr:row>
      <xdr:rowOff>0</xdr:rowOff>
    </xdr:from>
    <xdr:ext cx="142875" cy="66675"/>
    <xdr:sp macro="" textlink="">
      <xdr:nvSpPr>
        <xdr:cNvPr id="1601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02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03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04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05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06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07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08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09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10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11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12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13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14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15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16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17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18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19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20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21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22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23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24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25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26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27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28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29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30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31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32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33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34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35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36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37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38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39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40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41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42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43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44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45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46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47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48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49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50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51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52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53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54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55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56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57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58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59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60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61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62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63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64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65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23825" cy="66675"/>
    <xdr:sp macro="" textlink="">
      <xdr:nvSpPr>
        <xdr:cNvPr id="1666" name="Text Box 386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42875" cy="66675"/>
    <xdr:sp macro="" textlink="">
      <xdr:nvSpPr>
        <xdr:cNvPr id="1667" name="Text Box 391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23825" cy="66675"/>
    <xdr:sp macro="" textlink="">
      <xdr:nvSpPr>
        <xdr:cNvPr id="1668" name="Text Box 392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42875" cy="66675"/>
    <xdr:sp macro="" textlink="">
      <xdr:nvSpPr>
        <xdr:cNvPr id="1669" name="Text Box 393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23825" cy="66675"/>
    <xdr:sp macro="" textlink="">
      <xdr:nvSpPr>
        <xdr:cNvPr id="1670" name="Text Box 386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42875" cy="66675"/>
    <xdr:sp macro="" textlink="">
      <xdr:nvSpPr>
        <xdr:cNvPr id="1671" name="Text Box 391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23825" cy="66675"/>
    <xdr:sp macro="" textlink="">
      <xdr:nvSpPr>
        <xdr:cNvPr id="1672" name="Text Box 392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42875" cy="66675"/>
    <xdr:sp macro="" textlink="">
      <xdr:nvSpPr>
        <xdr:cNvPr id="1673" name="Text Box 393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23825" cy="66675"/>
    <xdr:sp macro="" textlink="">
      <xdr:nvSpPr>
        <xdr:cNvPr id="1674" name="Text Box 386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42875" cy="66675"/>
    <xdr:sp macro="" textlink="">
      <xdr:nvSpPr>
        <xdr:cNvPr id="1675" name="Text Box 391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23825" cy="66675"/>
    <xdr:sp macro="" textlink="">
      <xdr:nvSpPr>
        <xdr:cNvPr id="1676" name="Text Box 392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42875" cy="66675"/>
    <xdr:sp macro="" textlink="">
      <xdr:nvSpPr>
        <xdr:cNvPr id="1677" name="Text Box 393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23825" cy="66675"/>
    <xdr:sp macro="" textlink="">
      <xdr:nvSpPr>
        <xdr:cNvPr id="1678" name="Text Box 386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42875" cy="66675"/>
    <xdr:sp macro="" textlink="">
      <xdr:nvSpPr>
        <xdr:cNvPr id="1679" name="Text Box 391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23825" cy="66675"/>
    <xdr:sp macro="" textlink="">
      <xdr:nvSpPr>
        <xdr:cNvPr id="1680" name="Text Box 392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42875" cy="66675"/>
    <xdr:sp macro="" textlink="">
      <xdr:nvSpPr>
        <xdr:cNvPr id="1681" name="Text Box 393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23825" cy="66675"/>
    <xdr:sp macro="" textlink="">
      <xdr:nvSpPr>
        <xdr:cNvPr id="1682" name="Text Box 386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42875" cy="66675"/>
    <xdr:sp macro="" textlink="">
      <xdr:nvSpPr>
        <xdr:cNvPr id="1683" name="Text Box 391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23825" cy="66675"/>
    <xdr:sp macro="" textlink="">
      <xdr:nvSpPr>
        <xdr:cNvPr id="1684" name="Text Box 392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42875" cy="66675"/>
    <xdr:sp macro="" textlink="">
      <xdr:nvSpPr>
        <xdr:cNvPr id="1685" name="Text Box 393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23825" cy="66675"/>
    <xdr:sp macro="" textlink="">
      <xdr:nvSpPr>
        <xdr:cNvPr id="1686" name="Text Box 386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42875" cy="66675"/>
    <xdr:sp macro="" textlink="">
      <xdr:nvSpPr>
        <xdr:cNvPr id="1687" name="Text Box 391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23825" cy="66675"/>
    <xdr:sp macro="" textlink="">
      <xdr:nvSpPr>
        <xdr:cNvPr id="1688" name="Text Box 392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42875" cy="66675"/>
    <xdr:sp macro="" textlink="">
      <xdr:nvSpPr>
        <xdr:cNvPr id="1689" name="Text Box 393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23825" cy="66675"/>
    <xdr:sp macro="" textlink="">
      <xdr:nvSpPr>
        <xdr:cNvPr id="1690" name="Text Box 386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42875" cy="66675"/>
    <xdr:sp macro="" textlink="">
      <xdr:nvSpPr>
        <xdr:cNvPr id="1691" name="Text Box 391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23825" cy="66675"/>
    <xdr:sp macro="" textlink="">
      <xdr:nvSpPr>
        <xdr:cNvPr id="1692" name="Text Box 392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42875" cy="66675"/>
    <xdr:sp macro="" textlink="">
      <xdr:nvSpPr>
        <xdr:cNvPr id="1693" name="Text Box 393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23825" cy="66675"/>
    <xdr:sp macro="" textlink="">
      <xdr:nvSpPr>
        <xdr:cNvPr id="1694" name="Text Box 386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42875" cy="66675"/>
    <xdr:sp macro="" textlink="">
      <xdr:nvSpPr>
        <xdr:cNvPr id="1695" name="Text Box 391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23825" cy="66675"/>
    <xdr:sp macro="" textlink="">
      <xdr:nvSpPr>
        <xdr:cNvPr id="1696" name="Text Box 392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151</xdr:row>
      <xdr:rowOff>0</xdr:rowOff>
    </xdr:from>
    <xdr:ext cx="142875" cy="66675"/>
    <xdr:sp macro="" textlink="">
      <xdr:nvSpPr>
        <xdr:cNvPr id="1697" name="Text Box 393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698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699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700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701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702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703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704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705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706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707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708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709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710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711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712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713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714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715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716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717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718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719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720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721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722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723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724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725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726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727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23825" cy="66675"/>
    <xdr:sp macro="" textlink="">
      <xdr:nvSpPr>
        <xdr:cNvPr id="1728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151</xdr:row>
      <xdr:rowOff>0</xdr:rowOff>
    </xdr:from>
    <xdr:ext cx="142875" cy="66675"/>
    <xdr:sp macro="" textlink="">
      <xdr:nvSpPr>
        <xdr:cNvPr id="1729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23825" cy="66675"/>
    <xdr:sp macro="" textlink="">
      <xdr:nvSpPr>
        <xdr:cNvPr id="1730" name="Text Box 386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42875" cy="66675"/>
    <xdr:sp macro="" textlink="">
      <xdr:nvSpPr>
        <xdr:cNvPr id="1731" name="Text Box 391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23825" cy="66675"/>
    <xdr:sp macro="" textlink="">
      <xdr:nvSpPr>
        <xdr:cNvPr id="1732" name="Text Box 392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42875" cy="66675"/>
    <xdr:sp macro="" textlink="">
      <xdr:nvSpPr>
        <xdr:cNvPr id="1733" name="Text Box 393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23825" cy="66675"/>
    <xdr:sp macro="" textlink="">
      <xdr:nvSpPr>
        <xdr:cNvPr id="1734" name="Text Box 386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42875" cy="66675"/>
    <xdr:sp macro="" textlink="">
      <xdr:nvSpPr>
        <xdr:cNvPr id="1735" name="Text Box 391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23825" cy="66675"/>
    <xdr:sp macro="" textlink="">
      <xdr:nvSpPr>
        <xdr:cNvPr id="1736" name="Text Box 392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42875" cy="66675"/>
    <xdr:sp macro="" textlink="">
      <xdr:nvSpPr>
        <xdr:cNvPr id="1737" name="Text Box 393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23825" cy="66675"/>
    <xdr:sp macro="" textlink="">
      <xdr:nvSpPr>
        <xdr:cNvPr id="1738" name="Text Box 386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42875" cy="66675"/>
    <xdr:sp macro="" textlink="">
      <xdr:nvSpPr>
        <xdr:cNvPr id="1739" name="Text Box 391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23825" cy="66675"/>
    <xdr:sp macro="" textlink="">
      <xdr:nvSpPr>
        <xdr:cNvPr id="1740" name="Text Box 392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42875" cy="66675"/>
    <xdr:sp macro="" textlink="">
      <xdr:nvSpPr>
        <xdr:cNvPr id="1741" name="Text Box 393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23825" cy="66675"/>
    <xdr:sp macro="" textlink="">
      <xdr:nvSpPr>
        <xdr:cNvPr id="1742" name="Text Box 386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42875" cy="66675"/>
    <xdr:sp macro="" textlink="">
      <xdr:nvSpPr>
        <xdr:cNvPr id="1743" name="Text Box 391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23825" cy="66675"/>
    <xdr:sp macro="" textlink="">
      <xdr:nvSpPr>
        <xdr:cNvPr id="1744" name="Text Box 392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42875" cy="66675"/>
    <xdr:sp macro="" textlink="">
      <xdr:nvSpPr>
        <xdr:cNvPr id="1745" name="Text Box 393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23825" cy="66675"/>
    <xdr:sp macro="" textlink="">
      <xdr:nvSpPr>
        <xdr:cNvPr id="1746" name="Text Box 386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42875" cy="66675"/>
    <xdr:sp macro="" textlink="">
      <xdr:nvSpPr>
        <xdr:cNvPr id="1747" name="Text Box 391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23825" cy="66675"/>
    <xdr:sp macro="" textlink="">
      <xdr:nvSpPr>
        <xdr:cNvPr id="1748" name="Text Box 392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42875" cy="66675"/>
    <xdr:sp macro="" textlink="">
      <xdr:nvSpPr>
        <xdr:cNvPr id="1749" name="Text Box 393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23825" cy="66675"/>
    <xdr:sp macro="" textlink="">
      <xdr:nvSpPr>
        <xdr:cNvPr id="1750" name="Text Box 386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42875" cy="66675"/>
    <xdr:sp macro="" textlink="">
      <xdr:nvSpPr>
        <xdr:cNvPr id="1751" name="Text Box 391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23825" cy="66675"/>
    <xdr:sp macro="" textlink="">
      <xdr:nvSpPr>
        <xdr:cNvPr id="1752" name="Text Box 392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42875" cy="66675"/>
    <xdr:sp macro="" textlink="">
      <xdr:nvSpPr>
        <xdr:cNvPr id="1753" name="Text Box 393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23825" cy="66675"/>
    <xdr:sp macro="" textlink="">
      <xdr:nvSpPr>
        <xdr:cNvPr id="1754" name="Text Box 386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42875" cy="66675"/>
    <xdr:sp macro="" textlink="">
      <xdr:nvSpPr>
        <xdr:cNvPr id="1755" name="Text Box 391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23825" cy="66675"/>
    <xdr:sp macro="" textlink="">
      <xdr:nvSpPr>
        <xdr:cNvPr id="1756" name="Text Box 392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42875" cy="66675"/>
    <xdr:sp macro="" textlink="">
      <xdr:nvSpPr>
        <xdr:cNvPr id="1757" name="Text Box 393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23825" cy="66675"/>
    <xdr:sp macro="" textlink="">
      <xdr:nvSpPr>
        <xdr:cNvPr id="1758" name="Text Box 386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42875" cy="66675"/>
    <xdr:sp macro="" textlink="">
      <xdr:nvSpPr>
        <xdr:cNvPr id="1759" name="Text Box 391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23825" cy="66675"/>
    <xdr:sp macro="" textlink="">
      <xdr:nvSpPr>
        <xdr:cNvPr id="1760" name="Text Box 392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156</xdr:row>
      <xdr:rowOff>0</xdr:rowOff>
    </xdr:from>
    <xdr:ext cx="142875" cy="66675"/>
    <xdr:sp macro="" textlink="">
      <xdr:nvSpPr>
        <xdr:cNvPr id="1761" name="Text Box 393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62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63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64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65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66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67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68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69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70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71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72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73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74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75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76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77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78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79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80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81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82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83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84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85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86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87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88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89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90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91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92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93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94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95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96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97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798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799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00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01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02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03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04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05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06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07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08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09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10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11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12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13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14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15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16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17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18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19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20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21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22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23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24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25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23825" cy="66675"/>
    <xdr:sp macro="" textlink="">
      <xdr:nvSpPr>
        <xdr:cNvPr id="1826" name="Text Box 386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42875" cy="66675"/>
    <xdr:sp macro="" textlink="">
      <xdr:nvSpPr>
        <xdr:cNvPr id="1827" name="Text Box 391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23825" cy="66675"/>
    <xdr:sp macro="" textlink="">
      <xdr:nvSpPr>
        <xdr:cNvPr id="1828" name="Text Box 392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42875" cy="66675"/>
    <xdr:sp macro="" textlink="">
      <xdr:nvSpPr>
        <xdr:cNvPr id="1829" name="Text Box 393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23825" cy="66675"/>
    <xdr:sp macro="" textlink="">
      <xdr:nvSpPr>
        <xdr:cNvPr id="1830" name="Text Box 386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42875" cy="66675"/>
    <xdr:sp macro="" textlink="">
      <xdr:nvSpPr>
        <xdr:cNvPr id="1831" name="Text Box 391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23825" cy="66675"/>
    <xdr:sp macro="" textlink="">
      <xdr:nvSpPr>
        <xdr:cNvPr id="1832" name="Text Box 392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42875" cy="66675"/>
    <xdr:sp macro="" textlink="">
      <xdr:nvSpPr>
        <xdr:cNvPr id="1833" name="Text Box 393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23825" cy="66675"/>
    <xdr:sp macro="" textlink="">
      <xdr:nvSpPr>
        <xdr:cNvPr id="1834" name="Text Box 386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42875" cy="66675"/>
    <xdr:sp macro="" textlink="">
      <xdr:nvSpPr>
        <xdr:cNvPr id="1835" name="Text Box 391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23825" cy="66675"/>
    <xdr:sp macro="" textlink="">
      <xdr:nvSpPr>
        <xdr:cNvPr id="1836" name="Text Box 392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42875" cy="66675"/>
    <xdr:sp macro="" textlink="">
      <xdr:nvSpPr>
        <xdr:cNvPr id="1837" name="Text Box 393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23825" cy="66675"/>
    <xdr:sp macro="" textlink="">
      <xdr:nvSpPr>
        <xdr:cNvPr id="1838" name="Text Box 386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42875" cy="66675"/>
    <xdr:sp macro="" textlink="">
      <xdr:nvSpPr>
        <xdr:cNvPr id="1839" name="Text Box 391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23825" cy="66675"/>
    <xdr:sp macro="" textlink="">
      <xdr:nvSpPr>
        <xdr:cNvPr id="1840" name="Text Box 392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42875" cy="66675"/>
    <xdr:sp macro="" textlink="">
      <xdr:nvSpPr>
        <xdr:cNvPr id="1841" name="Text Box 393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23825" cy="66675"/>
    <xdr:sp macro="" textlink="">
      <xdr:nvSpPr>
        <xdr:cNvPr id="1842" name="Text Box 386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42875" cy="66675"/>
    <xdr:sp macro="" textlink="">
      <xdr:nvSpPr>
        <xdr:cNvPr id="1843" name="Text Box 391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23825" cy="66675"/>
    <xdr:sp macro="" textlink="">
      <xdr:nvSpPr>
        <xdr:cNvPr id="1844" name="Text Box 392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42875" cy="66675"/>
    <xdr:sp macro="" textlink="">
      <xdr:nvSpPr>
        <xdr:cNvPr id="1845" name="Text Box 393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23825" cy="66675"/>
    <xdr:sp macro="" textlink="">
      <xdr:nvSpPr>
        <xdr:cNvPr id="1846" name="Text Box 386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42875" cy="66675"/>
    <xdr:sp macro="" textlink="">
      <xdr:nvSpPr>
        <xdr:cNvPr id="1847" name="Text Box 391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23825" cy="66675"/>
    <xdr:sp macro="" textlink="">
      <xdr:nvSpPr>
        <xdr:cNvPr id="1848" name="Text Box 392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42875" cy="66675"/>
    <xdr:sp macro="" textlink="">
      <xdr:nvSpPr>
        <xdr:cNvPr id="1849" name="Text Box 393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23825" cy="66675"/>
    <xdr:sp macro="" textlink="">
      <xdr:nvSpPr>
        <xdr:cNvPr id="1850" name="Text Box 386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42875" cy="66675"/>
    <xdr:sp macro="" textlink="">
      <xdr:nvSpPr>
        <xdr:cNvPr id="1851" name="Text Box 391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23825" cy="66675"/>
    <xdr:sp macro="" textlink="">
      <xdr:nvSpPr>
        <xdr:cNvPr id="1852" name="Text Box 392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42875" cy="66675"/>
    <xdr:sp macro="" textlink="">
      <xdr:nvSpPr>
        <xdr:cNvPr id="1853" name="Text Box 393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23825" cy="66675"/>
    <xdr:sp macro="" textlink="">
      <xdr:nvSpPr>
        <xdr:cNvPr id="1854" name="Text Box 386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42875" cy="66675"/>
    <xdr:sp macro="" textlink="">
      <xdr:nvSpPr>
        <xdr:cNvPr id="1855" name="Text Box 391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23825" cy="66675"/>
    <xdr:sp macro="" textlink="">
      <xdr:nvSpPr>
        <xdr:cNvPr id="1856" name="Text Box 392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155</xdr:row>
      <xdr:rowOff>0</xdr:rowOff>
    </xdr:from>
    <xdr:ext cx="142875" cy="66675"/>
    <xdr:sp macro="" textlink="">
      <xdr:nvSpPr>
        <xdr:cNvPr id="1857" name="Text Box 393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58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59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60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61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62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63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64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65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66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67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68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69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70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71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72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73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74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75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76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77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78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79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80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81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82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83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84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85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86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87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23825" cy="66675"/>
    <xdr:sp macro="" textlink="">
      <xdr:nvSpPr>
        <xdr:cNvPr id="1888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155</xdr:row>
      <xdr:rowOff>0</xdr:rowOff>
    </xdr:from>
    <xdr:ext cx="142875" cy="66675"/>
    <xdr:sp macro="" textlink="">
      <xdr:nvSpPr>
        <xdr:cNvPr id="1889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32"/>
  <sheetViews>
    <sheetView view="pageBreakPreview" topLeftCell="A4" zoomScale="60" zoomScaleNormal="100" workbookViewId="0">
      <selection activeCell="O11" sqref="A7:O11"/>
    </sheetView>
  </sheetViews>
  <sheetFormatPr defaultRowHeight="15"/>
  <cols>
    <col min="1" max="1" width="7.5703125" style="1" customWidth="1"/>
    <col min="2" max="2" width="27.85546875" style="1" customWidth="1"/>
    <col min="3" max="5" width="12.85546875" style="1" customWidth="1"/>
    <col min="6" max="6" width="16.85546875" style="1" customWidth="1"/>
    <col min="7" max="7" width="18.28515625" style="1" customWidth="1"/>
    <col min="8" max="10" width="20.7109375" style="1" customWidth="1"/>
    <col min="11" max="14" width="20.140625" style="1" customWidth="1"/>
    <col min="15" max="15" width="20" style="1" customWidth="1"/>
    <col min="16" max="16" width="19.140625" style="1" customWidth="1"/>
    <col min="17" max="21" width="9.140625" style="1"/>
    <col min="22" max="22" width="9.140625" style="1" customWidth="1"/>
    <col min="23" max="16384" width="9.140625" style="1"/>
  </cols>
  <sheetData>
    <row r="1" spans="1:25" ht="18.75">
      <c r="A1" s="118" t="s">
        <v>0</v>
      </c>
      <c r="B1" s="118" t="s">
        <v>1</v>
      </c>
      <c r="C1" s="125" t="s">
        <v>76</v>
      </c>
      <c r="D1" s="126"/>
      <c r="E1" s="127"/>
      <c r="F1" s="123" t="s">
        <v>13</v>
      </c>
      <c r="G1" s="123"/>
      <c r="H1" s="123"/>
      <c r="I1" s="123"/>
      <c r="J1" s="123"/>
      <c r="K1" s="123"/>
      <c r="L1" s="123"/>
      <c r="M1" s="123"/>
      <c r="N1" s="123"/>
      <c r="O1" s="123"/>
    </row>
    <row r="2" spans="1:25" ht="96.75" customHeight="1">
      <c r="A2" s="118"/>
      <c r="B2" s="118"/>
      <c r="C2" s="128"/>
      <c r="D2" s="129"/>
      <c r="E2" s="130"/>
      <c r="F2" s="124" t="s">
        <v>2</v>
      </c>
      <c r="G2" s="124"/>
      <c r="H2" s="124"/>
      <c r="I2" s="124" t="s">
        <v>6</v>
      </c>
      <c r="J2" s="124"/>
      <c r="K2" s="124"/>
      <c r="L2" s="124"/>
      <c r="M2" s="124"/>
      <c r="N2" s="124"/>
      <c r="O2" s="124"/>
      <c r="Q2" s="115">
        <f>+SUBTOTAL(9,Q3:Q24)</f>
        <v>203</v>
      </c>
      <c r="R2" s="115">
        <f>+SUBTOTAL(9,R3:R24)</f>
        <v>41725.5</v>
      </c>
      <c r="S2" s="115" t="e">
        <f>+F6-Q2</f>
        <v>#REF!</v>
      </c>
      <c r="T2" s="115" t="e">
        <f>+G6-R2</f>
        <v>#REF!</v>
      </c>
      <c r="U2" s="115"/>
      <c r="V2" s="115">
        <f>+SUBTOTAL(9,V3:V24)</f>
        <v>141</v>
      </c>
      <c r="W2" s="115">
        <f>+SUBTOTAL(9,W3:W24)</f>
        <v>148420</v>
      </c>
      <c r="X2" s="44" t="e">
        <f t="shared" ref="X2:X24" si="0">+I6-V2</f>
        <v>#REF!</v>
      </c>
      <c r="Y2" s="44" t="e">
        <f t="shared" ref="Y2:Y24" si="1">+J6-W2</f>
        <v>#REF!</v>
      </c>
    </row>
    <row r="3" spans="1:25" ht="18.75">
      <c r="A3" s="118"/>
      <c r="B3" s="118"/>
      <c r="C3" s="128"/>
      <c r="D3" s="129"/>
      <c r="E3" s="130"/>
      <c r="F3" s="121" t="s">
        <v>57</v>
      </c>
      <c r="G3" s="121"/>
      <c r="H3" s="121"/>
      <c r="I3" s="118" t="s">
        <v>58</v>
      </c>
      <c r="J3" s="118"/>
      <c r="K3" s="121" t="s">
        <v>8</v>
      </c>
      <c r="L3" s="121"/>
      <c r="M3" s="121"/>
      <c r="N3" s="121"/>
      <c r="O3" s="122" t="s">
        <v>12</v>
      </c>
      <c r="Q3" s="116"/>
      <c r="R3" s="116"/>
      <c r="S3" s="116"/>
      <c r="T3" s="116"/>
      <c r="U3" s="116"/>
      <c r="V3" s="116"/>
      <c r="W3" s="116"/>
      <c r="X3" s="44">
        <f t="shared" si="0"/>
        <v>0</v>
      </c>
      <c r="Y3" s="44">
        <f t="shared" si="1"/>
        <v>0</v>
      </c>
    </row>
    <row r="4" spans="1:25" ht="28.5" customHeight="1">
      <c r="A4" s="118"/>
      <c r="B4" s="118"/>
      <c r="C4" s="131"/>
      <c r="D4" s="132"/>
      <c r="E4" s="133"/>
      <c r="F4" s="118" t="s">
        <v>4</v>
      </c>
      <c r="G4" s="118" t="s">
        <v>16</v>
      </c>
      <c r="H4" s="118" t="s">
        <v>12</v>
      </c>
      <c r="I4" s="118"/>
      <c r="J4" s="118"/>
      <c r="K4" s="118" t="s">
        <v>9</v>
      </c>
      <c r="L4" s="118"/>
      <c r="M4" s="118" t="s">
        <v>17</v>
      </c>
      <c r="N4" s="118"/>
      <c r="O4" s="122"/>
      <c r="Q4" s="116">
        <v>25</v>
      </c>
      <c r="R4" s="116">
        <v>240</v>
      </c>
      <c r="S4" s="115">
        <f t="shared" ref="S4:S24" si="2">+F8-Q4</f>
        <v>-5</v>
      </c>
      <c r="T4" s="115">
        <f t="shared" ref="T4:T24" si="3">+G8-R4</f>
        <v>360</v>
      </c>
      <c r="U4" s="116"/>
      <c r="V4" s="116">
        <v>3</v>
      </c>
      <c r="W4" s="116">
        <v>4200</v>
      </c>
      <c r="X4" s="44">
        <f t="shared" si="0"/>
        <v>0</v>
      </c>
      <c r="Y4" s="44">
        <f t="shared" si="1"/>
        <v>0</v>
      </c>
    </row>
    <row r="5" spans="1:25" ht="30.75" customHeight="1">
      <c r="A5" s="118"/>
      <c r="B5" s="118"/>
      <c r="C5" s="10" t="s">
        <v>4</v>
      </c>
      <c r="D5" s="10" t="s">
        <v>16</v>
      </c>
      <c r="E5" s="10" t="s">
        <v>77</v>
      </c>
      <c r="F5" s="118"/>
      <c r="G5" s="118"/>
      <c r="H5" s="118"/>
      <c r="I5" s="8" t="s">
        <v>4</v>
      </c>
      <c r="J5" s="8" t="s">
        <v>16</v>
      </c>
      <c r="K5" s="8" t="s">
        <v>4</v>
      </c>
      <c r="L5" s="8" t="s">
        <v>16</v>
      </c>
      <c r="M5" s="8" t="s">
        <v>4</v>
      </c>
      <c r="N5" s="8" t="s">
        <v>16</v>
      </c>
      <c r="O5" s="122"/>
      <c r="Q5" s="116">
        <v>2</v>
      </c>
      <c r="R5" s="116">
        <v>6000</v>
      </c>
      <c r="S5" s="115" t="e">
        <f t="shared" si="2"/>
        <v>#REF!</v>
      </c>
      <c r="T5" s="115" t="e">
        <f t="shared" si="3"/>
        <v>#REF!</v>
      </c>
      <c r="U5" s="116"/>
      <c r="V5" s="116">
        <v>2</v>
      </c>
      <c r="W5" s="116">
        <v>1100</v>
      </c>
      <c r="X5" s="44" t="e">
        <f t="shared" si="0"/>
        <v>#REF!</v>
      </c>
      <c r="Y5" s="44" t="e">
        <f t="shared" si="1"/>
        <v>#REF!</v>
      </c>
    </row>
    <row r="6" spans="1:25" ht="47.25" customHeight="1">
      <c r="A6" s="119" t="s">
        <v>34</v>
      </c>
      <c r="B6" s="120"/>
      <c r="C6" s="9" t="e">
        <f t="shared" ref="C6:E6" si="4">+SUBTOTAL(9,C7:C28)</f>
        <v>#REF!</v>
      </c>
      <c r="D6" s="9" t="e">
        <f t="shared" si="4"/>
        <v>#REF!</v>
      </c>
      <c r="E6" s="9" t="e">
        <f t="shared" si="4"/>
        <v>#REF!</v>
      </c>
      <c r="F6" s="9" t="e">
        <f>+SUBTOTAL(9,F7:F28)</f>
        <v>#REF!</v>
      </c>
      <c r="G6" s="9" t="e">
        <f t="shared" ref="G6" si="5">+SUBTOTAL(9,G7:G28)</f>
        <v>#REF!</v>
      </c>
      <c r="H6" s="9" t="e">
        <f t="shared" ref="H6" si="6">+SUBTOTAL(9,H7:H28)</f>
        <v>#REF!</v>
      </c>
      <c r="I6" s="7" t="e">
        <f t="shared" ref="I6" si="7">+SUBTOTAL(9,I7:I28)</f>
        <v>#REF!</v>
      </c>
      <c r="J6" s="7" t="e">
        <f t="shared" ref="J6" si="8">+SUBTOTAL(9,J7:J28)</f>
        <v>#REF!</v>
      </c>
      <c r="K6" s="7" t="e">
        <f t="shared" ref="K6:O6" si="9">+SUBTOTAL(9,K7:K28)</f>
        <v>#REF!</v>
      </c>
      <c r="L6" s="7" t="e">
        <f t="shared" si="9"/>
        <v>#REF!</v>
      </c>
      <c r="M6" s="7" t="e">
        <f t="shared" si="9"/>
        <v>#REF!</v>
      </c>
      <c r="N6" s="7" t="e">
        <f t="shared" si="9"/>
        <v>#REF!</v>
      </c>
      <c r="O6" s="7" t="e">
        <f t="shared" si="9"/>
        <v>#REF!</v>
      </c>
      <c r="Q6" s="116">
        <v>18</v>
      </c>
      <c r="R6" s="116">
        <v>731.5</v>
      </c>
      <c r="S6" s="115">
        <f t="shared" si="2"/>
        <v>0</v>
      </c>
      <c r="T6" s="115">
        <f t="shared" si="3"/>
        <v>350</v>
      </c>
      <c r="U6" s="116"/>
      <c r="V6" s="116">
        <v>2</v>
      </c>
      <c r="W6" s="116">
        <v>1400</v>
      </c>
      <c r="X6" s="44">
        <f t="shared" si="0"/>
        <v>0</v>
      </c>
      <c r="Y6" s="44">
        <f t="shared" si="1"/>
        <v>0</v>
      </c>
    </row>
    <row r="7" spans="1:25" ht="48" customHeight="1">
      <c r="A7" s="21">
        <v>1</v>
      </c>
      <c r="B7" s="34" t="s">
        <v>35</v>
      </c>
      <c r="C7" s="106">
        <f>+F7+I7</f>
        <v>0</v>
      </c>
      <c r="D7" s="106">
        <f>+G7+J7</f>
        <v>0</v>
      </c>
      <c r="E7" s="106">
        <f>+H7+O7</f>
        <v>0</v>
      </c>
      <c r="F7" s="48"/>
      <c r="G7" s="48"/>
      <c r="H7" s="48"/>
      <c r="I7" s="21">
        <f>+K7+M7</f>
        <v>0</v>
      </c>
      <c r="J7" s="21">
        <f>+L7+N7</f>
        <v>0</v>
      </c>
      <c r="K7" s="48"/>
      <c r="L7" s="48"/>
      <c r="M7" s="48"/>
      <c r="N7" s="48"/>
      <c r="O7" s="48"/>
      <c r="Q7" s="116">
        <v>5</v>
      </c>
      <c r="R7" s="116">
        <v>970</v>
      </c>
      <c r="S7" s="115">
        <f t="shared" si="2"/>
        <v>-1</v>
      </c>
      <c r="T7" s="115">
        <f t="shared" si="3"/>
        <v>780</v>
      </c>
      <c r="U7" s="116"/>
      <c r="V7" s="116">
        <v>2</v>
      </c>
      <c r="W7" s="116">
        <v>2200</v>
      </c>
      <c r="X7" s="44">
        <f t="shared" si="0"/>
        <v>0</v>
      </c>
      <c r="Y7" s="44">
        <f t="shared" si="1"/>
        <v>0</v>
      </c>
    </row>
    <row r="8" spans="1:25" ht="50.25" customHeight="1">
      <c r="A8" s="21">
        <f>1+A7</f>
        <v>2</v>
      </c>
      <c r="B8" s="34" t="s">
        <v>36</v>
      </c>
      <c r="C8" s="106">
        <f t="shared" ref="C8:C28" si="10">+F8+I8</f>
        <v>23</v>
      </c>
      <c r="D8" s="106">
        <f t="shared" ref="D8:D28" si="11">+G8+J8</f>
        <v>4800</v>
      </c>
      <c r="E8" s="106">
        <f t="shared" ref="E8:E28" si="12">+H8+O8</f>
        <v>33</v>
      </c>
      <c r="F8" s="21">
        <v>20</v>
      </c>
      <c r="G8" s="21">
        <v>600</v>
      </c>
      <c r="H8" s="21">
        <v>23</v>
      </c>
      <c r="I8" s="21">
        <f t="shared" ref="I8:I28" si="13">+K8+M8</f>
        <v>3</v>
      </c>
      <c r="J8" s="21">
        <f t="shared" ref="J8:J28" si="14">+L8+N8</f>
        <v>4200</v>
      </c>
      <c r="K8" s="21">
        <v>1</v>
      </c>
      <c r="L8" s="21">
        <v>200</v>
      </c>
      <c r="M8" s="21">
        <v>2</v>
      </c>
      <c r="N8" s="21">
        <v>4000</v>
      </c>
      <c r="O8" s="21">
        <v>10</v>
      </c>
      <c r="Q8" s="116">
        <v>3</v>
      </c>
      <c r="R8" s="116">
        <v>981</v>
      </c>
      <c r="S8" s="115">
        <f t="shared" si="2"/>
        <v>0</v>
      </c>
      <c r="T8" s="115">
        <f t="shared" si="3"/>
        <v>0</v>
      </c>
      <c r="U8" s="116"/>
      <c r="V8" s="116">
        <v>3</v>
      </c>
      <c r="W8" s="116">
        <v>4550</v>
      </c>
      <c r="X8" s="44">
        <f t="shared" si="0"/>
        <v>0</v>
      </c>
      <c r="Y8" s="44">
        <f t="shared" si="1"/>
        <v>0</v>
      </c>
    </row>
    <row r="9" spans="1:25" ht="28.5" customHeight="1">
      <c r="A9" s="21">
        <f t="shared" ref="A9:A28" si="15">1+A8</f>
        <v>3</v>
      </c>
      <c r="B9" s="34" t="s">
        <v>37</v>
      </c>
      <c r="C9" s="106" t="e">
        <f t="shared" si="10"/>
        <v>#REF!</v>
      </c>
      <c r="D9" s="106" t="e">
        <f t="shared" si="11"/>
        <v>#REF!</v>
      </c>
      <c r="E9" s="106" t="e">
        <f t="shared" si="12"/>
        <v>#REF!</v>
      </c>
      <c r="F9" s="21" t="e">
        <f>+'Омборхона ва холодилник'!#REF!</f>
        <v>#REF!</v>
      </c>
      <c r="G9" s="21" t="e">
        <f>+'Омборхона ва холодилник'!#REF!</f>
        <v>#REF!</v>
      </c>
      <c r="H9" s="21" t="e">
        <f>+'Омборхона ва холодилник'!#REF!</f>
        <v>#REF!</v>
      </c>
      <c r="I9" s="21" t="e">
        <f t="shared" si="13"/>
        <v>#REF!</v>
      </c>
      <c r="J9" s="21" t="e">
        <f t="shared" si="14"/>
        <v>#REF!</v>
      </c>
      <c r="K9" s="21" t="e">
        <f>+'Омборхона ва холодилник'!#REF!</f>
        <v>#REF!</v>
      </c>
      <c r="L9" s="21" t="e">
        <f>+'Омборхона ва холодилник'!#REF!</f>
        <v>#REF!</v>
      </c>
      <c r="M9" s="21" t="e">
        <f>+'Омборхона ва холодилник'!#REF!</f>
        <v>#REF!</v>
      </c>
      <c r="N9" s="21" t="e">
        <f>+'Омборхона ва холодилник'!#REF!</f>
        <v>#REF!</v>
      </c>
      <c r="O9" s="21" t="e">
        <f>+'Омборхона ва холодилник'!#REF!</f>
        <v>#REF!</v>
      </c>
      <c r="Q9" s="116">
        <v>5</v>
      </c>
      <c r="R9" s="116">
        <v>2600</v>
      </c>
      <c r="S9" s="115">
        <f t="shared" si="2"/>
        <v>-1</v>
      </c>
      <c r="T9" s="115">
        <f t="shared" si="3"/>
        <v>-1550</v>
      </c>
      <c r="U9" s="116"/>
      <c r="V9" s="116">
        <v>4</v>
      </c>
      <c r="W9" s="116">
        <v>10500</v>
      </c>
      <c r="X9" s="44">
        <f t="shared" si="0"/>
        <v>0</v>
      </c>
      <c r="Y9" s="44">
        <f t="shared" si="1"/>
        <v>0</v>
      </c>
    </row>
    <row r="10" spans="1:25" s="44" customFormat="1" ht="28.5" customHeight="1">
      <c r="A10" s="21">
        <f t="shared" si="15"/>
        <v>4</v>
      </c>
      <c r="B10" s="34" t="s">
        <v>38</v>
      </c>
      <c r="C10" s="106">
        <f t="shared" si="10"/>
        <v>20</v>
      </c>
      <c r="D10" s="106">
        <f t="shared" si="11"/>
        <v>2481.5</v>
      </c>
      <c r="E10" s="106">
        <f t="shared" si="12"/>
        <v>37</v>
      </c>
      <c r="F10" s="21">
        <v>18</v>
      </c>
      <c r="G10" s="21">
        <v>1081.5</v>
      </c>
      <c r="H10" s="21">
        <v>28</v>
      </c>
      <c r="I10" s="21">
        <f t="shared" si="13"/>
        <v>2</v>
      </c>
      <c r="J10" s="21">
        <f t="shared" si="14"/>
        <v>1400</v>
      </c>
      <c r="K10" s="21">
        <v>0</v>
      </c>
      <c r="L10" s="21">
        <v>0</v>
      </c>
      <c r="M10" s="21">
        <v>2</v>
      </c>
      <c r="N10" s="21">
        <v>1400</v>
      </c>
      <c r="O10" s="21">
        <v>9</v>
      </c>
      <c r="Q10" s="116">
        <v>18</v>
      </c>
      <c r="R10" s="116">
        <v>3115</v>
      </c>
      <c r="S10" s="115">
        <f t="shared" si="2"/>
        <v>1</v>
      </c>
      <c r="T10" s="115">
        <f t="shared" si="3"/>
        <v>1800</v>
      </c>
      <c r="U10" s="116"/>
      <c r="V10" s="116">
        <v>3</v>
      </c>
      <c r="W10" s="116">
        <v>670</v>
      </c>
      <c r="X10" s="44">
        <f t="shared" si="0"/>
        <v>2</v>
      </c>
      <c r="Y10" s="44">
        <f t="shared" si="1"/>
        <v>655</v>
      </c>
    </row>
    <row r="11" spans="1:25" s="44" customFormat="1" ht="28.5" customHeight="1">
      <c r="A11" s="21">
        <f t="shared" si="15"/>
        <v>5</v>
      </c>
      <c r="B11" s="34" t="s">
        <v>39</v>
      </c>
      <c r="C11" s="106">
        <f t="shared" si="10"/>
        <v>6</v>
      </c>
      <c r="D11" s="106">
        <f t="shared" si="11"/>
        <v>3950</v>
      </c>
      <c r="E11" s="106">
        <f t="shared" si="12"/>
        <v>18</v>
      </c>
      <c r="F11" s="21">
        <v>4</v>
      </c>
      <c r="G11" s="21">
        <v>1750</v>
      </c>
      <c r="H11" s="21">
        <v>12</v>
      </c>
      <c r="I11" s="21">
        <f t="shared" si="13"/>
        <v>2</v>
      </c>
      <c r="J11" s="21">
        <f t="shared" si="14"/>
        <v>2200</v>
      </c>
      <c r="K11" s="21">
        <v>2</v>
      </c>
      <c r="L11" s="21">
        <v>2200</v>
      </c>
      <c r="M11" s="21">
        <v>0</v>
      </c>
      <c r="N11" s="21">
        <v>0</v>
      </c>
      <c r="O11" s="21">
        <v>6</v>
      </c>
      <c r="Q11" s="116">
        <v>4</v>
      </c>
      <c r="R11" s="116">
        <v>600</v>
      </c>
      <c r="S11" s="115">
        <f t="shared" si="2"/>
        <v>-2</v>
      </c>
      <c r="T11" s="115">
        <f t="shared" si="3"/>
        <v>100</v>
      </c>
      <c r="U11" s="116"/>
      <c r="V11" s="116">
        <v>2</v>
      </c>
      <c r="W11" s="116">
        <v>900</v>
      </c>
      <c r="X11" s="44">
        <f t="shared" si="0"/>
        <v>6</v>
      </c>
      <c r="Y11" s="44">
        <f t="shared" si="1"/>
        <v>250</v>
      </c>
    </row>
    <row r="12" spans="1:25" s="44" customFormat="1" ht="28.5" customHeight="1">
      <c r="A12" s="21">
        <f t="shared" si="15"/>
        <v>6</v>
      </c>
      <c r="B12" s="34" t="s">
        <v>40</v>
      </c>
      <c r="C12" s="106">
        <f t="shared" si="10"/>
        <v>6</v>
      </c>
      <c r="D12" s="106">
        <f t="shared" si="11"/>
        <v>5531</v>
      </c>
      <c r="E12" s="106">
        <f t="shared" si="12"/>
        <v>33</v>
      </c>
      <c r="F12" s="21">
        <v>3</v>
      </c>
      <c r="G12" s="21">
        <v>981</v>
      </c>
      <c r="H12" s="21">
        <v>6</v>
      </c>
      <c r="I12" s="21">
        <f t="shared" si="13"/>
        <v>3</v>
      </c>
      <c r="J12" s="21">
        <f t="shared" si="14"/>
        <v>4550</v>
      </c>
      <c r="K12" s="21">
        <v>2</v>
      </c>
      <c r="L12" s="21">
        <v>1050</v>
      </c>
      <c r="M12" s="21">
        <v>1</v>
      </c>
      <c r="N12" s="21">
        <v>3500</v>
      </c>
      <c r="O12" s="21">
        <v>27</v>
      </c>
      <c r="Q12" s="116">
        <v>29</v>
      </c>
      <c r="R12" s="116">
        <v>115</v>
      </c>
      <c r="S12" s="115">
        <f t="shared" si="2"/>
        <v>-25</v>
      </c>
      <c r="T12" s="115">
        <f t="shared" si="3"/>
        <v>585</v>
      </c>
      <c r="U12" s="116"/>
      <c r="V12" s="116">
        <v>4</v>
      </c>
      <c r="W12" s="116">
        <v>1370</v>
      </c>
      <c r="X12" s="44">
        <f t="shared" si="0"/>
        <v>2</v>
      </c>
      <c r="Y12" s="44">
        <f t="shared" si="1"/>
        <v>-350</v>
      </c>
    </row>
    <row r="13" spans="1:25" s="44" customFormat="1" ht="28.5" customHeight="1">
      <c r="A13" s="21">
        <f t="shared" si="15"/>
        <v>7</v>
      </c>
      <c r="B13" s="34" t="s">
        <v>41</v>
      </c>
      <c r="C13" s="106">
        <f t="shared" si="10"/>
        <v>8</v>
      </c>
      <c r="D13" s="106">
        <f t="shared" si="11"/>
        <v>11550</v>
      </c>
      <c r="E13" s="106">
        <f t="shared" si="12"/>
        <v>49</v>
      </c>
      <c r="F13" s="21">
        <v>4</v>
      </c>
      <c r="G13" s="21">
        <v>1050</v>
      </c>
      <c r="H13" s="21">
        <v>19</v>
      </c>
      <c r="I13" s="21">
        <f t="shared" si="13"/>
        <v>4</v>
      </c>
      <c r="J13" s="21">
        <f t="shared" si="14"/>
        <v>10500</v>
      </c>
      <c r="K13" s="21">
        <v>4</v>
      </c>
      <c r="L13" s="21">
        <v>10500</v>
      </c>
      <c r="M13" s="21">
        <v>0</v>
      </c>
      <c r="N13" s="21">
        <v>0</v>
      </c>
      <c r="O13" s="21">
        <v>30</v>
      </c>
      <c r="Q13" s="116">
        <v>23</v>
      </c>
      <c r="R13" s="116">
        <v>834</v>
      </c>
      <c r="S13" s="115">
        <f t="shared" si="2"/>
        <v>2</v>
      </c>
      <c r="T13" s="115">
        <f t="shared" si="3"/>
        <v>1300</v>
      </c>
      <c r="U13" s="116"/>
      <c r="V13" s="116">
        <v>5</v>
      </c>
      <c r="W13" s="116">
        <v>38250</v>
      </c>
      <c r="X13" s="44">
        <f t="shared" si="0"/>
        <v>0</v>
      </c>
      <c r="Y13" s="44">
        <f t="shared" si="1"/>
        <v>0</v>
      </c>
    </row>
    <row r="14" spans="1:25" s="44" customFormat="1" ht="28.5" customHeight="1">
      <c r="A14" s="21">
        <f t="shared" si="15"/>
        <v>8</v>
      </c>
      <c r="B14" s="54" t="s">
        <v>42</v>
      </c>
      <c r="C14" s="106">
        <f t="shared" si="10"/>
        <v>24</v>
      </c>
      <c r="D14" s="106">
        <f t="shared" si="11"/>
        <v>6240</v>
      </c>
      <c r="E14" s="106">
        <f t="shared" si="12"/>
        <v>16</v>
      </c>
      <c r="F14" s="21">
        <v>19</v>
      </c>
      <c r="G14" s="21">
        <v>4915</v>
      </c>
      <c r="H14" s="21">
        <v>8</v>
      </c>
      <c r="I14" s="21">
        <f t="shared" si="13"/>
        <v>5</v>
      </c>
      <c r="J14" s="21">
        <f t="shared" si="14"/>
        <v>1325</v>
      </c>
      <c r="K14" s="21">
        <v>5</v>
      </c>
      <c r="L14" s="21">
        <v>1325</v>
      </c>
      <c r="M14" s="21">
        <v>0</v>
      </c>
      <c r="N14" s="21">
        <v>0</v>
      </c>
      <c r="O14" s="21">
        <v>8</v>
      </c>
      <c r="Q14" s="116">
        <v>3</v>
      </c>
      <c r="R14" s="116">
        <v>6045</v>
      </c>
      <c r="S14" s="115">
        <f t="shared" si="2"/>
        <v>-2</v>
      </c>
      <c r="T14" s="115">
        <f t="shared" si="3"/>
        <v>-45</v>
      </c>
      <c r="U14" s="116"/>
      <c r="V14" s="116">
        <v>1</v>
      </c>
      <c r="W14" s="116">
        <v>2000</v>
      </c>
      <c r="X14" s="44">
        <f t="shared" si="0"/>
        <v>1</v>
      </c>
      <c r="Y14" s="44">
        <f t="shared" si="1"/>
        <v>530</v>
      </c>
    </row>
    <row r="15" spans="1:25" s="44" customFormat="1" ht="28.5" customHeight="1">
      <c r="A15" s="21">
        <f t="shared" si="15"/>
        <v>9</v>
      </c>
      <c r="B15" s="54" t="s">
        <v>43</v>
      </c>
      <c r="C15" s="106">
        <f t="shared" si="10"/>
        <v>10</v>
      </c>
      <c r="D15" s="106">
        <f t="shared" si="11"/>
        <v>1850</v>
      </c>
      <c r="E15" s="106">
        <f t="shared" si="12"/>
        <v>17</v>
      </c>
      <c r="F15" s="21">
        <v>2</v>
      </c>
      <c r="G15" s="21">
        <v>700</v>
      </c>
      <c r="H15" s="21">
        <v>8</v>
      </c>
      <c r="I15" s="21">
        <f t="shared" si="13"/>
        <v>8</v>
      </c>
      <c r="J15" s="21">
        <f t="shared" si="14"/>
        <v>1150</v>
      </c>
      <c r="K15" s="21">
        <v>0</v>
      </c>
      <c r="L15" s="21">
        <v>0</v>
      </c>
      <c r="M15" s="21">
        <v>8</v>
      </c>
      <c r="N15" s="21">
        <v>1150</v>
      </c>
      <c r="O15" s="21">
        <v>9</v>
      </c>
      <c r="Q15" s="116">
        <v>5</v>
      </c>
      <c r="R15" s="116">
        <v>3560</v>
      </c>
      <c r="S15" s="115">
        <f t="shared" si="2"/>
        <v>1</v>
      </c>
      <c r="T15" s="115">
        <f t="shared" si="3"/>
        <v>8840</v>
      </c>
      <c r="U15" s="116"/>
      <c r="V15" s="116">
        <v>11</v>
      </c>
      <c r="W15" s="116">
        <v>17100</v>
      </c>
      <c r="X15" s="44">
        <f t="shared" si="0"/>
        <v>-6</v>
      </c>
      <c r="Y15" s="44">
        <f t="shared" si="1"/>
        <v>-3360</v>
      </c>
    </row>
    <row r="16" spans="1:25" s="44" customFormat="1" ht="28.5" customHeight="1">
      <c r="A16" s="21">
        <f t="shared" si="15"/>
        <v>10</v>
      </c>
      <c r="B16" s="54" t="s">
        <v>44</v>
      </c>
      <c r="C16" s="106">
        <f t="shared" si="10"/>
        <v>10</v>
      </c>
      <c r="D16" s="106">
        <f t="shared" si="11"/>
        <v>1720</v>
      </c>
      <c r="E16" s="106">
        <f t="shared" si="12"/>
        <v>12</v>
      </c>
      <c r="F16" s="21">
        <v>4</v>
      </c>
      <c r="G16" s="21">
        <v>700</v>
      </c>
      <c r="H16" s="21">
        <v>6</v>
      </c>
      <c r="I16" s="21">
        <f t="shared" si="13"/>
        <v>6</v>
      </c>
      <c r="J16" s="21">
        <f t="shared" si="14"/>
        <v>1020</v>
      </c>
      <c r="K16" s="21">
        <v>6</v>
      </c>
      <c r="L16" s="21">
        <v>1020</v>
      </c>
      <c r="M16" s="21">
        <v>0</v>
      </c>
      <c r="N16" s="21">
        <v>0</v>
      </c>
      <c r="O16" s="21">
        <v>6</v>
      </c>
      <c r="Q16" s="116">
        <v>4</v>
      </c>
      <c r="R16" s="116">
        <v>1670</v>
      </c>
      <c r="S16" s="115">
        <f t="shared" si="2"/>
        <v>-2</v>
      </c>
      <c r="T16" s="115">
        <f t="shared" si="3"/>
        <v>-170</v>
      </c>
      <c r="U16" s="116"/>
      <c r="V16" s="116">
        <v>8</v>
      </c>
      <c r="W16" s="116">
        <v>10200</v>
      </c>
      <c r="X16" s="44">
        <f t="shared" si="0"/>
        <v>0</v>
      </c>
      <c r="Y16" s="44">
        <f t="shared" si="1"/>
        <v>0</v>
      </c>
    </row>
    <row r="17" spans="1:25" s="44" customFormat="1" ht="28.5" customHeight="1">
      <c r="A17" s="21">
        <f t="shared" si="15"/>
        <v>11</v>
      </c>
      <c r="B17" s="54" t="s">
        <v>45</v>
      </c>
      <c r="C17" s="106">
        <f t="shared" si="10"/>
        <v>30</v>
      </c>
      <c r="D17" s="106">
        <f t="shared" si="11"/>
        <v>40384</v>
      </c>
      <c r="E17" s="106">
        <f t="shared" si="12"/>
        <v>47</v>
      </c>
      <c r="F17" s="21">
        <v>25</v>
      </c>
      <c r="G17" s="21">
        <v>2134</v>
      </c>
      <c r="H17" s="21">
        <v>12</v>
      </c>
      <c r="I17" s="21">
        <f t="shared" si="13"/>
        <v>5</v>
      </c>
      <c r="J17" s="21">
        <f t="shared" si="14"/>
        <v>38250</v>
      </c>
      <c r="K17" s="21">
        <v>5</v>
      </c>
      <c r="L17" s="21">
        <v>38250</v>
      </c>
      <c r="M17" s="21">
        <v>0</v>
      </c>
      <c r="N17" s="21">
        <v>0</v>
      </c>
      <c r="O17" s="21">
        <v>35</v>
      </c>
      <c r="Q17" s="116">
        <v>4</v>
      </c>
      <c r="R17" s="116">
        <v>3290</v>
      </c>
      <c r="S17" s="115">
        <f t="shared" si="2"/>
        <v>0</v>
      </c>
      <c r="T17" s="115">
        <f t="shared" si="3"/>
        <v>7030</v>
      </c>
      <c r="U17" s="116"/>
      <c r="V17" s="116">
        <v>2</v>
      </c>
      <c r="W17" s="116">
        <v>3200</v>
      </c>
      <c r="X17" s="44">
        <f t="shared" si="0"/>
        <v>0</v>
      </c>
      <c r="Y17" s="44">
        <f t="shared" si="1"/>
        <v>0</v>
      </c>
    </row>
    <row r="18" spans="1:25" s="44" customFormat="1" ht="28.5" customHeight="1">
      <c r="A18" s="21">
        <f t="shared" si="15"/>
        <v>12</v>
      </c>
      <c r="B18" s="54" t="s">
        <v>46</v>
      </c>
      <c r="C18" s="106">
        <f t="shared" si="10"/>
        <v>3</v>
      </c>
      <c r="D18" s="106">
        <f t="shared" si="11"/>
        <v>8530</v>
      </c>
      <c r="E18" s="106">
        <f t="shared" si="12"/>
        <v>28</v>
      </c>
      <c r="F18" s="21">
        <v>1</v>
      </c>
      <c r="G18" s="21">
        <v>6000</v>
      </c>
      <c r="H18" s="21">
        <v>10</v>
      </c>
      <c r="I18" s="21">
        <f t="shared" si="13"/>
        <v>2</v>
      </c>
      <c r="J18" s="21">
        <f t="shared" si="14"/>
        <v>2530</v>
      </c>
      <c r="K18" s="21">
        <v>0</v>
      </c>
      <c r="L18" s="21">
        <v>0</v>
      </c>
      <c r="M18" s="21">
        <v>2</v>
      </c>
      <c r="N18" s="21">
        <v>2530</v>
      </c>
      <c r="O18" s="21">
        <v>18</v>
      </c>
      <c r="Q18" s="116">
        <v>20</v>
      </c>
      <c r="R18" s="116">
        <v>488</v>
      </c>
      <c r="S18" s="115">
        <f t="shared" si="2"/>
        <v>7</v>
      </c>
      <c r="T18" s="115">
        <f t="shared" si="3"/>
        <v>1765</v>
      </c>
      <c r="U18" s="116"/>
      <c r="V18" s="116">
        <v>37</v>
      </c>
      <c r="W18" s="116">
        <v>13710</v>
      </c>
      <c r="X18" s="44">
        <f t="shared" si="0"/>
        <v>3</v>
      </c>
      <c r="Y18" s="44">
        <f t="shared" si="1"/>
        <v>850</v>
      </c>
    </row>
    <row r="19" spans="1:25" s="44" customFormat="1" ht="28.5" customHeight="1">
      <c r="A19" s="21">
        <f t="shared" si="15"/>
        <v>13</v>
      </c>
      <c r="B19" s="54" t="s">
        <v>47</v>
      </c>
      <c r="C19" s="106">
        <f t="shared" si="10"/>
        <v>11</v>
      </c>
      <c r="D19" s="106">
        <f t="shared" si="11"/>
        <v>26140</v>
      </c>
      <c r="E19" s="106">
        <f t="shared" si="12"/>
        <v>152</v>
      </c>
      <c r="F19" s="21">
        <v>6</v>
      </c>
      <c r="G19" s="21">
        <v>12400</v>
      </c>
      <c r="H19" s="21">
        <v>72</v>
      </c>
      <c r="I19" s="21">
        <f t="shared" si="13"/>
        <v>5</v>
      </c>
      <c r="J19" s="108">
        <f t="shared" si="14"/>
        <v>13740</v>
      </c>
      <c r="K19" s="21">
        <v>5</v>
      </c>
      <c r="L19" s="21">
        <v>13740</v>
      </c>
      <c r="M19" s="21">
        <v>0</v>
      </c>
      <c r="N19" s="21">
        <v>0</v>
      </c>
      <c r="O19" s="21">
        <v>80</v>
      </c>
      <c r="Q19" s="116">
        <v>2</v>
      </c>
      <c r="R19" s="116">
        <v>76</v>
      </c>
      <c r="S19" s="115">
        <f t="shared" si="2"/>
        <v>-1</v>
      </c>
      <c r="T19" s="115">
        <f t="shared" si="3"/>
        <v>-51</v>
      </c>
      <c r="U19" s="116"/>
      <c r="V19" s="116">
        <v>1</v>
      </c>
      <c r="W19" s="116">
        <v>200</v>
      </c>
      <c r="X19" s="44">
        <f t="shared" si="0"/>
        <v>1</v>
      </c>
      <c r="Y19" s="44">
        <f t="shared" si="1"/>
        <v>450</v>
      </c>
    </row>
    <row r="20" spans="1:25" s="44" customFormat="1" ht="28.5" customHeight="1">
      <c r="A20" s="21">
        <f t="shared" si="15"/>
        <v>14</v>
      </c>
      <c r="B20" s="54" t="s">
        <v>48</v>
      </c>
      <c r="C20" s="106">
        <f t="shared" si="10"/>
        <v>10</v>
      </c>
      <c r="D20" s="106">
        <f t="shared" si="11"/>
        <v>11700</v>
      </c>
      <c r="E20" s="106">
        <f t="shared" si="12"/>
        <v>22</v>
      </c>
      <c r="F20" s="21">
        <v>2</v>
      </c>
      <c r="G20" s="21">
        <v>1500</v>
      </c>
      <c r="H20" s="21">
        <v>3</v>
      </c>
      <c r="I20" s="21">
        <f t="shared" si="13"/>
        <v>8</v>
      </c>
      <c r="J20" s="21">
        <f t="shared" si="14"/>
        <v>10200</v>
      </c>
      <c r="K20" s="21">
        <v>8</v>
      </c>
      <c r="L20" s="21">
        <v>10200</v>
      </c>
      <c r="M20" s="21">
        <v>0</v>
      </c>
      <c r="N20" s="21">
        <v>0</v>
      </c>
      <c r="O20" s="21">
        <v>19</v>
      </c>
      <c r="Q20" s="117">
        <v>5</v>
      </c>
      <c r="R20" s="117">
        <v>3700</v>
      </c>
      <c r="S20" s="115">
        <f t="shared" si="2"/>
        <v>4</v>
      </c>
      <c r="T20" s="115">
        <f t="shared" si="3"/>
        <v>2140</v>
      </c>
      <c r="U20" s="117"/>
      <c r="V20" s="117">
        <v>8</v>
      </c>
      <c r="W20" s="117">
        <v>11770</v>
      </c>
      <c r="X20" s="44">
        <f t="shared" si="0"/>
        <v>0</v>
      </c>
      <c r="Y20" s="44">
        <f t="shared" si="1"/>
        <v>0</v>
      </c>
    </row>
    <row r="21" spans="1:25" s="44" customFormat="1" ht="28.5" customHeight="1">
      <c r="A21" s="21">
        <f t="shared" si="15"/>
        <v>15</v>
      </c>
      <c r="B21" s="54" t="s">
        <v>49</v>
      </c>
      <c r="C21" s="106">
        <f t="shared" si="10"/>
        <v>6</v>
      </c>
      <c r="D21" s="106">
        <f t="shared" si="11"/>
        <v>13520</v>
      </c>
      <c r="E21" s="106">
        <f t="shared" si="12"/>
        <v>64</v>
      </c>
      <c r="F21" s="21">
        <v>4</v>
      </c>
      <c r="G21" s="21">
        <v>10320</v>
      </c>
      <c r="H21" s="21">
        <v>48</v>
      </c>
      <c r="I21" s="21">
        <f t="shared" si="13"/>
        <v>2</v>
      </c>
      <c r="J21" s="21">
        <f t="shared" si="14"/>
        <v>3200</v>
      </c>
      <c r="K21" s="21">
        <v>0</v>
      </c>
      <c r="L21" s="21">
        <v>0</v>
      </c>
      <c r="M21" s="21">
        <v>2</v>
      </c>
      <c r="N21" s="21">
        <v>3200</v>
      </c>
      <c r="O21" s="21">
        <v>16</v>
      </c>
      <c r="Q21" s="116">
        <v>16</v>
      </c>
      <c r="R21" s="116">
        <v>2260</v>
      </c>
      <c r="S21" s="115">
        <f t="shared" si="2"/>
        <v>-4</v>
      </c>
      <c r="T21" s="115">
        <f t="shared" si="3"/>
        <v>-330</v>
      </c>
      <c r="U21" s="116"/>
      <c r="V21" s="116">
        <v>15</v>
      </c>
      <c r="W21" s="116">
        <v>5870</v>
      </c>
      <c r="X21" s="44">
        <f t="shared" si="0"/>
        <v>0</v>
      </c>
      <c r="Y21" s="44">
        <f t="shared" si="1"/>
        <v>0</v>
      </c>
    </row>
    <row r="22" spans="1:25" s="44" customFormat="1" ht="28.5" customHeight="1">
      <c r="A22" s="21">
        <f t="shared" si="15"/>
        <v>16</v>
      </c>
      <c r="B22" s="54" t="s">
        <v>50</v>
      </c>
      <c r="C22" s="106">
        <f t="shared" si="10"/>
        <v>67</v>
      </c>
      <c r="D22" s="106">
        <f t="shared" si="11"/>
        <v>16813</v>
      </c>
      <c r="E22" s="106">
        <f t="shared" si="12"/>
        <v>120</v>
      </c>
      <c r="F22" s="21">
        <v>27</v>
      </c>
      <c r="G22" s="21">
        <v>2253</v>
      </c>
      <c r="H22" s="21">
        <v>60</v>
      </c>
      <c r="I22" s="21">
        <f t="shared" si="13"/>
        <v>40</v>
      </c>
      <c r="J22" s="21">
        <f t="shared" si="14"/>
        <v>14560</v>
      </c>
      <c r="K22" s="21">
        <v>18</v>
      </c>
      <c r="L22" s="21">
        <v>3010</v>
      </c>
      <c r="M22" s="21">
        <v>22</v>
      </c>
      <c r="N22" s="21">
        <v>11550</v>
      </c>
      <c r="O22" s="21">
        <v>60</v>
      </c>
      <c r="Q22" s="116">
        <v>4</v>
      </c>
      <c r="R22" s="116">
        <v>1100</v>
      </c>
      <c r="S22" s="115">
        <f t="shared" si="2"/>
        <v>0</v>
      </c>
      <c r="T22" s="115">
        <f t="shared" si="3"/>
        <v>0</v>
      </c>
      <c r="U22" s="116"/>
      <c r="V22" s="116">
        <v>8</v>
      </c>
      <c r="W22" s="116">
        <v>9270</v>
      </c>
      <c r="X22" s="44">
        <f t="shared" si="0"/>
        <v>0</v>
      </c>
      <c r="Y22" s="44">
        <f t="shared" si="1"/>
        <v>0</v>
      </c>
    </row>
    <row r="23" spans="1:25" s="44" customFormat="1" ht="28.5" customHeight="1">
      <c r="A23" s="21">
        <f t="shared" si="15"/>
        <v>17</v>
      </c>
      <c r="B23" s="54" t="s">
        <v>51</v>
      </c>
      <c r="C23" s="106">
        <f t="shared" si="10"/>
        <v>3</v>
      </c>
      <c r="D23" s="106">
        <f t="shared" si="11"/>
        <v>675</v>
      </c>
      <c r="E23" s="106">
        <f t="shared" si="12"/>
        <v>10</v>
      </c>
      <c r="F23" s="21">
        <v>1</v>
      </c>
      <c r="G23" s="21">
        <v>25</v>
      </c>
      <c r="H23" s="21">
        <v>1</v>
      </c>
      <c r="I23" s="21">
        <f t="shared" si="13"/>
        <v>2</v>
      </c>
      <c r="J23" s="21">
        <f t="shared" si="14"/>
        <v>650</v>
      </c>
      <c r="K23" s="21">
        <v>2</v>
      </c>
      <c r="L23" s="21">
        <v>650</v>
      </c>
      <c r="M23" s="21">
        <v>0</v>
      </c>
      <c r="N23" s="21">
        <v>0</v>
      </c>
      <c r="O23" s="21">
        <v>9</v>
      </c>
      <c r="Q23" s="116">
        <v>3</v>
      </c>
      <c r="R23" s="116">
        <v>1700</v>
      </c>
      <c r="S23" s="115">
        <f t="shared" si="2"/>
        <v>0</v>
      </c>
      <c r="T23" s="115">
        <f t="shared" si="3"/>
        <v>0</v>
      </c>
      <c r="U23" s="116"/>
      <c r="V23" s="116">
        <v>13</v>
      </c>
      <c r="W23" s="116">
        <v>8150</v>
      </c>
      <c r="X23" s="44">
        <f t="shared" si="0"/>
        <v>-1</v>
      </c>
      <c r="Y23" s="44">
        <f t="shared" si="1"/>
        <v>-1500</v>
      </c>
    </row>
    <row r="24" spans="1:25" s="44" customFormat="1" ht="28.5" customHeight="1">
      <c r="A24" s="21">
        <f t="shared" si="15"/>
        <v>18</v>
      </c>
      <c r="B24" s="54" t="s">
        <v>52</v>
      </c>
      <c r="C24" s="106">
        <f t="shared" si="10"/>
        <v>17</v>
      </c>
      <c r="D24" s="106">
        <f>+G24+J24</f>
        <v>17610</v>
      </c>
      <c r="E24" s="106">
        <f t="shared" si="12"/>
        <v>121</v>
      </c>
      <c r="F24" s="21">
        <v>9</v>
      </c>
      <c r="G24" s="21">
        <v>5840</v>
      </c>
      <c r="H24" s="21">
        <v>39</v>
      </c>
      <c r="I24" s="21">
        <f t="shared" si="13"/>
        <v>8</v>
      </c>
      <c r="J24" s="21">
        <f t="shared" si="14"/>
        <v>11770</v>
      </c>
      <c r="K24" s="21">
        <v>0</v>
      </c>
      <c r="L24" s="21">
        <v>0</v>
      </c>
      <c r="M24" s="21">
        <v>8</v>
      </c>
      <c r="N24" s="21">
        <v>11770</v>
      </c>
      <c r="O24" s="21">
        <v>82</v>
      </c>
      <c r="Q24" s="116">
        <v>5</v>
      </c>
      <c r="R24" s="116">
        <v>1650</v>
      </c>
      <c r="S24" s="115">
        <f t="shared" si="2"/>
        <v>0</v>
      </c>
      <c r="T24" s="115">
        <f t="shared" si="3"/>
        <v>0</v>
      </c>
      <c r="U24" s="116"/>
      <c r="V24" s="116">
        <v>7</v>
      </c>
      <c r="W24" s="116">
        <v>1810</v>
      </c>
      <c r="X24" s="44">
        <f t="shared" si="0"/>
        <v>9</v>
      </c>
      <c r="Y24" s="44">
        <f t="shared" si="1"/>
        <v>0</v>
      </c>
    </row>
    <row r="25" spans="1:25" s="44" customFormat="1" ht="28.5" customHeight="1">
      <c r="A25" s="21">
        <f t="shared" si="15"/>
        <v>19</v>
      </c>
      <c r="B25" s="54" t="s">
        <v>53</v>
      </c>
      <c r="C25" s="106">
        <f t="shared" si="10"/>
        <v>27</v>
      </c>
      <c r="D25" s="106">
        <f t="shared" si="11"/>
        <v>7800</v>
      </c>
      <c r="E25" s="106">
        <f t="shared" si="12"/>
        <v>38</v>
      </c>
      <c r="F25" s="21">
        <v>12</v>
      </c>
      <c r="G25" s="21">
        <v>1930</v>
      </c>
      <c r="H25" s="21">
        <v>14</v>
      </c>
      <c r="I25" s="21">
        <f t="shared" si="13"/>
        <v>15</v>
      </c>
      <c r="J25" s="21">
        <f t="shared" si="14"/>
        <v>5870</v>
      </c>
      <c r="K25" s="21">
        <v>14</v>
      </c>
      <c r="L25" s="21">
        <v>2870</v>
      </c>
      <c r="M25" s="21">
        <v>1</v>
      </c>
      <c r="N25" s="21">
        <v>3000</v>
      </c>
      <c r="O25" s="21">
        <v>24</v>
      </c>
    </row>
    <row r="26" spans="1:25" s="44" customFormat="1" ht="28.5" customHeight="1">
      <c r="A26" s="21">
        <f t="shared" si="15"/>
        <v>20</v>
      </c>
      <c r="B26" s="54" t="s">
        <v>54</v>
      </c>
      <c r="C26" s="106">
        <f t="shared" si="10"/>
        <v>12</v>
      </c>
      <c r="D26" s="106">
        <f t="shared" si="11"/>
        <v>10370</v>
      </c>
      <c r="E26" s="106">
        <f t="shared" si="12"/>
        <v>50</v>
      </c>
      <c r="F26" s="21">
        <v>4</v>
      </c>
      <c r="G26" s="21">
        <v>1100</v>
      </c>
      <c r="H26" s="21">
        <v>13</v>
      </c>
      <c r="I26" s="21">
        <f t="shared" si="13"/>
        <v>8</v>
      </c>
      <c r="J26" s="21">
        <f t="shared" si="14"/>
        <v>9270</v>
      </c>
      <c r="K26" s="21">
        <v>0</v>
      </c>
      <c r="L26" s="21">
        <v>0</v>
      </c>
      <c r="M26" s="21">
        <v>8</v>
      </c>
      <c r="N26" s="21">
        <v>9270</v>
      </c>
      <c r="O26" s="21">
        <v>37</v>
      </c>
    </row>
    <row r="27" spans="1:25" s="44" customFormat="1" ht="28.5" customHeight="1">
      <c r="A27" s="21">
        <f t="shared" si="15"/>
        <v>21</v>
      </c>
      <c r="B27" s="54" t="s">
        <v>55</v>
      </c>
      <c r="C27" s="106">
        <f t="shared" si="10"/>
        <v>15</v>
      </c>
      <c r="D27" s="106">
        <f t="shared" si="11"/>
        <v>8350</v>
      </c>
      <c r="E27" s="106">
        <f t="shared" si="12"/>
        <v>51</v>
      </c>
      <c r="F27" s="21">
        <v>3</v>
      </c>
      <c r="G27" s="21">
        <v>1700</v>
      </c>
      <c r="H27" s="21">
        <v>10</v>
      </c>
      <c r="I27" s="21">
        <f t="shared" si="13"/>
        <v>12</v>
      </c>
      <c r="J27" s="108">
        <f t="shared" si="14"/>
        <v>6650</v>
      </c>
      <c r="K27" s="21">
        <v>9</v>
      </c>
      <c r="L27" s="21">
        <v>4500</v>
      </c>
      <c r="M27" s="21">
        <v>3</v>
      </c>
      <c r="N27" s="21">
        <v>2150</v>
      </c>
      <c r="O27" s="21">
        <v>41</v>
      </c>
    </row>
    <row r="28" spans="1:25" s="44" customFormat="1" ht="28.5" customHeight="1">
      <c r="A28" s="21">
        <f t="shared" si="15"/>
        <v>22</v>
      </c>
      <c r="B28" s="54" t="s">
        <v>56</v>
      </c>
      <c r="C28" s="106">
        <f t="shared" si="10"/>
        <v>21</v>
      </c>
      <c r="D28" s="106">
        <f t="shared" si="11"/>
        <v>3460</v>
      </c>
      <c r="E28" s="106">
        <f t="shared" si="12"/>
        <v>73</v>
      </c>
      <c r="F28" s="21">
        <v>5</v>
      </c>
      <c r="G28" s="21">
        <v>1650</v>
      </c>
      <c r="H28" s="21">
        <v>35</v>
      </c>
      <c r="I28" s="21">
        <f t="shared" si="13"/>
        <v>16</v>
      </c>
      <c r="J28" s="21">
        <f t="shared" si="14"/>
        <v>1810</v>
      </c>
      <c r="K28" s="21">
        <v>16</v>
      </c>
      <c r="L28" s="21">
        <v>1810</v>
      </c>
      <c r="M28" s="21">
        <v>0</v>
      </c>
      <c r="N28" s="21">
        <v>0</v>
      </c>
      <c r="O28" s="21">
        <v>38</v>
      </c>
    </row>
    <row r="29" spans="1:25" s="44" customFormat="1" ht="28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25" s="44" customFormat="1" ht="28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25" s="44" customFormat="1" ht="28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25">
      <c r="Q32" s="116"/>
      <c r="R32" s="116"/>
      <c r="S32" s="116"/>
      <c r="T32" s="116"/>
      <c r="U32" s="116"/>
      <c r="V32" s="116"/>
      <c r="W32" s="116"/>
    </row>
  </sheetData>
  <mergeCells count="16">
    <mergeCell ref="K4:L4"/>
    <mergeCell ref="M4:N4"/>
    <mergeCell ref="A6:B6"/>
    <mergeCell ref="K3:N3"/>
    <mergeCell ref="O3:O5"/>
    <mergeCell ref="A1:A5"/>
    <mergeCell ref="B1:B5"/>
    <mergeCell ref="F1:O1"/>
    <mergeCell ref="F2:H2"/>
    <mergeCell ref="C1:E4"/>
    <mergeCell ref="F3:H3"/>
    <mergeCell ref="H4:H5"/>
    <mergeCell ref="I2:O2"/>
    <mergeCell ref="I3:J4"/>
    <mergeCell ref="F4:F5"/>
    <mergeCell ref="G4:G5"/>
  </mergeCells>
  <printOptions horizontalCentered="1"/>
  <pageMargins left="0" right="0" top="0.19685039370078741" bottom="0" header="0" footer="0"/>
  <pageSetup paperSize="9" scale="44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P205"/>
  <sheetViews>
    <sheetView tabSelected="1" view="pageBreakPreview" zoomScale="85" zoomScaleNormal="100" zoomScaleSheetLayoutView="85" workbookViewId="0">
      <selection activeCell="N10" sqref="N10"/>
    </sheetView>
  </sheetViews>
  <sheetFormatPr defaultRowHeight="15"/>
  <cols>
    <col min="1" max="1" width="5.28515625" style="1" customWidth="1"/>
    <col min="2" max="2" width="24.28515625" style="63" customWidth="1"/>
    <col min="3" max="3" width="46.5703125" style="1" customWidth="1"/>
    <col min="4" max="4" width="28.85546875" style="1" customWidth="1"/>
    <col min="5" max="5" width="9.7109375" style="1" customWidth="1"/>
    <col min="6" max="6" width="13.42578125" style="1" customWidth="1"/>
    <col min="7" max="7" width="16.28515625" style="1" customWidth="1"/>
    <col min="8" max="8" width="15.28515625" style="1" customWidth="1"/>
    <col min="9" max="9" width="41.85546875" style="63" customWidth="1"/>
    <col min="10" max="10" width="37.5703125" style="1" customWidth="1"/>
    <col min="11" max="14" width="11.140625" style="1" customWidth="1"/>
    <col min="15" max="15" width="15" style="1" customWidth="1"/>
    <col min="16" max="16" width="13.42578125" style="1" customWidth="1"/>
    <col min="17" max="16384" width="9.140625" style="1"/>
  </cols>
  <sheetData>
    <row r="2" spans="1:16" ht="55.5" customHeight="1">
      <c r="A2" s="134" t="s">
        <v>11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</row>
    <row r="3" spans="1:16">
      <c r="A3" s="1">
        <v>0</v>
      </c>
      <c r="B3" s="63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63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52">
        <v>14</v>
      </c>
      <c r="P3" s="152">
        <v>15</v>
      </c>
    </row>
    <row r="4" spans="1:16" ht="33.75" customHeight="1">
      <c r="A4" s="135" t="s">
        <v>0</v>
      </c>
      <c r="B4" s="135" t="s">
        <v>1</v>
      </c>
      <c r="C4" s="138" t="s">
        <v>5</v>
      </c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39"/>
    </row>
    <row r="5" spans="1:16" ht="21.75" customHeight="1">
      <c r="A5" s="136"/>
      <c r="B5" s="136"/>
      <c r="C5" s="148" t="s">
        <v>2</v>
      </c>
      <c r="D5" s="149"/>
      <c r="E5" s="149"/>
      <c r="F5" s="149"/>
      <c r="G5" s="149"/>
      <c r="H5" s="150"/>
      <c r="I5" s="148" t="s">
        <v>6</v>
      </c>
      <c r="J5" s="149"/>
      <c r="K5" s="149"/>
      <c r="L5" s="149"/>
      <c r="M5" s="149"/>
      <c r="N5" s="149"/>
      <c r="O5" s="149"/>
      <c r="P5" s="150"/>
    </row>
    <row r="6" spans="1:16" ht="47.25" customHeight="1">
      <c r="A6" s="136"/>
      <c r="B6" s="136"/>
      <c r="C6" s="135" t="s">
        <v>481</v>
      </c>
      <c r="D6" s="145" t="s">
        <v>7</v>
      </c>
      <c r="E6" s="146"/>
      <c r="F6" s="147"/>
      <c r="G6" s="135" t="s">
        <v>12</v>
      </c>
      <c r="H6" s="135" t="s">
        <v>10</v>
      </c>
      <c r="I6" s="135" t="s">
        <v>3</v>
      </c>
      <c r="J6" s="135" t="s">
        <v>14</v>
      </c>
      <c r="K6" s="145" t="s">
        <v>8</v>
      </c>
      <c r="L6" s="146"/>
      <c r="M6" s="146"/>
      <c r="N6" s="147"/>
      <c r="O6" s="142" t="s">
        <v>12</v>
      </c>
      <c r="P6" s="135" t="s">
        <v>10</v>
      </c>
    </row>
    <row r="7" spans="1:16" ht="33" customHeight="1">
      <c r="A7" s="136"/>
      <c r="B7" s="136"/>
      <c r="C7" s="136"/>
      <c r="D7" s="135" t="s">
        <v>15</v>
      </c>
      <c r="E7" s="135" t="s">
        <v>4</v>
      </c>
      <c r="F7" s="135" t="s">
        <v>16</v>
      </c>
      <c r="G7" s="136"/>
      <c r="H7" s="136"/>
      <c r="I7" s="136"/>
      <c r="J7" s="136"/>
      <c r="K7" s="140" t="s">
        <v>9</v>
      </c>
      <c r="L7" s="141"/>
      <c r="M7" s="140" t="s">
        <v>17</v>
      </c>
      <c r="N7" s="141"/>
      <c r="O7" s="143"/>
      <c r="P7" s="136"/>
    </row>
    <row r="8" spans="1:16" ht="58.5" customHeight="1">
      <c r="A8" s="137"/>
      <c r="B8" s="137"/>
      <c r="C8" s="137"/>
      <c r="D8" s="137"/>
      <c r="E8" s="137"/>
      <c r="F8" s="137"/>
      <c r="G8" s="137"/>
      <c r="H8" s="137"/>
      <c r="I8" s="137"/>
      <c r="J8" s="137"/>
      <c r="K8" s="4" t="s">
        <v>4</v>
      </c>
      <c r="L8" s="4" t="s">
        <v>16</v>
      </c>
      <c r="M8" s="4" t="s">
        <v>4</v>
      </c>
      <c r="N8" s="4" t="s">
        <v>16</v>
      </c>
      <c r="O8" s="144"/>
      <c r="P8" s="137"/>
    </row>
    <row r="9" spans="1:16" ht="33.75" customHeight="1">
      <c r="A9" s="3">
        <v>1</v>
      </c>
      <c r="B9" s="18" t="s">
        <v>33</v>
      </c>
      <c r="C9" s="13" t="s">
        <v>18</v>
      </c>
      <c r="D9" s="11" t="s">
        <v>19</v>
      </c>
      <c r="E9" s="11">
        <v>1</v>
      </c>
      <c r="F9" s="11">
        <v>500</v>
      </c>
      <c r="G9" s="11">
        <v>2</v>
      </c>
      <c r="H9" s="11" t="s">
        <v>20</v>
      </c>
      <c r="I9" s="13" t="s">
        <v>18</v>
      </c>
      <c r="J9" s="11" t="s">
        <v>19</v>
      </c>
      <c r="K9" s="11">
        <v>1</v>
      </c>
      <c r="L9" s="11">
        <v>1000</v>
      </c>
      <c r="M9" s="11"/>
      <c r="N9" s="11"/>
      <c r="O9" s="11">
        <v>2</v>
      </c>
      <c r="P9" s="11" t="s">
        <v>21</v>
      </c>
    </row>
    <row r="10" spans="1:16" ht="33.75" customHeight="1">
      <c r="A10" s="3">
        <v>2</v>
      </c>
      <c r="B10" s="18" t="s">
        <v>33</v>
      </c>
      <c r="C10" s="13" t="s">
        <v>22</v>
      </c>
      <c r="D10" s="11" t="s">
        <v>23</v>
      </c>
      <c r="E10" s="11">
        <v>1</v>
      </c>
      <c r="F10" s="11">
        <v>150</v>
      </c>
      <c r="G10" s="11">
        <v>1</v>
      </c>
      <c r="H10" s="11" t="s">
        <v>24</v>
      </c>
      <c r="I10" s="13" t="s">
        <v>25</v>
      </c>
      <c r="J10" s="11" t="s">
        <v>26</v>
      </c>
      <c r="K10" s="11">
        <v>1</v>
      </c>
      <c r="L10" s="11">
        <v>1200</v>
      </c>
      <c r="M10" s="11"/>
      <c r="N10" s="11"/>
      <c r="O10" s="11">
        <v>4</v>
      </c>
      <c r="P10" s="11" t="s">
        <v>27</v>
      </c>
    </row>
    <row r="11" spans="1:16" ht="33.75" customHeight="1">
      <c r="A11" s="3">
        <v>3</v>
      </c>
      <c r="B11" s="18" t="s">
        <v>33</v>
      </c>
      <c r="C11" s="13" t="s">
        <v>28</v>
      </c>
      <c r="D11" s="11" t="s">
        <v>19</v>
      </c>
      <c r="E11" s="11">
        <v>1</v>
      </c>
      <c r="F11" s="11">
        <v>1000</v>
      </c>
      <c r="G11" s="11">
        <v>8</v>
      </c>
      <c r="H11" s="11" t="s">
        <v>29</v>
      </c>
      <c r="I11" s="13"/>
      <c r="J11" s="11"/>
      <c r="K11" s="11"/>
      <c r="L11" s="11"/>
      <c r="M11" s="11"/>
      <c r="N11" s="11"/>
      <c r="O11" s="11"/>
      <c r="P11" s="11"/>
    </row>
    <row r="12" spans="1:16" ht="33.75" customHeight="1">
      <c r="A12" s="3">
        <v>4</v>
      </c>
      <c r="B12" s="18" t="s">
        <v>33</v>
      </c>
      <c r="C12" s="13" t="s">
        <v>30</v>
      </c>
      <c r="D12" s="11" t="s">
        <v>31</v>
      </c>
      <c r="E12" s="11">
        <v>1</v>
      </c>
      <c r="F12" s="11">
        <v>100</v>
      </c>
      <c r="G12" s="11">
        <v>1</v>
      </c>
      <c r="H12" s="11" t="s">
        <v>32</v>
      </c>
      <c r="I12" s="13"/>
      <c r="J12" s="11"/>
      <c r="K12" s="11"/>
      <c r="L12" s="11"/>
      <c r="M12" s="11"/>
      <c r="N12" s="11"/>
      <c r="O12" s="12"/>
      <c r="P12" s="12"/>
    </row>
    <row r="13" spans="1:16" ht="62.25" customHeight="1">
      <c r="A13" s="3">
        <v>1</v>
      </c>
      <c r="B13" s="18" t="s">
        <v>59</v>
      </c>
      <c r="C13" s="13" t="s">
        <v>60</v>
      </c>
      <c r="D13" s="17" t="s">
        <v>61</v>
      </c>
      <c r="E13" s="3">
        <v>1</v>
      </c>
      <c r="F13" s="3">
        <v>500</v>
      </c>
      <c r="G13" s="3">
        <v>12</v>
      </c>
      <c r="H13" s="3">
        <v>2017</v>
      </c>
      <c r="I13" s="13" t="s">
        <v>60</v>
      </c>
      <c r="J13" s="17" t="s">
        <v>61</v>
      </c>
      <c r="K13" s="3"/>
      <c r="L13" s="3"/>
      <c r="M13" s="16">
        <v>1</v>
      </c>
      <c r="N13" s="16">
        <v>400</v>
      </c>
      <c r="O13" s="3">
        <v>6</v>
      </c>
      <c r="P13" s="3" t="s">
        <v>73</v>
      </c>
    </row>
    <row r="14" spans="1:16" ht="40.5" customHeight="1">
      <c r="A14" s="3">
        <f>1+A13</f>
        <v>2</v>
      </c>
      <c r="B14" s="18" t="s">
        <v>59</v>
      </c>
      <c r="C14" s="15" t="s">
        <v>62</v>
      </c>
      <c r="D14" s="16" t="s">
        <v>63</v>
      </c>
      <c r="E14" s="3">
        <v>1</v>
      </c>
      <c r="F14" s="16">
        <v>250</v>
      </c>
      <c r="G14" s="3">
        <v>8</v>
      </c>
      <c r="H14" s="3">
        <v>2001</v>
      </c>
      <c r="I14" s="14" t="s">
        <v>74</v>
      </c>
      <c r="J14" s="16" t="s">
        <v>75</v>
      </c>
      <c r="K14" s="3"/>
      <c r="L14" s="3"/>
      <c r="M14" s="16">
        <v>1</v>
      </c>
      <c r="N14" s="16">
        <v>1000</v>
      </c>
      <c r="O14" s="3">
        <v>3</v>
      </c>
      <c r="P14" s="3" t="s">
        <v>73</v>
      </c>
    </row>
    <row r="15" spans="1:16" ht="40.5" customHeight="1">
      <c r="A15" s="3">
        <f t="shared" ref="A15:A19" si="0">1+A14</f>
        <v>3</v>
      </c>
      <c r="B15" s="18" t="s">
        <v>59</v>
      </c>
      <c r="C15" s="15" t="s">
        <v>64</v>
      </c>
      <c r="D15" s="16" t="s">
        <v>65</v>
      </c>
      <c r="E15" s="3">
        <v>1</v>
      </c>
      <c r="F15" s="16">
        <v>7.5</v>
      </c>
      <c r="G15" s="3">
        <v>2</v>
      </c>
      <c r="H15" s="3">
        <v>2011</v>
      </c>
      <c r="I15" s="18"/>
      <c r="J15" s="3"/>
      <c r="K15" s="3"/>
      <c r="L15" s="3"/>
      <c r="M15" s="3"/>
      <c r="N15" s="3"/>
      <c r="O15" s="5"/>
      <c r="P15" s="5"/>
    </row>
    <row r="16" spans="1:16" ht="40.5" customHeight="1">
      <c r="A16" s="3">
        <f t="shared" si="0"/>
        <v>4</v>
      </c>
      <c r="B16" s="18" t="s">
        <v>59</v>
      </c>
      <c r="C16" s="15" t="s">
        <v>66</v>
      </c>
      <c r="D16" s="16" t="s">
        <v>67</v>
      </c>
      <c r="E16" s="3">
        <v>1</v>
      </c>
      <c r="F16" s="16">
        <v>200</v>
      </c>
      <c r="G16" s="3">
        <v>6</v>
      </c>
      <c r="H16" s="3">
        <v>2014</v>
      </c>
      <c r="I16" s="18"/>
      <c r="J16" s="3"/>
      <c r="K16" s="3"/>
      <c r="L16" s="3"/>
      <c r="M16" s="3"/>
      <c r="N16" s="3"/>
      <c r="O16" s="5"/>
      <c r="P16" s="5"/>
    </row>
    <row r="17" spans="1:16" ht="40.5" customHeight="1">
      <c r="A17" s="3">
        <f t="shared" si="0"/>
        <v>5</v>
      </c>
      <c r="B17" s="18" t="s">
        <v>59</v>
      </c>
      <c r="C17" s="15" t="s">
        <v>68</v>
      </c>
      <c r="D17" s="16" t="s">
        <v>69</v>
      </c>
      <c r="E17" s="3">
        <v>12</v>
      </c>
      <c r="F17" s="16">
        <v>44</v>
      </c>
      <c r="G17" s="3"/>
      <c r="H17" s="3">
        <v>2015</v>
      </c>
      <c r="I17" s="18"/>
      <c r="J17" s="3"/>
      <c r="K17" s="3"/>
      <c r="L17" s="3"/>
      <c r="M17" s="3"/>
      <c r="N17" s="3"/>
      <c r="O17" s="5"/>
      <c r="P17" s="5"/>
    </row>
    <row r="18" spans="1:16" ht="40.5" customHeight="1">
      <c r="A18" s="3">
        <f t="shared" si="0"/>
        <v>6</v>
      </c>
      <c r="B18" s="18" t="s">
        <v>59</v>
      </c>
      <c r="C18" s="15" t="s">
        <v>70</v>
      </c>
      <c r="D18" s="3" t="s">
        <v>71</v>
      </c>
      <c r="E18" s="3">
        <v>1</v>
      </c>
      <c r="F18" s="3">
        <v>35</v>
      </c>
      <c r="G18" s="3"/>
      <c r="H18" s="3"/>
      <c r="I18" s="18"/>
      <c r="J18" s="3"/>
      <c r="K18" s="3"/>
      <c r="L18" s="3"/>
      <c r="M18" s="3"/>
      <c r="N18" s="3"/>
      <c r="O18" s="5"/>
      <c r="P18" s="5"/>
    </row>
    <row r="19" spans="1:16" ht="40.5" customHeight="1">
      <c r="A19" s="3">
        <f t="shared" si="0"/>
        <v>7</v>
      </c>
      <c r="B19" s="18" t="s">
        <v>59</v>
      </c>
      <c r="C19" s="15" t="s">
        <v>72</v>
      </c>
      <c r="D19" s="3" t="s">
        <v>71</v>
      </c>
      <c r="E19" s="3">
        <v>1</v>
      </c>
      <c r="F19" s="3">
        <v>45</v>
      </c>
      <c r="G19" s="3"/>
      <c r="H19" s="3"/>
      <c r="I19" s="18"/>
      <c r="J19" s="3"/>
      <c r="K19" s="3"/>
      <c r="L19" s="3"/>
      <c r="M19" s="3"/>
      <c r="N19" s="3"/>
      <c r="O19" s="5"/>
      <c r="P19" s="5"/>
    </row>
    <row r="20" spans="1:16" ht="40.5" customHeight="1">
      <c r="A20" s="2" t="e">
        <f>1+#REF!</f>
        <v>#REF!</v>
      </c>
      <c r="B20" s="18" t="s">
        <v>86</v>
      </c>
      <c r="C20" s="23" t="s">
        <v>78</v>
      </c>
      <c r="D20" s="16" t="s">
        <v>79</v>
      </c>
      <c r="E20" s="3">
        <v>1</v>
      </c>
      <c r="F20" s="3">
        <v>5000</v>
      </c>
      <c r="G20" s="3">
        <v>3</v>
      </c>
      <c r="H20" s="3">
        <v>2018</v>
      </c>
      <c r="I20" s="18" t="s">
        <v>80</v>
      </c>
      <c r="J20" s="16" t="s">
        <v>81</v>
      </c>
      <c r="K20" s="3"/>
      <c r="L20" s="3"/>
      <c r="M20" s="3">
        <v>1</v>
      </c>
      <c r="N20" s="3">
        <v>175</v>
      </c>
      <c r="O20" s="3">
        <v>15</v>
      </c>
      <c r="P20" s="3">
        <v>2019</v>
      </c>
    </row>
    <row r="21" spans="1:16" ht="40.5" customHeight="1">
      <c r="A21" s="22">
        <v>2</v>
      </c>
      <c r="B21" s="18" t="s">
        <v>86</v>
      </c>
      <c r="C21" s="23" t="s">
        <v>82</v>
      </c>
      <c r="D21" s="16" t="s">
        <v>83</v>
      </c>
      <c r="E21" s="3">
        <v>1</v>
      </c>
      <c r="F21" s="3">
        <v>1000</v>
      </c>
      <c r="G21" s="3">
        <v>5</v>
      </c>
      <c r="H21" s="3">
        <v>1998</v>
      </c>
      <c r="I21" s="18" t="s">
        <v>84</v>
      </c>
      <c r="J21" s="16" t="s">
        <v>85</v>
      </c>
      <c r="K21" s="3">
        <v>1</v>
      </c>
      <c r="L21" s="3">
        <v>1000</v>
      </c>
      <c r="M21" s="3"/>
      <c r="N21" s="3"/>
      <c r="O21" s="3">
        <v>8</v>
      </c>
      <c r="P21" s="3">
        <v>1964</v>
      </c>
    </row>
    <row r="22" spans="1:16" ht="31.5">
      <c r="A22" s="2">
        <v>1</v>
      </c>
      <c r="B22" s="13" t="s">
        <v>87</v>
      </c>
      <c r="C22" s="13" t="s">
        <v>88</v>
      </c>
      <c r="D22" s="11" t="s">
        <v>89</v>
      </c>
      <c r="E22" s="11">
        <v>1</v>
      </c>
      <c r="F22" s="11">
        <v>500</v>
      </c>
      <c r="G22" s="11">
        <v>10</v>
      </c>
      <c r="H22" s="11" t="s">
        <v>90</v>
      </c>
      <c r="I22" s="13" t="s">
        <v>91</v>
      </c>
      <c r="J22" s="11" t="s">
        <v>92</v>
      </c>
      <c r="K22" s="11">
        <v>1</v>
      </c>
      <c r="L22" s="11">
        <v>200</v>
      </c>
      <c r="M22" s="11"/>
      <c r="N22" s="11"/>
      <c r="O22" s="11">
        <v>3</v>
      </c>
      <c r="P22" s="11" t="s">
        <v>93</v>
      </c>
    </row>
    <row r="23" spans="1:16" ht="31.5">
      <c r="A23" s="2">
        <f>1+A22</f>
        <v>2</v>
      </c>
      <c r="B23" s="13" t="s">
        <v>87</v>
      </c>
      <c r="C23" s="13" t="s">
        <v>94</v>
      </c>
      <c r="D23" s="11" t="s">
        <v>95</v>
      </c>
      <c r="E23" s="11">
        <v>17</v>
      </c>
      <c r="F23" s="11">
        <v>80</v>
      </c>
      <c r="G23" s="11">
        <v>5</v>
      </c>
      <c r="H23" s="11" t="s">
        <v>96</v>
      </c>
      <c r="I23" s="13" t="s">
        <v>97</v>
      </c>
      <c r="J23" s="11" t="s">
        <v>92</v>
      </c>
      <c r="K23" s="11"/>
      <c r="L23" s="11"/>
      <c r="M23" s="11">
        <v>1</v>
      </c>
      <c r="N23" s="11">
        <v>3500</v>
      </c>
      <c r="O23" s="11">
        <v>5</v>
      </c>
      <c r="P23" s="11" t="s">
        <v>98</v>
      </c>
    </row>
    <row r="24" spans="1:16" ht="31.5">
      <c r="A24" s="2">
        <f>1+A23</f>
        <v>3</v>
      </c>
      <c r="B24" s="13" t="s">
        <v>87</v>
      </c>
      <c r="C24" s="13" t="s">
        <v>99</v>
      </c>
      <c r="D24" s="11" t="s">
        <v>100</v>
      </c>
      <c r="E24" s="11">
        <v>2</v>
      </c>
      <c r="F24" s="11">
        <v>20</v>
      </c>
      <c r="G24" s="11">
        <v>8</v>
      </c>
      <c r="H24" s="11" t="s">
        <v>101</v>
      </c>
      <c r="I24" s="13" t="s">
        <v>102</v>
      </c>
      <c r="J24" s="11" t="s">
        <v>92</v>
      </c>
      <c r="K24" s="11"/>
      <c r="L24" s="11"/>
      <c r="M24" s="11">
        <v>1</v>
      </c>
      <c r="N24" s="11">
        <v>500</v>
      </c>
      <c r="O24" s="11">
        <v>2</v>
      </c>
      <c r="P24" s="11" t="s">
        <v>103</v>
      </c>
    </row>
    <row r="25" spans="1:16" ht="31.5">
      <c r="A25" s="2">
        <v>1</v>
      </c>
      <c r="B25" s="18" t="s">
        <v>104</v>
      </c>
      <c r="C25" s="25" t="s">
        <v>105</v>
      </c>
      <c r="D25" s="11" t="s">
        <v>106</v>
      </c>
      <c r="E25" s="3">
        <v>1</v>
      </c>
      <c r="F25" s="3">
        <v>150</v>
      </c>
      <c r="G25" s="3">
        <v>3</v>
      </c>
      <c r="H25" s="3" t="s">
        <v>107</v>
      </c>
      <c r="I25" s="65" t="s">
        <v>108</v>
      </c>
      <c r="J25" s="26" t="s">
        <v>109</v>
      </c>
      <c r="K25" s="3">
        <v>1</v>
      </c>
      <c r="L25" s="3">
        <v>1500</v>
      </c>
      <c r="M25" s="3"/>
      <c r="N25" s="3"/>
      <c r="O25" s="3">
        <v>8</v>
      </c>
      <c r="P25" s="3" t="s">
        <v>110</v>
      </c>
    </row>
    <row r="26" spans="1:16" ht="15.75">
      <c r="A26" s="2">
        <v>2</v>
      </c>
      <c r="B26" s="18" t="s">
        <v>104</v>
      </c>
      <c r="C26" s="25" t="s">
        <v>111</v>
      </c>
      <c r="D26" s="26" t="s">
        <v>112</v>
      </c>
      <c r="E26" s="26">
        <v>1</v>
      </c>
      <c r="F26" s="26">
        <v>500</v>
      </c>
      <c r="G26" s="3">
        <v>4</v>
      </c>
      <c r="H26" s="3" t="s">
        <v>113</v>
      </c>
      <c r="I26" s="65" t="s">
        <v>114</v>
      </c>
      <c r="J26" s="11" t="s">
        <v>115</v>
      </c>
      <c r="K26" s="3">
        <v>1</v>
      </c>
      <c r="L26" s="21">
        <v>8000</v>
      </c>
      <c r="M26" s="3"/>
      <c r="N26" s="3"/>
      <c r="O26" s="3">
        <v>9</v>
      </c>
      <c r="P26" s="3" t="s">
        <v>113</v>
      </c>
    </row>
    <row r="27" spans="1:16" ht="31.5">
      <c r="A27" s="2">
        <v>3</v>
      </c>
      <c r="B27" s="20" t="s">
        <v>104</v>
      </c>
      <c r="C27" s="20" t="s">
        <v>116</v>
      </c>
      <c r="D27" s="27" t="s">
        <v>117</v>
      </c>
      <c r="E27" s="21">
        <v>1</v>
      </c>
      <c r="F27" s="21">
        <v>200</v>
      </c>
      <c r="G27" s="21">
        <v>7</v>
      </c>
      <c r="H27" s="21" t="s">
        <v>118</v>
      </c>
      <c r="I27" s="65" t="s">
        <v>119</v>
      </c>
      <c r="J27" s="11" t="s">
        <v>120</v>
      </c>
      <c r="K27" s="3">
        <v>1</v>
      </c>
      <c r="L27" s="21">
        <v>500</v>
      </c>
      <c r="M27" s="3"/>
      <c r="N27" s="3"/>
      <c r="O27" s="3">
        <v>5</v>
      </c>
      <c r="P27" s="3" t="s">
        <v>107</v>
      </c>
    </row>
    <row r="28" spans="1:16" ht="15.75">
      <c r="A28" s="2">
        <v>4</v>
      </c>
      <c r="B28" s="20" t="s">
        <v>104</v>
      </c>
      <c r="C28" s="20" t="s">
        <v>121</v>
      </c>
      <c r="D28" s="28" t="s">
        <v>122</v>
      </c>
      <c r="E28" s="21">
        <v>1</v>
      </c>
      <c r="F28" s="21">
        <v>200</v>
      </c>
      <c r="G28" s="22">
        <v>5</v>
      </c>
      <c r="H28" s="21" t="s">
        <v>123</v>
      </c>
      <c r="I28" s="65" t="s">
        <v>124</v>
      </c>
      <c r="J28" s="11" t="s">
        <v>125</v>
      </c>
      <c r="K28" s="3">
        <v>1</v>
      </c>
      <c r="L28" s="21">
        <v>500</v>
      </c>
      <c r="M28" s="3"/>
      <c r="N28" s="3"/>
      <c r="O28" s="3">
        <v>8</v>
      </c>
      <c r="P28" s="3" t="s">
        <v>73</v>
      </c>
    </row>
    <row r="29" spans="1:16" ht="25.5" customHeight="1">
      <c r="A29" s="3">
        <v>1</v>
      </c>
      <c r="B29" s="18" t="s">
        <v>132</v>
      </c>
      <c r="C29" s="20" t="s">
        <v>126</v>
      </c>
      <c r="D29" s="20" t="s">
        <v>127</v>
      </c>
      <c r="E29" s="21">
        <v>1</v>
      </c>
      <c r="F29" s="21">
        <v>850</v>
      </c>
      <c r="G29" s="3">
        <v>6</v>
      </c>
      <c r="H29" s="5"/>
      <c r="I29" s="33" t="s">
        <v>126</v>
      </c>
      <c r="J29" s="31" t="s">
        <v>127</v>
      </c>
      <c r="K29" s="21">
        <v>1</v>
      </c>
      <c r="L29" s="21">
        <v>50</v>
      </c>
      <c r="M29" s="21"/>
      <c r="N29" s="21"/>
      <c r="O29" s="21">
        <v>2</v>
      </c>
      <c r="P29" s="21">
        <v>1960</v>
      </c>
    </row>
    <row r="30" spans="1:16" ht="25.5" customHeight="1">
      <c r="A30" s="3">
        <v>2</v>
      </c>
      <c r="B30" s="18" t="s">
        <v>132</v>
      </c>
      <c r="C30" s="20" t="s">
        <v>128</v>
      </c>
      <c r="D30" s="20" t="s">
        <v>129</v>
      </c>
      <c r="E30" s="21">
        <v>1</v>
      </c>
      <c r="F30" s="21">
        <v>3</v>
      </c>
      <c r="G30" s="3"/>
      <c r="H30" s="5"/>
      <c r="I30" s="33" t="s">
        <v>133</v>
      </c>
      <c r="J30" s="30" t="s">
        <v>134</v>
      </c>
      <c r="K30" s="21">
        <v>1</v>
      </c>
      <c r="L30" s="21">
        <v>1000</v>
      </c>
      <c r="M30" s="21"/>
      <c r="N30" s="21"/>
      <c r="O30" s="21">
        <v>15</v>
      </c>
      <c r="P30" s="21">
        <v>2016</v>
      </c>
    </row>
    <row r="31" spans="1:16" ht="25.5" customHeight="1">
      <c r="A31" s="3">
        <v>3</v>
      </c>
      <c r="B31" s="18" t="s">
        <v>132</v>
      </c>
      <c r="C31" s="20" t="s">
        <v>130</v>
      </c>
      <c r="D31" s="20" t="s">
        <v>131</v>
      </c>
      <c r="E31" s="21">
        <v>1</v>
      </c>
      <c r="F31" s="21">
        <v>128</v>
      </c>
      <c r="G31" s="3"/>
      <c r="H31" s="5"/>
      <c r="I31" s="34" t="s">
        <v>135</v>
      </c>
      <c r="J31" s="21" t="s">
        <v>136</v>
      </c>
      <c r="K31" s="21"/>
      <c r="L31" s="21"/>
      <c r="M31" s="21">
        <v>1</v>
      </c>
      <c r="N31" s="21">
        <v>3500</v>
      </c>
      <c r="O31" s="21">
        <v>10</v>
      </c>
      <c r="P31" s="32">
        <v>43891</v>
      </c>
    </row>
    <row r="32" spans="1:16" ht="30.75" customHeight="1">
      <c r="A32" s="2">
        <v>1</v>
      </c>
      <c r="B32" s="18" t="s">
        <v>149</v>
      </c>
      <c r="C32" s="13" t="s">
        <v>137</v>
      </c>
      <c r="D32" s="11" t="s">
        <v>138</v>
      </c>
      <c r="E32" s="3">
        <v>1</v>
      </c>
      <c r="F32" s="3">
        <v>1500</v>
      </c>
      <c r="G32" s="3">
        <v>4</v>
      </c>
      <c r="H32" s="3" t="s">
        <v>27</v>
      </c>
      <c r="I32" s="13" t="s">
        <v>137</v>
      </c>
      <c r="J32" s="11" t="s">
        <v>138</v>
      </c>
      <c r="K32" s="3">
        <v>1</v>
      </c>
      <c r="L32" s="3">
        <v>500</v>
      </c>
      <c r="M32" s="3"/>
      <c r="N32" s="3"/>
      <c r="O32" s="3">
        <v>2</v>
      </c>
      <c r="P32" s="3" t="s">
        <v>73</v>
      </c>
    </row>
    <row r="33" spans="1:16" ht="30.75" customHeight="1">
      <c r="A33" s="2">
        <f>1+A32</f>
        <v>2</v>
      </c>
      <c r="B33" s="18" t="s">
        <v>149</v>
      </c>
      <c r="C33" s="13" t="s">
        <v>139</v>
      </c>
      <c r="D33" s="11" t="s">
        <v>140</v>
      </c>
      <c r="E33" s="3">
        <v>1</v>
      </c>
      <c r="F33" s="11">
        <v>3000</v>
      </c>
      <c r="G33" s="3">
        <v>2</v>
      </c>
      <c r="H33" s="3" t="s">
        <v>73</v>
      </c>
      <c r="I33" s="13" t="s">
        <v>139</v>
      </c>
      <c r="J33" s="11" t="s">
        <v>140</v>
      </c>
      <c r="K33" s="3">
        <v>2</v>
      </c>
      <c r="L33" s="3">
        <v>550</v>
      </c>
      <c r="M33" s="3"/>
      <c r="N33" s="3"/>
      <c r="O33" s="3">
        <v>2</v>
      </c>
      <c r="P33" s="3" t="s">
        <v>148</v>
      </c>
    </row>
    <row r="34" spans="1:16" ht="30.75" customHeight="1">
      <c r="A34" s="2">
        <f t="shared" ref="A34:A37" si="1">1+A33</f>
        <v>3</v>
      </c>
      <c r="B34" s="18" t="s">
        <v>149</v>
      </c>
      <c r="C34" s="13" t="s">
        <v>141</v>
      </c>
      <c r="D34" s="11" t="s">
        <v>142</v>
      </c>
      <c r="E34" s="11">
        <v>1</v>
      </c>
      <c r="F34" s="11">
        <v>15</v>
      </c>
      <c r="G34" s="11"/>
      <c r="H34" s="11"/>
      <c r="I34" s="13" t="s">
        <v>152</v>
      </c>
      <c r="J34" s="11" t="s">
        <v>150</v>
      </c>
      <c r="K34" s="3">
        <v>1</v>
      </c>
      <c r="L34" s="3">
        <v>200</v>
      </c>
      <c r="M34" s="3"/>
      <c r="N34" s="3"/>
      <c r="O34" s="3">
        <v>2</v>
      </c>
      <c r="P34" s="3" t="s">
        <v>107</v>
      </c>
    </row>
    <row r="35" spans="1:16" ht="30.75" customHeight="1">
      <c r="A35" s="2">
        <f t="shared" si="1"/>
        <v>4</v>
      </c>
      <c r="B35" s="18" t="s">
        <v>149</v>
      </c>
      <c r="C35" s="13" t="s">
        <v>143</v>
      </c>
      <c r="D35" s="11" t="s">
        <v>144</v>
      </c>
      <c r="E35" s="11">
        <v>14</v>
      </c>
      <c r="F35" s="11">
        <v>70</v>
      </c>
      <c r="G35" s="11"/>
      <c r="H35" s="11"/>
      <c r="I35" s="35" t="s">
        <v>151</v>
      </c>
      <c r="J35" s="24" t="s">
        <v>144</v>
      </c>
      <c r="K35" s="24">
        <v>1</v>
      </c>
      <c r="L35" s="24">
        <v>75</v>
      </c>
      <c r="M35" s="24"/>
      <c r="N35" s="24"/>
      <c r="O35" s="24">
        <v>2</v>
      </c>
      <c r="P35" s="24" t="s">
        <v>27</v>
      </c>
    </row>
    <row r="36" spans="1:16" ht="30.75" customHeight="1">
      <c r="A36" s="2">
        <f t="shared" si="1"/>
        <v>5</v>
      </c>
      <c r="B36" s="18" t="s">
        <v>149</v>
      </c>
      <c r="C36" s="13" t="s">
        <v>145</v>
      </c>
      <c r="D36" s="11" t="s">
        <v>146</v>
      </c>
      <c r="E36" s="11">
        <v>1</v>
      </c>
      <c r="F36" s="11">
        <v>30</v>
      </c>
      <c r="G36" s="11"/>
      <c r="H36" s="11"/>
      <c r="I36" s="19"/>
      <c r="J36" s="6"/>
      <c r="K36" s="6"/>
      <c r="L36" s="6"/>
      <c r="M36" s="6"/>
      <c r="N36" s="6"/>
      <c r="O36" s="6"/>
      <c r="P36" s="6"/>
    </row>
    <row r="37" spans="1:16" ht="30.75" customHeight="1">
      <c r="A37" s="2">
        <f t="shared" si="1"/>
        <v>6</v>
      </c>
      <c r="B37" s="18" t="s">
        <v>149</v>
      </c>
      <c r="C37" s="13" t="s">
        <v>153</v>
      </c>
      <c r="D37" s="11" t="s">
        <v>147</v>
      </c>
      <c r="E37" s="11">
        <v>1</v>
      </c>
      <c r="F37" s="11">
        <v>300</v>
      </c>
      <c r="G37" s="11">
        <v>2</v>
      </c>
      <c r="H37" s="11" t="s">
        <v>148</v>
      </c>
      <c r="I37" s="19"/>
      <c r="J37" s="6"/>
      <c r="K37" s="6"/>
      <c r="L37" s="6"/>
      <c r="M37" s="6"/>
      <c r="N37" s="6"/>
      <c r="O37" s="6"/>
      <c r="P37" s="6"/>
    </row>
    <row r="38" spans="1:16" ht="28.5" customHeight="1">
      <c r="A38" s="2">
        <v>1</v>
      </c>
      <c r="B38" s="18" t="s">
        <v>154</v>
      </c>
      <c r="C38" s="39" t="s">
        <v>155</v>
      </c>
      <c r="D38" s="38" t="s">
        <v>156</v>
      </c>
      <c r="E38" s="38">
        <v>1</v>
      </c>
      <c r="F38" s="38">
        <v>600</v>
      </c>
      <c r="G38" s="38">
        <v>2</v>
      </c>
      <c r="H38" s="38" t="s">
        <v>157</v>
      </c>
      <c r="I38" s="39" t="s">
        <v>155</v>
      </c>
      <c r="J38" s="38" t="s">
        <v>156</v>
      </c>
      <c r="K38" s="38"/>
      <c r="L38" s="38"/>
      <c r="M38" s="38">
        <v>5</v>
      </c>
      <c r="N38" s="38">
        <v>850</v>
      </c>
      <c r="O38" s="38">
        <v>1</v>
      </c>
      <c r="P38" s="38" t="s">
        <v>157</v>
      </c>
    </row>
    <row r="39" spans="1:16" ht="28.5" customHeight="1">
      <c r="A39" s="2">
        <v>2</v>
      </c>
      <c r="B39" s="18" t="s">
        <v>154</v>
      </c>
      <c r="C39" s="39" t="s">
        <v>158</v>
      </c>
      <c r="D39" s="38" t="s">
        <v>159</v>
      </c>
      <c r="E39" s="38">
        <v>1</v>
      </c>
      <c r="F39" s="38">
        <v>100</v>
      </c>
      <c r="G39" s="38">
        <v>6</v>
      </c>
      <c r="H39" s="38" t="s">
        <v>160</v>
      </c>
      <c r="I39" s="39" t="s">
        <v>158</v>
      </c>
      <c r="J39" s="38" t="s">
        <v>162</v>
      </c>
      <c r="K39" s="38"/>
      <c r="L39" s="38"/>
      <c r="M39" s="38">
        <v>3</v>
      </c>
      <c r="N39" s="38">
        <v>300</v>
      </c>
      <c r="O39" s="38">
        <v>8</v>
      </c>
      <c r="P39" s="38" t="s">
        <v>161</v>
      </c>
    </row>
    <row r="40" spans="1:16" ht="31.5">
      <c r="A40" s="2">
        <v>1</v>
      </c>
      <c r="B40" s="13" t="s">
        <v>163</v>
      </c>
      <c r="C40" s="29" t="s">
        <v>164</v>
      </c>
      <c r="D40" s="11" t="s">
        <v>165</v>
      </c>
      <c r="E40" s="3">
        <v>1</v>
      </c>
      <c r="F40" s="3">
        <v>500</v>
      </c>
      <c r="G40" s="3">
        <v>3</v>
      </c>
      <c r="H40" s="3">
        <v>2014</v>
      </c>
      <c r="I40" s="13" t="s">
        <v>170</v>
      </c>
      <c r="J40" s="11" t="s">
        <v>171</v>
      </c>
      <c r="K40" s="3">
        <v>2</v>
      </c>
      <c r="L40" s="3">
        <v>200</v>
      </c>
      <c r="M40" s="3"/>
      <c r="N40" s="3"/>
      <c r="O40" s="3">
        <v>1</v>
      </c>
      <c r="P40" s="3">
        <v>2008</v>
      </c>
    </row>
    <row r="41" spans="1:16" ht="31.5">
      <c r="A41" s="2">
        <f>1+A40</f>
        <v>2</v>
      </c>
      <c r="B41" s="13" t="s">
        <v>163</v>
      </c>
      <c r="C41" s="29" t="s">
        <v>166</v>
      </c>
      <c r="D41" s="11" t="s">
        <v>167</v>
      </c>
      <c r="E41" s="3">
        <v>1</v>
      </c>
      <c r="F41" s="3">
        <v>85</v>
      </c>
      <c r="G41" s="3">
        <v>1</v>
      </c>
      <c r="H41" s="3">
        <v>2017</v>
      </c>
      <c r="I41" s="13" t="s">
        <v>172</v>
      </c>
      <c r="J41" s="11" t="s">
        <v>173</v>
      </c>
      <c r="K41" s="3">
        <v>1</v>
      </c>
      <c r="L41" s="3">
        <v>70</v>
      </c>
      <c r="M41" s="3"/>
      <c r="N41" s="3"/>
      <c r="O41" s="3">
        <v>1</v>
      </c>
      <c r="P41" s="3">
        <v>2016</v>
      </c>
    </row>
    <row r="42" spans="1:16" ht="15.75">
      <c r="A42" s="2">
        <f t="shared" ref="A42:A44" si="2">1+A41</f>
        <v>3</v>
      </c>
      <c r="B42" s="13" t="s">
        <v>163</v>
      </c>
      <c r="C42" s="29" t="s">
        <v>128</v>
      </c>
      <c r="D42" s="3" t="s">
        <v>168</v>
      </c>
      <c r="E42" s="3">
        <v>1</v>
      </c>
      <c r="F42" s="3">
        <v>55</v>
      </c>
      <c r="G42" s="3">
        <v>1</v>
      </c>
      <c r="H42" s="3">
        <v>2002</v>
      </c>
      <c r="I42" s="13" t="s">
        <v>174</v>
      </c>
      <c r="J42" s="11" t="s">
        <v>175</v>
      </c>
      <c r="K42" s="11">
        <v>1</v>
      </c>
      <c r="L42" s="11">
        <v>100</v>
      </c>
      <c r="M42" s="3"/>
      <c r="N42" s="3"/>
      <c r="O42" s="3">
        <v>1</v>
      </c>
      <c r="P42" s="3">
        <v>2019</v>
      </c>
    </row>
    <row r="43" spans="1:16" ht="15.75">
      <c r="A43" s="2">
        <f t="shared" si="2"/>
        <v>4</v>
      </c>
      <c r="B43" s="13" t="s">
        <v>163</v>
      </c>
      <c r="C43" s="29" t="s">
        <v>99</v>
      </c>
      <c r="D43" s="3" t="s">
        <v>169</v>
      </c>
      <c r="E43" s="3">
        <v>1</v>
      </c>
      <c r="F43" s="3">
        <v>60</v>
      </c>
      <c r="G43" s="3">
        <v>1</v>
      </c>
      <c r="H43" s="3">
        <v>2004</v>
      </c>
      <c r="I43" s="13" t="s">
        <v>176</v>
      </c>
      <c r="J43" s="3" t="s">
        <v>177</v>
      </c>
      <c r="K43" s="3">
        <v>1</v>
      </c>
      <c r="L43" s="3">
        <v>250</v>
      </c>
      <c r="M43" s="3"/>
      <c r="N43" s="3"/>
      <c r="O43" s="3">
        <v>1</v>
      </c>
      <c r="P43" s="3">
        <v>2018</v>
      </c>
    </row>
    <row r="44" spans="1:16" ht="18.75">
      <c r="A44" s="2">
        <f t="shared" si="2"/>
        <v>5</v>
      </c>
      <c r="B44" s="13" t="s">
        <v>163</v>
      </c>
      <c r="C44" s="123"/>
      <c r="D44" s="123"/>
      <c r="E44" s="6"/>
      <c r="F44" s="6"/>
      <c r="G44" s="6"/>
      <c r="H44" s="6"/>
      <c r="I44" s="13" t="s">
        <v>178</v>
      </c>
      <c r="J44" s="3" t="s">
        <v>179</v>
      </c>
      <c r="K44" s="3">
        <v>1</v>
      </c>
      <c r="L44" s="3">
        <v>400</v>
      </c>
      <c r="M44" s="3"/>
      <c r="N44" s="3"/>
      <c r="O44" s="3">
        <v>2</v>
      </c>
      <c r="P44" s="3">
        <v>2019</v>
      </c>
    </row>
    <row r="45" spans="1:16" ht="31.5">
      <c r="A45" s="2">
        <v>1</v>
      </c>
      <c r="B45" s="18" t="s">
        <v>180</v>
      </c>
      <c r="C45" s="22" t="s">
        <v>181</v>
      </c>
      <c r="D45" s="47" t="s">
        <v>182</v>
      </c>
      <c r="E45" s="22">
        <v>1</v>
      </c>
      <c r="F45" s="22">
        <v>6000</v>
      </c>
      <c r="G45" s="22">
        <v>10</v>
      </c>
      <c r="H45" s="50">
        <v>42980</v>
      </c>
      <c r="I45" s="64" t="s">
        <v>183</v>
      </c>
      <c r="J45" s="51" t="s">
        <v>184</v>
      </c>
      <c r="K45" s="3"/>
      <c r="L45" s="3"/>
      <c r="M45" s="3">
        <v>1</v>
      </c>
      <c r="N45" s="3">
        <v>530</v>
      </c>
      <c r="O45" s="3">
        <v>10</v>
      </c>
      <c r="P45" s="52">
        <v>44166</v>
      </c>
    </row>
    <row r="46" spans="1:16" ht="30">
      <c r="A46" s="2">
        <v>2</v>
      </c>
      <c r="B46" s="18" t="s">
        <v>180</v>
      </c>
      <c r="C46" s="6"/>
      <c r="D46" s="6"/>
      <c r="E46" s="6"/>
      <c r="F46" s="6"/>
      <c r="G46" s="6"/>
      <c r="H46" s="6"/>
      <c r="I46" s="35" t="s">
        <v>185</v>
      </c>
      <c r="J46" s="24" t="s">
        <v>186</v>
      </c>
      <c r="K46" s="3"/>
      <c r="L46" s="3"/>
      <c r="M46" s="3">
        <v>1</v>
      </c>
      <c r="N46" s="3">
        <v>2000</v>
      </c>
      <c r="O46" s="3">
        <v>8</v>
      </c>
      <c r="P46" s="52">
        <v>43286</v>
      </c>
    </row>
    <row r="47" spans="1:16" ht="15.75">
      <c r="A47" s="2">
        <v>1</v>
      </c>
      <c r="B47" s="18" t="s">
        <v>187</v>
      </c>
      <c r="C47" s="55" t="s">
        <v>188</v>
      </c>
      <c r="D47" s="56" t="s">
        <v>189</v>
      </c>
      <c r="E47" s="57">
        <v>1</v>
      </c>
      <c r="F47" s="57">
        <v>800</v>
      </c>
      <c r="G47" s="21">
        <v>3</v>
      </c>
      <c r="H47" s="21" t="s">
        <v>190</v>
      </c>
      <c r="I47" s="33" t="s">
        <v>206</v>
      </c>
      <c r="J47" s="56" t="s">
        <v>207</v>
      </c>
      <c r="K47" s="57">
        <v>1</v>
      </c>
      <c r="L47" s="56">
        <v>2000</v>
      </c>
      <c r="M47" s="21">
        <v>0</v>
      </c>
      <c r="N47" s="21">
        <v>0</v>
      </c>
      <c r="O47" s="21">
        <v>5</v>
      </c>
      <c r="P47" s="21" t="s">
        <v>208</v>
      </c>
    </row>
    <row r="48" spans="1:16" ht="15.75">
      <c r="A48" s="2">
        <f>1+A47</f>
        <v>2</v>
      </c>
      <c r="B48" s="18" t="s">
        <v>187</v>
      </c>
      <c r="C48" s="40" t="s">
        <v>191</v>
      </c>
      <c r="D48" s="36" t="s">
        <v>192</v>
      </c>
      <c r="E48" s="21">
        <v>1</v>
      </c>
      <c r="F48" s="30">
        <v>500</v>
      </c>
      <c r="G48" s="21">
        <v>2</v>
      </c>
      <c r="H48" s="21" t="s">
        <v>110</v>
      </c>
      <c r="I48" s="55" t="s">
        <v>209</v>
      </c>
      <c r="J48" s="56" t="s">
        <v>207</v>
      </c>
      <c r="K48" s="57">
        <v>1</v>
      </c>
      <c r="L48" s="56">
        <v>3000</v>
      </c>
      <c r="M48" s="21">
        <v>0</v>
      </c>
      <c r="N48" s="21">
        <v>0</v>
      </c>
      <c r="O48" s="21">
        <v>6</v>
      </c>
      <c r="P48" s="21" t="s">
        <v>110</v>
      </c>
    </row>
    <row r="49" spans="1:16" ht="31.5">
      <c r="A49" s="2">
        <f t="shared" ref="A49:A53" si="3">1+A48</f>
        <v>3</v>
      </c>
      <c r="B49" s="18" t="s">
        <v>187</v>
      </c>
      <c r="C49" s="55" t="s">
        <v>193</v>
      </c>
      <c r="D49" s="56" t="s">
        <v>194</v>
      </c>
      <c r="E49" s="21">
        <v>1</v>
      </c>
      <c r="F49" s="30">
        <v>200</v>
      </c>
      <c r="G49" s="21">
        <v>2</v>
      </c>
      <c r="H49" s="21" t="s">
        <v>148</v>
      </c>
      <c r="I49" s="55" t="s">
        <v>210</v>
      </c>
      <c r="J49" s="56" t="s">
        <v>211</v>
      </c>
      <c r="K49" s="57">
        <v>1</v>
      </c>
      <c r="L49" s="56">
        <v>750</v>
      </c>
      <c r="M49" s="21">
        <v>0</v>
      </c>
      <c r="N49" s="21">
        <v>0</v>
      </c>
      <c r="O49" s="21">
        <v>3</v>
      </c>
      <c r="P49" s="21" t="s">
        <v>190</v>
      </c>
    </row>
    <row r="50" spans="1:16" ht="15.75">
      <c r="A50" s="2">
        <f t="shared" si="3"/>
        <v>4</v>
      </c>
      <c r="B50" s="18" t="s">
        <v>187</v>
      </c>
      <c r="C50" s="58" t="s">
        <v>195</v>
      </c>
      <c r="D50" s="36" t="s">
        <v>196</v>
      </c>
      <c r="E50" s="21">
        <v>1</v>
      </c>
      <c r="F50" s="30">
        <v>200</v>
      </c>
      <c r="G50" s="21">
        <v>2</v>
      </c>
      <c r="H50" s="21" t="s">
        <v>197</v>
      </c>
      <c r="I50" s="55" t="s">
        <v>212</v>
      </c>
      <c r="J50" s="56" t="s">
        <v>213</v>
      </c>
      <c r="K50" s="57">
        <v>1</v>
      </c>
      <c r="L50" s="30">
        <v>2500</v>
      </c>
      <c r="M50" s="21">
        <v>0</v>
      </c>
      <c r="N50" s="21">
        <v>0</v>
      </c>
      <c r="O50" s="21">
        <v>6</v>
      </c>
      <c r="P50" s="21" t="s">
        <v>27</v>
      </c>
    </row>
    <row r="51" spans="1:16" ht="31.5">
      <c r="A51" s="2">
        <f t="shared" si="3"/>
        <v>5</v>
      </c>
      <c r="B51" s="18" t="s">
        <v>187</v>
      </c>
      <c r="C51" s="58" t="s">
        <v>198</v>
      </c>
      <c r="D51" s="36" t="s">
        <v>199</v>
      </c>
      <c r="E51" s="21">
        <v>1</v>
      </c>
      <c r="F51" s="30">
        <v>300</v>
      </c>
      <c r="G51" s="21">
        <v>3</v>
      </c>
      <c r="H51" s="21" t="s">
        <v>200</v>
      </c>
      <c r="I51" s="34" t="s">
        <v>214</v>
      </c>
      <c r="J51" s="21" t="s">
        <v>215</v>
      </c>
      <c r="K51" s="57">
        <v>1</v>
      </c>
      <c r="L51" s="21">
        <v>30000</v>
      </c>
      <c r="M51" s="21">
        <v>0</v>
      </c>
      <c r="N51" s="21">
        <v>0</v>
      </c>
      <c r="O51" s="21">
        <v>15</v>
      </c>
      <c r="P51" s="21" t="s">
        <v>216</v>
      </c>
    </row>
    <row r="52" spans="1:16" ht="15.75">
      <c r="A52" s="2">
        <f t="shared" si="3"/>
        <v>6</v>
      </c>
      <c r="B52" s="18" t="s">
        <v>187</v>
      </c>
      <c r="C52" s="59" t="s">
        <v>201</v>
      </c>
      <c r="D52" s="56" t="s">
        <v>202</v>
      </c>
      <c r="E52" s="21">
        <v>1</v>
      </c>
      <c r="F52" s="56">
        <v>74</v>
      </c>
      <c r="G52" s="21" t="s">
        <v>203</v>
      </c>
      <c r="H52" s="21" t="s">
        <v>203</v>
      </c>
      <c r="I52" s="19"/>
      <c r="J52" s="6"/>
      <c r="K52" s="6"/>
      <c r="L52" s="6"/>
      <c r="M52" s="6"/>
      <c r="N52" s="6"/>
      <c r="O52" s="6"/>
      <c r="P52" s="6"/>
    </row>
    <row r="53" spans="1:16" ht="31.5">
      <c r="A53" s="2">
        <f t="shared" si="3"/>
        <v>7</v>
      </c>
      <c r="B53" s="18" t="s">
        <v>187</v>
      </c>
      <c r="C53" s="59" t="s">
        <v>204</v>
      </c>
      <c r="D53" s="56" t="s">
        <v>205</v>
      </c>
      <c r="E53" s="21">
        <v>19</v>
      </c>
      <c r="F53" s="56">
        <v>60</v>
      </c>
      <c r="G53" s="21" t="s">
        <v>203</v>
      </c>
      <c r="H53" s="21" t="s">
        <v>203</v>
      </c>
      <c r="I53" s="19"/>
      <c r="J53" s="6"/>
      <c r="K53" s="6"/>
      <c r="L53" s="6"/>
      <c r="M53" s="6"/>
      <c r="N53" s="6"/>
      <c r="O53" s="6"/>
      <c r="P53" s="6"/>
    </row>
    <row r="54" spans="1:16">
      <c r="A54" s="2">
        <v>1</v>
      </c>
      <c r="B54" s="19" t="s">
        <v>221</v>
      </c>
      <c r="C54" s="6" t="s">
        <v>217</v>
      </c>
      <c r="D54" s="6" t="s">
        <v>218</v>
      </c>
      <c r="E54" s="2">
        <v>1</v>
      </c>
      <c r="F54" s="2">
        <v>500</v>
      </c>
      <c r="G54" s="2">
        <v>1</v>
      </c>
      <c r="H54" s="2">
        <v>1965</v>
      </c>
      <c r="I54" s="19" t="s">
        <v>222</v>
      </c>
      <c r="J54" s="6" t="s">
        <v>220</v>
      </c>
      <c r="K54" s="2">
        <v>1</v>
      </c>
      <c r="L54" s="2">
        <v>2000</v>
      </c>
      <c r="M54" s="62"/>
      <c r="N54" s="62"/>
      <c r="O54" s="62">
        <v>2</v>
      </c>
      <c r="P54" s="62">
        <v>2014</v>
      </c>
    </row>
    <row r="55" spans="1:16">
      <c r="A55" s="2">
        <f>1+A54</f>
        <v>2</v>
      </c>
      <c r="B55" s="19" t="s">
        <v>221</v>
      </c>
      <c r="C55" s="6" t="s">
        <v>219</v>
      </c>
      <c r="D55" s="6" t="s">
        <v>220</v>
      </c>
      <c r="E55" s="2">
        <v>1</v>
      </c>
      <c r="F55" s="2">
        <v>1000</v>
      </c>
      <c r="G55" s="2">
        <v>2</v>
      </c>
      <c r="H55" s="2">
        <v>1962</v>
      </c>
      <c r="I55" s="19" t="s">
        <v>223</v>
      </c>
      <c r="J55" s="6" t="s">
        <v>220</v>
      </c>
      <c r="K55" s="2">
        <v>1</v>
      </c>
      <c r="L55" s="2">
        <v>1500</v>
      </c>
      <c r="M55" s="62"/>
      <c r="N55" s="62"/>
      <c r="O55" s="62">
        <v>3</v>
      </c>
      <c r="P55" s="62">
        <v>2015</v>
      </c>
    </row>
    <row r="56" spans="1:16">
      <c r="A56" s="2">
        <f t="shared" ref="A56:A61" si="4">1+A55</f>
        <v>3</v>
      </c>
      <c r="B56" s="19"/>
      <c r="C56" s="6"/>
      <c r="D56" s="6"/>
      <c r="E56" s="6"/>
      <c r="F56" s="6"/>
      <c r="G56" s="6"/>
      <c r="H56" s="6"/>
      <c r="I56" s="19" t="s">
        <v>224</v>
      </c>
      <c r="J56" s="6" t="s">
        <v>225</v>
      </c>
      <c r="K56" s="2">
        <v>1</v>
      </c>
      <c r="L56" s="2">
        <v>2500</v>
      </c>
      <c r="M56" s="62"/>
      <c r="N56" s="62"/>
      <c r="O56" s="62">
        <v>2</v>
      </c>
      <c r="P56" s="62">
        <v>2016</v>
      </c>
    </row>
    <row r="57" spans="1:16">
      <c r="A57" s="2">
        <f t="shared" si="4"/>
        <v>4</v>
      </c>
      <c r="B57" s="19"/>
      <c r="C57" s="6"/>
      <c r="D57" s="6"/>
      <c r="E57" s="6"/>
      <c r="F57" s="6"/>
      <c r="G57" s="6"/>
      <c r="H57" s="6"/>
      <c r="I57" s="19" t="s">
        <v>226</v>
      </c>
      <c r="J57" s="6"/>
      <c r="K57" s="2">
        <v>1</v>
      </c>
      <c r="L57" s="2">
        <v>100</v>
      </c>
      <c r="M57" s="62"/>
      <c r="N57" s="62"/>
      <c r="O57" s="62">
        <v>2</v>
      </c>
      <c r="P57" s="62">
        <v>2013</v>
      </c>
    </row>
    <row r="58" spans="1:16">
      <c r="A58" s="2">
        <f t="shared" si="4"/>
        <v>5</v>
      </c>
      <c r="B58" s="19"/>
      <c r="C58" s="6"/>
      <c r="D58" s="6"/>
      <c r="E58" s="6"/>
      <c r="F58" s="6"/>
      <c r="G58" s="6"/>
      <c r="H58" s="6"/>
      <c r="I58" s="19" t="s">
        <v>227</v>
      </c>
      <c r="J58" s="6" t="s">
        <v>220</v>
      </c>
      <c r="K58" s="2">
        <v>1</v>
      </c>
      <c r="L58" s="2">
        <v>300</v>
      </c>
      <c r="M58" s="62"/>
      <c r="N58" s="62"/>
      <c r="O58" s="62">
        <v>3</v>
      </c>
      <c r="P58" s="62">
        <v>2019</v>
      </c>
    </row>
    <row r="59" spans="1:16">
      <c r="A59" s="2">
        <f t="shared" si="4"/>
        <v>6</v>
      </c>
      <c r="B59" s="19"/>
      <c r="C59" s="6"/>
      <c r="D59" s="6"/>
      <c r="E59" s="6"/>
      <c r="F59" s="6"/>
      <c r="G59" s="6"/>
      <c r="H59" s="6"/>
      <c r="I59" s="19" t="s">
        <v>228</v>
      </c>
      <c r="J59" s="6"/>
      <c r="K59" s="2">
        <v>1</v>
      </c>
      <c r="L59" s="2">
        <v>500</v>
      </c>
      <c r="M59" s="62"/>
      <c r="N59" s="62"/>
      <c r="O59" s="62">
        <v>2</v>
      </c>
      <c r="P59" s="62">
        <v>2016</v>
      </c>
    </row>
    <row r="60" spans="1:16">
      <c r="A60" s="2">
        <f t="shared" si="4"/>
        <v>7</v>
      </c>
      <c r="B60" s="19"/>
      <c r="C60" s="6"/>
      <c r="D60" s="6"/>
      <c r="E60" s="6"/>
      <c r="F60" s="6"/>
      <c r="G60" s="6"/>
      <c r="H60" s="6"/>
      <c r="I60" s="19" t="s">
        <v>229</v>
      </c>
      <c r="J60" s="6" t="s">
        <v>230</v>
      </c>
      <c r="K60" s="2">
        <v>1</v>
      </c>
      <c r="L60" s="2">
        <v>100</v>
      </c>
      <c r="M60" s="62"/>
      <c r="N60" s="62"/>
      <c r="O60" s="62">
        <v>3</v>
      </c>
      <c r="P60" s="62">
        <v>2016</v>
      </c>
    </row>
    <row r="61" spans="1:16">
      <c r="A61" s="2">
        <f t="shared" si="4"/>
        <v>8</v>
      </c>
      <c r="B61" s="19"/>
      <c r="C61" s="6"/>
      <c r="D61" s="6"/>
      <c r="E61" s="6"/>
      <c r="F61" s="6"/>
      <c r="G61" s="6"/>
      <c r="H61" s="6"/>
      <c r="I61" s="19" t="s">
        <v>231</v>
      </c>
      <c r="J61" s="6" t="s">
        <v>225</v>
      </c>
      <c r="K61" s="2">
        <v>1</v>
      </c>
      <c r="L61" s="2">
        <v>3200</v>
      </c>
      <c r="M61" s="62"/>
      <c r="N61" s="62"/>
      <c r="O61" s="62">
        <v>2</v>
      </c>
      <c r="P61" s="62">
        <v>2018</v>
      </c>
    </row>
    <row r="62" spans="1:16" ht="15.75">
      <c r="A62" s="2">
        <v>1</v>
      </c>
      <c r="B62" s="18" t="s">
        <v>233</v>
      </c>
      <c r="C62" s="66" t="s">
        <v>234</v>
      </c>
      <c r="D62" s="67" t="s">
        <v>235</v>
      </c>
      <c r="E62" s="3">
        <v>1</v>
      </c>
      <c r="F62" s="3">
        <v>100</v>
      </c>
      <c r="G62" s="3">
        <v>8</v>
      </c>
      <c r="H62" s="16">
        <v>1996</v>
      </c>
      <c r="I62" s="19" t="s">
        <v>241</v>
      </c>
      <c r="J62" s="6" t="s">
        <v>242</v>
      </c>
      <c r="K62" s="2"/>
      <c r="L62" s="2"/>
      <c r="M62" s="2">
        <v>1</v>
      </c>
      <c r="N62" s="2">
        <v>3000</v>
      </c>
      <c r="O62" s="2">
        <v>6</v>
      </c>
      <c r="P62" s="6">
        <v>2016</v>
      </c>
    </row>
    <row r="63" spans="1:16" ht="15.75">
      <c r="A63" s="2">
        <f>1+A62</f>
        <v>2</v>
      </c>
      <c r="B63" s="18" t="s">
        <v>233</v>
      </c>
      <c r="C63" s="66" t="s">
        <v>201</v>
      </c>
      <c r="D63" s="67" t="s">
        <v>236</v>
      </c>
      <c r="E63" s="3">
        <v>1</v>
      </c>
      <c r="F63" s="3">
        <v>20</v>
      </c>
      <c r="G63" s="3">
        <v>5</v>
      </c>
      <c r="H63" s="16">
        <v>1990</v>
      </c>
      <c r="I63" s="19" t="s">
        <v>243</v>
      </c>
      <c r="J63" s="6" t="s">
        <v>244</v>
      </c>
      <c r="K63" s="2"/>
      <c r="L63" s="2"/>
      <c r="M63" s="2">
        <v>1</v>
      </c>
      <c r="N63" s="2">
        <v>200</v>
      </c>
      <c r="O63" s="2">
        <v>10</v>
      </c>
      <c r="P63" s="6">
        <v>2020</v>
      </c>
    </row>
    <row r="64" spans="1:16" ht="15.75">
      <c r="A64" s="2">
        <f t="shared" ref="A64:A65" si="5">1+A63</f>
        <v>3</v>
      </c>
      <c r="B64" s="18" t="s">
        <v>233</v>
      </c>
      <c r="C64" s="66" t="s">
        <v>237</v>
      </c>
      <c r="D64" s="67" t="s">
        <v>238</v>
      </c>
      <c r="E64" s="3">
        <v>1</v>
      </c>
      <c r="F64" s="3">
        <v>200</v>
      </c>
      <c r="G64" s="3">
        <v>10</v>
      </c>
      <c r="H64" s="16">
        <v>2013</v>
      </c>
      <c r="I64" s="19"/>
      <c r="J64" s="6"/>
      <c r="K64" s="6"/>
      <c r="L64" s="6"/>
      <c r="M64" s="6"/>
      <c r="N64" s="6"/>
      <c r="O64" s="6"/>
      <c r="P64" s="6"/>
    </row>
    <row r="65" spans="1:16" ht="15.75">
      <c r="A65" s="2">
        <f t="shared" si="5"/>
        <v>4</v>
      </c>
      <c r="B65" s="18" t="s">
        <v>233</v>
      </c>
      <c r="C65" s="66" t="s">
        <v>239</v>
      </c>
      <c r="D65" s="67" t="s">
        <v>240</v>
      </c>
      <c r="E65" s="3">
        <v>1</v>
      </c>
      <c r="F65" s="3">
        <v>10000</v>
      </c>
      <c r="G65" s="3">
        <v>25</v>
      </c>
      <c r="H65" s="16">
        <v>2020</v>
      </c>
      <c r="I65" s="19"/>
      <c r="J65" s="6"/>
      <c r="K65" s="6"/>
      <c r="L65" s="6"/>
      <c r="M65" s="6"/>
      <c r="N65" s="6"/>
      <c r="O65" s="6"/>
      <c r="P65" s="6"/>
    </row>
    <row r="66" spans="1:16" ht="15.75">
      <c r="A66" s="2">
        <v>1</v>
      </c>
      <c r="B66" s="18" t="s">
        <v>245</v>
      </c>
      <c r="C66" s="43" t="s">
        <v>128</v>
      </c>
      <c r="D66" s="3" t="s">
        <v>246</v>
      </c>
      <c r="E66" s="3">
        <v>1</v>
      </c>
      <c r="F66" s="3">
        <v>25</v>
      </c>
      <c r="G66" s="3">
        <v>1</v>
      </c>
      <c r="H66" s="52">
        <v>42644</v>
      </c>
      <c r="I66" s="18" t="s">
        <v>247</v>
      </c>
      <c r="J66" s="21" t="s">
        <v>248</v>
      </c>
      <c r="K66" s="21">
        <v>1</v>
      </c>
      <c r="L66" s="21">
        <v>200</v>
      </c>
      <c r="M66" s="21"/>
      <c r="N66" s="21"/>
      <c r="O66" s="21">
        <v>4</v>
      </c>
      <c r="P66" s="32">
        <v>42012</v>
      </c>
    </row>
    <row r="67" spans="1:16" ht="15.75">
      <c r="A67" s="2">
        <v>2</v>
      </c>
      <c r="B67" s="19"/>
      <c r="C67" s="6"/>
      <c r="D67" s="6"/>
      <c r="E67" s="6"/>
      <c r="F67" s="6"/>
      <c r="G67" s="6"/>
      <c r="H67" s="6"/>
      <c r="I67" s="18" t="s">
        <v>249</v>
      </c>
      <c r="J67" s="21" t="s">
        <v>248</v>
      </c>
      <c r="K67" s="21">
        <v>1</v>
      </c>
      <c r="L67" s="21">
        <v>450</v>
      </c>
      <c r="M67" s="21"/>
      <c r="N67" s="21"/>
      <c r="O67" s="21">
        <v>5</v>
      </c>
      <c r="P67" s="32">
        <v>41565</v>
      </c>
    </row>
    <row r="68" spans="1:16" ht="31.5">
      <c r="A68" s="69">
        <v>1</v>
      </c>
      <c r="B68" s="35" t="s">
        <v>253</v>
      </c>
      <c r="C68" s="73" t="s">
        <v>255</v>
      </c>
      <c r="D68" s="26" t="s">
        <v>256</v>
      </c>
      <c r="E68" s="24">
        <v>1</v>
      </c>
      <c r="F68" s="24">
        <v>200</v>
      </c>
      <c r="G68" s="69">
        <v>2</v>
      </c>
      <c r="H68" s="50">
        <v>41760</v>
      </c>
      <c r="I68" s="65" t="s">
        <v>255</v>
      </c>
      <c r="J68" s="26" t="s">
        <v>270</v>
      </c>
      <c r="K68" s="69"/>
      <c r="L68" s="26"/>
      <c r="M68" s="69">
        <v>1</v>
      </c>
      <c r="N68" s="26">
        <v>120</v>
      </c>
      <c r="O68" s="69">
        <v>4</v>
      </c>
      <c r="P68" s="50">
        <v>42767</v>
      </c>
    </row>
    <row r="69" spans="1:16" ht="31.5">
      <c r="A69" s="69">
        <f>1+A68</f>
        <v>2</v>
      </c>
      <c r="B69" s="35" t="s">
        <v>253</v>
      </c>
      <c r="C69" s="67" t="s">
        <v>257</v>
      </c>
      <c r="D69" s="24" t="s">
        <v>258</v>
      </c>
      <c r="E69" s="24">
        <v>1</v>
      </c>
      <c r="F69" s="24">
        <v>200</v>
      </c>
      <c r="G69" s="22">
        <v>2</v>
      </c>
      <c r="H69" s="50" t="s">
        <v>259</v>
      </c>
      <c r="I69" s="65" t="s">
        <v>263</v>
      </c>
      <c r="J69" s="26" t="s">
        <v>264</v>
      </c>
      <c r="K69" s="69"/>
      <c r="L69" s="26"/>
      <c r="M69" s="69">
        <v>1</v>
      </c>
      <c r="N69" s="26">
        <v>1500</v>
      </c>
      <c r="O69" s="69">
        <v>4</v>
      </c>
      <c r="P69" s="50">
        <v>43252</v>
      </c>
    </row>
    <row r="70" spans="1:16" ht="15.75">
      <c r="A70" s="69">
        <f t="shared" ref="A70:A76" si="6">1+A69</f>
        <v>3</v>
      </c>
      <c r="B70" s="35" t="s">
        <v>253</v>
      </c>
      <c r="C70" s="67" t="s">
        <v>260</v>
      </c>
      <c r="D70" s="24" t="s">
        <v>251</v>
      </c>
      <c r="E70" s="24">
        <v>1</v>
      </c>
      <c r="F70" s="24">
        <v>300</v>
      </c>
      <c r="G70" s="22">
        <v>3</v>
      </c>
      <c r="H70" s="50" t="s">
        <v>261</v>
      </c>
      <c r="I70" s="75" t="s">
        <v>252</v>
      </c>
      <c r="J70" s="26" t="s">
        <v>262</v>
      </c>
      <c r="K70" s="69"/>
      <c r="L70" s="26"/>
      <c r="M70" s="69">
        <v>1</v>
      </c>
      <c r="N70" s="26">
        <v>150</v>
      </c>
      <c r="O70" s="69">
        <v>42</v>
      </c>
      <c r="P70" s="50">
        <v>42430</v>
      </c>
    </row>
    <row r="71" spans="1:16" ht="31.5">
      <c r="A71" s="69">
        <f t="shared" si="6"/>
        <v>4</v>
      </c>
      <c r="B71" s="35" t="s">
        <v>253</v>
      </c>
      <c r="C71" s="74" t="s">
        <v>252</v>
      </c>
      <c r="D71" s="26" t="s">
        <v>262</v>
      </c>
      <c r="E71" s="69">
        <v>1</v>
      </c>
      <c r="F71" s="69">
        <v>2000</v>
      </c>
      <c r="G71" s="69">
        <v>14</v>
      </c>
      <c r="H71" s="50">
        <v>43666</v>
      </c>
      <c r="I71" s="65" t="s">
        <v>271</v>
      </c>
      <c r="J71" s="26" t="s">
        <v>258</v>
      </c>
      <c r="K71" s="69"/>
      <c r="L71" s="26"/>
      <c r="M71" s="69">
        <v>1</v>
      </c>
      <c r="N71" s="26">
        <v>1000</v>
      </c>
      <c r="O71" s="69">
        <v>3</v>
      </c>
      <c r="P71" s="50">
        <v>43101</v>
      </c>
    </row>
    <row r="72" spans="1:16" ht="31.5">
      <c r="A72" s="69">
        <f t="shared" si="6"/>
        <v>5</v>
      </c>
      <c r="B72" s="35" t="s">
        <v>253</v>
      </c>
      <c r="C72" s="73" t="s">
        <v>263</v>
      </c>
      <c r="D72" s="26" t="s">
        <v>264</v>
      </c>
      <c r="E72" s="69">
        <v>1</v>
      </c>
      <c r="F72" s="69">
        <v>1000</v>
      </c>
      <c r="G72" s="69">
        <v>2</v>
      </c>
      <c r="H72" s="50">
        <v>43252</v>
      </c>
      <c r="I72" s="65" t="s">
        <v>254</v>
      </c>
      <c r="J72" s="26" t="s">
        <v>272</v>
      </c>
      <c r="K72" s="69"/>
      <c r="L72" s="26"/>
      <c r="M72" s="69">
        <v>1</v>
      </c>
      <c r="N72" s="26">
        <v>2000</v>
      </c>
      <c r="O72" s="69">
        <v>15</v>
      </c>
      <c r="P72" s="50">
        <v>43344</v>
      </c>
    </row>
    <row r="73" spans="1:16" ht="15.75">
      <c r="A73" s="69">
        <f t="shared" si="6"/>
        <v>6</v>
      </c>
      <c r="B73" s="35" t="s">
        <v>253</v>
      </c>
      <c r="C73" s="153" t="s">
        <v>265</v>
      </c>
      <c r="D73" s="41" t="s">
        <v>258</v>
      </c>
      <c r="E73" s="41">
        <v>1</v>
      </c>
      <c r="F73" s="41">
        <v>60</v>
      </c>
      <c r="G73" s="61">
        <v>2</v>
      </c>
      <c r="H73" s="50" t="s">
        <v>266</v>
      </c>
      <c r="I73" s="65" t="s">
        <v>273</v>
      </c>
      <c r="J73" s="26" t="s">
        <v>258</v>
      </c>
      <c r="K73" s="69"/>
      <c r="L73" s="72"/>
      <c r="M73" s="69">
        <v>1</v>
      </c>
      <c r="N73" s="72">
        <v>2000</v>
      </c>
      <c r="O73" s="69">
        <v>3</v>
      </c>
      <c r="P73" s="50">
        <v>43831</v>
      </c>
    </row>
    <row r="74" spans="1:16" ht="15.75">
      <c r="A74" s="69">
        <f t="shared" si="6"/>
        <v>7</v>
      </c>
      <c r="B74" s="35" t="s">
        <v>253</v>
      </c>
      <c r="C74" s="153" t="s">
        <v>265</v>
      </c>
      <c r="D74" s="41" t="s">
        <v>258</v>
      </c>
      <c r="E74" s="61">
        <v>1</v>
      </c>
      <c r="F74" s="61">
        <v>40</v>
      </c>
      <c r="G74" s="61">
        <v>2</v>
      </c>
      <c r="H74" s="50" t="s">
        <v>267</v>
      </c>
      <c r="I74" s="65" t="s">
        <v>274</v>
      </c>
      <c r="J74" s="26" t="s">
        <v>275</v>
      </c>
      <c r="K74" s="69"/>
      <c r="L74" s="26"/>
      <c r="M74" s="69">
        <v>1</v>
      </c>
      <c r="N74" s="26">
        <v>2000</v>
      </c>
      <c r="O74" s="69">
        <v>6</v>
      </c>
      <c r="P74" s="50">
        <v>43252</v>
      </c>
    </row>
    <row r="75" spans="1:16" ht="15.75">
      <c r="A75" s="69">
        <f t="shared" si="6"/>
        <v>8</v>
      </c>
      <c r="B75" s="35" t="s">
        <v>253</v>
      </c>
      <c r="C75" s="154"/>
      <c r="D75" s="16" t="s">
        <v>268</v>
      </c>
      <c r="E75" s="41">
        <v>1</v>
      </c>
      <c r="F75" s="41">
        <v>40</v>
      </c>
      <c r="G75" s="61">
        <v>2</v>
      </c>
      <c r="H75" s="50" t="s">
        <v>269</v>
      </c>
      <c r="I75" s="65" t="s">
        <v>276</v>
      </c>
      <c r="J75" s="26" t="s">
        <v>258</v>
      </c>
      <c r="K75" s="6"/>
      <c r="L75" s="6"/>
      <c r="M75" s="69">
        <v>1</v>
      </c>
      <c r="N75" s="69">
        <v>3000</v>
      </c>
      <c r="O75" s="69">
        <v>5</v>
      </c>
      <c r="P75" s="76">
        <v>44136</v>
      </c>
    </row>
    <row r="76" spans="1:16" ht="15.75">
      <c r="A76" s="113">
        <f t="shared" si="6"/>
        <v>9</v>
      </c>
      <c r="B76" s="35" t="s">
        <v>253</v>
      </c>
      <c r="C76" s="114" t="s">
        <v>479</v>
      </c>
      <c r="D76" s="16" t="s">
        <v>480</v>
      </c>
      <c r="E76" s="41">
        <v>1</v>
      </c>
      <c r="F76" s="41">
        <v>2000</v>
      </c>
      <c r="G76" s="61">
        <v>10</v>
      </c>
      <c r="H76" s="50">
        <v>43831</v>
      </c>
      <c r="I76" s="65"/>
      <c r="J76" s="26"/>
      <c r="K76" s="6"/>
      <c r="L76" s="6"/>
      <c r="M76" s="113"/>
      <c r="N76" s="113"/>
      <c r="O76" s="113"/>
      <c r="P76" s="76"/>
    </row>
    <row r="77" spans="1:16" ht="30">
      <c r="A77" s="69">
        <v>1</v>
      </c>
      <c r="B77" s="19" t="s">
        <v>277</v>
      </c>
      <c r="C77" s="19" t="s">
        <v>278</v>
      </c>
      <c r="D77" s="69" t="s">
        <v>279</v>
      </c>
      <c r="E77" s="69">
        <v>1</v>
      </c>
      <c r="F77" s="69">
        <v>200</v>
      </c>
      <c r="G77" s="69">
        <v>1</v>
      </c>
      <c r="H77" s="69">
        <v>2007</v>
      </c>
      <c r="I77" s="46" t="s">
        <v>298</v>
      </c>
      <c r="J77" s="49" t="s">
        <v>299</v>
      </c>
      <c r="K77" s="21">
        <v>1</v>
      </c>
      <c r="L77" s="42">
        <v>100</v>
      </c>
      <c r="M77" s="22"/>
      <c r="N77" s="6"/>
      <c r="O77" s="3">
        <v>1</v>
      </c>
      <c r="P77" s="76">
        <v>40240</v>
      </c>
    </row>
    <row r="78" spans="1:16" ht="15.75">
      <c r="A78" s="69">
        <f>1+A77</f>
        <v>2</v>
      </c>
      <c r="B78" s="19" t="s">
        <v>277</v>
      </c>
      <c r="C78" s="19" t="s">
        <v>280</v>
      </c>
      <c r="D78" s="69" t="s">
        <v>281</v>
      </c>
      <c r="E78" s="69">
        <v>1</v>
      </c>
      <c r="F78" s="69">
        <v>300</v>
      </c>
      <c r="G78" s="69">
        <v>2</v>
      </c>
      <c r="H78" s="69">
        <v>1998</v>
      </c>
      <c r="I78" s="46" t="s">
        <v>300</v>
      </c>
      <c r="J78" s="49" t="s">
        <v>301</v>
      </c>
      <c r="K78" s="21">
        <v>1</v>
      </c>
      <c r="L78" s="42">
        <v>150</v>
      </c>
      <c r="M78" s="22"/>
      <c r="N78" s="6"/>
      <c r="O78" s="3">
        <v>1</v>
      </c>
      <c r="P78" s="76">
        <v>41009</v>
      </c>
    </row>
    <row r="79" spans="1:16" ht="15.75">
      <c r="A79" s="69">
        <f t="shared" ref="A79:A91" si="7">1+A78</f>
        <v>3</v>
      </c>
      <c r="B79" s="19" t="s">
        <v>277</v>
      </c>
      <c r="C79" s="19" t="s">
        <v>282</v>
      </c>
      <c r="D79" s="69" t="s">
        <v>281</v>
      </c>
      <c r="E79" s="69">
        <v>1</v>
      </c>
      <c r="F79" s="69">
        <v>400</v>
      </c>
      <c r="G79" s="69">
        <v>2</v>
      </c>
      <c r="H79" s="69">
        <v>2001</v>
      </c>
      <c r="I79" s="46" t="s">
        <v>302</v>
      </c>
      <c r="J79" s="49" t="s">
        <v>301</v>
      </c>
      <c r="K79" s="21">
        <v>1</v>
      </c>
      <c r="L79" s="42">
        <v>200</v>
      </c>
      <c r="M79" s="6"/>
      <c r="N79" s="6"/>
      <c r="O79" s="3">
        <v>1</v>
      </c>
      <c r="P79" s="76">
        <v>40641</v>
      </c>
    </row>
    <row r="80" spans="1:16" ht="15.75">
      <c r="A80" s="69">
        <f t="shared" si="7"/>
        <v>4</v>
      </c>
      <c r="B80" s="19" t="s">
        <v>277</v>
      </c>
      <c r="C80" s="19" t="s">
        <v>283</v>
      </c>
      <c r="D80" s="69" t="s">
        <v>284</v>
      </c>
      <c r="E80" s="69">
        <v>1</v>
      </c>
      <c r="F80" s="69">
        <v>120</v>
      </c>
      <c r="G80" s="69">
        <v>1</v>
      </c>
      <c r="H80" s="69">
        <v>2008</v>
      </c>
      <c r="I80" s="46" t="s">
        <v>303</v>
      </c>
      <c r="J80" s="49" t="s">
        <v>304</v>
      </c>
      <c r="K80" s="21">
        <v>1</v>
      </c>
      <c r="L80" s="42">
        <v>200</v>
      </c>
      <c r="M80" s="6"/>
      <c r="N80" s="6"/>
      <c r="O80" s="3">
        <v>1</v>
      </c>
      <c r="P80" s="76">
        <v>40039</v>
      </c>
    </row>
    <row r="81" spans="1:16" ht="15.75">
      <c r="A81" s="69">
        <f t="shared" si="7"/>
        <v>5</v>
      </c>
      <c r="B81" s="19" t="s">
        <v>277</v>
      </c>
      <c r="C81" s="19" t="s">
        <v>285</v>
      </c>
      <c r="D81" s="69" t="s">
        <v>286</v>
      </c>
      <c r="E81" s="69">
        <v>1</v>
      </c>
      <c r="F81" s="69">
        <v>200</v>
      </c>
      <c r="G81" s="69">
        <v>1</v>
      </c>
      <c r="H81" s="69">
        <v>2011</v>
      </c>
      <c r="I81" s="46" t="s">
        <v>305</v>
      </c>
      <c r="J81" s="49" t="s">
        <v>306</v>
      </c>
      <c r="K81" s="21">
        <v>1</v>
      </c>
      <c r="L81" s="42">
        <v>400</v>
      </c>
      <c r="M81" s="6"/>
      <c r="N81" s="6"/>
      <c r="O81" s="3">
        <v>1</v>
      </c>
      <c r="P81" s="69">
        <v>2020</v>
      </c>
    </row>
    <row r="82" spans="1:16" ht="15.75">
      <c r="A82" s="69">
        <f t="shared" si="7"/>
        <v>6</v>
      </c>
      <c r="B82" s="19" t="s">
        <v>277</v>
      </c>
      <c r="C82" s="19" t="s">
        <v>287</v>
      </c>
      <c r="D82" s="69" t="s">
        <v>288</v>
      </c>
      <c r="E82" s="69">
        <v>1</v>
      </c>
      <c r="F82" s="69">
        <v>120</v>
      </c>
      <c r="G82" s="69">
        <v>1</v>
      </c>
      <c r="H82" s="69">
        <v>2007</v>
      </c>
      <c r="I82" s="46" t="s">
        <v>307</v>
      </c>
      <c r="J82" s="49" t="s">
        <v>308</v>
      </c>
      <c r="K82" s="21">
        <v>1</v>
      </c>
      <c r="L82" s="42">
        <v>50</v>
      </c>
      <c r="M82" s="6"/>
      <c r="N82" s="6"/>
      <c r="O82" s="3">
        <v>1</v>
      </c>
      <c r="P82" s="76">
        <v>39965</v>
      </c>
    </row>
    <row r="83" spans="1:16" ht="15.75">
      <c r="A83" s="69">
        <f t="shared" si="7"/>
        <v>7</v>
      </c>
      <c r="B83" s="19" t="s">
        <v>277</v>
      </c>
      <c r="C83" s="19" t="s">
        <v>289</v>
      </c>
      <c r="D83" s="69" t="s">
        <v>286</v>
      </c>
      <c r="E83" s="69">
        <v>1</v>
      </c>
      <c r="F83" s="69">
        <v>70</v>
      </c>
      <c r="G83" s="69">
        <v>1</v>
      </c>
      <c r="H83" s="69">
        <v>2008</v>
      </c>
      <c r="I83" s="46" t="s">
        <v>309</v>
      </c>
      <c r="J83" s="49" t="s">
        <v>301</v>
      </c>
      <c r="K83" s="21">
        <v>1</v>
      </c>
      <c r="L83" s="42">
        <v>70</v>
      </c>
      <c r="M83" s="6"/>
      <c r="N83" s="6"/>
      <c r="O83" s="3">
        <v>1</v>
      </c>
      <c r="P83" s="76">
        <v>40283</v>
      </c>
    </row>
    <row r="84" spans="1:16" ht="15.75">
      <c r="A84" s="69">
        <f t="shared" si="7"/>
        <v>8</v>
      </c>
      <c r="B84" s="19" t="s">
        <v>277</v>
      </c>
      <c r="C84" s="19" t="s">
        <v>290</v>
      </c>
      <c r="D84" s="69" t="s">
        <v>286</v>
      </c>
      <c r="E84" s="69">
        <v>1</v>
      </c>
      <c r="F84" s="69">
        <v>70</v>
      </c>
      <c r="G84" s="69">
        <v>1</v>
      </c>
      <c r="H84" s="69">
        <v>2004</v>
      </c>
      <c r="I84" s="46" t="s">
        <v>310</v>
      </c>
      <c r="J84" s="49" t="s">
        <v>301</v>
      </c>
      <c r="K84" s="21">
        <v>1</v>
      </c>
      <c r="L84" s="42">
        <v>150</v>
      </c>
      <c r="M84" s="6"/>
      <c r="N84" s="6"/>
      <c r="O84" s="3">
        <v>1</v>
      </c>
      <c r="P84" s="76">
        <v>40725</v>
      </c>
    </row>
    <row r="85" spans="1:16" ht="15.75">
      <c r="A85" s="69">
        <f t="shared" si="7"/>
        <v>9</v>
      </c>
      <c r="B85" s="19" t="s">
        <v>277</v>
      </c>
      <c r="C85" s="19" t="s">
        <v>291</v>
      </c>
      <c r="D85" s="69" t="s">
        <v>292</v>
      </c>
      <c r="E85" s="69">
        <v>1</v>
      </c>
      <c r="F85" s="69">
        <v>50</v>
      </c>
      <c r="G85" s="69">
        <v>1</v>
      </c>
      <c r="H85" s="69">
        <v>2015</v>
      </c>
      <c r="I85" s="46" t="s">
        <v>311</v>
      </c>
      <c r="J85" s="49" t="s">
        <v>312</v>
      </c>
      <c r="K85" s="21">
        <v>1</v>
      </c>
      <c r="L85" s="42">
        <v>400</v>
      </c>
      <c r="M85" s="6"/>
      <c r="N85" s="6"/>
      <c r="O85" s="3">
        <v>1</v>
      </c>
      <c r="P85" s="76">
        <v>41772</v>
      </c>
    </row>
    <row r="86" spans="1:16" ht="15.75">
      <c r="A86" s="69">
        <f t="shared" si="7"/>
        <v>10</v>
      </c>
      <c r="B86" s="19" t="s">
        <v>277</v>
      </c>
      <c r="C86" s="19" t="s">
        <v>293</v>
      </c>
      <c r="D86" s="69" t="s">
        <v>294</v>
      </c>
      <c r="E86" s="69">
        <v>1</v>
      </c>
      <c r="F86" s="69">
        <v>100</v>
      </c>
      <c r="G86" s="69">
        <v>1</v>
      </c>
      <c r="H86" s="69">
        <v>2001</v>
      </c>
      <c r="I86" s="46" t="s">
        <v>313</v>
      </c>
      <c r="J86" s="49" t="s">
        <v>312</v>
      </c>
      <c r="K86" s="21">
        <v>1</v>
      </c>
      <c r="L86" s="42">
        <v>200</v>
      </c>
      <c r="M86" s="6"/>
      <c r="N86" s="6"/>
      <c r="O86" s="3">
        <v>1</v>
      </c>
      <c r="P86" s="76">
        <v>40725</v>
      </c>
    </row>
    <row r="87" spans="1:16" ht="30">
      <c r="A87" s="69">
        <f t="shared" si="7"/>
        <v>11</v>
      </c>
      <c r="B87" s="19" t="s">
        <v>277</v>
      </c>
      <c r="C87" s="19" t="s">
        <v>295</v>
      </c>
      <c r="D87" s="24" t="s">
        <v>456</v>
      </c>
      <c r="E87" s="69">
        <v>1</v>
      </c>
      <c r="F87" s="69">
        <v>100</v>
      </c>
      <c r="G87" s="69">
        <v>1</v>
      </c>
      <c r="H87" s="69">
        <v>2005</v>
      </c>
      <c r="I87" s="46" t="s">
        <v>285</v>
      </c>
      <c r="J87" s="49" t="s">
        <v>286</v>
      </c>
      <c r="K87" s="21">
        <v>1</v>
      </c>
      <c r="L87" s="42">
        <v>400</v>
      </c>
      <c r="M87" s="6"/>
      <c r="N87" s="6"/>
      <c r="O87" s="3">
        <v>1</v>
      </c>
      <c r="P87" s="69">
        <v>2013</v>
      </c>
    </row>
    <row r="88" spans="1:16" ht="15.75">
      <c r="A88" s="69">
        <f t="shared" si="7"/>
        <v>12</v>
      </c>
      <c r="B88" s="19" t="s">
        <v>277</v>
      </c>
      <c r="C88" s="19" t="s">
        <v>296</v>
      </c>
      <c r="D88" s="69" t="s">
        <v>297</v>
      </c>
      <c r="E88" s="69">
        <v>1</v>
      </c>
      <c r="F88" s="69">
        <v>200</v>
      </c>
      <c r="G88" s="69">
        <v>1</v>
      </c>
      <c r="H88" s="69">
        <v>1998</v>
      </c>
      <c r="I88" s="46" t="s">
        <v>314</v>
      </c>
      <c r="J88" s="49" t="s">
        <v>315</v>
      </c>
      <c r="K88" s="21">
        <v>1</v>
      </c>
      <c r="L88" s="42">
        <v>250</v>
      </c>
      <c r="M88" s="6"/>
      <c r="N88" s="6"/>
      <c r="O88" s="3">
        <v>1</v>
      </c>
      <c r="P88" s="77">
        <v>43709</v>
      </c>
    </row>
    <row r="89" spans="1:16" ht="15.75">
      <c r="A89" s="69">
        <f t="shared" si="7"/>
        <v>13</v>
      </c>
      <c r="B89" s="19" t="s">
        <v>277</v>
      </c>
      <c r="C89" s="69"/>
      <c r="D89" s="69"/>
      <c r="E89" s="69"/>
      <c r="F89" s="69"/>
      <c r="G89" s="69"/>
      <c r="H89" s="69"/>
      <c r="I89" s="46" t="s">
        <v>316</v>
      </c>
      <c r="J89" s="49" t="s">
        <v>232</v>
      </c>
      <c r="K89" s="47"/>
      <c r="L89" s="47"/>
      <c r="M89" s="3">
        <v>1</v>
      </c>
      <c r="N89" s="42">
        <v>3000</v>
      </c>
      <c r="O89" s="3">
        <v>10</v>
      </c>
      <c r="P89" s="50">
        <v>43922</v>
      </c>
    </row>
    <row r="90" spans="1:16" ht="15.75">
      <c r="A90" s="69">
        <f t="shared" si="7"/>
        <v>14</v>
      </c>
      <c r="B90" s="19" t="s">
        <v>277</v>
      </c>
      <c r="C90" s="69"/>
      <c r="D90" s="69"/>
      <c r="E90" s="69"/>
      <c r="F90" s="69"/>
      <c r="G90" s="69"/>
      <c r="H90" s="69"/>
      <c r="I90" s="46" t="s">
        <v>296</v>
      </c>
      <c r="J90" s="28" t="s">
        <v>297</v>
      </c>
      <c r="K90" s="21">
        <v>1</v>
      </c>
      <c r="L90" s="22">
        <v>100</v>
      </c>
      <c r="M90" s="6"/>
      <c r="N90" s="6"/>
      <c r="O90" s="3">
        <v>1</v>
      </c>
      <c r="P90" s="69">
        <v>1998</v>
      </c>
    </row>
    <row r="91" spans="1:16" ht="15.75">
      <c r="A91" s="69">
        <f t="shared" si="7"/>
        <v>15</v>
      </c>
      <c r="B91" s="19" t="s">
        <v>277</v>
      </c>
      <c r="C91" s="69"/>
      <c r="D91" s="69"/>
      <c r="E91" s="69"/>
      <c r="F91" s="69"/>
      <c r="G91" s="69"/>
      <c r="H91" s="69"/>
      <c r="I91" s="45" t="s">
        <v>317</v>
      </c>
      <c r="J91" s="28" t="s">
        <v>318</v>
      </c>
      <c r="K91" s="21">
        <v>1</v>
      </c>
      <c r="L91" s="22">
        <v>200</v>
      </c>
      <c r="M91" s="6"/>
      <c r="N91" s="6"/>
      <c r="O91" s="3">
        <v>1</v>
      </c>
      <c r="P91" s="69">
        <v>2016</v>
      </c>
    </row>
    <row r="92" spans="1:16" ht="16.5">
      <c r="A92" s="69">
        <v>1</v>
      </c>
      <c r="B92" s="103" t="s">
        <v>319</v>
      </c>
      <c r="C92" s="103" t="s">
        <v>320</v>
      </c>
      <c r="D92" s="78" t="s">
        <v>321</v>
      </c>
      <c r="E92" s="78">
        <v>1</v>
      </c>
      <c r="F92" s="78">
        <v>25</v>
      </c>
      <c r="G92" s="79">
        <v>1</v>
      </c>
      <c r="H92" s="81">
        <v>34704</v>
      </c>
      <c r="I92" s="85" t="s">
        <v>327</v>
      </c>
      <c r="J92" s="82" t="s">
        <v>328</v>
      </c>
      <c r="K92" s="69">
        <v>0</v>
      </c>
      <c r="L92" s="69">
        <v>0</v>
      </c>
      <c r="M92" s="69">
        <v>1</v>
      </c>
      <c r="N92" s="82">
        <v>420</v>
      </c>
      <c r="O92" s="69">
        <v>3</v>
      </c>
      <c r="P92" s="83">
        <v>42415</v>
      </c>
    </row>
    <row r="93" spans="1:16" ht="16.5">
      <c r="A93" s="69">
        <f>1+A92</f>
        <v>2</v>
      </c>
      <c r="B93" s="103" t="s">
        <v>319</v>
      </c>
      <c r="C93" s="103" t="s">
        <v>322</v>
      </c>
      <c r="D93" s="78" t="s">
        <v>323</v>
      </c>
      <c r="E93" s="78">
        <v>1</v>
      </c>
      <c r="F93" s="78">
        <v>1000</v>
      </c>
      <c r="G93" s="79">
        <v>10</v>
      </c>
      <c r="H93" s="79"/>
      <c r="I93" s="85" t="s">
        <v>329</v>
      </c>
      <c r="J93" s="82" t="s">
        <v>330</v>
      </c>
      <c r="K93" s="69">
        <v>0</v>
      </c>
      <c r="L93" s="69">
        <v>0</v>
      </c>
      <c r="M93" s="69">
        <v>1</v>
      </c>
      <c r="N93" s="82">
        <v>1000</v>
      </c>
      <c r="O93" s="69">
        <v>5</v>
      </c>
      <c r="P93" s="83">
        <v>40689</v>
      </c>
    </row>
    <row r="94" spans="1:16" ht="25.5">
      <c r="A94" s="69">
        <f t="shared" ref="A94:A99" si="8">1+A93</f>
        <v>3</v>
      </c>
      <c r="B94" s="103" t="s">
        <v>319</v>
      </c>
      <c r="C94" s="103" t="s">
        <v>324</v>
      </c>
      <c r="D94" s="80" t="s">
        <v>325</v>
      </c>
      <c r="E94" s="78">
        <v>1</v>
      </c>
      <c r="F94" s="78">
        <v>30</v>
      </c>
      <c r="G94" s="79">
        <v>1</v>
      </c>
      <c r="H94" s="81">
        <v>34761</v>
      </c>
      <c r="I94" s="85" t="s">
        <v>331</v>
      </c>
      <c r="J94" s="82" t="s">
        <v>332</v>
      </c>
      <c r="K94" s="69">
        <v>0</v>
      </c>
      <c r="L94" s="69">
        <v>0</v>
      </c>
      <c r="M94" s="69">
        <v>1</v>
      </c>
      <c r="N94" s="82">
        <v>600</v>
      </c>
      <c r="O94" s="69">
        <v>3</v>
      </c>
      <c r="P94" s="83">
        <v>41026</v>
      </c>
    </row>
    <row r="95" spans="1:16" ht="25.5">
      <c r="A95" s="69">
        <f t="shared" si="8"/>
        <v>4</v>
      </c>
      <c r="B95" s="103" t="s">
        <v>319</v>
      </c>
      <c r="C95" s="103" t="s">
        <v>326</v>
      </c>
      <c r="D95" s="80" t="s">
        <v>321</v>
      </c>
      <c r="E95" s="78">
        <v>1</v>
      </c>
      <c r="F95" s="78">
        <v>45</v>
      </c>
      <c r="G95" s="79">
        <v>1</v>
      </c>
      <c r="H95" s="81">
        <v>34789</v>
      </c>
      <c r="I95" s="85" t="s">
        <v>333</v>
      </c>
      <c r="J95" s="82" t="s">
        <v>334</v>
      </c>
      <c r="K95" s="69">
        <v>0</v>
      </c>
      <c r="L95" s="69">
        <v>0</v>
      </c>
      <c r="M95" s="69">
        <v>1</v>
      </c>
      <c r="N95" s="82">
        <v>350</v>
      </c>
      <c r="O95" s="69">
        <v>4</v>
      </c>
      <c r="P95" s="83">
        <v>41422</v>
      </c>
    </row>
    <row r="96" spans="1:16" ht="25.5">
      <c r="A96" s="69">
        <f t="shared" si="8"/>
        <v>5</v>
      </c>
      <c r="B96" s="19"/>
      <c r="C96" s="6"/>
      <c r="D96" s="6"/>
      <c r="E96" s="6"/>
      <c r="F96" s="6"/>
      <c r="G96" s="6"/>
      <c r="H96" s="6"/>
      <c r="I96" s="85" t="s">
        <v>335</v>
      </c>
      <c r="J96" s="82" t="s">
        <v>336</v>
      </c>
      <c r="K96" s="69">
        <v>0</v>
      </c>
      <c r="L96" s="69">
        <v>0</v>
      </c>
      <c r="M96" s="69">
        <v>1</v>
      </c>
      <c r="N96" s="82">
        <v>2000</v>
      </c>
      <c r="O96" s="69">
        <v>6</v>
      </c>
      <c r="P96" s="83">
        <v>41068</v>
      </c>
    </row>
    <row r="97" spans="1:16" ht="25.5">
      <c r="A97" s="69">
        <f t="shared" si="8"/>
        <v>6</v>
      </c>
      <c r="B97" s="19"/>
      <c r="C97" s="6"/>
      <c r="D97" s="6"/>
      <c r="E97" s="6"/>
      <c r="F97" s="6"/>
      <c r="G97" s="6"/>
      <c r="H97" s="6"/>
      <c r="I97" s="85" t="s">
        <v>337</v>
      </c>
      <c r="J97" s="82" t="s">
        <v>338</v>
      </c>
      <c r="K97" s="69">
        <v>0</v>
      </c>
      <c r="L97" s="69">
        <v>0</v>
      </c>
      <c r="M97" s="69">
        <v>1</v>
      </c>
      <c r="N97" s="82">
        <v>300</v>
      </c>
      <c r="O97" s="69">
        <v>2</v>
      </c>
      <c r="P97" s="83">
        <v>38495</v>
      </c>
    </row>
    <row r="98" spans="1:16" ht="25.5">
      <c r="A98" s="69">
        <f t="shared" si="8"/>
        <v>7</v>
      </c>
      <c r="B98" s="19"/>
      <c r="C98" s="6"/>
      <c r="D98" s="6"/>
      <c r="E98" s="6"/>
      <c r="F98" s="6"/>
      <c r="G98" s="6"/>
      <c r="H98" s="6"/>
      <c r="I98" s="85" t="s">
        <v>339</v>
      </c>
      <c r="J98" s="82" t="s">
        <v>340</v>
      </c>
      <c r="K98" s="69">
        <v>0</v>
      </c>
      <c r="L98" s="69">
        <v>0</v>
      </c>
      <c r="M98" s="69">
        <v>1</v>
      </c>
      <c r="N98" s="82">
        <v>600</v>
      </c>
      <c r="O98" s="69">
        <v>6</v>
      </c>
      <c r="P98" s="83">
        <v>41781</v>
      </c>
    </row>
    <row r="99" spans="1:16" ht="16.5">
      <c r="A99" s="69">
        <f t="shared" si="8"/>
        <v>8</v>
      </c>
      <c r="B99" s="19"/>
      <c r="C99" s="6"/>
      <c r="D99" s="6"/>
      <c r="E99" s="6"/>
      <c r="F99" s="6"/>
      <c r="G99" s="6"/>
      <c r="H99" s="6"/>
      <c r="I99" s="86" t="s">
        <v>341</v>
      </c>
      <c r="J99" s="84" t="s">
        <v>342</v>
      </c>
      <c r="K99" s="69">
        <v>0</v>
      </c>
      <c r="L99" s="69">
        <v>0</v>
      </c>
      <c r="M99" s="69">
        <v>1</v>
      </c>
      <c r="N99" s="84">
        <v>4000</v>
      </c>
      <c r="O99" s="69">
        <v>8</v>
      </c>
      <c r="P99" s="83">
        <v>43617</v>
      </c>
    </row>
    <row r="100" spans="1:16" ht="31.5">
      <c r="A100" s="69">
        <v>1</v>
      </c>
      <c r="B100" s="104" t="s">
        <v>343</v>
      </c>
      <c r="C100" s="87" t="s">
        <v>344</v>
      </c>
      <c r="D100" s="56" t="s">
        <v>345</v>
      </c>
      <c r="E100" s="88">
        <v>1</v>
      </c>
      <c r="F100" s="88">
        <v>200</v>
      </c>
      <c r="G100" s="69">
        <v>2</v>
      </c>
      <c r="H100" s="68">
        <v>2004</v>
      </c>
      <c r="I100" s="55" t="s">
        <v>350</v>
      </c>
      <c r="J100" s="87" t="s">
        <v>351</v>
      </c>
      <c r="K100" s="88"/>
      <c r="L100" s="88"/>
      <c r="M100" s="88">
        <v>1</v>
      </c>
      <c r="N100" s="88">
        <v>1000</v>
      </c>
      <c r="O100" s="69">
        <v>5</v>
      </c>
      <c r="P100" s="69">
        <v>2014</v>
      </c>
    </row>
    <row r="101" spans="1:16" ht="15.75">
      <c r="A101" s="69">
        <f>1+A100</f>
        <v>2</v>
      </c>
      <c r="B101" s="104" t="s">
        <v>343</v>
      </c>
      <c r="C101" s="87" t="s">
        <v>346</v>
      </c>
      <c r="D101" s="56" t="s">
        <v>347</v>
      </c>
      <c r="E101" s="88">
        <v>1</v>
      </c>
      <c r="F101" s="88">
        <v>1000</v>
      </c>
      <c r="G101" s="69">
        <v>5</v>
      </c>
      <c r="H101" s="68">
        <v>2001</v>
      </c>
      <c r="I101" s="55" t="s">
        <v>352</v>
      </c>
      <c r="J101" s="87" t="s">
        <v>353</v>
      </c>
      <c r="K101" s="88">
        <v>1</v>
      </c>
      <c r="L101" s="88">
        <v>1500</v>
      </c>
      <c r="M101" s="69"/>
      <c r="N101" s="69"/>
      <c r="O101" s="69">
        <v>6</v>
      </c>
      <c r="P101" s="69">
        <v>2015</v>
      </c>
    </row>
    <row r="102" spans="1:16" ht="15.75">
      <c r="A102" s="69">
        <f t="shared" ref="A102:A111" si="9">1+A101</f>
        <v>3</v>
      </c>
      <c r="B102" s="104" t="s">
        <v>343</v>
      </c>
      <c r="C102" s="87" t="s">
        <v>348</v>
      </c>
      <c r="D102" s="56" t="s">
        <v>349</v>
      </c>
      <c r="E102" s="88">
        <v>1</v>
      </c>
      <c r="F102" s="88">
        <v>500</v>
      </c>
      <c r="G102" s="69">
        <v>3</v>
      </c>
      <c r="H102" s="68">
        <v>2000</v>
      </c>
      <c r="I102" s="55" t="s">
        <v>354</v>
      </c>
      <c r="J102" s="87" t="s">
        <v>355</v>
      </c>
      <c r="K102" s="88"/>
      <c r="L102" s="89"/>
      <c r="M102" s="22">
        <v>1</v>
      </c>
      <c r="N102" s="22">
        <v>1000</v>
      </c>
      <c r="O102" s="69">
        <v>3</v>
      </c>
      <c r="P102" s="69">
        <v>2004</v>
      </c>
    </row>
    <row r="103" spans="1:16" ht="15.75">
      <c r="A103" s="69">
        <f t="shared" si="9"/>
        <v>4</v>
      </c>
      <c r="B103" s="104" t="s">
        <v>343</v>
      </c>
      <c r="C103" s="3"/>
      <c r="D103" s="3"/>
      <c r="E103" s="3"/>
      <c r="F103" s="3"/>
      <c r="G103" s="3"/>
      <c r="H103" s="3"/>
      <c r="I103" s="55" t="s">
        <v>356</v>
      </c>
      <c r="J103" s="87" t="s">
        <v>357</v>
      </c>
      <c r="K103" s="88">
        <v>1</v>
      </c>
      <c r="L103" s="89">
        <v>500</v>
      </c>
      <c r="M103" s="22"/>
      <c r="N103" s="22"/>
      <c r="O103" s="69">
        <v>3</v>
      </c>
      <c r="P103" s="69">
        <v>2014</v>
      </c>
    </row>
    <row r="104" spans="1:16" ht="15.75">
      <c r="A104" s="69">
        <f t="shared" si="9"/>
        <v>5</v>
      </c>
      <c r="B104" s="104" t="s">
        <v>343</v>
      </c>
      <c r="C104" s="3"/>
      <c r="D104" s="3"/>
      <c r="E104" s="3"/>
      <c r="F104" s="3"/>
      <c r="G104" s="3"/>
      <c r="H104" s="3"/>
      <c r="I104" s="55" t="s">
        <v>358</v>
      </c>
      <c r="J104" s="87" t="s">
        <v>355</v>
      </c>
      <c r="K104" s="88"/>
      <c r="L104" s="89"/>
      <c r="M104" s="89">
        <v>1</v>
      </c>
      <c r="N104" s="89">
        <v>150</v>
      </c>
      <c r="O104" s="69">
        <v>2</v>
      </c>
      <c r="P104" s="69">
        <v>2014</v>
      </c>
    </row>
    <row r="105" spans="1:16" ht="15.75">
      <c r="A105" s="69">
        <f t="shared" si="9"/>
        <v>6</v>
      </c>
      <c r="B105" s="104" t="s">
        <v>343</v>
      </c>
      <c r="C105" s="3"/>
      <c r="D105" s="3"/>
      <c r="E105" s="3"/>
      <c r="F105" s="3"/>
      <c r="G105" s="3"/>
      <c r="H105" s="3"/>
      <c r="I105" s="55" t="s">
        <v>359</v>
      </c>
      <c r="J105" s="87" t="s">
        <v>355</v>
      </c>
      <c r="K105" s="88">
        <v>1</v>
      </c>
      <c r="L105" s="89">
        <v>200</v>
      </c>
      <c r="M105" s="22"/>
      <c r="N105" s="22"/>
      <c r="O105" s="69">
        <v>5</v>
      </c>
      <c r="P105" s="69">
        <v>2016</v>
      </c>
    </row>
    <row r="106" spans="1:16" ht="15.75">
      <c r="A106" s="69">
        <f t="shared" si="9"/>
        <v>7</v>
      </c>
      <c r="B106" s="104" t="s">
        <v>343</v>
      </c>
      <c r="C106" s="3"/>
      <c r="D106" s="3"/>
      <c r="E106" s="3"/>
      <c r="F106" s="3"/>
      <c r="G106" s="3"/>
      <c r="H106" s="3"/>
      <c r="I106" s="55" t="s">
        <v>360</v>
      </c>
      <c r="J106" s="87" t="s">
        <v>355</v>
      </c>
      <c r="K106" s="88">
        <v>1</v>
      </c>
      <c r="L106" s="89">
        <v>150</v>
      </c>
      <c r="M106" s="22"/>
      <c r="N106" s="22"/>
      <c r="O106" s="69">
        <v>2</v>
      </c>
      <c r="P106" s="69">
        <v>2017</v>
      </c>
    </row>
    <row r="107" spans="1:16" ht="15.75">
      <c r="A107" s="69">
        <f t="shared" si="9"/>
        <v>8</v>
      </c>
      <c r="B107" s="104" t="s">
        <v>343</v>
      </c>
      <c r="C107" s="3"/>
      <c r="D107" s="3"/>
      <c r="E107" s="3"/>
      <c r="F107" s="3"/>
      <c r="G107" s="3"/>
      <c r="H107" s="3"/>
      <c r="I107" s="55" t="s">
        <v>361</v>
      </c>
      <c r="J107" s="87" t="s">
        <v>355</v>
      </c>
      <c r="K107" s="88">
        <v>1</v>
      </c>
      <c r="L107" s="88">
        <v>200</v>
      </c>
      <c r="M107" s="69"/>
      <c r="N107" s="69"/>
      <c r="O107" s="69">
        <v>2</v>
      </c>
      <c r="P107" s="69">
        <v>2017</v>
      </c>
    </row>
    <row r="108" spans="1:16" ht="15.75">
      <c r="A108" s="69">
        <f t="shared" si="9"/>
        <v>9</v>
      </c>
      <c r="B108" s="104" t="s">
        <v>343</v>
      </c>
      <c r="C108" s="3"/>
      <c r="D108" s="3"/>
      <c r="E108" s="3"/>
      <c r="F108" s="3"/>
      <c r="G108" s="3"/>
      <c r="H108" s="3"/>
      <c r="I108" s="55" t="s">
        <v>362</v>
      </c>
      <c r="J108" s="87" t="s">
        <v>363</v>
      </c>
      <c r="K108" s="88">
        <v>1</v>
      </c>
      <c r="L108" s="88">
        <v>300</v>
      </c>
      <c r="M108" s="69"/>
      <c r="N108" s="69"/>
      <c r="O108" s="69">
        <v>2</v>
      </c>
      <c r="P108" s="69">
        <v>2013</v>
      </c>
    </row>
    <row r="109" spans="1:16" ht="15.75">
      <c r="A109" s="69">
        <f t="shared" si="9"/>
        <v>10</v>
      </c>
      <c r="B109" s="104" t="s">
        <v>343</v>
      </c>
      <c r="C109" s="3"/>
      <c r="D109" s="3"/>
      <c r="E109" s="3"/>
      <c r="F109" s="3"/>
      <c r="G109" s="3"/>
      <c r="H109" s="3"/>
      <c r="I109" s="55" t="s">
        <v>364</v>
      </c>
      <c r="J109" s="87" t="s">
        <v>365</v>
      </c>
      <c r="K109" s="88">
        <v>1</v>
      </c>
      <c r="L109" s="88">
        <v>150</v>
      </c>
      <c r="M109" s="69"/>
      <c r="N109" s="69"/>
      <c r="O109" s="69">
        <v>2</v>
      </c>
      <c r="P109" s="69">
        <v>2015</v>
      </c>
    </row>
    <row r="110" spans="1:16" ht="15.75">
      <c r="A110" s="69">
        <f t="shared" si="9"/>
        <v>11</v>
      </c>
      <c r="B110" s="104" t="s">
        <v>343</v>
      </c>
      <c r="C110" s="3"/>
      <c r="D110" s="3"/>
      <c r="E110" s="3"/>
      <c r="F110" s="3"/>
      <c r="G110" s="3"/>
      <c r="H110" s="3"/>
      <c r="I110" s="55" t="s">
        <v>366</v>
      </c>
      <c r="J110" s="87" t="s">
        <v>363</v>
      </c>
      <c r="K110" s="88">
        <v>1</v>
      </c>
      <c r="L110" s="88">
        <v>1000</v>
      </c>
      <c r="M110" s="69"/>
      <c r="N110" s="69"/>
      <c r="O110" s="69">
        <v>5</v>
      </c>
      <c r="P110" s="69">
        <v>2017</v>
      </c>
    </row>
    <row r="111" spans="1:16" ht="15.75">
      <c r="A111" s="69">
        <f t="shared" si="9"/>
        <v>12</v>
      </c>
      <c r="B111" s="18" t="s">
        <v>343</v>
      </c>
      <c r="C111" s="3"/>
      <c r="D111" s="3"/>
      <c r="E111" s="3"/>
      <c r="F111" s="3"/>
      <c r="G111" s="3"/>
      <c r="H111" s="3"/>
      <c r="I111" s="55" t="s">
        <v>367</v>
      </c>
      <c r="J111" s="56" t="s">
        <v>368</v>
      </c>
      <c r="K111" s="70">
        <v>1</v>
      </c>
      <c r="L111" s="70">
        <v>500</v>
      </c>
      <c r="M111" s="28"/>
      <c r="N111" s="28"/>
      <c r="O111" s="22">
        <v>4</v>
      </c>
      <c r="P111" s="22">
        <v>2013</v>
      </c>
    </row>
    <row r="112" spans="1:16" ht="15.75">
      <c r="A112" s="69">
        <v>1</v>
      </c>
      <c r="B112" s="19" t="s">
        <v>369</v>
      </c>
      <c r="C112" s="53" t="s">
        <v>370</v>
      </c>
      <c r="D112" s="36" t="s">
        <v>371</v>
      </c>
      <c r="E112" s="69">
        <v>1</v>
      </c>
      <c r="F112" s="90">
        <v>100</v>
      </c>
      <c r="G112" s="69">
        <v>1</v>
      </c>
      <c r="H112" s="11">
        <v>2013</v>
      </c>
      <c r="I112" s="91" t="s">
        <v>382</v>
      </c>
      <c r="J112" s="57" t="s">
        <v>383</v>
      </c>
      <c r="K112" s="69">
        <v>1</v>
      </c>
      <c r="L112" s="69">
        <v>100</v>
      </c>
      <c r="M112" s="69"/>
      <c r="N112" s="69"/>
      <c r="O112" s="69">
        <v>1</v>
      </c>
      <c r="P112" s="92">
        <v>42125</v>
      </c>
    </row>
    <row r="113" spans="1:16" ht="31.5">
      <c r="A113" s="69">
        <f>1+A112</f>
        <v>2</v>
      </c>
      <c r="B113" s="19" t="s">
        <v>369</v>
      </c>
      <c r="C113" s="53" t="s">
        <v>372</v>
      </c>
      <c r="D113" s="36" t="s">
        <v>373</v>
      </c>
      <c r="E113" s="69">
        <v>1</v>
      </c>
      <c r="F113" s="90">
        <v>30</v>
      </c>
      <c r="G113" s="69">
        <v>1</v>
      </c>
      <c r="H113" s="11">
        <v>1989</v>
      </c>
      <c r="I113" s="91" t="s">
        <v>384</v>
      </c>
      <c r="J113" s="57" t="s">
        <v>385</v>
      </c>
      <c r="K113" s="69">
        <v>1</v>
      </c>
      <c r="L113" s="69">
        <v>150</v>
      </c>
      <c r="M113" s="69"/>
      <c r="N113" s="69"/>
      <c r="O113" s="69">
        <v>1</v>
      </c>
      <c r="P113" s="92">
        <v>42095</v>
      </c>
    </row>
    <row r="114" spans="1:16" ht="31.5">
      <c r="A114" s="69">
        <f t="shared" ref="A114:A117" si="10">1+A113</f>
        <v>3</v>
      </c>
      <c r="B114" s="19" t="s">
        <v>369</v>
      </c>
      <c r="C114" s="53" t="s">
        <v>374</v>
      </c>
      <c r="D114" s="36" t="s">
        <v>375</v>
      </c>
      <c r="E114" s="69">
        <v>1</v>
      </c>
      <c r="F114" s="90">
        <v>18</v>
      </c>
      <c r="G114" s="69">
        <v>1</v>
      </c>
      <c r="H114" s="11">
        <v>1987</v>
      </c>
      <c r="I114" s="91" t="s">
        <v>386</v>
      </c>
      <c r="J114" s="57" t="s">
        <v>385</v>
      </c>
      <c r="K114" s="69">
        <v>1</v>
      </c>
      <c r="L114" s="69">
        <v>100</v>
      </c>
      <c r="M114" s="69"/>
      <c r="N114" s="69"/>
      <c r="O114" s="69">
        <v>1</v>
      </c>
      <c r="P114" s="92">
        <v>42522</v>
      </c>
    </row>
    <row r="115" spans="1:16" ht="15.75">
      <c r="A115" s="69">
        <f t="shared" si="10"/>
        <v>4</v>
      </c>
      <c r="B115" s="19" t="s">
        <v>369</v>
      </c>
      <c r="C115" s="53" t="s">
        <v>376</v>
      </c>
      <c r="D115" s="36" t="s">
        <v>377</v>
      </c>
      <c r="E115" s="69">
        <v>1</v>
      </c>
      <c r="F115" s="90">
        <v>20</v>
      </c>
      <c r="G115" s="69">
        <v>1</v>
      </c>
      <c r="H115" s="11">
        <v>1994</v>
      </c>
      <c r="I115" s="91" t="s">
        <v>387</v>
      </c>
      <c r="J115" s="57" t="s">
        <v>388</v>
      </c>
      <c r="K115" s="69"/>
      <c r="L115" s="69"/>
      <c r="M115" s="69">
        <v>1</v>
      </c>
      <c r="N115" s="69">
        <v>400</v>
      </c>
      <c r="O115" s="69">
        <v>1</v>
      </c>
      <c r="P115" s="92">
        <v>42095</v>
      </c>
    </row>
    <row r="116" spans="1:16" ht="31.5">
      <c r="A116" s="69">
        <f t="shared" si="10"/>
        <v>5</v>
      </c>
      <c r="B116" s="19" t="s">
        <v>369</v>
      </c>
      <c r="C116" s="53" t="s">
        <v>378</v>
      </c>
      <c r="D116" s="36" t="s">
        <v>379</v>
      </c>
      <c r="E116" s="69">
        <v>16</v>
      </c>
      <c r="F116" s="69">
        <v>135</v>
      </c>
      <c r="G116" s="69">
        <v>16</v>
      </c>
      <c r="H116" s="11">
        <v>1979</v>
      </c>
      <c r="I116" s="91" t="s">
        <v>389</v>
      </c>
      <c r="J116" s="57" t="s">
        <v>388</v>
      </c>
      <c r="K116" s="69"/>
      <c r="L116" s="69"/>
      <c r="M116" s="69">
        <v>1</v>
      </c>
      <c r="N116" s="69">
        <v>100</v>
      </c>
      <c r="O116" s="69">
        <v>1</v>
      </c>
      <c r="P116" s="92">
        <v>42583</v>
      </c>
    </row>
    <row r="117" spans="1:16" ht="15.75">
      <c r="A117" s="69">
        <f t="shared" si="10"/>
        <v>6</v>
      </c>
      <c r="B117" s="19" t="s">
        <v>369</v>
      </c>
      <c r="C117" s="53" t="s">
        <v>380</v>
      </c>
      <c r="D117" s="36" t="s">
        <v>381</v>
      </c>
      <c r="E117" s="69">
        <v>1</v>
      </c>
      <c r="F117" s="90">
        <v>200</v>
      </c>
      <c r="G117" s="69">
        <v>4</v>
      </c>
      <c r="H117" s="11">
        <v>2010</v>
      </c>
      <c r="I117" s="91" t="s">
        <v>390</v>
      </c>
      <c r="J117" s="57" t="s">
        <v>388</v>
      </c>
      <c r="K117" s="69">
        <v>1</v>
      </c>
      <c r="L117" s="69">
        <v>300</v>
      </c>
      <c r="M117" s="69"/>
      <c r="N117" s="69"/>
      <c r="O117" s="69">
        <v>1</v>
      </c>
      <c r="P117" s="92">
        <v>42156</v>
      </c>
    </row>
    <row r="118" spans="1:16" ht="15.75">
      <c r="A118" s="113">
        <v>7</v>
      </c>
      <c r="B118" s="19" t="s">
        <v>369</v>
      </c>
      <c r="C118" s="94" t="s">
        <v>455</v>
      </c>
      <c r="D118" s="102" t="s">
        <v>424</v>
      </c>
      <c r="E118" s="101">
        <v>1</v>
      </c>
      <c r="F118" s="101">
        <v>100</v>
      </c>
      <c r="G118" s="101">
        <v>1</v>
      </c>
      <c r="H118" s="50">
        <v>43952</v>
      </c>
      <c r="I118" s="91" t="s">
        <v>391</v>
      </c>
      <c r="J118" s="57" t="s">
        <v>388</v>
      </c>
      <c r="K118" s="69"/>
      <c r="L118" s="69"/>
      <c r="M118" s="69">
        <v>1</v>
      </c>
      <c r="N118" s="69">
        <v>1200</v>
      </c>
      <c r="O118" s="69">
        <v>2</v>
      </c>
      <c r="P118" s="92">
        <v>42522</v>
      </c>
    </row>
    <row r="119" spans="1:16" ht="15.75">
      <c r="A119" s="6"/>
      <c r="B119" s="19"/>
      <c r="C119" s="6"/>
      <c r="D119" s="6"/>
      <c r="E119" s="6"/>
      <c r="F119" s="6"/>
      <c r="G119" s="6"/>
      <c r="H119" s="6"/>
      <c r="I119" s="91" t="s">
        <v>392</v>
      </c>
      <c r="J119" s="57" t="s">
        <v>393</v>
      </c>
      <c r="K119" s="69">
        <v>1</v>
      </c>
      <c r="L119" s="69">
        <v>400</v>
      </c>
      <c r="M119" s="69"/>
      <c r="N119" s="69"/>
      <c r="O119" s="69">
        <v>1</v>
      </c>
      <c r="P119" s="92">
        <v>37742</v>
      </c>
    </row>
    <row r="120" spans="1:16" ht="15.75">
      <c r="A120" s="6"/>
      <c r="B120" s="19"/>
      <c r="C120" s="6"/>
      <c r="D120" s="6"/>
      <c r="E120" s="6"/>
      <c r="F120" s="6"/>
      <c r="G120" s="6"/>
      <c r="H120" s="6"/>
      <c r="I120" s="91" t="s">
        <v>394</v>
      </c>
      <c r="J120" s="57" t="s">
        <v>388</v>
      </c>
      <c r="K120" s="69"/>
      <c r="L120" s="69"/>
      <c r="M120" s="69">
        <v>1</v>
      </c>
      <c r="N120" s="69">
        <v>1000</v>
      </c>
      <c r="O120" s="69">
        <v>2</v>
      </c>
      <c r="P120" s="92">
        <v>42125</v>
      </c>
    </row>
    <row r="121" spans="1:16" ht="15.75">
      <c r="A121" s="6"/>
      <c r="B121" s="19"/>
      <c r="C121" s="6"/>
      <c r="D121" s="6"/>
      <c r="E121" s="6"/>
      <c r="F121" s="6"/>
      <c r="G121" s="6"/>
      <c r="H121" s="6"/>
      <c r="I121" s="91" t="s">
        <v>395</v>
      </c>
      <c r="J121" s="57" t="s">
        <v>388</v>
      </c>
      <c r="K121" s="69">
        <v>1</v>
      </c>
      <c r="L121" s="69">
        <v>100</v>
      </c>
      <c r="M121" s="69"/>
      <c r="N121" s="69"/>
      <c r="O121" s="69">
        <v>1</v>
      </c>
      <c r="P121" s="92">
        <v>42522</v>
      </c>
    </row>
    <row r="122" spans="1:16" ht="15.75">
      <c r="A122" s="6"/>
      <c r="B122" s="19"/>
      <c r="C122" s="6"/>
      <c r="D122" s="6"/>
      <c r="E122" s="6"/>
      <c r="F122" s="6"/>
      <c r="G122" s="6"/>
      <c r="H122" s="6"/>
      <c r="I122" s="91" t="s">
        <v>396</v>
      </c>
      <c r="J122" s="57" t="s">
        <v>397</v>
      </c>
      <c r="K122" s="69">
        <v>1</v>
      </c>
      <c r="L122" s="69">
        <v>100</v>
      </c>
      <c r="M122" s="69"/>
      <c r="N122" s="69"/>
      <c r="O122" s="69">
        <v>1</v>
      </c>
      <c r="P122" s="92">
        <v>42979</v>
      </c>
    </row>
    <row r="123" spans="1:16" ht="15.75">
      <c r="A123" s="6"/>
      <c r="B123" s="19"/>
      <c r="C123" s="6"/>
      <c r="D123" s="6"/>
      <c r="E123" s="6"/>
      <c r="F123" s="6"/>
      <c r="G123" s="6"/>
      <c r="H123" s="6"/>
      <c r="I123" s="91" t="s">
        <v>398</v>
      </c>
      <c r="J123" s="57" t="s">
        <v>383</v>
      </c>
      <c r="K123" s="69">
        <v>1</v>
      </c>
      <c r="L123" s="69">
        <v>100</v>
      </c>
      <c r="M123" s="69"/>
      <c r="N123" s="69"/>
      <c r="O123" s="69">
        <v>1</v>
      </c>
      <c r="P123" s="92">
        <v>42339</v>
      </c>
    </row>
    <row r="124" spans="1:16" ht="15.75">
      <c r="A124" s="6"/>
      <c r="B124" s="19"/>
      <c r="C124" s="6"/>
      <c r="D124" s="6"/>
      <c r="E124" s="6"/>
      <c r="F124" s="6"/>
      <c r="G124" s="6"/>
      <c r="H124" s="6"/>
      <c r="I124" s="91" t="s">
        <v>399</v>
      </c>
      <c r="J124" s="57" t="s">
        <v>377</v>
      </c>
      <c r="K124" s="69">
        <v>1</v>
      </c>
      <c r="L124" s="69">
        <v>100</v>
      </c>
      <c r="M124" s="69"/>
      <c r="N124" s="69"/>
      <c r="O124" s="69">
        <v>1</v>
      </c>
      <c r="P124" s="92">
        <v>42979</v>
      </c>
    </row>
    <row r="125" spans="1:16" ht="15.75">
      <c r="A125" s="6"/>
      <c r="B125" s="19"/>
      <c r="C125" s="6"/>
      <c r="D125" s="6"/>
      <c r="E125" s="6"/>
      <c r="F125" s="6"/>
      <c r="G125" s="6"/>
      <c r="H125" s="6"/>
      <c r="I125" s="91" t="s">
        <v>400</v>
      </c>
      <c r="J125" s="57" t="s">
        <v>383</v>
      </c>
      <c r="K125" s="69"/>
      <c r="L125" s="69"/>
      <c r="M125" s="69">
        <v>1</v>
      </c>
      <c r="N125" s="69">
        <v>150</v>
      </c>
      <c r="O125" s="69">
        <v>1</v>
      </c>
      <c r="P125" s="92">
        <v>42095</v>
      </c>
    </row>
    <row r="126" spans="1:16" ht="15.75">
      <c r="A126" s="6"/>
      <c r="B126" s="19"/>
      <c r="C126" s="6"/>
      <c r="D126" s="6"/>
      <c r="E126" s="6"/>
      <c r="F126" s="6"/>
      <c r="G126" s="6"/>
      <c r="H126" s="6"/>
      <c r="I126" s="91" t="s">
        <v>401</v>
      </c>
      <c r="J126" s="57" t="s">
        <v>402</v>
      </c>
      <c r="K126" s="69"/>
      <c r="L126" s="69"/>
      <c r="M126" s="69">
        <v>1</v>
      </c>
      <c r="N126" s="69">
        <v>500</v>
      </c>
      <c r="O126" s="69">
        <v>2</v>
      </c>
      <c r="P126" s="76">
        <v>42217</v>
      </c>
    </row>
    <row r="127" spans="1:16" ht="15.75">
      <c r="A127" s="6"/>
      <c r="B127" s="19"/>
      <c r="C127" s="6"/>
      <c r="D127" s="6"/>
      <c r="E127" s="6"/>
      <c r="F127" s="6"/>
      <c r="G127" s="6"/>
      <c r="H127" s="6"/>
      <c r="I127" s="91" t="s">
        <v>403</v>
      </c>
      <c r="J127" s="57" t="s">
        <v>388</v>
      </c>
      <c r="K127" s="69"/>
      <c r="L127" s="69"/>
      <c r="M127" s="69">
        <v>1</v>
      </c>
      <c r="N127" s="69">
        <v>300</v>
      </c>
      <c r="O127" s="69">
        <v>1</v>
      </c>
      <c r="P127" s="92">
        <v>42248</v>
      </c>
    </row>
    <row r="128" spans="1:16" ht="15.75">
      <c r="A128" s="6"/>
      <c r="B128" s="19"/>
      <c r="C128" s="6"/>
      <c r="D128" s="6"/>
      <c r="E128" s="6"/>
      <c r="F128" s="6"/>
      <c r="G128" s="6"/>
      <c r="H128" s="6"/>
      <c r="I128" s="91" t="s">
        <v>404</v>
      </c>
      <c r="J128" s="57" t="s">
        <v>393</v>
      </c>
      <c r="K128" s="69">
        <v>1</v>
      </c>
      <c r="L128" s="69">
        <v>100</v>
      </c>
      <c r="M128" s="69"/>
      <c r="N128" s="69"/>
      <c r="O128" s="69">
        <v>1</v>
      </c>
      <c r="P128" s="92">
        <v>42461</v>
      </c>
    </row>
    <row r="129" spans="1:16" ht="15.75">
      <c r="A129" s="6"/>
      <c r="B129" s="19"/>
      <c r="C129" s="6"/>
      <c r="D129" s="6"/>
      <c r="E129" s="6"/>
      <c r="F129" s="6"/>
      <c r="G129" s="6"/>
      <c r="H129" s="6"/>
      <c r="I129" s="91" t="s">
        <v>405</v>
      </c>
      <c r="J129" s="57" t="s">
        <v>383</v>
      </c>
      <c r="K129" s="69"/>
      <c r="L129" s="69"/>
      <c r="M129" s="69">
        <v>1</v>
      </c>
      <c r="N129" s="69">
        <v>300</v>
      </c>
      <c r="O129" s="69">
        <v>1</v>
      </c>
      <c r="P129" s="92">
        <v>42583</v>
      </c>
    </row>
    <row r="130" spans="1:16" ht="15.75">
      <c r="A130" s="6"/>
      <c r="B130" s="19"/>
      <c r="C130" s="6"/>
      <c r="D130" s="6"/>
      <c r="E130" s="6"/>
      <c r="F130" s="6"/>
      <c r="G130" s="6"/>
      <c r="H130" s="6"/>
      <c r="I130" s="91" t="s">
        <v>406</v>
      </c>
      <c r="J130" s="57" t="s">
        <v>377</v>
      </c>
      <c r="K130" s="69"/>
      <c r="L130" s="69"/>
      <c r="M130" s="69">
        <v>1</v>
      </c>
      <c r="N130" s="69">
        <v>450</v>
      </c>
      <c r="O130" s="69">
        <v>1</v>
      </c>
      <c r="P130" s="92">
        <v>42125</v>
      </c>
    </row>
    <row r="131" spans="1:16" ht="15.75">
      <c r="A131" s="6"/>
      <c r="B131" s="19"/>
      <c r="C131" s="6"/>
      <c r="D131" s="6"/>
      <c r="E131" s="6"/>
      <c r="F131" s="6"/>
      <c r="G131" s="6"/>
      <c r="H131" s="6"/>
      <c r="I131" s="91" t="s">
        <v>407</v>
      </c>
      <c r="J131" s="57" t="s">
        <v>408</v>
      </c>
      <c r="K131" s="69"/>
      <c r="L131" s="69"/>
      <c r="M131" s="69">
        <v>1</v>
      </c>
      <c r="N131" s="69">
        <v>600</v>
      </c>
      <c r="O131" s="69">
        <v>2</v>
      </c>
      <c r="P131" s="92">
        <v>43221</v>
      </c>
    </row>
    <row r="132" spans="1:16" ht="15.75">
      <c r="A132" s="6"/>
      <c r="B132" s="19"/>
      <c r="C132" s="6"/>
      <c r="D132" s="6"/>
      <c r="E132" s="6"/>
      <c r="F132" s="6"/>
      <c r="G132" s="6"/>
      <c r="H132" s="6"/>
      <c r="I132" s="91" t="s">
        <v>409</v>
      </c>
      <c r="J132" s="57" t="s">
        <v>410</v>
      </c>
      <c r="K132" s="69"/>
      <c r="L132" s="69"/>
      <c r="M132" s="69">
        <v>1</v>
      </c>
      <c r="N132" s="69">
        <v>1800</v>
      </c>
      <c r="O132" s="69">
        <v>3</v>
      </c>
      <c r="P132" s="92">
        <v>43160</v>
      </c>
    </row>
    <row r="133" spans="1:16" ht="15.75">
      <c r="A133" s="6"/>
      <c r="B133" s="19"/>
      <c r="C133" s="6"/>
      <c r="D133" s="6"/>
      <c r="E133" s="6"/>
      <c r="F133" s="6"/>
      <c r="G133" s="6"/>
      <c r="H133" s="6"/>
      <c r="I133" s="91" t="s">
        <v>411</v>
      </c>
      <c r="J133" s="57" t="s">
        <v>250</v>
      </c>
      <c r="K133" s="69">
        <v>1</v>
      </c>
      <c r="L133" s="69">
        <v>100</v>
      </c>
      <c r="M133" s="69"/>
      <c r="N133" s="69"/>
      <c r="O133" s="69">
        <v>1</v>
      </c>
      <c r="P133" s="92">
        <v>43252</v>
      </c>
    </row>
    <row r="134" spans="1:16" ht="15.75">
      <c r="A134" s="6"/>
      <c r="B134" s="19"/>
      <c r="C134" s="6"/>
      <c r="D134" s="6"/>
      <c r="E134" s="6"/>
      <c r="F134" s="6"/>
      <c r="G134" s="6"/>
      <c r="H134" s="6"/>
      <c r="I134" s="91" t="s">
        <v>412</v>
      </c>
      <c r="J134" s="57" t="s">
        <v>383</v>
      </c>
      <c r="K134" s="69">
        <v>1</v>
      </c>
      <c r="L134" s="69">
        <v>200</v>
      </c>
      <c r="M134" s="69"/>
      <c r="N134" s="69"/>
      <c r="O134" s="69">
        <v>1</v>
      </c>
      <c r="P134" s="92">
        <v>43344</v>
      </c>
    </row>
    <row r="135" spans="1:16" ht="15.75">
      <c r="A135" s="6"/>
      <c r="B135" s="19"/>
      <c r="C135" s="6"/>
      <c r="D135" s="6"/>
      <c r="E135" s="6"/>
      <c r="F135" s="6"/>
      <c r="G135" s="6"/>
      <c r="H135" s="6"/>
      <c r="I135" s="91" t="s">
        <v>413</v>
      </c>
      <c r="J135" s="57" t="s">
        <v>385</v>
      </c>
      <c r="K135" s="69">
        <v>1</v>
      </c>
      <c r="L135" s="69">
        <v>60</v>
      </c>
      <c r="M135" s="69"/>
      <c r="N135" s="69"/>
      <c r="O135" s="69">
        <v>1</v>
      </c>
      <c r="P135" s="50">
        <v>41487</v>
      </c>
    </row>
    <row r="136" spans="1:16" ht="15.75">
      <c r="A136" s="6"/>
      <c r="B136" s="19"/>
      <c r="C136" s="6"/>
      <c r="D136" s="6"/>
      <c r="E136" s="6"/>
      <c r="F136" s="6"/>
      <c r="G136" s="6"/>
      <c r="H136" s="6"/>
      <c r="I136" s="91" t="s">
        <v>414</v>
      </c>
      <c r="J136" s="57" t="s">
        <v>383</v>
      </c>
      <c r="K136" s="69"/>
      <c r="L136" s="69"/>
      <c r="M136" s="69">
        <v>1</v>
      </c>
      <c r="N136" s="69">
        <v>1000</v>
      </c>
      <c r="O136" s="69">
        <v>2</v>
      </c>
      <c r="P136" s="92">
        <v>42948</v>
      </c>
    </row>
    <row r="137" spans="1:16" ht="15.75">
      <c r="A137" s="6"/>
      <c r="B137" s="19"/>
      <c r="C137" s="6"/>
      <c r="D137" s="6"/>
      <c r="E137" s="6"/>
      <c r="F137" s="6"/>
      <c r="G137" s="6"/>
      <c r="H137" s="6"/>
      <c r="I137" s="91" t="s">
        <v>415</v>
      </c>
      <c r="J137" s="57" t="s">
        <v>383</v>
      </c>
      <c r="K137" s="69">
        <v>1</v>
      </c>
      <c r="L137" s="69">
        <v>100</v>
      </c>
      <c r="M137" s="69"/>
      <c r="N137" s="69"/>
      <c r="O137" s="69">
        <v>1</v>
      </c>
      <c r="P137" s="92">
        <v>43282</v>
      </c>
    </row>
    <row r="138" spans="1:16" ht="15.75">
      <c r="A138" s="6"/>
      <c r="B138" s="19"/>
      <c r="C138" s="6"/>
      <c r="D138" s="6"/>
      <c r="E138" s="6"/>
      <c r="F138" s="6"/>
      <c r="G138" s="6"/>
      <c r="H138" s="6"/>
      <c r="I138" s="91" t="s">
        <v>416</v>
      </c>
      <c r="J138" s="57" t="s">
        <v>383</v>
      </c>
      <c r="K138" s="69">
        <v>1</v>
      </c>
      <c r="L138" s="69">
        <v>100</v>
      </c>
      <c r="M138" s="69"/>
      <c r="N138" s="69"/>
      <c r="O138" s="69">
        <v>1</v>
      </c>
      <c r="P138" s="92">
        <v>42125</v>
      </c>
    </row>
    <row r="139" spans="1:16" ht="15.75">
      <c r="A139" s="6"/>
      <c r="B139" s="19"/>
      <c r="C139" s="6"/>
      <c r="D139" s="6"/>
      <c r="E139" s="6"/>
      <c r="F139" s="6"/>
      <c r="G139" s="6"/>
      <c r="H139" s="6"/>
      <c r="I139" s="91" t="s">
        <v>417</v>
      </c>
      <c r="J139" s="57" t="s">
        <v>383</v>
      </c>
      <c r="K139" s="69">
        <v>1</v>
      </c>
      <c r="L139" s="69">
        <v>200</v>
      </c>
      <c r="M139" s="69"/>
      <c r="N139" s="69"/>
      <c r="O139" s="69">
        <v>1</v>
      </c>
      <c r="P139" s="92">
        <v>42826</v>
      </c>
    </row>
    <row r="140" spans="1:16" ht="15.75">
      <c r="A140" s="6"/>
      <c r="B140" s="19"/>
      <c r="C140" s="6"/>
      <c r="D140" s="6"/>
      <c r="E140" s="6"/>
      <c r="F140" s="6"/>
      <c r="G140" s="6"/>
      <c r="H140" s="6"/>
      <c r="I140" s="40" t="s">
        <v>418</v>
      </c>
      <c r="J140" s="93" t="s">
        <v>383</v>
      </c>
      <c r="K140" s="69"/>
      <c r="L140" s="70"/>
      <c r="M140" s="69">
        <v>1</v>
      </c>
      <c r="N140" s="70">
        <v>300</v>
      </c>
      <c r="O140" s="69">
        <v>2</v>
      </c>
      <c r="P140" s="92">
        <v>43282</v>
      </c>
    </row>
    <row r="141" spans="1:16" ht="15.75">
      <c r="A141" s="6"/>
      <c r="B141" s="19"/>
      <c r="C141" s="6"/>
      <c r="D141" s="6"/>
      <c r="E141" s="6"/>
      <c r="F141" s="6"/>
      <c r="G141" s="6"/>
      <c r="H141" s="6"/>
      <c r="I141" s="40" t="s">
        <v>419</v>
      </c>
      <c r="J141" s="93" t="s">
        <v>383</v>
      </c>
      <c r="K141" s="69"/>
      <c r="L141" s="70"/>
      <c r="M141" s="69">
        <v>1</v>
      </c>
      <c r="N141" s="70">
        <v>400</v>
      </c>
      <c r="O141" s="69">
        <v>2</v>
      </c>
      <c r="P141" s="50">
        <v>43709</v>
      </c>
    </row>
    <row r="142" spans="1:16" ht="15.75">
      <c r="A142" s="6"/>
      <c r="B142" s="19"/>
      <c r="C142" s="6"/>
      <c r="D142" s="6"/>
      <c r="E142" s="6"/>
      <c r="F142" s="6"/>
      <c r="G142" s="6"/>
      <c r="H142" s="6"/>
      <c r="I142" s="91" t="s">
        <v>420</v>
      </c>
      <c r="J142" s="93" t="s">
        <v>393</v>
      </c>
      <c r="K142" s="69"/>
      <c r="L142" s="70"/>
      <c r="M142" s="69">
        <v>1</v>
      </c>
      <c r="N142" s="70">
        <v>200</v>
      </c>
      <c r="O142" s="69">
        <v>1</v>
      </c>
      <c r="P142" s="50">
        <v>43651</v>
      </c>
    </row>
    <row r="143" spans="1:16" ht="15.75">
      <c r="A143" s="6"/>
      <c r="B143" s="19"/>
      <c r="C143" s="6"/>
      <c r="D143" s="6"/>
      <c r="E143" s="6"/>
      <c r="F143" s="6"/>
      <c r="G143" s="6"/>
      <c r="H143" s="6"/>
      <c r="I143" s="40" t="s">
        <v>421</v>
      </c>
      <c r="J143" s="93" t="s">
        <v>397</v>
      </c>
      <c r="K143" s="69"/>
      <c r="L143" s="70"/>
      <c r="M143" s="69">
        <v>1</v>
      </c>
      <c r="N143" s="70">
        <v>300</v>
      </c>
      <c r="O143" s="69">
        <v>2</v>
      </c>
      <c r="P143" s="50">
        <v>43252</v>
      </c>
    </row>
    <row r="144" spans="1:16" ht="15.75">
      <c r="A144" s="6"/>
      <c r="B144" s="19"/>
      <c r="C144" s="6"/>
      <c r="D144" s="6"/>
      <c r="E144" s="6"/>
      <c r="F144" s="6"/>
      <c r="G144" s="6"/>
      <c r="H144" s="6"/>
      <c r="I144" s="94" t="s">
        <v>422</v>
      </c>
      <c r="J144" s="93" t="s">
        <v>383</v>
      </c>
      <c r="K144" s="69"/>
      <c r="L144" s="93"/>
      <c r="M144" s="69">
        <v>1</v>
      </c>
      <c r="N144" s="93">
        <v>300</v>
      </c>
      <c r="O144" s="69">
        <v>2</v>
      </c>
      <c r="P144" s="50">
        <v>43353</v>
      </c>
    </row>
    <row r="145" spans="1:16" ht="15.75">
      <c r="A145" s="6"/>
      <c r="B145" s="19"/>
      <c r="C145" s="6"/>
      <c r="D145" s="6"/>
      <c r="E145" s="6"/>
      <c r="F145" s="6"/>
      <c r="G145" s="6"/>
      <c r="H145" s="6"/>
      <c r="I145" s="94" t="s">
        <v>455</v>
      </c>
      <c r="J145" s="102" t="s">
        <v>424</v>
      </c>
      <c r="K145" s="101"/>
      <c r="L145" s="93"/>
      <c r="M145" s="101">
        <v>1</v>
      </c>
      <c r="N145" s="93">
        <v>400</v>
      </c>
      <c r="O145" s="101">
        <v>3</v>
      </c>
      <c r="P145" s="50">
        <v>43952</v>
      </c>
    </row>
    <row r="146" spans="1:16" ht="15.75">
      <c r="A146" s="6"/>
      <c r="B146" s="19"/>
      <c r="C146" s="6"/>
      <c r="D146" s="6"/>
      <c r="E146" s="6"/>
      <c r="F146" s="6"/>
      <c r="G146" s="6"/>
      <c r="H146" s="6"/>
      <c r="I146" s="40" t="s">
        <v>423</v>
      </c>
      <c r="J146" s="11" t="s">
        <v>424</v>
      </c>
      <c r="K146" s="69"/>
      <c r="L146" s="95"/>
      <c r="M146" s="69">
        <v>1</v>
      </c>
      <c r="N146" s="95">
        <v>300</v>
      </c>
      <c r="O146" s="69">
        <v>2</v>
      </c>
      <c r="P146" s="50">
        <v>43651</v>
      </c>
    </row>
    <row r="147" spans="1:16" ht="15.75">
      <c r="A147" s="6"/>
      <c r="B147" s="19"/>
      <c r="C147" s="6"/>
      <c r="D147" s="6"/>
      <c r="E147" s="6"/>
      <c r="F147" s="6"/>
      <c r="G147" s="6"/>
      <c r="H147" s="6"/>
      <c r="I147" s="40" t="s">
        <v>425</v>
      </c>
      <c r="J147" s="11" t="s">
        <v>426</v>
      </c>
      <c r="K147" s="69"/>
      <c r="L147" s="11"/>
      <c r="M147" s="69">
        <v>1</v>
      </c>
      <c r="N147" s="11">
        <v>800</v>
      </c>
      <c r="O147" s="69">
        <v>4</v>
      </c>
      <c r="P147" s="50">
        <v>43709</v>
      </c>
    </row>
    <row r="148" spans="1:16" ht="15.75">
      <c r="A148" s="6"/>
      <c r="B148" s="19"/>
      <c r="C148" s="6"/>
      <c r="D148" s="6"/>
      <c r="E148" s="6"/>
      <c r="F148" s="6"/>
      <c r="G148" s="6"/>
      <c r="H148" s="6"/>
      <c r="I148" s="40" t="s">
        <v>427</v>
      </c>
      <c r="J148" s="11" t="s">
        <v>428</v>
      </c>
      <c r="K148" s="69"/>
      <c r="L148" s="11"/>
      <c r="M148" s="69">
        <v>1</v>
      </c>
      <c r="N148" s="11">
        <v>500</v>
      </c>
      <c r="O148" s="69">
        <v>3</v>
      </c>
      <c r="P148" s="50">
        <v>43617</v>
      </c>
    </row>
    <row r="149" spans="1:16" ht="15.75">
      <c r="A149" s="6"/>
      <c r="B149" s="19"/>
      <c r="C149" s="6"/>
      <c r="D149" s="6"/>
      <c r="E149" s="6"/>
      <c r="F149" s="6"/>
      <c r="G149" s="6"/>
      <c r="H149" s="6"/>
      <c r="I149" s="40" t="s">
        <v>429</v>
      </c>
      <c r="J149" s="11" t="s">
        <v>430</v>
      </c>
      <c r="K149" s="69"/>
      <c r="L149" s="11"/>
      <c r="M149" s="69">
        <v>1</v>
      </c>
      <c r="N149" s="11">
        <v>250</v>
      </c>
      <c r="O149" s="69">
        <v>2</v>
      </c>
      <c r="P149" s="50">
        <v>43282</v>
      </c>
    </row>
    <row r="150" spans="1:16" ht="15.75">
      <c r="A150" s="6"/>
      <c r="B150" s="19"/>
      <c r="C150" s="6"/>
      <c r="D150" s="6"/>
      <c r="E150" s="6"/>
      <c r="F150" s="6"/>
      <c r="G150" s="6"/>
      <c r="H150" s="6"/>
      <c r="I150" s="40" t="s">
        <v>431</v>
      </c>
      <c r="J150" s="11" t="s">
        <v>432</v>
      </c>
      <c r="K150" s="69">
        <v>1</v>
      </c>
      <c r="L150" s="11">
        <v>200</v>
      </c>
      <c r="M150" s="69"/>
      <c r="N150" s="11"/>
      <c r="O150" s="69">
        <v>2</v>
      </c>
      <c r="P150" s="50">
        <v>43353</v>
      </c>
    </row>
    <row r="151" spans="1:16" ht="15.75">
      <c r="A151" s="6"/>
      <c r="B151" s="19"/>
      <c r="C151" s="6"/>
      <c r="D151" s="6"/>
      <c r="E151" s="6"/>
      <c r="F151" s="6"/>
      <c r="G151" s="6"/>
      <c r="H151" s="6"/>
      <c r="I151" s="40" t="s">
        <v>433</v>
      </c>
      <c r="J151" s="11" t="s">
        <v>424</v>
      </c>
      <c r="K151" s="69">
        <v>1</v>
      </c>
      <c r="L151" s="11">
        <v>500</v>
      </c>
      <c r="M151" s="69"/>
      <c r="N151" s="11"/>
      <c r="O151" s="69">
        <v>3</v>
      </c>
      <c r="P151" s="50">
        <v>43651</v>
      </c>
    </row>
    <row r="152" spans="1:16" ht="30">
      <c r="A152" s="71">
        <v>1</v>
      </c>
      <c r="B152" s="19" t="s">
        <v>434</v>
      </c>
      <c r="C152" s="96" t="s">
        <v>436</v>
      </c>
      <c r="D152" s="96" t="s">
        <v>436</v>
      </c>
      <c r="E152" s="21">
        <v>1</v>
      </c>
      <c r="F152" s="97">
        <v>100</v>
      </c>
      <c r="G152" s="21">
        <v>3</v>
      </c>
      <c r="H152" s="21">
        <v>2011</v>
      </c>
      <c r="I152" s="34" t="s">
        <v>440</v>
      </c>
      <c r="J152" s="60" t="s">
        <v>441</v>
      </c>
      <c r="K152" s="3">
        <v>4</v>
      </c>
      <c r="L152" s="21">
        <v>600</v>
      </c>
      <c r="M152" s="3"/>
      <c r="N152" s="3"/>
      <c r="O152" s="3">
        <v>12</v>
      </c>
      <c r="P152" s="3" t="s">
        <v>442</v>
      </c>
    </row>
    <row r="153" spans="1:16" ht="30">
      <c r="A153" s="71">
        <f>1+A152</f>
        <v>2</v>
      </c>
      <c r="B153" s="19" t="s">
        <v>434</v>
      </c>
      <c r="C153" s="96" t="s">
        <v>437</v>
      </c>
      <c r="D153" s="96" t="s">
        <v>437</v>
      </c>
      <c r="E153" s="21">
        <v>1</v>
      </c>
      <c r="F153" s="97">
        <v>500</v>
      </c>
      <c r="G153" s="21">
        <v>10</v>
      </c>
      <c r="H153" s="21">
        <v>2012</v>
      </c>
      <c r="I153" s="98" t="s">
        <v>443</v>
      </c>
      <c r="J153" s="97" t="s">
        <v>435</v>
      </c>
      <c r="K153" s="3">
        <v>1</v>
      </c>
      <c r="L153" s="97">
        <v>80</v>
      </c>
      <c r="M153" s="3"/>
      <c r="N153" s="3"/>
      <c r="O153" s="3">
        <v>2</v>
      </c>
      <c r="P153" s="3" t="s">
        <v>444</v>
      </c>
    </row>
    <row r="154" spans="1:16" ht="30">
      <c r="A154" s="71">
        <f t="shared" ref="A154:A158" si="11">1+A153</f>
        <v>3</v>
      </c>
      <c r="B154" s="19" t="s">
        <v>434</v>
      </c>
      <c r="C154" s="96" t="s">
        <v>435</v>
      </c>
      <c r="D154" s="96" t="s">
        <v>435</v>
      </c>
      <c r="E154" s="21">
        <v>1</v>
      </c>
      <c r="F154" s="97">
        <v>500</v>
      </c>
      <c r="G154" s="21">
        <v>10</v>
      </c>
      <c r="H154" s="21">
        <v>2011</v>
      </c>
      <c r="I154" s="98" t="s">
        <v>445</v>
      </c>
      <c r="J154" s="97" t="s">
        <v>435</v>
      </c>
      <c r="K154" s="3">
        <v>1</v>
      </c>
      <c r="L154" s="97">
        <v>80</v>
      </c>
      <c r="M154" s="3"/>
      <c r="N154" s="3"/>
      <c r="O154" s="3">
        <v>2</v>
      </c>
      <c r="P154" s="3" t="s">
        <v>446</v>
      </c>
    </row>
    <row r="155" spans="1:16" ht="30">
      <c r="A155" s="71">
        <f t="shared" si="11"/>
        <v>4</v>
      </c>
      <c r="B155" s="19" t="s">
        <v>434</v>
      </c>
      <c r="C155" s="96" t="s">
        <v>438</v>
      </c>
      <c r="D155" s="96" t="s">
        <v>438</v>
      </c>
      <c r="E155" s="21">
        <v>1</v>
      </c>
      <c r="F155" s="97">
        <v>50</v>
      </c>
      <c r="G155" s="21">
        <v>2</v>
      </c>
      <c r="H155" s="21">
        <v>2012</v>
      </c>
      <c r="I155" s="98" t="s">
        <v>447</v>
      </c>
      <c r="J155" s="97" t="s">
        <v>435</v>
      </c>
      <c r="K155" s="3">
        <v>2</v>
      </c>
      <c r="L155" s="97">
        <v>150</v>
      </c>
      <c r="M155" s="3"/>
      <c r="N155" s="3"/>
      <c r="O155" s="3">
        <v>3</v>
      </c>
      <c r="P155" s="3" t="s">
        <v>448</v>
      </c>
    </row>
    <row r="156" spans="1:16" ht="30">
      <c r="A156" s="71">
        <f t="shared" si="11"/>
        <v>5</v>
      </c>
      <c r="B156" s="19" t="s">
        <v>434</v>
      </c>
      <c r="C156" s="96" t="s">
        <v>439</v>
      </c>
      <c r="D156" s="96" t="s">
        <v>439</v>
      </c>
      <c r="E156" s="21">
        <v>1</v>
      </c>
      <c r="F156" s="97">
        <v>500</v>
      </c>
      <c r="G156" s="21">
        <v>10</v>
      </c>
      <c r="H156" s="21">
        <v>2013</v>
      </c>
      <c r="I156" s="98" t="s">
        <v>449</v>
      </c>
      <c r="J156" s="60" t="s">
        <v>441</v>
      </c>
      <c r="K156" s="3">
        <v>4</v>
      </c>
      <c r="L156" s="97">
        <v>500</v>
      </c>
      <c r="M156" s="3"/>
      <c r="N156" s="3"/>
      <c r="O156" s="3">
        <v>10</v>
      </c>
      <c r="P156" s="3">
        <v>15.032016</v>
      </c>
    </row>
    <row r="157" spans="1:16" ht="15.75">
      <c r="A157" s="71">
        <f t="shared" si="11"/>
        <v>6</v>
      </c>
      <c r="B157" s="19"/>
      <c r="C157" s="6"/>
      <c r="D157" s="6"/>
      <c r="E157" s="6"/>
      <c r="F157" s="6"/>
      <c r="G157" s="6"/>
      <c r="H157" s="6"/>
      <c r="I157" s="99" t="s">
        <v>450</v>
      </c>
      <c r="J157" s="100" t="s">
        <v>436</v>
      </c>
      <c r="K157" s="3">
        <v>1</v>
      </c>
      <c r="L157" s="100">
        <v>50</v>
      </c>
      <c r="M157" s="3"/>
      <c r="N157" s="3"/>
      <c r="O157" s="3">
        <v>2</v>
      </c>
      <c r="P157" s="3" t="s">
        <v>451</v>
      </c>
    </row>
    <row r="158" spans="1:16" ht="15.75">
      <c r="A158" s="71">
        <f t="shared" si="11"/>
        <v>7</v>
      </c>
      <c r="B158" s="19"/>
      <c r="C158" s="6"/>
      <c r="D158" s="6"/>
      <c r="E158" s="6"/>
      <c r="F158" s="6"/>
      <c r="G158" s="6"/>
      <c r="H158" s="6"/>
      <c r="I158" s="99" t="s">
        <v>452</v>
      </c>
      <c r="J158" s="100" t="s">
        <v>453</v>
      </c>
      <c r="K158" s="3">
        <v>3</v>
      </c>
      <c r="L158" s="100">
        <v>350</v>
      </c>
      <c r="M158" s="3"/>
      <c r="N158" s="3"/>
      <c r="O158" s="3">
        <v>7</v>
      </c>
      <c r="P158" s="3" t="s">
        <v>454</v>
      </c>
    </row>
    <row r="159" spans="1:16" ht="45">
      <c r="A159" s="105">
        <v>1</v>
      </c>
      <c r="B159" s="19" t="s">
        <v>457</v>
      </c>
      <c r="C159" s="109" t="s">
        <v>458</v>
      </c>
      <c r="D159" s="24" t="s">
        <v>459</v>
      </c>
      <c r="E159" s="105">
        <v>1</v>
      </c>
      <c r="F159" s="107">
        <v>600</v>
      </c>
      <c r="G159" s="105">
        <v>5</v>
      </c>
      <c r="H159" s="50">
        <v>41653</v>
      </c>
      <c r="I159" s="110" t="s">
        <v>470</v>
      </c>
      <c r="J159" s="42" t="s">
        <v>471</v>
      </c>
      <c r="K159" s="22">
        <v>1</v>
      </c>
      <c r="L159" s="111">
        <v>4000</v>
      </c>
      <c r="M159" s="105"/>
      <c r="N159" s="105"/>
      <c r="O159" s="105">
        <v>35</v>
      </c>
      <c r="P159" s="50">
        <v>38940</v>
      </c>
    </row>
    <row r="160" spans="1:16" ht="45">
      <c r="A160" s="105">
        <f>1+A159</f>
        <v>2</v>
      </c>
      <c r="B160" s="19" t="s">
        <v>457</v>
      </c>
      <c r="C160" s="109" t="s">
        <v>460</v>
      </c>
      <c r="D160" s="24" t="s">
        <v>461</v>
      </c>
      <c r="E160" s="105">
        <v>1</v>
      </c>
      <c r="F160" s="107">
        <v>600</v>
      </c>
      <c r="G160" s="105">
        <v>3</v>
      </c>
      <c r="H160" s="50">
        <v>40589</v>
      </c>
      <c r="I160" s="46" t="s">
        <v>472</v>
      </c>
      <c r="J160" s="42" t="s">
        <v>473</v>
      </c>
      <c r="K160" s="22">
        <v>1</v>
      </c>
      <c r="L160" s="112">
        <v>1000</v>
      </c>
      <c r="M160" s="105"/>
      <c r="N160" s="105"/>
      <c r="O160" s="105">
        <v>8</v>
      </c>
      <c r="P160" s="50">
        <v>41124</v>
      </c>
    </row>
    <row r="161" spans="1:16" ht="30">
      <c r="A161" s="105">
        <f t="shared" ref="A161:A164" si="12">1+A160</f>
        <v>3</v>
      </c>
      <c r="B161" s="19" t="s">
        <v>457</v>
      </c>
      <c r="C161" s="109" t="s">
        <v>462</v>
      </c>
      <c r="D161" s="105" t="s">
        <v>463</v>
      </c>
      <c r="E161" s="105">
        <v>1</v>
      </c>
      <c r="F161" s="107">
        <v>500</v>
      </c>
      <c r="G161" s="105">
        <v>3</v>
      </c>
      <c r="H161" s="50">
        <v>39638</v>
      </c>
      <c r="I161" s="46" t="s">
        <v>474</v>
      </c>
      <c r="J161" s="42" t="s">
        <v>469</v>
      </c>
      <c r="K161" s="22">
        <v>1</v>
      </c>
      <c r="L161" s="107">
        <v>1500</v>
      </c>
      <c r="M161" s="105"/>
      <c r="N161" s="105"/>
      <c r="O161" s="105">
        <v>10</v>
      </c>
      <c r="P161" s="50">
        <v>38841</v>
      </c>
    </row>
    <row r="162" spans="1:16" ht="30">
      <c r="A162" s="105">
        <f t="shared" si="12"/>
        <v>4</v>
      </c>
      <c r="B162" s="19" t="s">
        <v>457</v>
      </c>
      <c r="C162" s="109" t="s">
        <v>464</v>
      </c>
      <c r="D162" s="24" t="s">
        <v>465</v>
      </c>
      <c r="E162" s="105">
        <v>1</v>
      </c>
      <c r="F162" s="107">
        <v>200</v>
      </c>
      <c r="G162" s="105">
        <v>2</v>
      </c>
      <c r="H162" s="50">
        <v>34813</v>
      </c>
      <c r="I162" s="45" t="s">
        <v>475</v>
      </c>
      <c r="J162" s="42" t="s">
        <v>476</v>
      </c>
      <c r="K162" s="22">
        <v>1</v>
      </c>
      <c r="L162" s="107">
        <v>7000</v>
      </c>
      <c r="M162" s="105"/>
      <c r="N162" s="105"/>
      <c r="O162" s="105">
        <v>25</v>
      </c>
      <c r="P162" s="50">
        <v>39687</v>
      </c>
    </row>
    <row r="163" spans="1:16" ht="30">
      <c r="A163" s="105">
        <f t="shared" si="12"/>
        <v>5</v>
      </c>
      <c r="B163" s="19" t="s">
        <v>457</v>
      </c>
      <c r="C163" s="109" t="s">
        <v>466</v>
      </c>
      <c r="D163" s="24" t="s">
        <v>467</v>
      </c>
      <c r="E163" s="105">
        <v>1</v>
      </c>
      <c r="F163" s="37">
        <v>10000</v>
      </c>
      <c r="G163" s="105">
        <v>55</v>
      </c>
      <c r="H163" s="50">
        <v>42986</v>
      </c>
      <c r="I163" s="110" t="s">
        <v>477</v>
      </c>
      <c r="J163" s="42" t="s">
        <v>478</v>
      </c>
      <c r="K163" s="22">
        <v>1</v>
      </c>
      <c r="L163" s="107">
        <v>240</v>
      </c>
      <c r="M163" s="105"/>
      <c r="N163" s="105"/>
      <c r="O163" s="105">
        <v>2</v>
      </c>
      <c r="P163" s="50">
        <v>38230</v>
      </c>
    </row>
    <row r="164" spans="1:16" ht="30">
      <c r="A164" s="105">
        <f t="shared" si="12"/>
        <v>6</v>
      </c>
      <c r="B164" s="19" t="s">
        <v>457</v>
      </c>
      <c r="C164" s="109" t="s">
        <v>468</v>
      </c>
      <c r="D164" s="24" t="s">
        <v>469</v>
      </c>
      <c r="E164" s="105">
        <v>1</v>
      </c>
      <c r="F164" s="107">
        <v>500</v>
      </c>
      <c r="G164" s="105">
        <v>4</v>
      </c>
      <c r="H164" s="50">
        <v>40802</v>
      </c>
      <c r="I164" s="19"/>
      <c r="J164" s="6"/>
      <c r="K164" s="6"/>
      <c r="L164" s="6"/>
      <c r="M164" s="6"/>
      <c r="N164" s="6"/>
      <c r="O164" s="6"/>
      <c r="P164" s="6"/>
    </row>
    <row r="165" spans="1:16">
      <c r="A165" s="6"/>
      <c r="B165" s="19"/>
      <c r="C165" s="6"/>
      <c r="D165" s="6"/>
      <c r="E165" s="6"/>
      <c r="F165" s="6"/>
      <c r="G165" s="6"/>
      <c r="H165" s="6"/>
      <c r="I165" s="19"/>
      <c r="J165" s="6"/>
      <c r="K165" s="6"/>
      <c r="L165" s="6"/>
      <c r="M165" s="6"/>
      <c r="N165" s="6"/>
      <c r="O165" s="6"/>
      <c r="P165" s="6"/>
    </row>
    <row r="166" spans="1:16">
      <c r="A166" s="6"/>
      <c r="B166" s="19"/>
      <c r="C166" s="6"/>
      <c r="D166" s="6"/>
      <c r="E166" s="6"/>
      <c r="F166" s="6"/>
      <c r="G166" s="6"/>
      <c r="H166" s="6"/>
      <c r="I166" s="19"/>
      <c r="J166" s="6"/>
      <c r="K166" s="6"/>
      <c r="L166" s="6"/>
      <c r="M166" s="6"/>
      <c r="N166" s="6"/>
      <c r="O166" s="6"/>
      <c r="P166" s="6"/>
    </row>
    <row r="167" spans="1:16">
      <c r="A167" s="6"/>
      <c r="B167" s="19"/>
      <c r="C167" s="6"/>
      <c r="D167" s="6"/>
      <c r="E167" s="6"/>
      <c r="F167" s="6"/>
      <c r="G167" s="6"/>
      <c r="H167" s="6"/>
      <c r="I167" s="19"/>
      <c r="J167" s="6"/>
      <c r="K167" s="6"/>
      <c r="L167" s="6"/>
      <c r="M167" s="6"/>
      <c r="N167" s="6"/>
      <c r="O167" s="6"/>
      <c r="P167" s="6"/>
    </row>
    <row r="168" spans="1:16">
      <c r="A168" s="6"/>
      <c r="B168" s="19"/>
      <c r="C168" s="6"/>
      <c r="D168" s="6"/>
      <c r="E168" s="6"/>
      <c r="F168" s="6"/>
      <c r="G168" s="6"/>
      <c r="H168" s="6"/>
      <c r="I168" s="19"/>
      <c r="J168" s="6"/>
      <c r="K168" s="6"/>
      <c r="L168" s="6"/>
      <c r="M168" s="6"/>
      <c r="N168" s="6"/>
      <c r="O168" s="6"/>
      <c r="P168" s="6"/>
    </row>
    <row r="169" spans="1:16">
      <c r="A169" s="6"/>
      <c r="B169" s="19"/>
      <c r="C169" s="6"/>
      <c r="D169" s="6"/>
      <c r="E169" s="6"/>
      <c r="F169" s="6"/>
      <c r="G169" s="6"/>
      <c r="H169" s="6"/>
      <c r="I169" s="19"/>
      <c r="J169" s="6"/>
      <c r="K169" s="6"/>
      <c r="L169" s="6"/>
      <c r="M169" s="6"/>
      <c r="N169" s="6"/>
      <c r="O169" s="6"/>
      <c r="P169" s="6"/>
    </row>
    <row r="170" spans="1:16">
      <c r="A170" s="6"/>
      <c r="B170" s="19"/>
      <c r="C170" s="6"/>
      <c r="D170" s="6"/>
      <c r="E170" s="6"/>
      <c r="F170" s="6"/>
      <c r="G170" s="6"/>
      <c r="H170" s="6"/>
      <c r="I170" s="19"/>
      <c r="J170" s="6"/>
      <c r="K170" s="6"/>
      <c r="L170" s="6"/>
      <c r="M170" s="6"/>
      <c r="N170" s="6"/>
      <c r="O170" s="6"/>
      <c r="P170" s="6"/>
    </row>
    <row r="171" spans="1:16">
      <c r="A171" s="6"/>
      <c r="B171" s="19"/>
      <c r="C171" s="6"/>
      <c r="D171" s="6"/>
      <c r="E171" s="6"/>
      <c r="F171" s="6"/>
      <c r="G171" s="6"/>
      <c r="H171" s="6"/>
      <c r="I171" s="19"/>
      <c r="J171" s="6"/>
      <c r="K171" s="6"/>
      <c r="L171" s="6"/>
      <c r="M171" s="6"/>
      <c r="N171" s="6"/>
      <c r="O171" s="6"/>
      <c r="P171" s="6"/>
    </row>
    <row r="172" spans="1:16">
      <c r="A172" s="6"/>
      <c r="B172" s="19"/>
      <c r="C172" s="6"/>
      <c r="D172" s="6"/>
      <c r="E172" s="6"/>
      <c r="F172" s="6"/>
      <c r="G172" s="6"/>
      <c r="H172" s="6"/>
      <c r="I172" s="19"/>
      <c r="J172" s="6"/>
      <c r="K172" s="6"/>
      <c r="L172" s="6"/>
      <c r="M172" s="6"/>
      <c r="N172" s="6"/>
      <c r="O172" s="6"/>
      <c r="P172" s="6"/>
    </row>
    <row r="173" spans="1:16">
      <c r="A173" s="6"/>
      <c r="B173" s="19"/>
      <c r="C173" s="6"/>
      <c r="D173" s="6"/>
      <c r="E173" s="6"/>
      <c r="F173" s="6"/>
      <c r="G173" s="6"/>
      <c r="H173" s="6"/>
      <c r="I173" s="19"/>
      <c r="J173" s="6"/>
      <c r="K173" s="6"/>
      <c r="L173" s="6"/>
      <c r="M173" s="6"/>
      <c r="N173" s="6"/>
      <c r="O173" s="6"/>
      <c r="P173" s="6"/>
    </row>
    <row r="174" spans="1:16">
      <c r="A174" s="6"/>
      <c r="B174" s="19"/>
      <c r="C174" s="6"/>
      <c r="D174" s="6"/>
      <c r="E174" s="6"/>
      <c r="F174" s="6"/>
      <c r="G174" s="6"/>
      <c r="H174" s="6"/>
      <c r="I174" s="19"/>
      <c r="J174" s="6"/>
      <c r="K174" s="6"/>
      <c r="L174" s="6"/>
      <c r="M174" s="6"/>
      <c r="N174" s="6"/>
      <c r="O174" s="6"/>
      <c r="P174" s="6"/>
    </row>
    <row r="175" spans="1:16">
      <c r="A175" s="6"/>
      <c r="B175" s="19"/>
      <c r="C175" s="6"/>
      <c r="D175" s="6"/>
      <c r="E175" s="6"/>
      <c r="F175" s="6"/>
      <c r="G175" s="6"/>
      <c r="H175" s="6"/>
      <c r="I175" s="19"/>
      <c r="J175" s="6"/>
      <c r="K175" s="6"/>
      <c r="L175" s="6"/>
      <c r="M175" s="6"/>
      <c r="N175" s="6"/>
      <c r="O175" s="6"/>
      <c r="P175" s="6"/>
    </row>
    <row r="176" spans="1:16">
      <c r="A176" s="6"/>
      <c r="B176" s="19"/>
      <c r="C176" s="6"/>
      <c r="D176" s="6"/>
      <c r="E176" s="6"/>
      <c r="F176" s="6"/>
      <c r="G176" s="6"/>
      <c r="H176" s="6"/>
      <c r="I176" s="19"/>
      <c r="J176" s="6"/>
      <c r="K176" s="6"/>
      <c r="L176" s="6"/>
      <c r="M176" s="6"/>
      <c r="N176" s="6"/>
      <c r="O176" s="6"/>
      <c r="P176" s="6"/>
    </row>
    <row r="177" spans="1:16">
      <c r="A177" s="6"/>
      <c r="B177" s="19"/>
      <c r="C177" s="6"/>
      <c r="D177" s="6"/>
      <c r="E177" s="6"/>
      <c r="F177" s="6"/>
      <c r="G177" s="6"/>
      <c r="H177" s="6"/>
      <c r="I177" s="19"/>
      <c r="J177" s="6"/>
      <c r="K177" s="6"/>
      <c r="L177" s="6"/>
      <c r="M177" s="6"/>
      <c r="N177" s="6"/>
      <c r="O177" s="6"/>
      <c r="P177" s="6"/>
    </row>
    <row r="178" spans="1:16">
      <c r="A178" s="6"/>
      <c r="B178" s="19"/>
      <c r="C178" s="6"/>
      <c r="D178" s="6"/>
      <c r="E178" s="6"/>
      <c r="F178" s="6"/>
      <c r="G178" s="6"/>
      <c r="H178" s="6"/>
      <c r="I178" s="19"/>
      <c r="J178" s="6"/>
      <c r="K178" s="6"/>
      <c r="L178" s="6"/>
      <c r="M178" s="6"/>
      <c r="N178" s="6"/>
      <c r="O178" s="6"/>
      <c r="P178" s="6"/>
    </row>
    <row r="179" spans="1:16">
      <c r="A179" s="6"/>
      <c r="B179" s="19"/>
      <c r="C179" s="6"/>
      <c r="D179" s="6"/>
      <c r="E179" s="6"/>
      <c r="F179" s="6"/>
      <c r="G179" s="6"/>
      <c r="H179" s="6"/>
      <c r="I179" s="19"/>
      <c r="J179" s="6"/>
      <c r="K179" s="6"/>
      <c r="L179" s="6"/>
      <c r="M179" s="6"/>
      <c r="N179" s="6"/>
      <c r="O179" s="6"/>
      <c r="P179" s="6"/>
    </row>
    <row r="180" spans="1:16">
      <c r="A180" s="6"/>
      <c r="B180" s="19"/>
      <c r="C180" s="6"/>
      <c r="D180" s="6"/>
      <c r="E180" s="6"/>
      <c r="F180" s="6"/>
      <c r="G180" s="6"/>
      <c r="H180" s="6"/>
      <c r="I180" s="19"/>
      <c r="J180" s="6"/>
      <c r="K180" s="6"/>
      <c r="L180" s="6"/>
      <c r="M180" s="6"/>
      <c r="N180" s="6"/>
      <c r="O180" s="6"/>
      <c r="P180" s="6"/>
    </row>
    <row r="181" spans="1:16">
      <c r="A181" s="6"/>
      <c r="B181" s="19"/>
      <c r="C181" s="6"/>
      <c r="D181" s="6"/>
      <c r="E181" s="6"/>
      <c r="F181" s="6"/>
      <c r="G181" s="6"/>
      <c r="H181" s="6"/>
      <c r="I181" s="19"/>
      <c r="J181" s="6"/>
      <c r="K181" s="6"/>
      <c r="L181" s="6"/>
      <c r="M181" s="6"/>
      <c r="N181" s="6"/>
      <c r="O181" s="6"/>
      <c r="P181" s="6"/>
    </row>
    <row r="182" spans="1:16">
      <c r="A182" s="6"/>
      <c r="B182" s="19"/>
      <c r="C182" s="6"/>
      <c r="D182" s="6"/>
      <c r="E182" s="6"/>
      <c r="F182" s="6"/>
      <c r="G182" s="6"/>
      <c r="H182" s="6"/>
      <c r="I182" s="19"/>
      <c r="J182" s="6"/>
      <c r="K182" s="6"/>
      <c r="L182" s="6"/>
      <c r="M182" s="6"/>
      <c r="N182" s="6"/>
      <c r="O182" s="6"/>
      <c r="P182" s="6"/>
    </row>
    <row r="183" spans="1:16">
      <c r="A183" s="6"/>
      <c r="B183" s="19"/>
      <c r="C183" s="6"/>
      <c r="D183" s="6"/>
      <c r="E183" s="6"/>
      <c r="F183" s="6"/>
      <c r="G183" s="6"/>
      <c r="H183" s="6"/>
      <c r="I183" s="19"/>
      <c r="J183" s="6"/>
      <c r="K183" s="6"/>
      <c r="L183" s="6"/>
      <c r="M183" s="6"/>
      <c r="N183" s="6"/>
      <c r="O183" s="6"/>
      <c r="P183" s="6"/>
    </row>
    <row r="184" spans="1:16">
      <c r="A184" s="6"/>
      <c r="B184" s="19"/>
      <c r="C184" s="6"/>
      <c r="D184" s="6"/>
      <c r="E184" s="6"/>
      <c r="F184" s="6"/>
      <c r="G184" s="6"/>
      <c r="H184" s="6"/>
      <c r="I184" s="19"/>
      <c r="J184" s="6"/>
      <c r="K184" s="6"/>
      <c r="L184" s="6"/>
      <c r="M184" s="6"/>
      <c r="N184" s="6"/>
      <c r="O184" s="6"/>
      <c r="P184" s="6"/>
    </row>
    <row r="185" spans="1:16">
      <c r="A185" s="6"/>
      <c r="B185" s="19"/>
      <c r="C185" s="6"/>
      <c r="D185" s="6"/>
      <c r="E185" s="6"/>
      <c r="F185" s="6"/>
      <c r="G185" s="6"/>
      <c r="H185" s="6"/>
      <c r="I185" s="19"/>
      <c r="J185" s="6"/>
      <c r="K185" s="6"/>
      <c r="L185" s="6"/>
      <c r="M185" s="6"/>
      <c r="N185" s="6"/>
      <c r="O185" s="6"/>
      <c r="P185" s="6"/>
    </row>
    <row r="186" spans="1:16">
      <c r="A186" s="6"/>
      <c r="B186" s="19"/>
      <c r="C186" s="6"/>
      <c r="D186" s="6"/>
      <c r="E186" s="6"/>
      <c r="F186" s="6"/>
      <c r="G186" s="6"/>
      <c r="H186" s="6"/>
      <c r="I186" s="19"/>
      <c r="J186" s="6"/>
      <c r="K186" s="6"/>
      <c r="L186" s="6"/>
      <c r="M186" s="6"/>
      <c r="N186" s="6"/>
      <c r="O186" s="6"/>
      <c r="P186" s="6"/>
    </row>
    <row r="187" spans="1:16">
      <c r="A187" s="6"/>
      <c r="B187" s="19"/>
      <c r="C187" s="6"/>
      <c r="D187" s="6"/>
      <c r="E187" s="6"/>
      <c r="F187" s="6"/>
      <c r="G187" s="6"/>
      <c r="H187" s="6"/>
      <c r="I187" s="19"/>
      <c r="J187" s="6"/>
      <c r="K187" s="6"/>
      <c r="L187" s="6"/>
      <c r="M187" s="6"/>
      <c r="N187" s="6"/>
      <c r="O187" s="6"/>
      <c r="P187" s="6"/>
    </row>
    <row r="188" spans="1:16">
      <c r="A188" s="6"/>
      <c r="B188" s="19"/>
      <c r="C188" s="6"/>
      <c r="D188" s="6"/>
      <c r="E188" s="6"/>
      <c r="F188" s="6"/>
      <c r="G188" s="6"/>
      <c r="H188" s="6"/>
      <c r="I188" s="19"/>
      <c r="J188" s="6"/>
      <c r="K188" s="6"/>
      <c r="L188" s="6"/>
      <c r="M188" s="6"/>
      <c r="N188" s="6"/>
      <c r="O188" s="6"/>
      <c r="P188" s="6"/>
    </row>
    <row r="189" spans="1:16">
      <c r="A189" s="6"/>
      <c r="B189" s="19"/>
      <c r="C189" s="6"/>
      <c r="D189" s="6"/>
      <c r="E189" s="6"/>
      <c r="F189" s="6"/>
      <c r="G189" s="6"/>
      <c r="H189" s="6"/>
      <c r="I189" s="19"/>
      <c r="J189" s="6"/>
      <c r="K189" s="6"/>
      <c r="L189" s="6"/>
      <c r="M189" s="6"/>
      <c r="N189" s="6"/>
      <c r="O189" s="6"/>
      <c r="P189" s="6"/>
    </row>
    <row r="190" spans="1:16">
      <c r="A190" s="6"/>
      <c r="B190" s="19"/>
      <c r="C190" s="6"/>
      <c r="D190" s="6"/>
      <c r="E190" s="6"/>
      <c r="F190" s="6"/>
      <c r="G190" s="6"/>
      <c r="H190" s="6"/>
      <c r="I190" s="19"/>
      <c r="J190" s="6"/>
      <c r="K190" s="6"/>
      <c r="L190" s="6"/>
      <c r="M190" s="6"/>
      <c r="N190" s="6"/>
      <c r="O190" s="6"/>
      <c r="P190" s="6"/>
    </row>
    <row r="191" spans="1:16">
      <c r="A191" s="6"/>
      <c r="B191" s="19"/>
      <c r="C191" s="6"/>
      <c r="D191" s="6"/>
      <c r="E191" s="6"/>
      <c r="F191" s="6"/>
      <c r="G191" s="6"/>
      <c r="H191" s="6"/>
      <c r="I191" s="19"/>
      <c r="J191" s="6"/>
      <c r="K191" s="6"/>
      <c r="L191" s="6"/>
      <c r="M191" s="6"/>
      <c r="N191" s="6"/>
      <c r="O191" s="6"/>
      <c r="P191" s="6"/>
    </row>
    <row r="192" spans="1:16">
      <c r="A192" s="6"/>
      <c r="B192" s="19"/>
      <c r="C192" s="6"/>
      <c r="D192" s="6"/>
      <c r="E192" s="6"/>
      <c r="F192" s="6"/>
      <c r="G192" s="6"/>
      <c r="H192" s="6"/>
      <c r="I192" s="19"/>
      <c r="J192" s="6"/>
      <c r="K192" s="6"/>
      <c r="L192" s="6"/>
      <c r="M192" s="6"/>
      <c r="N192" s="6"/>
      <c r="O192" s="6"/>
      <c r="P192" s="6"/>
    </row>
    <row r="193" spans="1:16">
      <c r="A193" s="6"/>
      <c r="B193" s="19"/>
      <c r="C193" s="6"/>
      <c r="D193" s="6"/>
      <c r="E193" s="6"/>
      <c r="F193" s="6"/>
      <c r="G193" s="6"/>
      <c r="H193" s="6"/>
      <c r="I193" s="19"/>
      <c r="J193" s="6"/>
      <c r="K193" s="6"/>
      <c r="L193" s="6"/>
      <c r="M193" s="6"/>
      <c r="N193" s="6"/>
      <c r="O193" s="6"/>
      <c r="P193" s="6"/>
    </row>
    <row r="194" spans="1:16">
      <c r="A194" s="6"/>
      <c r="B194" s="19"/>
      <c r="C194" s="6"/>
      <c r="D194" s="6"/>
      <c r="E194" s="6"/>
      <c r="F194" s="6"/>
      <c r="G194" s="6"/>
      <c r="H194" s="6"/>
      <c r="I194" s="19"/>
      <c r="J194" s="6"/>
      <c r="K194" s="6"/>
      <c r="L194" s="6"/>
      <c r="M194" s="6"/>
      <c r="N194" s="6"/>
      <c r="O194" s="6"/>
      <c r="P194" s="6"/>
    </row>
    <row r="195" spans="1:16">
      <c r="A195" s="6"/>
      <c r="B195" s="19"/>
      <c r="C195" s="6"/>
      <c r="D195" s="6"/>
      <c r="E195" s="6"/>
      <c r="F195" s="6"/>
      <c r="G195" s="6"/>
      <c r="H195" s="6"/>
      <c r="I195" s="19"/>
      <c r="J195" s="6"/>
      <c r="K195" s="6"/>
      <c r="L195" s="6"/>
      <c r="M195" s="6"/>
      <c r="N195" s="6"/>
      <c r="O195" s="6"/>
      <c r="P195" s="6"/>
    </row>
    <row r="196" spans="1:16">
      <c r="A196" s="6"/>
      <c r="B196" s="19"/>
      <c r="C196" s="6"/>
      <c r="D196" s="6"/>
      <c r="E196" s="6"/>
      <c r="F196" s="6"/>
      <c r="G196" s="6"/>
      <c r="H196" s="6"/>
      <c r="I196" s="19"/>
      <c r="J196" s="6"/>
      <c r="K196" s="6"/>
      <c r="L196" s="6"/>
      <c r="M196" s="6"/>
      <c r="N196" s="6"/>
      <c r="O196" s="6"/>
      <c r="P196" s="6"/>
    </row>
    <row r="197" spans="1:16">
      <c r="A197" s="6"/>
      <c r="B197" s="19"/>
      <c r="C197" s="6"/>
      <c r="D197" s="6"/>
      <c r="E197" s="6"/>
      <c r="F197" s="6"/>
      <c r="G197" s="6"/>
      <c r="H197" s="6"/>
      <c r="I197" s="19"/>
      <c r="J197" s="6"/>
      <c r="K197" s="6"/>
      <c r="L197" s="6"/>
      <c r="M197" s="6"/>
      <c r="N197" s="6"/>
      <c r="O197" s="6"/>
      <c r="P197" s="6"/>
    </row>
    <row r="198" spans="1:16">
      <c r="A198" s="6"/>
      <c r="B198" s="19"/>
      <c r="C198" s="6"/>
      <c r="D198" s="6"/>
      <c r="E198" s="6"/>
      <c r="F198" s="6"/>
      <c r="G198" s="6"/>
      <c r="H198" s="6"/>
      <c r="I198" s="19"/>
      <c r="J198" s="6"/>
      <c r="K198" s="6"/>
      <c r="L198" s="6"/>
      <c r="M198" s="6"/>
      <c r="N198" s="6"/>
      <c r="O198" s="6"/>
      <c r="P198" s="6"/>
    </row>
    <row r="199" spans="1:16">
      <c r="A199" s="6"/>
      <c r="B199" s="19"/>
      <c r="C199" s="6"/>
      <c r="D199" s="6"/>
      <c r="E199" s="6"/>
      <c r="F199" s="6"/>
      <c r="G199" s="6"/>
      <c r="H199" s="6"/>
      <c r="I199" s="19"/>
      <c r="J199" s="6"/>
      <c r="K199" s="6"/>
      <c r="L199" s="6"/>
      <c r="M199" s="6"/>
      <c r="N199" s="6"/>
      <c r="O199" s="6"/>
      <c r="P199" s="6"/>
    </row>
    <row r="200" spans="1:16">
      <c r="A200" s="6"/>
      <c r="B200" s="19"/>
      <c r="C200" s="6"/>
      <c r="D200" s="6"/>
      <c r="E200" s="6"/>
      <c r="F200" s="6"/>
      <c r="G200" s="6"/>
      <c r="H200" s="6"/>
      <c r="I200" s="19"/>
      <c r="J200" s="6"/>
      <c r="K200" s="6"/>
      <c r="L200" s="6"/>
      <c r="M200" s="6"/>
      <c r="N200" s="6"/>
      <c r="O200" s="6"/>
      <c r="P200" s="6"/>
    </row>
    <row r="201" spans="1:16">
      <c r="A201" s="6"/>
      <c r="B201" s="19"/>
      <c r="C201" s="6"/>
      <c r="D201" s="6"/>
      <c r="E201" s="6"/>
      <c r="F201" s="6"/>
      <c r="G201" s="6"/>
      <c r="H201" s="6"/>
      <c r="I201" s="19"/>
      <c r="J201" s="6"/>
      <c r="K201" s="6"/>
      <c r="L201" s="6"/>
      <c r="M201" s="6"/>
      <c r="N201" s="6"/>
      <c r="O201" s="6"/>
      <c r="P201" s="6"/>
    </row>
    <row r="202" spans="1:16">
      <c r="A202" s="6"/>
      <c r="B202" s="19"/>
      <c r="C202" s="6"/>
      <c r="D202" s="6"/>
      <c r="E202" s="6"/>
      <c r="F202" s="6"/>
      <c r="G202" s="6"/>
      <c r="H202" s="6"/>
      <c r="I202" s="19"/>
      <c r="J202" s="6"/>
      <c r="K202" s="6"/>
      <c r="L202" s="6"/>
      <c r="M202" s="6"/>
      <c r="N202" s="6"/>
      <c r="O202" s="6"/>
      <c r="P202" s="6"/>
    </row>
    <row r="203" spans="1:16">
      <c r="A203" s="6"/>
      <c r="B203" s="19"/>
      <c r="C203" s="6"/>
      <c r="D203" s="6"/>
      <c r="E203" s="6"/>
      <c r="F203" s="6"/>
      <c r="G203" s="6"/>
      <c r="H203" s="6"/>
      <c r="I203" s="19"/>
      <c r="J203" s="6"/>
      <c r="K203" s="6"/>
      <c r="L203" s="6"/>
      <c r="M203" s="6"/>
      <c r="N203" s="6"/>
      <c r="O203" s="6"/>
      <c r="P203" s="6"/>
    </row>
    <row r="204" spans="1:16">
      <c r="A204" s="6"/>
      <c r="B204" s="19"/>
      <c r="C204" s="6"/>
      <c r="D204" s="6"/>
      <c r="E204" s="6"/>
      <c r="F204" s="6"/>
      <c r="G204" s="6"/>
      <c r="H204" s="6"/>
      <c r="I204" s="19"/>
      <c r="J204" s="6"/>
      <c r="K204" s="6"/>
      <c r="L204" s="6"/>
      <c r="M204" s="6"/>
      <c r="N204" s="6"/>
      <c r="O204" s="6"/>
      <c r="P204" s="6"/>
    </row>
    <row r="205" spans="1:16">
      <c r="A205" s="6"/>
      <c r="B205" s="19"/>
      <c r="C205" s="6"/>
      <c r="D205" s="6"/>
      <c r="E205" s="6"/>
      <c r="F205" s="6"/>
      <c r="G205" s="6"/>
      <c r="H205" s="6"/>
      <c r="I205" s="19"/>
      <c r="J205" s="6"/>
      <c r="K205" s="6"/>
      <c r="L205" s="6"/>
      <c r="M205" s="6"/>
      <c r="N205" s="6"/>
      <c r="O205" s="6"/>
      <c r="P205" s="6"/>
    </row>
  </sheetData>
  <autoFilter ref="A9:P164"/>
  <mergeCells count="21">
    <mergeCell ref="K7:L7"/>
    <mergeCell ref="J6:J8"/>
    <mergeCell ref="I6:I8"/>
    <mergeCell ref="F7:F8"/>
    <mergeCell ref="E7:E8"/>
    <mergeCell ref="D7:D8"/>
    <mergeCell ref="A2:P2"/>
    <mergeCell ref="C4:P4"/>
    <mergeCell ref="I5:P5"/>
    <mergeCell ref="O6:O8"/>
    <mergeCell ref="P6:P8"/>
    <mergeCell ref="C6:C8"/>
    <mergeCell ref="C5:H5"/>
    <mergeCell ref="G6:G8"/>
    <mergeCell ref="H6:H8"/>
    <mergeCell ref="B4:B8"/>
    <mergeCell ref="A4:A8"/>
    <mergeCell ref="M7:N7"/>
    <mergeCell ref="D6:F6"/>
    <mergeCell ref="K6:N6"/>
    <mergeCell ref="C44:D44"/>
  </mergeCells>
  <conditionalFormatting sqref="C112:C117">
    <cfRule type="duplicateValues" dxfId="9" priority="10"/>
  </conditionalFormatting>
  <conditionalFormatting sqref="D114:D115">
    <cfRule type="duplicateValues" dxfId="8" priority="9"/>
  </conditionalFormatting>
  <conditionalFormatting sqref="D112:D113 D116:D117">
    <cfRule type="duplicateValues" dxfId="7" priority="8"/>
  </conditionalFormatting>
  <conditionalFormatting sqref="I116:I117 I112:I114">
    <cfRule type="duplicateValues" dxfId="6" priority="7"/>
  </conditionalFormatting>
  <conditionalFormatting sqref="I112:J139">
    <cfRule type="cellIs" dxfId="5" priority="6" stopIfTrue="1" operator="equal">
      <formula>0</formula>
    </cfRule>
  </conditionalFormatting>
  <conditionalFormatting sqref="I140:I143">
    <cfRule type="duplicateValues" dxfId="4" priority="5"/>
  </conditionalFormatting>
  <conditionalFormatting sqref="I142">
    <cfRule type="cellIs" dxfId="3" priority="4" stopIfTrue="1" operator="equal">
      <formula>0</formula>
    </cfRule>
  </conditionalFormatting>
  <conditionalFormatting sqref="I131">
    <cfRule type="duplicateValues" dxfId="2" priority="3"/>
  </conditionalFormatting>
  <conditionalFormatting sqref="I131">
    <cfRule type="cellIs" dxfId="1" priority="2" stopIfTrue="1" operator="equal">
      <formula>0</formula>
    </cfRule>
  </conditionalFormatting>
  <conditionalFormatting sqref="L159:L160">
    <cfRule type="cellIs" dxfId="0" priority="1" stopIfTrue="1" operator="equal">
      <formula>0</formula>
    </cfRule>
  </conditionalFormatting>
  <printOptions horizontalCentered="1"/>
  <pageMargins left="0" right="0" top="0.19685039370078741" bottom="0" header="0" footer="0"/>
  <pageSetup paperSize="9" scale="47" fitToHeight="10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Свод </vt:lpstr>
      <vt:lpstr>Омборхона ва холодилник</vt:lpstr>
      <vt:lpstr>'Омборхона ва холодилник'!Область_печати</vt:lpstr>
      <vt:lpstr>'Свод 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Mirsolixov Mirqodir</dc:creator>
  <cp:lastModifiedBy>jurodu</cp:lastModifiedBy>
  <cp:lastPrinted>2021-01-07T10:36:14Z</cp:lastPrinted>
  <dcterms:created xsi:type="dcterms:W3CDTF">2020-01-03T07:19:00Z</dcterms:created>
  <dcterms:modified xsi:type="dcterms:W3CDTF">2021-08-10T12:34:57Z</dcterms:modified>
</cp:coreProperties>
</file>