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D:\Working Space\Projects\Artisan Bridge\UI.UX\"/>
    </mc:Choice>
  </mc:AlternateContent>
  <xr:revisionPtr revIDLastSave="0" documentId="13_ncr:1_{6A464B60-2B81-49EF-803E-1F6EE3898808}" xr6:coauthVersionLast="47" xr6:coauthVersionMax="47" xr10:uidLastSave="{00000000-0000-0000-0000-000000000000}"/>
  <bookViews>
    <workbookView xWindow="-110" yWindow="-110" windowWidth="19420" windowHeight="10300" activeTab="1" xr2:uid="{00000000-000D-0000-FFFF-FFFF00000000}"/>
  </bookViews>
  <sheets>
    <sheet name="FL&amp;Cost1" sheetId="4" r:id="rId1"/>
    <sheet name="ST" sheetId="6" r:id="rId2"/>
  </sheets>
  <calcPr calcId="191029"/>
  <extLst>
    <ext uri="GoogleSheetsCustomDataVersion2">
      <go:sheetsCustomData xmlns:go="http://customooxmlschemas.google.com/" r:id="rId12" roundtripDataChecksum="YdCcTTVTtELxdZ8k9zgkSxSMFqhymoBPZYFlnmG5bIo="/>
    </ext>
  </extLst>
</workbook>
</file>

<file path=xl/calcChain.xml><?xml version="1.0" encoding="utf-8"?>
<calcChain xmlns="http://schemas.openxmlformats.org/spreadsheetml/2006/main">
  <c r="S204" i="4" l="1"/>
  <c r="T204" i="4" s="1"/>
  <c r="U204" i="4" s="1"/>
  <c r="S203" i="4"/>
  <c r="T203" i="4" s="1"/>
  <c r="U203" i="4" s="1"/>
  <c r="S202" i="4"/>
  <c r="T202" i="4" s="1"/>
  <c r="U202" i="4" s="1"/>
  <c r="S201" i="4"/>
  <c r="T201" i="4" s="1"/>
  <c r="U201" i="4" s="1"/>
  <c r="S200" i="4"/>
  <c r="T200" i="4" s="1"/>
  <c r="U200" i="4" s="1"/>
  <c r="S199" i="4"/>
  <c r="T199" i="4" s="1"/>
  <c r="U199" i="4" s="1"/>
  <c r="S198" i="4"/>
  <c r="T198" i="4" s="1"/>
  <c r="U198" i="4" s="1"/>
  <c r="S197" i="4"/>
  <c r="T197" i="4" s="1"/>
  <c r="U197" i="4" s="1"/>
  <c r="S196" i="4"/>
  <c r="T196" i="4" s="1"/>
  <c r="U196" i="4" s="1"/>
  <c r="S195" i="4"/>
  <c r="T195" i="4" s="1"/>
  <c r="U195" i="4" s="1"/>
  <c r="S194" i="4"/>
  <c r="T194" i="4" s="1"/>
  <c r="U194" i="4" s="1"/>
  <c r="S193" i="4"/>
  <c r="T193" i="4" s="1"/>
  <c r="U193" i="4" s="1"/>
  <c r="S192" i="4"/>
  <c r="T192" i="4" s="1"/>
  <c r="U192" i="4" s="1"/>
  <c r="S191" i="4"/>
  <c r="T191" i="4" s="1"/>
  <c r="U191" i="4" s="1"/>
  <c r="S190" i="4"/>
  <c r="T190" i="4" s="1"/>
  <c r="U190" i="4" s="1"/>
  <c r="S186" i="4"/>
  <c r="T186" i="4" s="1"/>
  <c r="U186" i="4" s="1"/>
  <c r="S185" i="4"/>
  <c r="T185" i="4" s="1"/>
  <c r="U185" i="4" s="1"/>
  <c r="S184" i="4"/>
  <c r="T184" i="4" s="1"/>
  <c r="U184" i="4" s="1"/>
  <c r="S183" i="4"/>
  <c r="T183" i="4" s="1"/>
  <c r="U183" i="4" s="1"/>
  <c r="S182" i="4"/>
  <c r="T182" i="4" s="1"/>
  <c r="U182" i="4" s="1"/>
  <c r="S181" i="4"/>
  <c r="T181" i="4" s="1"/>
  <c r="U181" i="4" s="1"/>
  <c r="S180" i="4"/>
  <c r="T180" i="4" s="1"/>
  <c r="U180" i="4" s="1"/>
  <c r="S179" i="4"/>
  <c r="T179" i="4" s="1"/>
  <c r="U179" i="4" s="1"/>
  <c r="S178" i="4"/>
  <c r="T178" i="4" s="1"/>
  <c r="U178" i="4" s="1"/>
  <c r="S177" i="4"/>
  <c r="T177" i="4" s="1"/>
  <c r="U177" i="4" s="1"/>
  <c r="S176" i="4"/>
  <c r="T176" i="4" s="1"/>
  <c r="U176" i="4" s="1"/>
  <c r="S175" i="4"/>
  <c r="T175" i="4" s="1"/>
  <c r="U175" i="4" s="1"/>
  <c r="S174" i="4"/>
  <c r="T174" i="4" s="1"/>
  <c r="U174" i="4" s="1"/>
  <c r="S173" i="4"/>
  <c r="T173" i="4" s="1"/>
  <c r="U173" i="4" s="1"/>
  <c r="S172" i="4"/>
  <c r="T172" i="4" s="1"/>
  <c r="U172" i="4" s="1"/>
  <c r="S171" i="4"/>
  <c r="T171" i="4" s="1"/>
  <c r="U171" i="4" s="1"/>
  <c r="S170" i="4"/>
  <c r="T170" i="4" s="1"/>
  <c r="U170" i="4" s="1"/>
  <c r="S169" i="4"/>
  <c r="T169" i="4" s="1"/>
  <c r="U169" i="4" s="1"/>
  <c r="S168" i="4"/>
  <c r="T168" i="4" s="1"/>
  <c r="U168" i="4" s="1"/>
  <c r="S167" i="4"/>
  <c r="T167" i="4" s="1"/>
  <c r="U167" i="4" s="1"/>
  <c r="S166" i="4"/>
  <c r="T166" i="4" s="1"/>
  <c r="U166" i="4" s="1"/>
  <c r="S165" i="4"/>
  <c r="T165" i="4" s="1"/>
  <c r="U165" i="4" s="1"/>
  <c r="S164" i="4"/>
  <c r="T164" i="4" s="1"/>
  <c r="U164" i="4" s="1"/>
  <c r="S163" i="4"/>
  <c r="T163" i="4" s="1"/>
  <c r="U163" i="4" s="1"/>
  <c r="S162" i="4"/>
  <c r="T162" i="4" s="1"/>
  <c r="U162" i="4" s="1"/>
  <c r="S161" i="4"/>
  <c r="T161" i="4" s="1"/>
  <c r="U161" i="4" s="1"/>
  <c r="S160" i="4"/>
  <c r="T160" i="4" s="1"/>
  <c r="U160" i="4" s="1"/>
  <c r="S159" i="4"/>
  <c r="T159" i="4" s="1"/>
  <c r="U159" i="4" s="1"/>
  <c r="S158" i="4"/>
  <c r="T158" i="4" s="1"/>
  <c r="U158" i="4" s="1"/>
  <c r="S157" i="4"/>
  <c r="T157" i="4" s="1"/>
  <c r="U157" i="4" s="1"/>
  <c r="S156" i="4"/>
  <c r="T156" i="4" s="1"/>
  <c r="U156" i="4" s="1"/>
  <c r="S155" i="4"/>
  <c r="T155" i="4" s="1"/>
  <c r="U155" i="4" s="1"/>
  <c r="S154" i="4"/>
  <c r="T154" i="4" s="1"/>
  <c r="U154" i="4" s="1"/>
  <c r="S153" i="4"/>
  <c r="T153" i="4" s="1"/>
  <c r="U153" i="4" s="1"/>
  <c r="S152" i="4"/>
  <c r="T152" i="4" s="1"/>
  <c r="U152" i="4" s="1"/>
  <c r="S151" i="4"/>
  <c r="T151" i="4" s="1"/>
  <c r="U151" i="4" s="1"/>
  <c r="S150" i="4"/>
  <c r="T150" i="4" s="1"/>
  <c r="U150" i="4" s="1"/>
  <c r="S149" i="4"/>
  <c r="T149" i="4" s="1"/>
  <c r="U149" i="4" s="1"/>
  <c r="S148" i="4"/>
  <c r="T148" i="4" s="1"/>
  <c r="U148" i="4" s="1"/>
  <c r="S147" i="4"/>
  <c r="T147" i="4" s="1"/>
  <c r="U147" i="4" s="1"/>
  <c r="S146" i="4"/>
  <c r="T146" i="4" s="1"/>
  <c r="U146" i="4" s="1"/>
  <c r="S145" i="4"/>
  <c r="T145" i="4" s="1"/>
  <c r="U145" i="4" s="1"/>
  <c r="S144" i="4"/>
  <c r="T144" i="4" s="1"/>
  <c r="U144" i="4" s="1"/>
  <c r="S143" i="4"/>
  <c r="T143" i="4" s="1"/>
  <c r="U143" i="4" s="1"/>
  <c r="S142" i="4"/>
  <c r="T142" i="4" s="1"/>
  <c r="U142" i="4" s="1"/>
  <c r="S141" i="4"/>
  <c r="T141" i="4" s="1"/>
  <c r="U141" i="4" s="1"/>
  <c r="S140" i="4"/>
  <c r="T140" i="4" s="1"/>
  <c r="U140" i="4" s="1"/>
  <c r="S139" i="4"/>
  <c r="T139" i="4" s="1"/>
  <c r="U139" i="4" s="1"/>
  <c r="S138" i="4"/>
  <c r="T138" i="4" s="1"/>
  <c r="U138" i="4" s="1"/>
  <c r="S137" i="4"/>
  <c r="T137" i="4" s="1"/>
  <c r="U137" i="4" s="1"/>
  <c r="S136" i="4"/>
  <c r="T136" i="4" s="1"/>
  <c r="U136" i="4" s="1"/>
  <c r="S135" i="4"/>
  <c r="T135" i="4" s="1"/>
  <c r="U135" i="4" s="1"/>
  <c r="S134" i="4"/>
  <c r="T134" i="4" s="1"/>
  <c r="U134" i="4" s="1"/>
  <c r="S133" i="4"/>
  <c r="T133" i="4" s="1"/>
  <c r="U133" i="4" s="1"/>
  <c r="S132" i="4"/>
  <c r="T132" i="4" s="1"/>
  <c r="U132" i="4" s="1"/>
  <c r="S131" i="4"/>
  <c r="T131" i="4" s="1"/>
  <c r="U131" i="4" s="1"/>
  <c r="S130" i="4"/>
  <c r="T130" i="4" s="1"/>
  <c r="U130" i="4" s="1"/>
  <c r="S129" i="4"/>
  <c r="T129" i="4" s="1"/>
  <c r="U129" i="4" s="1"/>
  <c r="S128" i="4"/>
  <c r="T128" i="4" s="1"/>
  <c r="U128" i="4" s="1"/>
  <c r="S127" i="4"/>
  <c r="T127" i="4" s="1"/>
  <c r="U127" i="4" s="1"/>
  <c r="S126" i="4"/>
  <c r="T126" i="4" s="1"/>
  <c r="U126" i="4" s="1"/>
  <c r="S125" i="4"/>
  <c r="T125" i="4" s="1"/>
  <c r="U125" i="4" s="1"/>
  <c r="S124" i="4"/>
  <c r="T124" i="4" s="1"/>
  <c r="U124" i="4" s="1"/>
  <c r="S123" i="4"/>
  <c r="T123" i="4" s="1"/>
  <c r="U123" i="4" s="1"/>
  <c r="S122" i="4"/>
  <c r="T122" i="4" s="1"/>
  <c r="U122" i="4" s="1"/>
  <c r="S121" i="4"/>
  <c r="T121" i="4" s="1"/>
  <c r="U121" i="4" s="1"/>
  <c r="S120" i="4"/>
  <c r="T120" i="4" s="1"/>
  <c r="U120" i="4" s="1"/>
  <c r="S119" i="4"/>
  <c r="T119" i="4" s="1"/>
  <c r="U119" i="4" s="1"/>
  <c r="S118" i="4"/>
  <c r="T118" i="4" s="1"/>
  <c r="U118" i="4" s="1"/>
  <c r="S117" i="4"/>
  <c r="T117" i="4" s="1"/>
  <c r="U117" i="4" s="1"/>
  <c r="S116" i="4"/>
  <c r="T116" i="4" s="1"/>
  <c r="U116" i="4" s="1"/>
  <c r="S115" i="4"/>
  <c r="T115" i="4" s="1"/>
  <c r="U115" i="4" s="1"/>
  <c r="S114" i="4"/>
  <c r="T114" i="4" s="1"/>
  <c r="U114" i="4" s="1"/>
  <c r="S113" i="4"/>
  <c r="T113" i="4" s="1"/>
  <c r="U113" i="4" s="1"/>
  <c r="S112" i="4"/>
  <c r="T112" i="4" s="1"/>
  <c r="U112" i="4" s="1"/>
  <c r="S111" i="4"/>
  <c r="T111" i="4" s="1"/>
  <c r="U111" i="4" s="1"/>
  <c r="S110" i="4"/>
  <c r="T110" i="4" s="1"/>
  <c r="U110" i="4" s="1"/>
  <c r="S109" i="4"/>
  <c r="T109" i="4" s="1"/>
  <c r="U109" i="4" s="1"/>
  <c r="S108" i="4"/>
  <c r="T108" i="4" s="1"/>
  <c r="U108" i="4" s="1"/>
  <c r="S107" i="4"/>
  <c r="T107" i="4" s="1"/>
  <c r="U107" i="4" s="1"/>
  <c r="S106" i="4"/>
  <c r="T106" i="4" s="1"/>
  <c r="U106" i="4" s="1"/>
  <c r="S105" i="4"/>
  <c r="T105" i="4" s="1"/>
  <c r="U105" i="4" s="1"/>
  <c r="S104" i="4"/>
  <c r="T104" i="4" s="1"/>
  <c r="U104" i="4" s="1"/>
  <c r="S103" i="4"/>
  <c r="T103" i="4" s="1"/>
  <c r="U103" i="4" s="1"/>
  <c r="S102" i="4"/>
  <c r="T102" i="4" s="1"/>
  <c r="U102" i="4" s="1"/>
  <c r="S101" i="4"/>
  <c r="T101" i="4" s="1"/>
  <c r="U101" i="4" s="1"/>
  <c r="S100" i="4"/>
  <c r="T100" i="4" s="1"/>
  <c r="U100" i="4" s="1"/>
  <c r="S99" i="4"/>
  <c r="T99" i="4" s="1"/>
  <c r="U99" i="4" s="1"/>
  <c r="S98" i="4"/>
  <c r="T98" i="4" s="1"/>
  <c r="U98" i="4" s="1"/>
  <c r="S97" i="4"/>
  <c r="T97" i="4" s="1"/>
  <c r="U97" i="4" s="1"/>
  <c r="S96" i="4"/>
  <c r="T96" i="4" s="1"/>
  <c r="U96" i="4" s="1"/>
  <c r="S95" i="4"/>
  <c r="T95" i="4" s="1"/>
  <c r="U95" i="4" s="1"/>
  <c r="S94" i="4"/>
  <c r="T94" i="4" s="1"/>
  <c r="U94" i="4" s="1"/>
  <c r="S93" i="4"/>
  <c r="T93" i="4" s="1"/>
  <c r="U93" i="4" s="1"/>
  <c r="S92" i="4"/>
  <c r="T92" i="4" s="1"/>
  <c r="U92" i="4" s="1"/>
  <c r="S91" i="4"/>
  <c r="T91" i="4" s="1"/>
  <c r="U91" i="4" s="1"/>
  <c r="S90" i="4"/>
  <c r="T90" i="4" s="1"/>
  <c r="U90" i="4" s="1"/>
  <c r="S89" i="4"/>
  <c r="T89" i="4" s="1"/>
  <c r="U89" i="4" s="1"/>
  <c r="S88" i="4"/>
  <c r="T88" i="4" s="1"/>
  <c r="U88" i="4" s="1"/>
  <c r="S87" i="4"/>
  <c r="T87" i="4" s="1"/>
  <c r="U87" i="4" s="1"/>
  <c r="S86" i="4"/>
  <c r="T86" i="4" s="1"/>
  <c r="U86" i="4" s="1"/>
  <c r="S85" i="4"/>
  <c r="T85" i="4" s="1"/>
  <c r="U85" i="4" s="1"/>
  <c r="S84" i="4"/>
  <c r="T84" i="4" s="1"/>
  <c r="U84" i="4" s="1"/>
  <c r="H66" i="4"/>
  <c r="U205" i="4" l="1"/>
  <c r="U187" i="4"/>
  <c r="U80" i="4" l="1"/>
  <c r="U79" i="4" s="1"/>
</calcChain>
</file>

<file path=xl/sharedStrings.xml><?xml version="1.0" encoding="utf-8"?>
<sst xmlns="http://schemas.openxmlformats.org/spreadsheetml/2006/main" count="1371" uniqueCount="1015">
  <si>
    <t>2 Function list &amp; Cost</t>
  </si>
  <si>
    <t>2.1 Use case diagram</t>
  </si>
  <si>
    <t>The general use case is as shown in the diagram below.</t>
  </si>
  <si>
    <t>Figure 19: Use case diagram</t>
  </si>
  <si>
    <t>2.2 Function list</t>
  </si>
  <si>
    <t>FUNCTION POINT CALCULATION</t>
  </si>
  <si>
    <t>Data FP</t>
  </si>
  <si>
    <t>Counting</t>
  </si>
  <si>
    <t>No.</t>
  </si>
  <si>
    <t>VAF</t>
  </si>
  <si>
    <t>Weight: 0 (low) ~ 5 (high)</t>
  </si>
  <si>
    <t>ILF / ELF</t>
  </si>
  <si>
    <t>DET</t>
  </si>
  <si>
    <t>FP</t>
  </si>
  <si>
    <t>Complexity</t>
  </si>
  <si>
    <t>Data communications</t>
  </si>
  <si>
    <t>RET</t>
  </si>
  <si>
    <t>Type</t>
  </si>
  <si>
    <t>Low</t>
  </si>
  <si>
    <t>Average</t>
  </si>
  <si>
    <t>High</t>
  </si>
  <si>
    <t>Distributed data processing</t>
  </si>
  <si>
    <t>ILF</t>
  </si>
  <si>
    <t>Performance</t>
  </si>
  <si>
    <t>EIF</t>
  </si>
  <si>
    <t>Heavily used configuration</t>
  </si>
  <si>
    <t>EI</t>
  </si>
  <si>
    <t>Transaction rate</t>
  </si>
  <si>
    <t>EO</t>
  </si>
  <si>
    <t>On-Line data entry</t>
  </si>
  <si>
    <t>Transactional FP</t>
  </si>
  <si>
    <t>EQ</t>
  </si>
  <si>
    <t>End-user efficiency</t>
  </si>
  <si>
    <t>On-Line update</t>
  </si>
  <si>
    <t>FTR</t>
  </si>
  <si>
    <t>Complex processing</t>
  </si>
  <si>
    <t>Reusability</t>
  </si>
  <si>
    <t>Installation ease</t>
  </si>
  <si>
    <t>Operational ease</t>
  </si>
  <si>
    <t>Multiple sites</t>
  </si>
  <si>
    <t>EO / EQ</t>
  </si>
  <si>
    <t xml:space="preserve">Facilitate change </t>
  </si>
  <si>
    <t>FP:</t>
  </si>
  <si>
    <t>Function Point</t>
  </si>
  <si>
    <t>VAF:</t>
  </si>
  <si>
    <t>Value Added Factor</t>
  </si>
  <si>
    <t>DET:</t>
  </si>
  <si>
    <t>Data Element Type</t>
  </si>
  <si>
    <t>RET:</t>
  </si>
  <si>
    <t>Record Element Type</t>
  </si>
  <si>
    <t>FTR:</t>
  </si>
  <si>
    <t>File Types Referenced</t>
  </si>
  <si>
    <t>ILF:</t>
  </si>
  <si>
    <t>Internal Logical Files</t>
  </si>
  <si>
    <t>EIF:</t>
  </si>
  <si>
    <t>External Interface Files</t>
  </si>
  <si>
    <t>EI:</t>
  </si>
  <si>
    <t>External Inputs</t>
  </si>
  <si>
    <t>EO:</t>
  </si>
  <si>
    <t>External Outputs</t>
  </si>
  <si>
    <t>EQ:</t>
  </si>
  <si>
    <t>External Inquiry</t>
  </si>
  <si>
    <t>Adjusted FP</t>
  </si>
  <si>
    <t>The table below lists the functions provided by this system.</t>
  </si>
  <si>
    <t>Unadjusted FP</t>
  </si>
  <si>
    <t>No</t>
  </si>
  <si>
    <t>Function Code</t>
  </si>
  <si>
    <t>Module</t>
  </si>
  <si>
    <t>Function name</t>
  </si>
  <si>
    <t>Subfunction Name</t>
  </si>
  <si>
    <t>Function overview</t>
  </si>
  <si>
    <t>Actor</t>
  </si>
  <si>
    <t>Category</t>
  </si>
  <si>
    <t>RET / FTR</t>
  </si>
  <si>
    <t>Input</t>
  </si>
  <si>
    <t>Output</t>
  </si>
  <si>
    <t>Remarks</t>
  </si>
  <si>
    <t>FP adjusted</t>
  </si>
  <si>
    <t>Transaction Functions</t>
  </si>
  <si>
    <t>F-USER-01</t>
  </si>
  <si>
    <t>Account Management</t>
  </si>
  <si>
    <t>Register Account</t>
  </si>
  <si>
    <t>Display user registration form</t>
  </si>
  <si>
    <t>Displays the form interface allowing a new user (Guest) to input registration details.</t>
  </si>
  <si>
    <t>Guest</t>
  </si>
  <si>
    <t>None</t>
  </si>
  <si>
    <t>Registration page interface (Name, Email, Password, Account type)</t>
  </si>
  <si>
    <t>F-USER-02</t>
  </si>
  <si>
    <t>Record and validate user input</t>
  </si>
  <si>
    <t>Captures registration info and validates data for correctness and required formats.</t>
  </si>
  <si>
    <t>Full Name, Email, Password, Confirm Password, Account Type</t>
  </si>
  <si>
    <t>Validated user data or specific error messages</t>
  </si>
  <si>
    <t>F-USER-03</t>
  </si>
  <si>
    <t>Verify data and check for duplicates</t>
  </si>
  <si>
    <t>Checks if the provided email address already exists in the system database.</t>
  </si>
  <si>
    <t>User-provided email address</t>
  </si>
  <si>
    <t>Valid status (not a duplicate) or "Email already exists" error</t>
  </si>
  <si>
    <t>F-USER-04</t>
  </si>
  <si>
    <t>Create account and save to system</t>
  </si>
  <si>
    <t>Creates a new user record with "Pending Approval" status and hashes the password.</t>
  </si>
  <si>
    <t>Validated user data (profile info + hashed password)</t>
  </si>
  <si>
    <t>Newly created User ID and registration success message</t>
  </si>
  <si>
    <t>F-USER-05</t>
  </si>
  <si>
    <t>Login</t>
  </si>
  <si>
    <t>Display login interface</t>
  </si>
  <si>
    <t>Displays the form for registered users to enter credentials to access the system.</t>
  </si>
  <si>
    <t>Member</t>
  </si>
  <si>
    <t>Login page interface with Email and Password fields</t>
  </si>
  <si>
    <t>F-USER-06</t>
  </si>
  <si>
    <t>Capture and verify credentials</t>
  </si>
  <si>
    <t>Captures the email and password entered by the user and performs initial empty-field check.</t>
  </si>
  <si>
    <t>Email (string), Password (string)</t>
  </si>
  <si>
    <t>Captured login credentials for authentication</t>
  </si>
  <si>
    <t>F-USER-07</t>
  </si>
  <si>
    <t>Authenticate and grant access</t>
  </si>
  <si>
    <t>Compares credentials against DB, checks "Approved" status, and creates a user session.</t>
  </si>
  <si>
    <t>Email, Plain-text password</t>
  </si>
  <si>
    <t>Authenticated user session/token or "Invalid" error message</t>
  </si>
  <si>
    <t>F-USER-08</t>
  </si>
  <si>
    <t>Redirect to homepage</t>
  </si>
  <si>
    <t>Automatically navigates the user to their personalized dashboard after successful login/logout.</t>
  </si>
  <si>
    <t>Valid user session or Logout trigger</t>
  </si>
  <si>
    <t>User's dashboard or public homepage interface</t>
  </si>
  <si>
    <t>F-USER-09</t>
  </si>
  <si>
    <t>Logout</t>
  </si>
  <si>
    <t>Terminate session</t>
  </si>
  <si>
    <t>Invalidates the current user session or authentication token upon logout request.</t>
  </si>
  <si>
    <t>Logout request from the user</t>
  </si>
  <si>
    <t>Terminated user session status</t>
  </si>
  <si>
    <t>F-USER-10</t>
  </si>
  <si>
    <t>Confirm logout</t>
  </si>
  <si>
    <t>Displays a confirmation message indicating the user has successfully exited the system.</t>
  </si>
  <si>
    <t>None (triggered after F-USER-09)</t>
  </si>
  <si>
    <t>"You have been successfully logged out" message</t>
  </si>
  <si>
    <t>F-USER-11</t>
  </si>
  <si>
    <t>Forgot Password</t>
  </si>
  <si>
    <t>Display password recovery interface</t>
  </si>
  <si>
    <t>Displays the form allowing a user to enter their email to start the password reset process.</t>
  </si>
  <si>
    <t>Recovery page with email input field and "Submit" button</t>
  </si>
  <si>
    <t>F-USER-12</t>
  </si>
  <si>
    <t>Validate email existence and generate recovery token</t>
  </si>
  <si>
    <t>Verifies if the email exists and generates a secure, time-limited token for reset.</t>
  </si>
  <si>
    <t>Success status and generated unique recovery token</t>
  </si>
  <si>
    <t>F-USER-13</t>
  </si>
  <si>
    <t>Deliver recovery notification via email</t>
  </si>
  <si>
    <t>Sends an email containing an OTP to the user's registered address.</t>
  </si>
  <si>
    <t>User Email, Recovery Token/Link</t>
  </si>
  <si>
    <t>Recovery email sent status (Success/Fail)</t>
  </si>
  <si>
    <t>F-USER-14</t>
  </si>
  <si>
    <t>Verify recovery token and validate new password complexity</t>
  </si>
  <si>
    <t>Validates the token and ensures the new password meets complexity requirements.</t>
  </si>
  <si>
    <t>Recovery Token, New Password, Confirm Password</t>
  </si>
  <si>
    <t>Token validation status and password complexity pass/fail</t>
  </si>
  <si>
    <t>F-USER-15</t>
  </si>
  <si>
    <t>Update password in database and invalidate old token</t>
  </si>
  <si>
    <t>Saves the new hashed password to the DB and disables the used recovery token.</t>
  </si>
  <si>
    <t>User ID, Validated New Password (hashed)</t>
  </si>
  <si>
    <t>Success message and redirect to login page</t>
  </si>
  <si>
    <t>F-USER-16</t>
  </si>
  <si>
    <t>Change Password</t>
  </si>
  <si>
    <t>Display change password form</t>
  </si>
  <si>
    <t>Provides the interface within settings for a logged-in Member to update their password.</t>
  </si>
  <si>
    <t>Form with Current, New, and Confirm Password fields</t>
  </si>
  <si>
    <t>F-USER-17</t>
  </si>
  <si>
    <t>Authenticate current password and validate new input match</t>
  </si>
  <si>
    <t>Verifies the old password and ensures the new inputs match and meet policies.</t>
  </si>
  <si>
    <t>Current Password, New Password, Confirm New Password</t>
  </si>
  <si>
    <t>Validation status and match/mismatch messages</t>
  </si>
  <si>
    <t>F-USER-18</t>
  </si>
  <si>
    <t>Encrypt and save new password to the database</t>
  </si>
  <si>
    <t>Hashes the new password and updates the user record with a new timestamp.</t>
  </si>
  <si>
    <t>User ID, Validated New Password</t>
  </si>
  <si>
    <t>Success/Failure status of the DB update operation</t>
  </si>
  <si>
    <t>F-USER-19</t>
  </si>
  <si>
    <t>Display password change success notification</t>
  </si>
  <si>
    <t>Provides immediate visual feedback confirming the password update was successful.</t>
  </si>
  <si>
    <t>Success status from F-USER-18</t>
  </si>
  <si>
    <t>On-screen popup success message</t>
  </si>
  <si>
    <t>F-PROFILE-01</t>
  </si>
  <si>
    <t>Profile Management</t>
  </si>
  <si>
    <t>View Profile</t>
  </si>
  <si>
    <t>Display profile interface</t>
  </si>
  <si>
    <t>Displays the personal profile information page for the logged-in user.</t>
  </si>
  <si>
    <t>User ID from the current session</t>
  </si>
  <si>
    <t>The "My Profile" page interface</t>
  </si>
  <si>
    <t>F-PROFILE-02</t>
  </si>
  <si>
    <t>Retrieve user data from the database</t>
  </si>
  <si>
    <t>Fetches detailed information, tour/contract statistics, and ratings of the user.</t>
  </si>
  <si>
    <t>User ID</t>
  </si>
  <si>
    <t>User data object (Name, Email, Stats, etc.)</t>
  </si>
  <si>
    <t>F-PROFILE-03</t>
  </si>
  <si>
    <t>Show detailed information</t>
  </si>
  <si>
    <t>Populates the fetched user data into the corresponding fields on the interface.</t>
  </si>
  <si>
    <t>User data object</t>
  </si>
  <si>
    <t>Populated profile interface for viewing</t>
  </si>
  <si>
    <t>F-PROFILE-04</t>
  </si>
  <si>
    <t>Redirect to previous interface</t>
  </si>
  <si>
    <t>Handles navigation back to the previous page or homepage from profile.</t>
  </si>
  <si>
    <t>Back or Home button click</t>
  </si>
  <si>
    <t>Previous page or homepage interface</t>
  </si>
  <si>
    <t>F-PROFILE-05</t>
  </si>
  <si>
    <t>Update Profile</t>
  </si>
  <si>
    <t>Display editable profile form</t>
  </si>
  <si>
    <t>Renders the profile information within an editable form for modification.</t>
  </si>
  <si>
    <t>Edit button click event</t>
  </si>
  <si>
    <t>Pre-filled editable form interface</t>
  </si>
  <si>
    <t>F-PROFILE-06</t>
  </si>
  <si>
    <t>Enable editing for selected fields</t>
  </si>
  <si>
    <t>Activates the input fields to allow user interaction and data entry.</t>
  </si>
  <si>
    <t>Displayed editable form</t>
  </si>
  <si>
    <t>Active fields state (Ready for input)</t>
  </si>
  <si>
    <t>F-PROFILE-07</t>
  </si>
  <si>
    <t>Capture and validate input</t>
  </si>
  <si>
    <t>Captures new information and checks for correct formats (e.g., phone, address).</t>
  </si>
  <si>
    <t>Updated profile data from form</t>
  </si>
  <si>
    <t>Validated data or real-time error messages</t>
  </si>
  <si>
    <t>F-PROFILE-08</t>
  </si>
  <si>
    <t>Update user data in the database</t>
  </si>
  <si>
    <t>Saves the validated changes and updates the "Last Modified" timestamp.</t>
  </si>
  <si>
    <t>Validated user data object</t>
  </si>
  <si>
    <t>Success/Failure status for the update</t>
  </si>
  <si>
    <t>F-PROFILE-09</t>
  </si>
  <si>
    <t>Display update success notification</t>
  </si>
  <si>
    <t>Provides a clear confirmation message to the user after saving changes.</t>
  </si>
  <si>
    <t>Success status from F-PROFILE-08</t>
  </si>
  <si>
    <t>"Profile updated successfully" message</t>
  </si>
  <si>
    <t>F-DIR-01</t>
  </si>
  <si>
    <t>Directory &amp; Search</t>
  </si>
  <si>
    <t>Select Craft Villages (For Matching)</t>
  </si>
  <si>
    <t>Display list of available craft villages</t>
  </si>
  <si>
    <t>Retrieves and displays a grid of all approved craft villages for browsing.</t>
  </si>
  <si>
    <t>Travel Agency</t>
  </si>
  <si>
    <t>Access request, pagination params</t>
  </si>
  <si>
    <t>List of villages with summary info</t>
  </si>
  <si>
    <t>F-DIR-02</t>
  </si>
  <si>
    <t>Filter and sort villages based on keywords or categories</t>
  </si>
  <si>
    <t>Allows users to narrow down villages by name, region, or specialty.</t>
  </si>
  <si>
    <t>Search keywords, filter/sort options</t>
  </si>
  <si>
    <t>Updated and filtered village list</t>
  </si>
  <si>
    <t>F-DIR-03</t>
  </si>
  <si>
    <t>Retrieve and show village information</t>
  </si>
  <si>
    <t>Fetches a 360-degree view of a village (Photos, Description, Tours, Ratings).</t>
  </si>
  <si>
    <t>Village ID</t>
  </si>
  <si>
    <t>Village detail page interface</t>
  </si>
  <si>
    <t>F-DIR-04</t>
  </si>
  <si>
    <t>Returns the user to the filtered directory view or the main homepage.</t>
  </si>
  <si>
    <t>Back button</t>
  </si>
  <si>
    <t>Previous directory view or homepage</t>
  </si>
  <si>
    <t>F-DIR-05</t>
  </si>
  <si>
    <t>Select Available Tour</t>
  </si>
  <si>
    <t>Display list of current tours</t>
  </si>
  <si>
    <t>Shows a list of all currently published tours available for travel agencies.</t>
  </si>
  <si>
    <t>Access request, pagination</t>
  </si>
  <si>
    <t>Tour list interface with summary info</t>
  </si>
  <si>
    <t>F-DIR-06</t>
  </si>
  <si>
    <t>Filter and sort tours by date, location, or theme</t>
  </si>
  <si>
    <t>Provides options to sort tours by price, date, or specific themes.</t>
  </si>
  <si>
    <t>Filter criteria (Date, Price, Theme)</t>
  </si>
  <si>
    <t>Filtered list of tours</t>
  </si>
  <si>
    <t>F-DIR-07</t>
  </si>
  <si>
    <t>Retrieve and show tour information</t>
  </si>
  <si>
    <t>Displays comprehensive details of a selected tour (Schedule, pricing, media).</t>
  </si>
  <si>
    <t>Tour ID</t>
  </si>
  <si>
    <t>Tour detail page interface</t>
  </si>
  <si>
    <t>F-DIR-08</t>
  </si>
  <si>
    <t>Match Craft Villages</t>
  </si>
  <si>
    <t>Display matching button on village interface</t>
  </si>
  <si>
    <t>Displays the "Match" button strictly for Travel Agencies on village profiles.</t>
  </si>
  <si>
    <t>User Role (Travel Agency)</t>
  </si>
  <si>
    <t>Interactive "Match" button visible on UI</t>
  </si>
  <si>
    <t>F-DIR-09</t>
  </si>
  <si>
    <t>Trigger matching request process</t>
  </si>
  <si>
    <t>Initiates a partnership request by creating a record in the Matching Database.</t>
  </si>
  <si>
    <t>Agency ID, Village ID</t>
  </si>
  <si>
    <t>"Pending" matching record created in DB</t>
  </si>
  <si>
    <t>F-DIR-10</t>
  </si>
  <si>
    <t>Display matching request confirmation</t>
  </si>
  <si>
    <t>Alerts the agency that the request was sent and updates the button status.</t>
  </si>
  <si>
    <t>Success status from F-DIR-09</t>
  </si>
  <si>
    <t>"Matching Request sent successfully" pop-up</t>
  </si>
  <si>
    <t>F-DIR-11</t>
  </si>
  <si>
    <t>Display matching request status list</t>
  </si>
  <si>
    <t>Dashboard for agencies to track status (Pending, Accepted, Rejected) of matches.</t>
  </si>
  <si>
    <t>Travel Agency ID</t>
  </si>
  <si>
    <t>List of requests with current statuses</t>
  </si>
  <si>
    <t>F-CONTRACT-01</t>
  </si>
  <si>
    <t>E-Contract Management</t>
  </si>
  <si>
    <t>View e-Contract</t>
  </si>
  <si>
    <t>Display e-Contract list</t>
  </si>
  <si>
    <t>Shows all contracts related to the user, filtered by their role and status.</t>
  </si>
  <si>
    <t>User ID, User Role</t>
  </si>
  <si>
    <t>Contract list/table interface</t>
  </si>
  <si>
    <t>F-CONTRACT-02</t>
  </si>
  <si>
    <t>Retrieve and display e-Contract details</t>
  </si>
  <si>
    <t>Fetches terms, parties info, and negotiation history for detailed review.</t>
  </si>
  <si>
    <t>Contract ID, User ID</t>
  </si>
  <si>
    <t>Detailed contract view or PDF preview</t>
  </si>
  <si>
    <t>F-CONTRACT-03</t>
  </si>
  <si>
    <t>Navigates the user back to the contract list or their dashboard.</t>
  </si>
  <si>
    <t>Close or Back button click</t>
  </si>
  <si>
    <t>Previous contract list or dashboard</t>
  </si>
  <si>
    <t>F-CONTRACT-04</t>
  </si>
  <si>
    <t>Create e-Contract</t>
  </si>
  <si>
    <t>Auto-generate e-Contract from template</t>
  </si>
  <si>
    <t>Automatically pre-fills a standard template with data from user profiles.</t>
  </si>
  <si>
    <t>Match ID / Request ID</t>
  </si>
  <si>
    <t>Pre-filled digital contract form</t>
  </si>
  <si>
    <t>F-CONTRACT-05</t>
  </si>
  <si>
    <t xml:space="preserve">Capture and validate e-Contract inputs </t>
  </si>
  <si>
    <t>Records commercial terms (Price, Dates) entered by the agency.</t>
  </si>
  <si>
    <t>Price, Dates, Service details</t>
  </si>
  <si>
    <t>Validated contract data object</t>
  </si>
  <si>
    <t>F-CONTRACT-06</t>
  </si>
  <si>
    <t>Save e-Contract and set Pending status</t>
  </si>
  <si>
    <t>Saves the contract into the DB and makes it visible to the Craft Village.</t>
  </si>
  <si>
    <t>Validated contract object</t>
  </si>
  <si>
    <t>"Pending Review" status in DB</t>
  </si>
  <si>
    <t>F-CONTRACT-07</t>
  </si>
  <si>
    <t>Display success notification and notify Craft Village</t>
  </si>
  <si>
    <t>Confirms creation to agency and sends a notification to the village partner.</t>
  </si>
  <si>
    <t>Success status from F-CONTRACT-06</t>
  </si>
  <si>
    <t>Success message UI + System notification</t>
  </si>
  <si>
    <t>F-CONTRACT-08</t>
  </si>
  <si>
    <t>Edit e-Contract</t>
  </si>
  <si>
    <t>Validate updated inputs and maintain version history</t>
  </si>
  <si>
    <t>Validates negotiation edits and logs the changes for transparency.</t>
  </si>
  <si>
    <t>Modified fields, User ID</t>
  </si>
  <si>
    <t>Pass/Fail status and audit log entry</t>
  </si>
  <si>
    <t>F-CONTRACT-09</t>
  </si>
  <si>
    <t>Update e-Contract data and notify Craft Village</t>
  </si>
  <si>
    <t>Commits updated terms to DB and alerts the other party to review edits.</t>
  </si>
  <si>
    <t>Validated data, Partner ID</t>
  </si>
  <si>
    <t>Updated record and alert notification</t>
  </si>
  <si>
    <t>F-CONTRACT-10</t>
  </si>
  <si>
    <t>Accept e-Contract</t>
  </si>
  <si>
    <t>Update e-Contract to finalized status</t>
  </si>
  <si>
    <t>Permanently locks the contract as "Accepted" once the village confirms.</t>
  </si>
  <si>
    <t>Craft Village</t>
  </si>
  <si>
    <t>"Finalized" status in DB</t>
  </si>
  <si>
    <t>F-CONTRACT-11</t>
  </si>
  <si>
    <t>Display success confirmation message</t>
  </si>
  <si>
    <t>Provides visual feedback that the contract is now officially agreed upon.</t>
  </si>
  <si>
    <t>Success status from F-CONTRACT-10</t>
  </si>
  <si>
    <t>"Contract accepted successfully" message</t>
  </si>
  <si>
    <t>F-CONTRACT-12</t>
  </si>
  <si>
    <t>Generate digital signature page</t>
  </si>
  <si>
    <t>Creates a final PDF including a verification log of both parties and a hash.</t>
  </si>
  <si>
    <t>Finalized data, timestamps</t>
  </si>
  <si>
    <t>Downloadable Finalized PDF document</t>
  </si>
  <si>
    <t>F-TOUR-01</t>
  </si>
  <si>
    <t>Tour Management</t>
  </si>
  <si>
    <t>Upload New Tour</t>
  </si>
  <si>
    <t>Render form for uploading a tour</t>
  </si>
  <si>
    <t>Displays a blank form for the Village to enter new tour details.</t>
  </si>
  <si>
    <t>Request to add new tour</t>
  </si>
  <si>
    <t>Blank tour creation form interface</t>
  </si>
  <si>
    <t>F-TOUR-02</t>
  </si>
  <si>
    <t>Input and validate tour information</t>
  </si>
  <si>
    <t>Captures and validates data (Price must be positive, Dates in future).</t>
  </si>
  <si>
    <t>Tour Name, Price, Schedule, etc.</t>
  </si>
  <si>
    <t>Validated tour data or error messages</t>
  </si>
  <si>
    <t>F-TOUR-03</t>
  </si>
  <si>
    <t>Save tour data and upload media files</t>
  </si>
  <si>
    <t>Stores tour record and handles image/video file uploads to storage.</t>
  </si>
  <si>
    <t>Validated data, Media files</t>
  </si>
  <si>
    <t>New Tour ID and success message</t>
  </si>
  <si>
    <t>F-TOUR-04</t>
  </si>
  <si>
    <t>Make tour publicly visible on the platform</t>
  </si>
  <si>
    <t>Updates tour status from "Draft" to "Published" for Agency visibility.</t>
  </si>
  <si>
    <t>"Tour published successfully" message</t>
  </si>
  <si>
    <t>F-TOUR-05</t>
  </si>
  <si>
    <t>Edit Tour</t>
  </si>
  <si>
    <t>Retrieve and display existing tour for editing</t>
  </si>
  <si>
    <t>Fetches stored data of an existing tour and populates it into the edit form.</t>
  </si>
  <si>
    <t>Pre-filled tour editing form</t>
  </si>
  <si>
    <t>F-TOUR-06</t>
  </si>
  <si>
    <t>Modify tour information such as title, description, and media</t>
  </si>
  <si>
    <t>Re-validates the updated fields (Title, Description, Media) before saving.</t>
  </si>
  <si>
    <t>New form data entered by user</t>
  </si>
  <si>
    <t>Validated updated data or error messages</t>
  </si>
  <si>
    <t>F-TOUR-07</t>
  </si>
  <si>
    <t>Save updated tour information to the database</t>
  </si>
  <si>
    <t>Persists changes to the DB and handles updating/replacing media files.</t>
  </si>
  <si>
    <t>Validated object, Tour ID</t>
  </si>
  <si>
    <t>"Update successful" message</t>
  </si>
  <si>
    <t>F-NOTI-01</t>
  </si>
  <si>
    <t>Notification Services</t>
  </si>
  <si>
    <t>Receive Notifications</t>
  </si>
  <si>
    <t xml:space="preserve">Identify system or user-triggered events that require notification
</t>
  </si>
  <si>
    <t>A background process that detects specific actions (matching, contract signing, etc.) that require an alert.</t>
  </si>
  <si>
    <t>System events (e.g., match request, account approval)</t>
  </si>
  <si>
    <t>Event flag containing event type and relevant IDs</t>
  </si>
  <si>
    <t>F-NOTI-02</t>
  </si>
  <si>
    <t>Create notification message and assign target recipient(s)</t>
  </si>
  <si>
    <t>Constructs the message content using predefined templates and identifies the correct recipient(s).</t>
  </si>
  <si>
    <t>Event flag, notification templates</t>
  </si>
  <si>
    <t>Complete notification object (Receiver ID, Title, Body)</t>
  </si>
  <si>
    <t>F-NOTI-03</t>
  </si>
  <si>
    <t>Deliver notification via in-app or email channels</t>
  </si>
  <si>
    <t>Dispatches the notification through designated channels based on user preferences.</t>
  </si>
  <si>
    <t>Notification object, User preferences</t>
  </si>
  <si>
    <t>Sent notification (In-app/Email) and delivery log</t>
  </si>
  <si>
    <t>F-NOTI-04</t>
  </si>
  <si>
    <t>Show received notifications on the user dashboard</t>
  </si>
  <si>
    <t>Fetches and displays a list of unread and past notifications in the user's notification center.</t>
  </si>
  <si>
    <t>Formatted list of notifications sorted by date</t>
  </si>
  <si>
    <t>F-RT-01</t>
  </si>
  <si>
    <t>Ratings</t>
  </si>
  <si>
    <t xml:space="preserve">View Ratings
</t>
  </si>
  <si>
    <t>Display rating interface (e.g., stars, comment box)</t>
  </si>
  <si>
    <t>Renders the UI components (stars, progress bars) for users to see the overall feedback.</t>
  </si>
  <si>
    <t>Request to view ratings</t>
  </si>
  <si>
    <t>Rating interface shell</t>
  </si>
  <si>
    <t>F-RT-02</t>
  </si>
  <si>
    <t>Fetch rating information from the database</t>
  </si>
  <si>
    <t>Queries the database for all approved ratings and comments linked to a specific village or tour.</t>
  </si>
  <si>
    <t>Village ID or Tour ID</t>
  </si>
  <si>
    <t>Collection of raw rating records</t>
  </si>
  <si>
    <t>F-RT-03</t>
  </si>
  <si>
    <t>Show overall average rating and number of reviews</t>
  </si>
  <si>
    <t>Performs calculations to display the mean score and the total volume of feedback received.</t>
  </si>
  <si>
    <t>Collection of rating data</t>
  </si>
  <si>
    <t>Average star score and total count (e.g., 4.5 stars, 120 reviews)</t>
  </si>
  <si>
    <t>F-RT-04</t>
  </si>
  <si>
    <t>Present individual ratings with reviewer name, score, and comment</t>
  </si>
  <si>
    <t>Renders the detailed list of reviews, including names (anonymized if needed), scores, and text.</t>
  </si>
  <si>
    <t>Detailed review list on UI</t>
  </si>
  <si>
    <t>F-RT-05</t>
  </si>
  <si>
    <t xml:space="preserve">Enable filtering or sorting by score, date, or reviewer
</t>
  </si>
  <si>
    <t>Allows users to re-order the list (e.g., newest first) or filter by specific star levels.</t>
  </si>
  <si>
    <t>Sort/Filter criteria (e.g., "5 stars only")</t>
  </si>
  <si>
    <t>Re-rendered list based on criteria</t>
  </si>
  <si>
    <t>F-RT-06</t>
  </si>
  <si>
    <t>Send Ratings</t>
  </si>
  <si>
    <t>Allow user to select a rating score and enter an optional comment</t>
  </si>
  <si>
    <t>Captures user interactions with the star selector and the text area for review submission.</t>
  </si>
  <si>
    <t>Travel Agency, Craft Village</t>
  </si>
  <si>
    <t>Star selection (1-5), Comment text</t>
  </si>
  <si>
    <t>Unvalidated rating data object</t>
  </si>
  <si>
    <t>F-RT-07</t>
  </si>
  <si>
    <t>Check that rating value is valid and required fields are completed</t>
  </si>
  <si>
    <t>Ensures mandatory fields (stars) are filled and checks for forbidden language or character limits.</t>
  </si>
  <si>
    <t>Unvalidated rating data</t>
  </si>
  <si>
    <t>Validation status (Pass/Fail) or Error message</t>
  </si>
  <si>
    <t>F-RT-08</t>
  </si>
  <si>
    <t>Send rating data to the system and store it in the database</t>
  </si>
  <si>
    <t>Persists the validated review into the DB and updates the average score of the subject entity.</t>
  </si>
  <si>
    <t>Validated rating object, User ID</t>
  </si>
  <si>
    <t>Saved record in database</t>
  </si>
  <si>
    <t>F-RT-09</t>
  </si>
  <si>
    <t>Display success message and update rating list in real time</t>
  </si>
  <si>
    <t>Provides immediate visual confirmation and refreshes the rating list without a page reload.</t>
  </si>
  <si>
    <t>Success status from F-RT-08</t>
  </si>
  <si>
    <t>Success toast message and updated review view</t>
  </si>
  <si>
    <t>F-CRM-01</t>
  </si>
  <si>
    <t>Chat</t>
  </si>
  <si>
    <t>Start a chat conversation with support or another user</t>
  </si>
  <si>
    <t>Initiates a new chat session after verifying the "Accepted Matching" precondition between parties.</t>
  </si>
  <si>
    <t>Initiator ID, Recipient ID</t>
  </si>
  <si>
    <t>Active chat window and session ID</t>
  </si>
  <si>
    <t>F-CRM-02</t>
  </si>
  <si>
    <t>Transmit a text message during a chat session</t>
  </si>
  <si>
    <t>Captures text input from the sender and transmits it over the real-time server.</t>
  </si>
  <si>
    <t>Message content, Active session ID</t>
  </si>
  <si>
    <t>Message delivered to server</t>
  </si>
  <si>
    <t>F-CRM-03</t>
  </si>
  <si>
    <t>Display incoming messages in real time</t>
  </si>
  <si>
    <t>Actively listens for server responses and appends new messages to the recipient's window instantly.</t>
  </si>
  <si>
    <t>New message data from server</t>
  </si>
  <si>
    <t>Rendered message in the conversation history</t>
  </si>
  <si>
    <t>F-CRM-04</t>
  </si>
  <si>
    <t>Terminate chat and save conversation record</t>
  </si>
  <si>
    <t>Closes the active session and ensures the entire conversation log is archived for future reference.</t>
  </si>
  <si>
    <t>Session ID, Close action</t>
  </si>
  <si>
    <t>Archived chat history and closed UI</t>
  </si>
  <si>
    <t>F-ADMIN-01</t>
  </si>
  <si>
    <t>Platform Administration</t>
  </si>
  <si>
    <t>Approve Account</t>
  </si>
  <si>
    <t>Retrieve and display the list of unapproved user accounts</t>
  </si>
  <si>
    <t>Fetches and displays all user accounts currently in a "Pending Approval" state for admin review.</t>
  </si>
  <si>
    <t>Admin</t>
  </si>
  <si>
    <t>Admin session, filter criteria</t>
  </si>
  <si>
    <t>List of pending accounts with summary info (Name, Type, Date)</t>
  </si>
  <si>
    <t>F-ADMIN-02</t>
  </si>
  <si>
    <t>Access detailed information and uploaded documents</t>
  </si>
  <si>
    <t>Allows admin to view complete profile data and examine business licenses or IDs submitted during registration.</t>
  </si>
  <si>
    <t>Selected User ID</t>
  </si>
  <si>
    <t>Detailed profile view and links to/previews of uploaded documents</t>
  </si>
  <si>
    <t>F-ADMIN-03</t>
  </si>
  <si>
    <t>Confirm approval and activate user access</t>
  </si>
  <si>
    <t>Formally updates the account status to "Active" and grants the user full system access.</t>
  </si>
  <si>
    <t>User ID, approval confirmation</t>
  </si>
  <si>
    <t>Success message and updated "Active" status in database</t>
  </si>
  <si>
    <t>F-ADMIN-04</t>
  </si>
  <si>
    <t>Reject Account</t>
  </si>
  <si>
    <t>Retrieve and display accounts awaiting review</t>
  </si>
  <si>
    <t>Displays the queue of unprocessed accounts specifically for the rejection workflow.</t>
  </si>
  <si>
    <t>Admin session</t>
  </si>
  <si>
    <t>Table of pending accounts ready for processing</t>
  </si>
  <si>
    <t>F-ADMIN-05</t>
  </si>
  <si>
    <t>Check submitted information and reasons for rejection</t>
  </si>
  <si>
    <t>Evaluates applicant data and provides an interface to select or type valid reasons for denying access.</t>
  </si>
  <si>
    <t>User ID, rejection categories/text</t>
  </si>
  <si>
    <t>Validated rejection reason data object</t>
  </si>
  <si>
    <t>F-ADMIN-06</t>
  </si>
  <si>
    <t>Mark the account as rejected and send rejection notification</t>
  </si>
  <si>
    <t>Updates account status to "Rejected" and dispatches an official notice explaining the decision to the user.</t>
  </si>
  <si>
    <t>User ID, validated rejection reason</t>
  </si>
  <si>
    <t>Success message and dispatched rejection notification</t>
  </si>
  <si>
    <t>F-ADMIN-07</t>
  </si>
  <si>
    <t>View Account</t>
  </si>
  <si>
    <t>Use search/filter options to locate the user</t>
  </si>
  <si>
    <t>Provides a comprehensive search engine to find any registered user by name, email, role, or status.</t>
  </si>
  <si>
    <t>Search keywords, filter parameters (Role, Status)</t>
  </si>
  <si>
    <t>Filtered list of matching user accounts</t>
  </si>
  <si>
    <t>F-ADMIN-08</t>
  </si>
  <si>
    <t>Choose a specific user from the search output</t>
  </si>
  <si>
    <t>Selects a single user record from the results list to prepare for a deep-dive data view.</t>
  </si>
  <si>
    <t>Click event on User row/ID</t>
  </si>
  <si>
    <t>Navigation trigger to the individual account detail view</t>
  </si>
  <si>
    <t>F-ADMIN-09</t>
  </si>
  <si>
    <t>Display full profile, activity log, and status</t>
  </si>
  <si>
    <t>Shows a "360-degree" view of a user including their profile, activity timeline, and standing across modules.</t>
  </si>
  <si>
    <t>Comprehensive account dashboard (Profile, History, Logs)</t>
  </si>
  <si>
    <t>F-ADMIN-10</t>
  </si>
  <si>
    <t>Ban Account</t>
  </si>
  <si>
    <t>Detect accounts violating community or platform rules</t>
  </si>
  <si>
    <t>Identifies accounts flagged by system algorithms or user reports for suspicious behavior or violations.</t>
  </si>
  <si>
    <t>System alerts, user reports, account data</t>
  </si>
  <si>
    <t>Violator ID and compiled evidence data</t>
  </si>
  <si>
    <t>F-ADMIN-11</t>
  </si>
  <si>
    <t>Restrict access and update account status to “banned”</t>
  </si>
  <si>
    <t>Revokes all access permissions immediately and updates the system record to a permanent or temporary "Banned" state.</t>
  </si>
  <si>
    <t>User ID, ban duration, reason</t>
  </si>
  <si>
    <t>Success message and updated "Banned" status in DB</t>
  </si>
  <si>
    <t>F-ADMIN-12</t>
  </si>
  <si>
    <t>Send notification informing user of the ban reason and duration</t>
  </si>
  <si>
    <t>Dispatches an official security alert to the banned user detailing the rules violated and the duration of the ban.</t>
  </si>
  <si>
    <t>User ID, ban details</t>
  </si>
  <si>
    <t>Dispatched ban notification (Email/In-app)</t>
  </si>
  <si>
    <t>F-ADMIN-13</t>
  </si>
  <si>
    <t>View Dashboard</t>
  </si>
  <si>
    <t>Display main dashboard overview for administrators</t>
  </si>
  <si>
    <t>Provides a high-level cockpit view of platform KPIs such as total registrations, active contracts, and recent matches.</t>
  </si>
  <si>
    <t>Graphical dashboard with summary metrics and real-time stats</t>
  </si>
  <si>
    <t>F-ADMIN-14</t>
  </si>
  <si>
    <t>Access logs of matching activities and outcomes</t>
  </si>
  <si>
    <t>Lists the chronological history of interactions between Agencies and Villages to monitor partnership trends.</t>
  </si>
  <si>
    <t>Date range, village/agency filters</t>
  </si>
  <si>
    <t>Audit log of matching requests and their final outcomes</t>
  </si>
  <si>
    <t>F-ADMIN-15</t>
  </si>
  <si>
    <t>Review performance and user engagement reports</t>
  </si>
  <si>
    <t>Aggregates and analyzes data on tour popularity, contract signing speed, and overall user activity levels.</t>
  </si>
  <si>
    <t>Report type, time period</t>
  </si>
  <si>
    <t>Data-heavy performance report (Raw data or PDF)</t>
  </si>
  <si>
    <t>F-ADMIN-16</t>
  </si>
  <si>
    <t>Produce data visualizations and key metrics summaries</t>
  </si>
  <si>
    <t>Converts complex platform data into easy-to-read charts and graphs for Department of Tourism oversight.</t>
  </si>
  <si>
    <t>Aggregated metrics data</t>
  </si>
  <si>
    <t>Interactive visual charts (Bar, Pie, Line) on dashboard</t>
  </si>
  <si>
    <t>F-ADMIN-17</t>
  </si>
  <si>
    <t>Send notifications</t>
  </si>
  <si>
    <t>Display notification management dashboard</t>
  </si>
  <si>
    <t>Access point for admins to oversee broadcast communications and view history of sent system alerts.</t>
  </si>
  <si>
    <t>Notification management interface showing history</t>
  </si>
  <si>
    <t>F-ADMIN-18</t>
  </si>
  <si>
    <t>Enter title, message content, and recipient group</t>
  </si>
  <si>
    <t>Composes a new broadcast or targeted message for a specific segment (e.g., "All Craft Villages in Hanoi").</t>
  </si>
  <si>
    <t>Title, Body text, Recipient criteria</t>
  </si>
  <si>
    <t>Draft notification object</t>
  </si>
  <si>
    <t>F-ADMIN-19</t>
  </si>
  <si>
    <t>Show notification preview before sending</t>
  </si>
  <si>
    <t>Renders a mock-up of the message to ensure formatting, links, and content appear correctly to end-users.</t>
  </si>
  <si>
    <t>Preview interface showing end-user view</t>
  </si>
  <si>
    <t>F-ADMIN-20</t>
  </si>
  <si>
    <t>Dispatch notification to selected users or user groups</t>
  </si>
  <si>
    <t>Queues and dispatches the verified notification to the target audience across the selected channels.</t>
  </si>
  <si>
    <t>Finalized notification, target list</t>
  </si>
  <si>
    <t>Success acknowledgement and background job ID</t>
  </si>
  <si>
    <t>F-ADMIN-21</t>
  </si>
  <si>
    <t>Display confirmation of successful or failed sends</t>
  </si>
  <si>
    <t>Provides real-time tracking of delivery rates and logs any errors encountered during the dispatch.</t>
  </si>
  <si>
    <t>Delivery status logs</t>
  </si>
  <si>
    <t>Delivery report summary (Success/Fail counts)</t>
  </si>
  <si>
    <t>F-ADMIN-22</t>
  </si>
  <si>
    <t>Select Craft Villages (For Suggestion)</t>
  </si>
  <si>
    <t>Open suggestion management interface</t>
  </si>
  <si>
    <t>Navigates to the specialized module used to curate and recommend villages to Travel Agencies.</t>
  </si>
  <si>
    <t>Village suggestion module workspace</t>
  </si>
  <si>
    <t>F-ADMIN-23</t>
  </si>
  <si>
    <t>Search and filter craft villages</t>
  </si>
  <si>
    <t>Allows the admin to filter the directory to find villages that meet the criteria for official promotion.</t>
  </si>
  <si>
    <t>Search keywords, region/specialty filters</t>
  </si>
  <si>
    <t>List of eligible craft villages for recommendation</t>
  </si>
  <si>
    <t>F-ADMIN-24</t>
  </si>
  <si>
    <t>Display specific craft village details</t>
  </si>
  <si>
    <t>Shows a deep-dive view of a village's internal performance, ratings, and details to evaluate suitability for suggestion.</t>
  </si>
  <si>
    <t>Detailed evaluative view of the village profile</t>
  </si>
  <si>
    <t>F-ADMIN-25</t>
  </si>
  <si>
    <t>Suggest Craft Villages</t>
  </si>
  <si>
    <t>Select village for suggestion</t>
  </si>
  <si>
    <t>Marks the chosen village(s) for the finalization of the recommendation process.</t>
  </si>
  <si>
    <t>Selection action (checkbox/button)</t>
  </si>
  <si>
    <t>Highlighted selection state in the queue</t>
  </si>
  <si>
    <t>F-ADMIN-26</t>
  </si>
  <si>
    <t>Capture justification or highlight notes for suggestion</t>
  </si>
  <si>
    <t>Records the admin's professional rationale and endorsement notes to accompany the suggestion.</t>
  </si>
  <si>
    <t>Justification text (string)</t>
  </si>
  <si>
    <t>Validated rationale object</t>
  </si>
  <si>
    <t>F-ADMIN-27</t>
  </si>
  <si>
    <t>Record suggestion to database</t>
  </si>
  <si>
    <t>Saves the official recommendation link and the rationale into the Suggestion Database.</t>
  </si>
  <si>
    <t>Admin ID, Village ID, Justification</t>
  </si>
  <si>
    <t>New saved record in the Suggestions Database</t>
  </si>
  <si>
    <t>F-ADMIN-28</t>
  </si>
  <si>
    <t>Display success message and notify Travel Agencies</t>
  </si>
  <si>
    <t>Broadcaster function that confirms the save and alerts all Travel Agencies to the new recommendation.</t>
  </si>
  <si>
    <t>Success status from F-ADMIN-27</t>
  </si>
  <si>
    <t>Success UI confirmation and pushed broadcast notification</t>
  </si>
  <si>
    <t xml:space="preserve">Subtotal </t>
  </si>
  <si>
    <t>Data Functions</t>
  </si>
  <si>
    <t>Users (Data File)</t>
  </si>
  <si>
    <t>Central repository for user identity, security credentials, and roles.</t>
  </si>
  <si>
    <t>Registration data, password updates, Admin approval/rejection status.</t>
  </si>
  <si>
    <t>Authentication results, role-based access permissions, profile identity data.</t>
  </si>
  <si>
    <t>Authentication System (Interface)</t>
  </si>
  <si>
    <t>External service interface (Google Auth/OTP) for secure user verification.</t>
  </si>
  <si>
    <t>Login credentials (Email/Password), requested OTP codes.</t>
  </si>
  <si>
    <t>Authentication tokens, session status, login verification confirmation.</t>
  </si>
  <si>
    <t>Business Registration Portal (Interface)</t>
  </si>
  <si>
    <t>External API used to verify the legal standing of Travel Agencies and Craft Villages.</t>
  </si>
  <si>
    <t>Agency Tax ID, Business License number.</t>
  </si>
  <si>
    <t>Official legal status, business verification status, official entity name.</t>
  </si>
  <si>
    <t>Craft Villages Directory (Data File)</t>
  </si>
  <si>
    <t>Comprehensive database of village profiles, cultural specialties, and geolocation.</t>
  </si>
  <si>
    <t>Profile descriptions, cultural specialty data, map coordinates, primary media.</t>
  </si>
  <si>
    <t>Search results, detailed village profiles, interactive map markers.</t>
  </si>
  <si>
    <t>Matching Requests (Data File)</t>
  </si>
  <si>
    <t>Stores partnership inquiries initiated by agencies and responses from villages.</t>
  </si>
  <si>
    <t>New partnership requests, Village response (Accept/Reject), request notes.</t>
  </si>
  <si>
    <t>Connection status dashboard, trigger for Chat and Contract feature activation.</t>
  </si>
  <si>
    <t>Map &amp; Geolocation Service (Interface)</t>
  </si>
  <si>
    <t>External map engine (e.g., Google Maps) used for visualization and navigation.</t>
  </si>
  <si>
    <t>Village street addresses, Lat/Long coordinates.</t>
  </si>
  <si>
    <t>Interactive map views, distance calculations, direction overlays.</t>
  </si>
  <si>
    <t>Tours (Data File)</t>
  </si>
  <si>
    <t>Stores all tourism service packages offered by the registered craft villages.</t>
  </si>
  <si>
    <t>New tour itineraries, pricing tiers, media uploads, availability updates.</t>
  </si>
  <si>
    <t>Public tour catalog, tour data for automated e-Contract inclusion.</t>
  </si>
  <si>
    <t>Document Storage System (Interface)</t>
  </si>
  <si>
    <t>Cloud-based storage (e.g., AWS S3) for finalized PDF contracts and tour media.</t>
  </si>
  <si>
    <t>Finalized e-Contract PDF files, high-resolution images, video files.</t>
  </si>
  <si>
    <t>Secure file download URLs, image/video preview streams.</t>
  </si>
  <si>
    <t>E-Contracts (Data File)</t>
  </si>
  <si>
    <t>Legal repository for negotiated terms, digital signature logs, and contract status.</t>
  </si>
  <si>
    <t>Negotiated commercial terms, digital acceptance logs, representative IDs.</t>
  </si>
  <si>
    <t>Finalized PDF document generation, contract version history for audit.</t>
  </si>
  <si>
    <t>Ratings (Data File)</t>
  </si>
  <si>
    <t>Repository for user feedback, numerical star scores, and descriptive reviews.</t>
  </si>
  <si>
    <t>Numerical star ratings, review text comments, Admin moderation status.</t>
  </si>
  <si>
    <t>Overall average scores, verified public feedback lists, performance reports.</t>
  </si>
  <si>
    <t>Chats (Data File)</t>
  </si>
  <si>
    <t>Stores historical text messages and attachments between matched partners.</t>
  </si>
  <si>
    <t>Real-time text input, chat file attachments, active session IDs.</t>
  </si>
  <si>
    <t>Real-time conversation streams, archived message history for dispute resolution.</t>
  </si>
  <si>
    <t>Notifications Services</t>
  </si>
  <si>
    <t>Notifications (Data File)</t>
  </si>
  <si>
    <t>System-wide storage for push alerts, system warnings, and broadcast messages.</t>
  </si>
  <si>
    <t>Triggered system events (new matches, signed contracts, account bans).</t>
  </si>
  <si>
    <t>User dashboard notification lists, push notification payloads.</t>
  </si>
  <si>
    <t>Email Delivery Service (Interface)</t>
  </si>
  <si>
    <t>External gateway service (e.g., SendGrid) for outbound communication.</t>
  </si>
  <si>
    <t>Email payload data (Recipient, Subject, Body, Reset Link).</t>
  </si>
  <si>
    <t>Delivery success/fail logs, automated security and system emails.</t>
  </si>
  <si>
    <t>Administration</t>
  </si>
  <si>
    <t>Admin Suggestions (Data File)</t>
  </si>
  <si>
    <t>Curated lists of villages officially recommended by the Dept. of Tourism.</t>
  </si>
  <si>
    <t>Admin selection of villages, endorsement rationale, priority notes.</t>
  </si>
  <si>
    <t>"Suggested Pick" section on Agency dashboards, recommendation alerts.</t>
  </si>
  <si>
    <t>Activity Logs (Data File)</t>
  </si>
  <si>
    <t>Immutable audit trail recording all sensitive data changes and admin actions.</t>
  </si>
  <si>
    <t>Actor User ID, Action Type (Edit/Ban/Sign), Old/New data values.</t>
  </si>
  <si>
    <t>Security audit reports, user activity history for system oversight.</t>
  </si>
  <si>
    <t>3. Screen design</t>
  </si>
  <si>
    <t>3.1 System screen list</t>
  </si>
  <si>
    <t>Priority</t>
  </si>
  <si>
    <t>Must</t>
  </si>
  <si>
    <t>Represent mission-critical features and legal compliance essential for the platform's core business flow and initial launch.</t>
  </si>
  <si>
    <t>Should</t>
  </si>
  <si>
    <t>Focus on enhancing the user experience or providing supplemental information that is important but not strictly required for the system to function.</t>
  </si>
  <si>
    <t>ID</t>
  </si>
  <si>
    <t>Screen name</t>
  </si>
  <si>
    <t>Screen Overview</t>
  </si>
  <si>
    <t>Travel Agency &amp; Craft Village</t>
  </si>
  <si>
    <t>General Authentication</t>
  </si>
  <si>
    <t>01</t>
  </si>
  <si>
    <t>Landing Page</t>
  </si>
  <si>
    <t>Main marketing and entry page with CTAs to log in or register. Features highlighted villages, news, and the platform's value proposition.</t>
  </si>
  <si>
    <t>02</t>
  </si>
  <si>
    <t>Role Selection</t>
  </si>
  <si>
    <t>Presents a choice for new users to register as either a "Travel Agency" or a "Craft Village".</t>
  </si>
  <si>
    <t>03</t>
  </si>
  <si>
    <t>Travel Agency Registration</t>
  </si>
  <si>
    <t>Registration form for Travel Agencies, collecting essential business information, contact details, and account credentials.</t>
  </si>
  <si>
    <t>04</t>
  </si>
  <si>
    <t>Craft Village Registration</t>
  </si>
  <si>
    <t>Registration form for Craft Villages, collecting village details, coordinator information, and account credentials.</t>
  </si>
  <si>
    <t>05</t>
  </si>
  <si>
    <t>Registration Failure</t>
  </si>
  <si>
    <t>A popup indicating that the registration attempt failed, with clear error messages (e.g., "Email already in use").</t>
  </si>
  <si>
    <t>06</t>
  </si>
  <si>
    <t>Registration OTP</t>
  </si>
  <si>
    <t>Users enter the One-Time Password (OTP) sent to their email or phone to verify their contact information.</t>
  </si>
  <si>
    <t>07</t>
  </si>
  <si>
    <t>Registration OTP Failure</t>
  </si>
  <si>
    <t>A popup indicating that the OTP verification failed, with reasons like 'Incorrect code' or 'Code expired'.</t>
  </si>
  <si>
    <t>08</t>
  </si>
  <si>
    <t>Terms of Service &amp; Privacy Policy</t>
  </si>
  <si>
    <t>Displays the platform's legal terms and conditions and privacy policy. Requires user agreement to proceed with registration.</t>
  </si>
  <si>
    <t>09</t>
  </si>
  <si>
    <t>Standard login form for existing users to enter their email/phone and password.</t>
  </si>
  <si>
    <t>10</t>
  </si>
  <si>
    <t>Login Failure</t>
  </si>
  <si>
    <t>A popup indicating that the login attempt failed due to invalid credentials.</t>
  </si>
  <si>
    <t>11</t>
  </si>
  <si>
    <t>A form where users can get the OTP to initiate the password reset process.</t>
  </si>
  <si>
    <t>12</t>
  </si>
  <si>
    <t>Reset Password OTP</t>
  </si>
  <si>
    <t>A screen for users to enter the OTP received for password reset verification.</t>
  </si>
  <si>
    <t>13</t>
  </si>
  <si>
    <t>Reset Password OTP Failure</t>
  </si>
  <si>
    <t>A popup indicating that the password reset OTP verification failed.</t>
  </si>
  <si>
    <t>14</t>
  </si>
  <si>
    <t>Reset Password</t>
  </si>
  <si>
    <t>A form where the user can set and confirm their new password after successful OTP verification.</t>
  </si>
  <si>
    <t>15</t>
  </si>
  <si>
    <t>Reset Password Failure</t>
  </si>
  <si>
    <t>A popup indicating that the new password could not be set (e.g., "Passwords do not match", "Password too weak").</t>
  </si>
  <si>
    <t>16</t>
  </si>
  <si>
    <t>Reset Password Success</t>
  </si>
  <si>
    <t>A popup indicating that the password has been successfully changed, prompting the user to log in.</t>
  </si>
  <si>
    <t>17</t>
  </si>
  <si>
    <t>Homepage - Travel Agency</t>
  </si>
  <si>
    <t>The main dashboard for Travel Agencies after login, featuring a prominent search bar, recommended villages/activities, and admin updates.</t>
  </si>
  <si>
    <t>18</t>
  </si>
  <si>
    <t>Dashboard - Craft Village</t>
  </si>
  <si>
    <t>The main dashboard for Craft Villages after login, showing an overview of new requests, upcoming activities, and performance metrics.</t>
  </si>
  <si>
    <t>General User Account Management</t>
  </si>
  <si>
    <t>19</t>
  </si>
  <si>
    <t>Profile &amp; Settings - Travel Agency</t>
  </si>
  <si>
    <t>Allows Travel Agency users to view and edit their organizational profile, contact information, and account settings.</t>
  </si>
  <si>
    <t>20</t>
  </si>
  <si>
    <t>Profile &amp; Settings - Craft Village</t>
  </si>
  <si>
    <t>Allows Craft Village users to view and edit their village profile, descriptions, photos, and account settings.</t>
  </si>
  <si>
    <t>21</t>
  </si>
  <si>
    <t>Update Profile - Travel Agency</t>
  </si>
  <si>
    <t>The editable form within the Profile &amp; Settings screen where a Travel Agency can update their details.</t>
  </si>
  <si>
    <t>22</t>
  </si>
  <si>
    <t>Update Profile - Craft Village</t>
  </si>
  <si>
    <t>The editable form within the Profile &amp; Settings screen where a Craft Village can update their details</t>
  </si>
  <si>
    <t>23</t>
  </si>
  <si>
    <t>Password Change</t>
  </si>
  <si>
    <t>A secure form within Profile &amp; Settings for a logged-in Travel Agency or Craft Village user to change their current password.</t>
  </si>
  <si>
    <t>24</t>
  </si>
  <si>
    <t>Notification Center - Travel Agency</t>
  </si>
  <si>
    <t>Lists all system and user-generated notifications for the Travel Agency, such as request updates and eContract status changes.</t>
  </si>
  <si>
    <t>25</t>
  </si>
  <si>
    <t>Notification Center - Craft Village</t>
  </si>
  <si>
    <t>Lists all system and user-generated notifications for the Craft Village, such as new requests and eContract status changes.</t>
  </si>
  <si>
    <t>26</t>
  </si>
  <si>
    <t>Logout Confirmation</t>
  </si>
  <si>
    <t>A popup that appears after a user clicks 'Logout', confirming the session has ended and redirecting to the Landing Page.</t>
  </si>
  <si>
    <t>Matching (Main Flow)</t>
  </si>
  <si>
    <t>Travel Agency Experience</t>
  </si>
  <si>
    <t>27</t>
  </si>
  <si>
    <t>Craft Village Search Panel</t>
  </si>
  <si>
    <t>The main search interface on homepage, allowing Travel Agency to enter a village name and initiate a search.</t>
  </si>
  <si>
    <t>28</t>
  </si>
  <si>
    <t>Filter Panel</t>
  </si>
  <si>
    <t>Provides advanced filtering options, such as craft type, location, duration, and price.</t>
  </si>
  <si>
    <t>29</t>
  </si>
  <si>
    <t>Craft Village Results</t>
  </si>
  <si>
    <t>Displays a list of craft villages that match the  search criteria and applied filters.</t>
  </si>
  <si>
    <t>30</t>
  </si>
  <si>
    <t>Craft Village Profile</t>
  </si>
  <si>
    <t>A comprehensive overview of a selected craft village, including its description, photo gallery, list of available tours, and user reviews.</t>
  </si>
  <si>
    <t>31</t>
  </si>
  <si>
    <t>Craft Village Rating</t>
  </si>
  <si>
    <t>The section within the Craft Village profile that displays the average rating score and a list of all reviews from other Travel Agencies. If a Travel Agency user leaves rating, their rating will appear on top of the list.</t>
  </si>
  <si>
    <t>32</t>
  </si>
  <si>
    <t>Gallery Viewer</t>
  </si>
  <si>
    <t>A full-screen, immersive view for browsing a village's photos and videos, often organized into albums (profile photos &amp; videos, tour activity photos &amp; videos...)</t>
  </si>
  <si>
    <t>33</t>
  </si>
  <si>
    <t>Tour Activity Detail</t>
  </si>
  <si>
    <t>A detailed page for a specific activity, showing its full description, schedule, inclusions/exclusions, photos, and a prominent "Request Collaboration" button.</t>
  </si>
  <si>
    <t>34</t>
  </si>
  <si>
    <t>Request Form</t>
  </si>
  <si>
    <t>A form where the Travel Agency inputs details for a collaboration request, such as desired date, group size, and specific notes or requirements.</t>
  </si>
  <si>
    <t>35</t>
  </si>
  <si>
    <t>Request History</t>
  </si>
  <si>
    <t>A list of all past and current collaboration requests, showing the status of each (e.g., Pending, Accepted, Declined).</t>
  </si>
  <si>
    <t>36</t>
  </si>
  <si>
    <t>Pending Request</t>
  </si>
  <si>
    <t>A status screen indicating that the request has been sent and is now awaiting a response from the Craft Village.</t>
  </si>
  <si>
    <t>37</t>
  </si>
  <si>
    <t>Accepted Request</t>
  </si>
  <si>
    <t>A screen shows a success message and the accepted request details. The success message only appears once after a request is accepted.</t>
  </si>
  <si>
    <t>38</t>
  </si>
  <si>
    <t>Declined Request</t>
  </si>
  <si>
    <t>A screen shows a failure message and the declined request details. The failure message only appears once after a request is declined.</t>
  </si>
  <si>
    <t>39</t>
  </si>
  <si>
    <t>eContract Draft</t>
  </si>
  <si>
    <t>An auto-generated contract draft based on the agreed-upon request info. Allows the Travel Agency to edit details and save changes before finalizing, which will automatically update on the eContract preview.</t>
  </si>
  <si>
    <t>40</t>
  </si>
  <si>
    <t>eContract Preview</t>
  </si>
  <si>
    <t>A read-only, full preview of the eContract for final review before the signing process begins.</t>
  </si>
  <si>
    <t>41</t>
  </si>
  <si>
    <t>Sign eContract</t>
  </si>
  <si>
    <t>The interface where the Travel Agency user provides their digital signature (e.g., by typing their name or drawing) to confirm the agreement.</t>
  </si>
  <si>
    <t>42</t>
  </si>
  <si>
    <t>Waiting for Craft Village Signature</t>
  </si>
  <si>
    <t>A status screen showing that the Travel Agency has signed the contract and is now waiting for the Craft Village partner to provide their signature.</t>
  </si>
  <si>
    <t>43</t>
  </si>
  <si>
    <t>eContract Archive</t>
  </si>
  <si>
    <t>A searchable and viewable repository of all historical and active eContracts, accessible from the main dashboard.</t>
  </si>
  <si>
    <t>44</t>
  </si>
  <si>
    <t>Successful eContract</t>
  </si>
  <si>
    <t xml:space="preserve">A screen shows a success message that the eContract has been successfully signed by both parties and the eContract details. The success message only appears once after an eContract is created. Includes a download option and an upload button.                </t>
  </si>
  <si>
    <t>45</t>
  </si>
  <si>
    <t xml:space="preserve">Failed eContract </t>
  </si>
  <si>
    <t>A screen shows that the eContract process failed (e.g., signature validation error), with details on the failure.</t>
  </si>
  <si>
    <t>46</t>
  </si>
  <si>
    <t>Successful Collaboration</t>
  </si>
  <si>
    <t>A confirmation message displayed after a tour is completed, informing both parties that the collaboration is officially finished. Offers a "Leave Rating" option.</t>
  </si>
  <si>
    <t>47</t>
  </si>
  <si>
    <t>Leave Rating</t>
  </si>
  <si>
    <t>A form where the Travel Agency can submit a star rating (1-5) and an optional written review about their experience with the Craft Village.</t>
  </si>
  <si>
    <t>48</t>
  </si>
  <si>
    <t xml:space="preserve">The main communication screen for real-time text-based negotiation and clarification with the Craft Village partner.                                                           </t>
  </si>
  <si>
    <t>Craft Village Experience</t>
  </si>
  <si>
    <t>49</t>
  </si>
  <si>
    <t>New Request List</t>
  </si>
  <si>
    <t>Displays a list of all incoming collaboration requests from Travel Agencies, typically sorted by date.</t>
  </si>
  <si>
    <t>50</t>
  </si>
  <si>
    <t>New Request Detail</t>
  </si>
  <si>
    <t>A detailed view of a specific incoming request, showing all information provided by the Travel Agency (dates, group size, notes).</t>
  </si>
  <si>
    <t>51</t>
  </si>
  <si>
    <t>A comprehensive list of all past and present requests, showing the status of each (e.g., Accepted, Declined)</t>
  </si>
  <si>
    <t>52</t>
  </si>
  <si>
    <t>53</t>
  </si>
  <si>
    <t>54</t>
  </si>
  <si>
    <t>Decline Request Form</t>
  </si>
  <si>
    <t>A form where the Craft Village selects a reason and can write a brief message when declining a collaboration request.</t>
  </si>
  <si>
    <t>55</t>
  </si>
  <si>
    <t>Decline Request Form Confirmation</t>
  </si>
  <si>
    <t>A popup indicating that the rejection form have been successfully sent to the Travel Agency.</t>
  </si>
  <si>
    <t>56</t>
  </si>
  <si>
    <t>The interface where the Craft Village user provides their digital signature to confirm the agreement, after the Travel Agency has signed it.</t>
  </si>
  <si>
    <t>57</t>
  </si>
  <si>
    <t>A searchable and viewable repository of all historical and active eContracts, accessible from the Craft Village dashboard.</t>
  </si>
  <si>
    <t>58</t>
  </si>
  <si>
    <t>A read-only, full preview of the eContract, allowing the Craft Village to review all terms before signing.</t>
  </si>
  <si>
    <t>59</t>
  </si>
  <si>
    <t xml:space="preserve">A screen shows a success message that the eContract has been successfully signed by both parties and the eContract details. The success message only appears once after an eContract is created. Includes a download option.                </t>
  </si>
  <si>
    <t>60</t>
  </si>
  <si>
    <t>61</t>
  </si>
  <si>
    <t>A confirmation message displayed after a tour is completed, informing both parties that the collaboration is officially finished.</t>
  </si>
  <si>
    <t>62</t>
  </si>
  <si>
    <t>A form where the Craft Village can submit a star rating (1-5) and an optional written review about their experience with the Travel Agency.</t>
  </si>
  <si>
    <t>63</t>
  </si>
  <si>
    <t>Travel Agency Profile</t>
  </si>
  <si>
    <t>A Travel Agency profile, showing their business details, collaboration history, and reviews from other villages.</t>
  </si>
  <si>
    <t>64</t>
  </si>
  <si>
    <t>Travel Agency Rating</t>
  </si>
  <si>
    <t>The section within the Travel Agency profile that displays the average rating score and a list of all reviews from other Craft Villages. If a Craft Village user leaves rating, their rating will appear on top of the list.</t>
  </si>
  <si>
    <t>65</t>
  </si>
  <si>
    <t>The main communication screen for real-time text-based negotiation and clarification with the Travel Agency partner.</t>
  </si>
  <si>
    <t>66</t>
  </si>
  <si>
    <t>Photo Gallery</t>
  </si>
  <si>
    <t>An image management library. Allows the user to view, delete, and reorder photos that have already been uploaded via the "Add New Tour Activity" or "Edit Tour Activity" screens. It functions as a repository, not an upload interface.</t>
  </si>
  <si>
    <t>67</t>
  </si>
  <si>
    <t>Tour Activity List</t>
  </si>
  <si>
    <t>The main management screen for all of the Craft Village's own activities, showing a list of tours with quick actions like 'Edit', or 'View'.</t>
  </si>
  <si>
    <t>68</t>
  </si>
  <si>
    <t>A detailed preview of one of the Craft Village's own activities, showing how it appears to Travel Agencies. Includes a link to the photo gallery.</t>
  </si>
  <si>
    <t>69</t>
  </si>
  <si>
    <t>Add New Tour Activity</t>
  </si>
  <si>
    <t>Form to create a new activity listing, including fields for description, schedule, price, capacity, and photos &amp; videos. Photos &amp; videos are automatically updated to Photo Gallery.</t>
  </si>
  <si>
    <t>70</t>
  </si>
  <si>
    <t>Edit Tour Activity</t>
  </si>
  <si>
    <t>Modify existing activity details. Photos &amp; videos are automatically updated to Photo Gallery.</t>
  </si>
  <si>
    <t>Admin - Ha Noi Department of Tourism</t>
  </si>
  <si>
    <t>Admin Authentication</t>
  </si>
  <si>
    <t>71</t>
  </si>
  <si>
    <t>Admin Login</t>
  </si>
  <si>
    <t>A secure, dedicated login form for administrators, requiring pre-provisioned credentials (email and password).</t>
  </si>
  <si>
    <t>72</t>
  </si>
  <si>
    <t>A popup indicating that the admin login attempt failed due to invalid credentials.</t>
  </si>
  <si>
    <t>73</t>
  </si>
  <si>
    <t xml:space="preserve">A form where admin can get the OTP to initiate the password reset process. </t>
  </si>
  <si>
    <t>74</t>
  </si>
  <si>
    <t>A screen for admin to enter the OTP received for password reset verification.</t>
  </si>
  <si>
    <t>75</t>
  </si>
  <si>
    <t>76</t>
  </si>
  <si>
    <t>A form where the admin can set and confirm their new password after successful OTP verification.</t>
  </si>
  <si>
    <t>77</t>
  </si>
  <si>
    <t>78</t>
  </si>
  <si>
    <t>A popup indicating that the password has been successfully changed, prompting the admin to log in.</t>
  </si>
  <si>
    <t>79</t>
  </si>
  <si>
    <t>Performance Dashboard</t>
  </si>
  <si>
    <t>The main landing page for admins after successful login. Displays key metrics, system alerts, and navigation to all administrative modules.</t>
  </si>
  <si>
    <t>Admin Account Management</t>
  </si>
  <si>
    <t>80</t>
  </si>
  <si>
    <t>Admin Profile Management</t>
  </si>
  <si>
    <t>Displays the logged-in admin's personal account details (e.g., name, email, role). Provides navigation to update information.</t>
  </si>
  <si>
    <t>81</t>
  </si>
  <si>
    <t>The editable form where an admin can modify their own personal details, such as their name and contact information.</t>
  </si>
  <si>
    <t>82</t>
  </si>
  <si>
    <t>A secure form within Profile &amp; Settings for a logged-in Admin user to change their current password to replace the pre-provisioned credentials and change more if they wish after that.</t>
  </si>
  <si>
    <t>83</t>
  </si>
  <si>
    <t xml:space="preserve">System Notification </t>
  </si>
  <si>
    <t>The admin's internal notification center for system-critical alerts, such as new accounts awaiting approval, reported violations, or system issues.</t>
  </si>
  <si>
    <t>84</t>
  </si>
  <si>
    <t>Issue Detail</t>
  </si>
  <si>
    <t>A detailed view of a specific system issue or user-reported problem, showing its history, status, and steps taken toward resolution.</t>
  </si>
  <si>
    <t>Administration (Main Flow)</t>
  </si>
  <si>
    <t>85</t>
  </si>
  <si>
    <t>A confirmation popup that appears after an admin logs out, confirming the session has been terminated.</t>
  </si>
  <si>
    <t>86</t>
  </si>
  <si>
    <t>A searchable archive of all uploaded eContracts on the platform, allowing admins to view details and status for support or auditing purposes.</t>
  </si>
  <si>
    <t>87</t>
  </si>
  <si>
    <t>eContract Detail</t>
  </si>
  <si>
    <t>A read-only detailed view of a specific eContract, showing all terms, parties, and signatures.</t>
  </si>
  <si>
    <t>88</t>
  </si>
  <si>
    <t>Collaboration List</t>
  </si>
  <si>
    <t>A central log of all collaboration initiation activities between Travel Agencies and Craft Villages, filterable by status.</t>
  </si>
  <si>
    <t>89</t>
  </si>
  <si>
    <t>A detailed view of a successfully completed matching activity, showing its timeline and involved parties.</t>
  </si>
  <si>
    <t>90</t>
  </si>
  <si>
    <t>Failed Collaboration</t>
  </si>
  <si>
    <t>A detailed view of a failed or rejected matching activity, including the reason for failure if available.</t>
  </si>
  <si>
    <t>91</t>
  </si>
  <si>
    <t>Craft Village Suggestion Management</t>
  </si>
  <si>
    <t>A management interface for creating, viewing, and sending craft village suggestions to Travel Agencies.</t>
  </si>
  <si>
    <t>92</t>
  </si>
  <si>
    <t>A popup used by the admin to search for specific villages to add to a suggestion list. Includes a filter panel option.</t>
  </si>
  <si>
    <t>93</t>
  </si>
  <si>
    <t>Provides advanced filtering options within the search panel to narrow down village results based on various criteria.</t>
  </si>
  <si>
    <t>94</t>
  </si>
  <si>
    <t>Displays the list of craft villages matching the admin's search criteria for the suggestion.</t>
  </si>
  <si>
    <t>95</t>
  </si>
  <si>
    <t>User Account Management</t>
  </si>
  <si>
    <t>The main dashboard for managing all platform users, with search, filter capabilities, and direct links to user lists (New, Rejected, Approved, Violated).</t>
  </si>
  <si>
    <t>96</t>
  </si>
  <si>
    <t>New Account List</t>
  </si>
  <si>
    <t>A queue showing only new user accounts that are pending review and approval.</t>
  </si>
  <si>
    <t>97</t>
  </si>
  <si>
    <t>Account Register Form Detail</t>
  </si>
  <si>
    <t>A detailed view of a pending user's registration submission, showing all provided information for the admin to review.</t>
  </si>
  <si>
    <t>98</t>
  </si>
  <si>
    <t>Rejection Form</t>
  </si>
  <si>
    <t>A form for the admin to select or enter a specific reason when rejecting a new account application.</t>
  </si>
  <si>
    <t>99</t>
  </si>
  <si>
    <t>Reject Form Success</t>
  </si>
  <si>
    <t>A popup indicating that the rejection reason has been successfully processed and sent to the applicant.</t>
  </si>
  <si>
    <t>100</t>
  </si>
  <si>
    <t>Rejected Account List</t>
  </si>
  <si>
    <t>A filterable list view of all user accounts that have been rejected by the administration.</t>
  </si>
  <si>
    <t>101</t>
  </si>
  <si>
    <t>Rejected Account Detail</t>
  </si>
  <si>
    <t>A detailed view showing a rejected account's original submission information and the official reason for rejection.</t>
  </si>
  <si>
    <t>102</t>
  </si>
  <si>
    <t>Approved Account List</t>
  </si>
  <si>
    <t xml:space="preserve">A filterable list view of all active/approved user accounts on the platform. </t>
  </si>
  <si>
    <t>103</t>
  </si>
  <si>
    <t>Approved Account Detail</t>
  </si>
  <si>
    <t>The full profile view of an approved user from the admin's perspective, with options to view their public profile.</t>
  </si>
  <si>
    <t>104</t>
  </si>
  <si>
    <t>The public-facing profile of a Travel Agency as seen by other users, accessible by the admin for review. Includes a link to their ratings.</t>
  </si>
  <si>
    <t>105</t>
  </si>
  <si>
    <t>The rating and review page for a specific Travel Agency, showing feedback provided by Craft Villages.</t>
  </si>
  <si>
    <t>106</t>
  </si>
  <si>
    <t>The public-facing profile of a Craft Village, accessible by the admin. Includes a link to their ratings.</t>
  </si>
  <si>
    <t>107</t>
  </si>
  <si>
    <t>The rating and review page for a specific Craft Village, showing feedback provided by Travel Agencies.</t>
  </si>
  <si>
    <t>108</t>
  </si>
  <si>
    <t>Violated Account List</t>
  </si>
  <si>
    <t>A list of all users with recorded violations, flags, or sanctions, allowing for quick moderation.</t>
  </si>
  <si>
    <t>109</t>
  </si>
  <si>
    <t>Violated Account Detail</t>
  </si>
  <si>
    <t>A detailed log of a specific user's violations, including evidence, a timeline of events, and actions taken by the admin.</t>
  </si>
  <si>
    <t>110</t>
  </si>
  <si>
    <t>Ban Account Success</t>
  </si>
  <si>
    <t>A popup indicating that a user account has been successfully banned or suspended.</t>
  </si>
  <si>
    <t>111</t>
  </si>
  <si>
    <t>Notification Management</t>
  </si>
  <si>
    <t>A dashboard for composing and managing system-wide broadcast notifications to specific user groups.</t>
  </si>
  <si>
    <t>112</t>
  </si>
  <si>
    <t>Notification Composer</t>
  </si>
  <si>
    <t>The interface for writing notification content (e.g., new posts, promotions, suggestions) and selecting recipient groups using pre-defined templates.</t>
  </si>
  <si>
    <t>113</t>
  </si>
  <si>
    <t>Preview on Notification Center</t>
  </si>
  <si>
    <t>A preview showing how a composed broadcast notification will appear in the end-user's notification center.</t>
  </si>
  <si>
    <t>114</t>
  </si>
  <si>
    <t>Created Notification Detail</t>
  </si>
  <si>
    <t>Details of a successfully sent or scheduled broadcast notification.</t>
  </si>
  <si>
    <t>3.2 Screen transition diagram</t>
  </si>
  <si>
    <t>The screen transition diagram of this system is shown below.</t>
  </si>
  <si>
    <t>Figure 20: General Authentication of Travel Agency &amp; Craft Village</t>
  </si>
  <si>
    <t>Figure 21: General User Account Management of Travel Agency &amp; Craft Village</t>
  </si>
  <si>
    <t>Figure 22: Travel Agency Experience - Matching Craft Village partner</t>
  </si>
  <si>
    <t>Figure 23: Craft Village Experience - Matching Travel Agency partner</t>
  </si>
  <si>
    <t>Figure 24: Admin Authentication</t>
  </si>
  <si>
    <t>Figure 25: Admin Account Management</t>
  </si>
  <si>
    <t>Figure 26: Administration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</si>
</sst>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scheme val="minor"/>
    </font>
    <font>
      <sz val="11"/>
      <color theme="1"/>
      <name val="MS UI Gothic"/>
    </font>
    <font>
      <sz val="11"/>
      <name val="Calibri"/>
    </font>
    <font>
      <sz val="11"/>
      <color theme="1"/>
      <name val="Arial"/>
    </font>
    <font>
      <b/>
      <sz val="11"/>
      <color theme="1"/>
      <name val="MS UI Gothic"/>
    </font>
    <font>
      <b/>
      <sz val="11"/>
      <color theme="1"/>
      <name val="Arial"/>
    </font>
    <font>
      <sz val="11"/>
      <color rgb="FF000000"/>
      <name val="Arial"/>
    </font>
    <font>
      <b/>
      <sz val="11"/>
      <color rgb="FF000000"/>
      <name val="Arial"/>
    </font>
    <font>
      <sz val="11"/>
      <color rgb="FF000000"/>
      <name val="Arial"/>
    </font>
    <font>
      <sz val="11"/>
      <color rgb="FF000000"/>
      <name val="Calibri"/>
    </font>
    <font>
      <sz val="10"/>
      <color rgb="FF000000"/>
      <name val="Arial"/>
    </font>
    <font>
      <b/>
      <sz val="11"/>
      <color rgb="FF000000"/>
      <name val="Arial"/>
    </font>
    <font>
      <b/>
      <sz val="10"/>
      <color rgb="FF000000"/>
      <name val="Arial"/>
    </font>
    <font>
      <b/>
      <sz val="12"/>
      <color rgb="FF000000"/>
      <name val="Arial"/>
    </font>
    <font>
      <sz val="11"/>
      <color theme="1"/>
      <name val="Calibri"/>
    </font>
    <font>
      <b/>
      <sz val="9"/>
      <color theme="1"/>
      <name val="MS UI Gothic"/>
    </font>
    <font>
      <b/>
      <sz val="22"/>
      <color theme="1"/>
      <name val="Arial"/>
    </font>
  </fonts>
  <fills count="6">
    <fill>
      <patternFill patternType="none"/>
    </fill>
    <fill>
      <patternFill patternType="gray125"/>
    </fill>
    <fill>
      <patternFill patternType="solid">
        <fgColor rgb="FFD8D8D8"/>
        <bgColor rgb="FFD8D8D8"/>
      </patternFill>
    </fill>
    <fill>
      <patternFill patternType="solid">
        <fgColor rgb="FFFFFFFF"/>
        <bgColor rgb="FFFFFFFF"/>
      </patternFill>
    </fill>
    <fill>
      <patternFill patternType="solid">
        <fgColor rgb="FFE6E6E6"/>
        <bgColor rgb="FFE6E6E6"/>
      </patternFill>
    </fill>
    <fill>
      <patternFill patternType="solid">
        <fgColor rgb="FFCCCCCC"/>
        <bgColor rgb="FFCCCCCC"/>
      </patternFill>
    </fill>
  </fills>
  <borders count="20">
    <border>
      <left/>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bottom/>
      <diagonal/>
    </border>
    <border>
      <left style="thin">
        <color rgb="FF000000"/>
      </left>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D8D8D8"/>
      </right>
      <top style="thin">
        <color rgb="FF000000"/>
      </top>
      <bottom style="thin">
        <color rgb="FF000000"/>
      </bottom>
      <diagonal/>
    </border>
  </borders>
  <cellStyleXfs count="1">
    <xf numFmtId="0" fontId="0" fillId="0" borderId="0"/>
  </cellStyleXfs>
  <cellXfs count="140">
    <xf numFmtId="0" fontId="0" fillId="0" borderId="0" xfId="0" applyAlignment="1">
      <alignment vertical="center"/>
    </xf>
    <xf numFmtId="49" fontId="1" fillId="0" borderId="0" xfId="0" applyNumberFormat="1" applyFont="1" applyAlignment="1">
      <alignment horizontal="left" vertical="center"/>
    </xf>
    <xf numFmtId="0" fontId="1" fillId="0" borderId="0" xfId="0" applyFont="1" applyAlignment="1">
      <alignment vertical="center"/>
    </xf>
    <xf numFmtId="0" fontId="3" fillId="0" borderId="7" xfId="0" applyFont="1" applyBorder="1" applyAlignment="1">
      <alignment horizontal="center" vertical="center" wrapText="1"/>
    </xf>
    <xf numFmtId="49" fontId="1" fillId="0" borderId="5" xfId="0" applyNumberFormat="1" applyFont="1" applyBorder="1" applyAlignment="1">
      <alignment horizontal="left" vertical="center"/>
    </xf>
    <xf numFmtId="49" fontId="4" fillId="0" borderId="0" xfId="0" applyNumberFormat="1" applyFont="1" applyAlignment="1">
      <alignment horizontal="left" vertical="center"/>
    </xf>
    <xf numFmtId="0" fontId="1" fillId="0" borderId="4" xfId="0" applyFont="1" applyBorder="1" applyAlignment="1">
      <alignment vertical="center"/>
    </xf>
    <xf numFmtId="0" fontId="4" fillId="0" borderId="0" xfId="0" applyFont="1" applyAlignment="1">
      <alignment vertical="center"/>
    </xf>
    <xf numFmtId="49" fontId="1" fillId="0" borderId="11" xfId="0" applyNumberFormat="1" applyFont="1" applyBorder="1" applyAlignment="1">
      <alignment horizontal="left" vertical="center"/>
    </xf>
    <xf numFmtId="49" fontId="1" fillId="0" borderId="9" xfId="0" applyNumberFormat="1" applyFont="1" applyBorder="1" applyAlignment="1">
      <alignment horizontal="left" vertical="center"/>
    </xf>
    <xf numFmtId="0" fontId="1" fillId="0" borderId="9" xfId="0" applyFont="1" applyBorder="1" applyAlignment="1">
      <alignment vertical="center"/>
    </xf>
    <xf numFmtId="0" fontId="1" fillId="0" borderId="10" xfId="0" applyFont="1" applyBorder="1" applyAlignment="1">
      <alignment vertical="center"/>
    </xf>
    <xf numFmtId="0" fontId="3" fillId="0" borderId="0" xfId="0" applyFont="1" applyAlignment="1">
      <alignment vertical="center"/>
    </xf>
    <xf numFmtId="49" fontId="5" fillId="0" borderId="0" xfId="0" applyNumberFormat="1" applyFont="1" applyAlignment="1">
      <alignment horizontal="left" vertical="center"/>
    </xf>
    <xf numFmtId="0" fontId="5" fillId="0" borderId="0" xfId="0" applyFont="1" applyAlignment="1">
      <alignment vertical="center"/>
    </xf>
    <xf numFmtId="49" fontId="6" fillId="0" borderId="0" xfId="0" applyNumberFormat="1" applyFont="1" applyAlignment="1">
      <alignment horizontal="left" vertical="center"/>
    </xf>
    <xf numFmtId="0" fontId="6" fillId="0" borderId="0" xfId="0" applyFont="1" applyAlignment="1">
      <alignment vertical="center"/>
    </xf>
    <xf numFmtId="0" fontId="6" fillId="0" borderId="0" xfId="0" applyFont="1" applyAlignment="1">
      <alignment horizontal="center" vertical="center"/>
    </xf>
    <xf numFmtId="0" fontId="6" fillId="0" borderId="0" xfId="0" applyFont="1" applyAlignment="1">
      <alignment vertical="center" wrapText="1"/>
    </xf>
    <xf numFmtId="0" fontId="6" fillId="0" borderId="0" xfId="0" applyFont="1" applyAlignment="1">
      <alignment horizontal="left" vertical="center" wrapText="1"/>
    </xf>
    <xf numFmtId="0" fontId="6" fillId="0" borderId="8" xfId="0" applyFont="1" applyBorder="1" applyAlignment="1">
      <alignment horizontal="left" vertical="center" wrapText="1"/>
    </xf>
    <xf numFmtId="49" fontId="6" fillId="0" borderId="5" xfId="0" applyNumberFormat="1" applyFont="1" applyBorder="1" applyAlignment="1">
      <alignment horizontal="left" vertical="center"/>
    </xf>
    <xf numFmtId="49" fontId="7" fillId="0" borderId="0" xfId="0" applyNumberFormat="1" applyFont="1" applyAlignment="1">
      <alignment horizontal="left" vertical="center"/>
    </xf>
    <xf numFmtId="0" fontId="6" fillId="0" borderId="4" xfId="0" applyFont="1" applyBorder="1" applyAlignment="1">
      <alignment vertical="center"/>
    </xf>
    <xf numFmtId="0" fontId="8" fillId="0" borderId="0" xfId="0" applyFont="1" applyAlignment="1">
      <alignment vertical="center"/>
    </xf>
    <xf numFmtId="0" fontId="9" fillId="0" borderId="0" xfId="0" applyFont="1" applyAlignment="1">
      <alignment vertical="center"/>
    </xf>
    <xf numFmtId="0" fontId="7" fillId="0" borderId="9" xfId="0" applyFont="1" applyBorder="1" applyAlignment="1">
      <alignment vertical="center"/>
    </xf>
    <xf numFmtId="0" fontId="6" fillId="0" borderId="9" xfId="0" applyFont="1" applyBorder="1" applyAlignment="1">
      <alignment vertical="center"/>
    </xf>
    <xf numFmtId="0" fontId="6" fillId="0" borderId="9" xfId="0" applyFont="1" applyBorder="1" applyAlignment="1">
      <alignment horizontal="center" vertical="center"/>
    </xf>
    <xf numFmtId="0" fontId="8" fillId="0" borderId="0" xfId="0" applyFont="1"/>
    <xf numFmtId="0" fontId="8" fillId="0" borderId="0" xfId="0" applyFont="1" applyAlignment="1">
      <alignment wrapText="1"/>
    </xf>
    <xf numFmtId="0" fontId="8" fillId="0" borderId="0" xfId="0" applyFont="1" applyAlignment="1">
      <alignment horizontal="left" vertical="center" wrapText="1"/>
    </xf>
    <xf numFmtId="0" fontId="6" fillId="4" borderId="7" xfId="0" applyFont="1" applyFill="1" applyBorder="1" applyAlignment="1">
      <alignment horizontal="center" vertical="center" wrapText="1"/>
    </xf>
    <xf numFmtId="0" fontId="8" fillId="0" borderId="0" xfId="0" applyFont="1" applyAlignment="1">
      <alignment horizontal="center" wrapText="1"/>
    </xf>
    <xf numFmtId="0" fontId="8" fillId="4" borderId="13" xfId="0" applyFont="1" applyFill="1" applyBorder="1" applyAlignment="1">
      <alignment wrapText="1"/>
    </xf>
    <xf numFmtId="0" fontId="8" fillId="4" borderId="14" xfId="0" applyFont="1" applyFill="1" applyBorder="1" applyAlignment="1">
      <alignment horizontal="center" wrapText="1"/>
    </xf>
    <xf numFmtId="0" fontId="8" fillId="4" borderId="15" xfId="0" applyFont="1" applyFill="1" applyBorder="1" applyAlignment="1">
      <alignment wrapText="1"/>
    </xf>
    <xf numFmtId="0" fontId="8" fillId="0" borderId="0" xfId="0" applyFont="1" applyAlignment="1">
      <alignment vertical="center" wrapText="1"/>
    </xf>
    <xf numFmtId="0" fontId="8" fillId="4" borderId="13" xfId="0" applyFont="1" applyFill="1" applyBorder="1" applyAlignment="1">
      <alignment horizontal="left" vertical="center" wrapText="1"/>
    </xf>
    <xf numFmtId="0" fontId="6" fillId="0" borderId="7" xfId="0" applyFont="1" applyBorder="1" applyAlignment="1">
      <alignment horizontal="center" vertical="center"/>
    </xf>
    <xf numFmtId="49" fontId="6" fillId="0" borderId="2" xfId="0" applyNumberFormat="1" applyFont="1" applyBorder="1" applyAlignment="1">
      <alignment vertical="center"/>
    </xf>
    <xf numFmtId="0" fontId="6" fillId="0" borderId="6" xfId="0" applyFont="1" applyBorder="1" applyAlignment="1">
      <alignment vertical="center"/>
    </xf>
    <xf numFmtId="0" fontId="6" fillId="0" borderId="6" xfId="0" applyFont="1" applyBorder="1" applyAlignment="1">
      <alignment horizontal="center" vertical="center"/>
    </xf>
    <xf numFmtId="0" fontId="8" fillId="5" borderId="7" xfId="0" applyFont="1" applyFill="1" applyBorder="1" applyAlignment="1">
      <alignment horizontal="center" wrapText="1"/>
    </xf>
    <xf numFmtId="0" fontId="8" fillId="4" borderId="7" xfId="0" applyFont="1" applyFill="1" applyBorder="1" applyAlignment="1">
      <alignment horizontal="center" wrapText="1"/>
    </xf>
    <xf numFmtId="0" fontId="8" fillId="5" borderId="7" xfId="0" applyFont="1" applyFill="1" applyBorder="1" applyAlignment="1">
      <alignment horizontal="center" vertical="center" wrapText="1"/>
    </xf>
    <xf numFmtId="0" fontId="8" fillId="4" borderId="7" xfId="0" applyFont="1" applyFill="1" applyBorder="1" applyAlignment="1">
      <alignment horizontal="center" vertical="center" wrapText="1"/>
    </xf>
    <xf numFmtId="0" fontId="8" fillId="0" borderId="7" xfId="0" applyFont="1" applyBorder="1" applyAlignment="1">
      <alignment horizontal="center" wrapText="1"/>
    </xf>
    <xf numFmtId="0" fontId="8" fillId="0" borderId="7" xfId="0" applyFont="1" applyBorder="1" applyAlignment="1">
      <alignment horizontal="center" vertical="center" wrapText="1"/>
    </xf>
    <xf numFmtId="0" fontId="8" fillId="0" borderId="4" xfId="0" applyFont="1" applyBorder="1"/>
    <xf numFmtId="0" fontId="8" fillId="0" borderId="4" xfId="0" applyFont="1" applyBorder="1" applyAlignment="1">
      <alignment horizontal="center"/>
    </xf>
    <xf numFmtId="0" fontId="10" fillId="0" borderId="0" xfId="0" applyFont="1" applyAlignment="1">
      <alignment vertical="center"/>
    </xf>
    <xf numFmtId="0" fontId="6" fillId="3" borderId="0" xfId="0" applyFont="1" applyFill="1" applyAlignment="1">
      <alignment vertical="center"/>
    </xf>
    <xf numFmtId="0" fontId="11" fillId="3" borderId="0" xfId="0" applyFont="1" applyFill="1" applyAlignment="1">
      <alignment horizontal="center" vertical="center"/>
    </xf>
    <xf numFmtId="0" fontId="11" fillId="4" borderId="7" xfId="0" applyFont="1" applyFill="1" applyBorder="1" applyAlignment="1">
      <alignment horizontal="center" vertical="center"/>
    </xf>
    <xf numFmtId="0" fontId="7" fillId="4" borderId="7" xfId="0" applyFont="1" applyFill="1" applyBorder="1" applyAlignment="1">
      <alignment horizontal="center" vertical="center"/>
    </xf>
    <xf numFmtId="49" fontId="6" fillId="0" borderId="0" xfId="0" applyNumberFormat="1" applyFont="1" applyAlignment="1">
      <alignment horizontal="left" vertical="center" wrapText="1"/>
    </xf>
    <xf numFmtId="0" fontId="7" fillId="2" borderId="7"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13" xfId="0" applyFont="1" applyFill="1" applyBorder="1" applyAlignment="1">
      <alignment horizontal="center" vertical="center" wrapText="1"/>
    </xf>
    <xf numFmtId="0" fontId="11" fillId="5" borderId="7"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0" fillId="0" borderId="4" xfId="0" applyFont="1" applyBorder="1" applyAlignment="1">
      <alignment horizontal="center" vertical="center"/>
    </xf>
    <xf numFmtId="0" fontId="8" fillId="0" borderId="7" xfId="0" applyFont="1" applyBorder="1" applyAlignment="1">
      <alignment vertical="center" wrapText="1"/>
    </xf>
    <xf numFmtId="0" fontId="8" fillId="0" borderId="16" xfId="0" applyFont="1" applyBorder="1" applyAlignment="1">
      <alignment horizontal="center" vertical="center" wrapText="1"/>
    </xf>
    <xf numFmtId="0" fontId="6" fillId="0" borderId="2" xfId="0" applyFont="1" applyBorder="1" applyAlignment="1">
      <alignment horizontal="left" vertical="center" wrapText="1"/>
    </xf>
    <xf numFmtId="0" fontId="10" fillId="4" borderId="7" xfId="0" applyFont="1" applyFill="1" applyBorder="1" applyAlignment="1">
      <alignment horizontal="center" vertical="center" wrapText="1"/>
    </xf>
    <xf numFmtId="0" fontId="12" fillId="4" borderId="7" xfId="0" applyFont="1" applyFill="1" applyBorder="1" applyAlignment="1">
      <alignment horizontal="center" vertical="center" wrapText="1"/>
    </xf>
    <xf numFmtId="0" fontId="6" fillId="0" borderId="7" xfId="0" applyFont="1" applyBorder="1" applyAlignment="1">
      <alignment horizontal="center" vertical="center" wrapText="1"/>
    </xf>
    <xf numFmtId="0" fontId="6" fillId="0" borderId="2" xfId="0" applyFont="1" applyBorder="1" applyAlignment="1">
      <alignment vertical="center" wrapText="1"/>
    </xf>
    <xf numFmtId="0" fontId="8" fillId="0" borderId="8" xfId="0" applyFont="1" applyBorder="1" applyAlignment="1">
      <alignment vertical="center" wrapText="1"/>
    </xf>
    <xf numFmtId="0" fontId="8" fillId="0" borderId="16" xfId="0" applyFont="1" applyBorder="1" applyAlignment="1">
      <alignment vertical="center" wrapText="1"/>
    </xf>
    <xf numFmtId="0" fontId="8" fillId="0" borderId="18" xfId="0" applyFont="1" applyBorder="1" applyAlignment="1">
      <alignment vertical="center" wrapText="1"/>
    </xf>
    <xf numFmtId="0" fontId="7" fillId="0" borderId="7" xfId="0" applyFont="1" applyBorder="1" applyAlignment="1">
      <alignment horizontal="center" vertical="center" wrapText="1"/>
    </xf>
    <xf numFmtId="0" fontId="6" fillId="0" borderId="1" xfId="0" applyFont="1" applyBorder="1" applyAlignment="1">
      <alignment horizontal="left" vertical="center" wrapText="1"/>
    </xf>
    <xf numFmtId="0" fontId="6" fillId="0" borderId="7" xfId="0" applyFont="1" applyBorder="1" applyAlignment="1">
      <alignment horizontal="left" vertical="center" wrapText="1"/>
    </xf>
    <xf numFmtId="0" fontId="6" fillId="0" borderId="2" xfId="0" applyFont="1" applyBorder="1" applyAlignment="1">
      <alignment horizontal="center" vertical="center" wrapText="1"/>
    </xf>
    <xf numFmtId="0" fontId="6" fillId="0" borderId="7" xfId="0" applyFont="1" applyBorder="1" applyAlignment="1">
      <alignment vertical="center" wrapText="1"/>
    </xf>
    <xf numFmtId="0" fontId="8" fillId="0" borderId="7" xfId="0" applyFont="1" applyBorder="1" applyAlignment="1">
      <alignment horizontal="left" vertical="center" wrapText="1"/>
    </xf>
    <xf numFmtId="0" fontId="6" fillId="0" borderId="16" xfId="0" applyFont="1" applyBorder="1" applyAlignment="1">
      <alignment vertical="center" wrapText="1"/>
    </xf>
    <xf numFmtId="0" fontId="8" fillId="0" borderId="16" xfId="0" applyFont="1" applyBorder="1" applyAlignment="1">
      <alignment horizontal="left" vertical="center" wrapText="1"/>
    </xf>
    <xf numFmtId="0" fontId="6" fillId="0" borderId="8" xfId="0" applyFont="1" applyBorder="1" applyAlignment="1">
      <alignment vertical="top"/>
    </xf>
    <xf numFmtId="0" fontId="6" fillId="0" borderId="8" xfId="0" applyFont="1" applyBorder="1" applyAlignment="1">
      <alignment horizontal="left" vertical="top" wrapText="1"/>
    </xf>
    <xf numFmtId="0" fontId="6" fillId="0" borderId="8" xfId="0" applyFont="1" applyBorder="1" applyAlignment="1">
      <alignment horizontal="center" vertical="top" wrapText="1"/>
    </xf>
    <xf numFmtId="0" fontId="6" fillId="0" borderId="8" xfId="0" applyFont="1" applyBorder="1" applyAlignment="1">
      <alignment vertical="top" wrapText="1"/>
    </xf>
    <xf numFmtId="0" fontId="6" fillId="0" borderId="0" xfId="0" applyFont="1" applyAlignment="1">
      <alignment vertical="top" wrapText="1"/>
    </xf>
    <xf numFmtId="49" fontId="6" fillId="0" borderId="11" xfId="0" applyNumberFormat="1" applyFont="1" applyBorder="1" applyAlignment="1">
      <alignment horizontal="left" vertical="center"/>
    </xf>
    <xf numFmtId="49" fontId="6" fillId="0" borderId="9" xfId="0" applyNumberFormat="1" applyFont="1" applyBorder="1" applyAlignment="1">
      <alignment horizontal="left" vertical="center"/>
    </xf>
    <xf numFmtId="0" fontId="6" fillId="0" borderId="9" xfId="0" applyFont="1" applyBorder="1" applyAlignment="1">
      <alignment vertical="center" wrapText="1"/>
    </xf>
    <xf numFmtId="0" fontId="6" fillId="0" borderId="9" xfId="0" applyFont="1" applyBorder="1" applyAlignment="1">
      <alignment horizontal="left" vertical="center" wrapText="1"/>
    </xf>
    <xf numFmtId="0" fontId="6" fillId="0" borderId="10" xfId="0" applyFont="1" applyBorder="1" applyAlignment="1">
      <alignment vertical="center"/>
    </xf>
    <xf numFmtId="0" fontId="1" fillId="0" borderId="0" xfId="0" applyFont="1" applyAlignment="1">
      <alignment vertical="center" wrapText="1"/>
    </xf>
    <xf numFmtId="0" fontId="15" fillId="2" borderId="7" xfId="0" applyFont="1" applyFill="1" applyBorder="1" applyAlignment="1">
      <alignment horizontal="center" vertical="center"/>
    </xf>
    <xf numFmtId="0" fontId="5" fillId="2" borderId="7" xfId="0" applyFont="1" applyFill="1" applyBorder="1" applyAlignment="1">
      <alignment horizontal="center" vertical="center" wrapText="1"/>
    </xf>
    <xf numFmtId="49" fontId="3" fillId="0" borderId="7" xfId="0" applyNumberFormat="1" applyFont="1" applyBorder="1" applyAlignment="1">
      <alignment horizontal="center" vertical="center"/>
    </xf>
    <xf numFmtId="49" fontId="14" fillId="0" borderId="5" xfId="0" applyNumberFormat="1" applyFont="1" applyBorder="1" applyAlignment="1">
      <alignment vertical="center"/>
    </xf>
    <xf numFmtId="49" fontId="14" fillId="0" borderId="0" xfId="0" applyNumberFormat="1" applyFont="1" applyAlignment="1">
      <alignment vertical="center"/>
    </xf>
    <xf numFmtId="0" fontId="14" fillId="0" borderId="4" xfId="0" applyFont="1" applyBorder="1" applyAlignment="1">
      <alignment vertical="center"/>
    </xf>
    <xf numFmtId="0" fontId="3" fillId="0" borderId="0" xfId="0" applyFont="1" applyAlignment="1">
      <alignment horizontal="center" vertical="center" wrapText="1"/>
    </xf>
    <xf numFmtId="0" fontId="1" fillId="0" borderId="9" xfId="0" applyFont="1" applyBorder="1" applyAlignment="1">
      <alignment vertical="center" wrapText="1"/>
    </xf>
    <xf numFmtId="0" fontId="13" fillId="0" borderId="2" xfId="0" applyFont="1" applyBorder="1" applyAlignment="1">
      <alignment horizontal="right" vertical="center" wrapText="1"/>
    </xf>
    <xf numFmtId="0" fontId="2" fillId="0" borderId="6" xfId="0" applyFont="1" applyBorder="1" applyAlignment="1">
      <alignment vertical="center"/>
    </xf>
    <xf numFmtId="0" fontId="2" fillId="0" borderId="1" xfId="0" applyFont="1" applyBorder="1" applyAlignment="1">
      <alignment vertical="center"/>
    </xf>
    <xf numFmtId="0" fontId="6" fillId="0" borderId="8" xfId="0" applyFont="1" applyBorder="1" applyAlignment="1">
      <alignment horizontal="left" vertical="top" wrapText="1"/>
    </xf>
    <xf numFmtId="0" fontId="2" fillId="0" borderId="8" xfId="0" applyFont="1" applyBorder="1" applyAlignment="1">
      <alignment vertical="center"/>
    </xf>
    <xf numFmtId="0" fontId="6" fillId="0" borderId="2" xfId="0" applyFont="1" applyBorder="1" applyAlignment="1">
      <alignment horizontal="left" vertical="center" wrapText="1"/>
    </xf>
    <xf numFmtId="0" fontId="6" fillId="0" borderId="17" xfId="0" applyFont="1" applyBorder="1" applyAlignment="1">
      <alignment horizontal="center" vertical="center" wrapText="1"/>
    </xf>
    <xf numFmtId="0" fontId="2" fillId="0" borderId="18" xfId="0" applyFont="1" applyBorder="1" applyAlignment="1">
      <alignment vertical="center"/>
    </xf>
    <xf numFmtId="0" fontId="2" fillId="0" borderId="17" xfId="0" applyFont="1" applyBorder="1" applyAlignment="1">
      <alignment vertical="center"/>
    </xf>
    <xf numFmtId="0" fontId="8" fillId="0" borderId="16" xfId="0" applyFont="1" applyBorder="1" applyAlignment="1">
      <alignment horizontal="center" vertical="center" wrapText="1"/>
    </xf>
    <xf numFmtId="0" fontId="6" fillId="0" borderId="16" xfId="0" applyFont="1" applyBorder="1" applyAlignment="1">
      <alignment horizontal="center" vertical="center" wrapText="1"/>
    </xf>
    <xf numFmtId="0" fontId="8" fillId="0" borderId="2" xfId="0" applyFont="1" applyBorder="1" applyAlignment="1">
      <alignment horizontal="center" vertical="center" wrapText="1"/>
    </xf>
    <xf numFmtId="0" fontId="6" fillId="4" borderId="12" xfId="0" applyFont="1" applyFill="1" applyBorder="1" applyAlignment="1">
      <alignment horizontal="center" vertical="center" wrapText="1"/>
    </xf>
    <xf numFmtId="0" fontId="11" fillId="3" borderId="0" xfId="0" applyFont="1" applyFill="1" applyAlignment="1">
      <alignment vertical="center"/>
    </xf>
    <xf numFmtId="0" fontId="0" fillId="0" borderId="0" xfId="0" applyAlignment="1">
      <alignment vertical="center"/>
    </xf>
    <xf numFmtId="0" fontId="11" fillId="5" borderId="2" xfId="0" applyFont="1" applyFill="1" applyBorder="1" applyAlignment="1">
      <alignment vertical="center"/>
    </xf>
    <xf numFmtId="0" fontId="7" fillId="5" borderId="2" xfId="0" applyFont="1" applyFill="1" applyBorder="1" applyAlignment="1">
      <alignment horizontal="left" vertical="center"/>
    </xf>
    <xf numFmtId="0" fontId="7" fillId="2" borderId="2" xfId="0" applyFont="1" applyFill="1" applyBorder="1" applyAlignment="1">
      <alignment horizontal="center" vertical="center" wrapText="1"/>
    </xf>
    <xf numFmtId="0" fontId="6" fillId="0" borderId="3" xfId="0" applyFont="1" applyBorder="1" applyAlignment="1">
      <alignment horizontal="center" vertical="center" wrapText="1"/>
    </xf>
    <xf numFmtId="0" fontId="2" fillId="0" borderId="5" xfId="0" applyFont="1" applyBorder="1" applyAlignment="1">
      <alignment vertical="center"/>
    </xf>
    <xf numFmtId="0" fontId="2" fillId="0" borderId="11" xfId="0" applyFont="1" applyBorder="1" applyAlignment="1">
      <alignment vertical="center"/>
    </xf>
    <xf numFmtId="0" fontId="3" fillId="0" borderId="0" xfId="0" applyFont="1" applyAlignment="1">
      <alignment horizontal="center" vertical="top" wrapText="1"/>
    </xf>
    <xf numFmtId="0" fontId="3" fillId="0" borderId="0" xfId="0" applyFont="1" applyAlignment="1">
      <alignment horizontal="center" vertical="center" wrapText="1"/>
    </xf>
    <xf numFmtId="0" fontId="5" fillId="0" borderId="0" xfId="0" applyFont="1" applyAlignment="1">
      <alignment vertical="center"/>
    </xf>
    <xf numFmtId="0" fontId="16" fillId="0" borderId="9" xfId="0" applyFont="1" applyBorder="1" applyAlignment="1">
      <alignment horizontal="center" vertical="center" wrapText="1"/>
    </xf>
    <xf numFmtId="0" fontId="2" fillId="0" borderId="9" xfId="0" applyFont="1" applyBorder="1" applyAlignment="1">
      <alignment vertical="center"/>
    </xf>
    <xf numFmtId="0" fontId="3" fillId="0" borderId="2" xfId="0" applyFont="1" applyBorder="1" applyAlignment="1">
      <alignment horizontal="left" vertical="center" wrapText="1"/>
    </xf>
    <xf numFmtId="49" fontId="4" fillId="0" borderId="0" xfId="0" applyNumberFormat="1" applyFont="1" applyAlignment="1">
      <alignment horizontal="left" vertical="center"/>
    </xf>
    <xf numFmtId="49" fontId="1" fillId="0" borderId="0" xfId="0" applyNumberFormat="1" applyFont="1" applyAlignment="1">
      <alignment horizontal="left" vertical="center"/>
    </xf>
    <xf numFmtId="0" fontId="5" fillId="0" borderId="0" xfId="0" applyFont="1" applyAlignment="1">
      <alignment horizontal="left" vertical="center"/>
    </xf>
    <xf numFmtId="49" fontId="5" fillId="2" borderId="2" xfId="0" applyNumberFormat="1" applyFont="1" applyFill="1" applyBorder="1" applyAlignment="1">
      <alignment horizontal="left" vertical="center"/>
    </xf>
    <xf numFmtId="0" fontId="3" fillId="0" borderId="2" xfId="0" applyFont="1" applyBorder="1" applyAlignment="1">
      <alignment vertical="center" wrapText="1"/>
    </xf>
    <xf numFmtId="0" fontId="3" fillId="0" borderId="2" xfId="0" applyFont="1" applyBorder="1" applyAlignment="1">
      <alignment horizontal="left" vertical="center"/>
    </xf>
    <xf numFmtId="0" fontId="3" fillId="0" borderId="2" xfId="0" applyFont="1" applyBorder="1" applyAlignment="1">
      <alignment vertical="center"/>
    </xf>
    <xf numFmtId="0" fontId="5" fillId="2" borderId="2"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2" xfId="0" applyFont="1" applyFill="1" applyBorder="1" applyAlignment="1">
      <alignment horizontal="center" vertical="center" wrapText="1"/>
    </xf>
    <xf numFmtId="49" fontId="5" fillId="0" borderId="2" xfId="0" applyNumberFormat="1" applyFont="1" applyBorder="1" applyAlignment="1">
      <alignment horizontal="center" vertical="center"/>
    </xf>
    <xf numFmtId="49" fontId="5" fillId="2" borderId="2" xfId="0" applyNumberFormat="1" applyFont="1" applyFill="1" applyBorder="1" applyAlignment="1">
      <alignment horizontal="center" vertical="center"/>
    </xf>
    <xf numFmtId="0" fontId="2" fillId="0" borderId="19"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15" Type="http://schemas.openxmlformats.org/officeDocument/2006/relationships/sharedStrings" Target="sharedStrings.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7</xdr:col>
      <xdr:colOff>800100</xdr:colOff>
      <xdr:row>5</xdr:row>
      <xdr:rowOff>-76200</xdr:rowOff>
    </xdr:from>
    <xdr:ext cx="6410325" cy="6572250"/>
    <xdr:grpSp>
      <xdr:nvGrpSpPr>
        <xdr:cNvPr id="2" name="Shape 2">
          <a:extLst>
            <a:ext uri="{FF2B5EF4-FFF2-40B4-BE49-F238E27FC236}">
              <a16:creationId xmlns:a16="http://schemas.microsoft.com/office/drawing/2014/main" id="{00000000-0008-0000-0300-000002000000}"/>
            </a:ext>
          </a:extLst>
        </xdr:cNvPr>
        <xdr:cNvGrpSpPr/>
      </xdr:nvGrpSpPr>
      <xdr:grpSpPr>
        <a:xfrm>
          <a:off x="4775200" y="711200"/>
          <a:ext cx="6410325" cy="6572250"/>
          <a:chOff x="2140838" y="493875"/>
          <a:chExt cx="6410325" cy="6572250"/>
        </a:xfrm>
      </xdr:grpSpPr>
      <xdr:grpSp>
        <xdr:nvGrpSpPr>
          <xdr:cNvPr id="63" name="Shape 63" title="Bản vẽ">
            <a:extLst>
              <a:ext uri="{FF2B5EF4-FFF2-40B4-BE49-F238E27FC236}">
                <a16:creationId xmlns:a16="http://schemas.microsoft.com/office/drawing/2014/main" id="{00000000-0008-0000-0300-00003F000000}"/>
              </a:ext>
            </a:extLst>
          </xdr:cNvPr>
          <xdr:cNvGrpSpPr/>
        </xdr:nvGrpSpPr>
        <xdr:grpSpPr>
          <a:xfrm>
            <a:off x="2140838" y="493875"/>
            <a:ext cx="6410325" cy="6572250"/>
            <a:chOff x="2932850" y="1858625"/>
            <a:chExt cx="4507249" cy="4623698"/>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2932850" y="1858625"/>
              <a:ext cx="4507225" cy="46236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64" name="Shape 64">
              <a:extLst>
                <a:ext uri="{FF2B5EF4-FFF2-40B4-BE49-F238E27FC236}">
                  <a16:creationId xmlns:a16="http://schemas.microsoft.com/office/drawing/2014/main" id="{00000000-0008-0000-0300-000040000000}"/>
                </a:ext>
              </a:extLst>
            </xdr:cNvPr>
            <xdr:cNvPicPr preferRelativeResize="0"/>
          </xdr:nvPicPr>
          <xdr:blipFill rotWithShape="1">
            <a:blip xmlns:r="http://schemas.openxmlformats.org/officeDocument/2006/relationships" r:embed="rId1">
              <a:alphaModFix/>
            </a:blip>
            <a:srcRect/>
            <a:stretch/>
          </xdr:blipFill>
          <xdr:spPr>
            <a:xfrm>
              <a:off x="2932850" y="1858625"/>
              <a:ext cx="4507249" cy="4623698"/>
            </a:xfrm>
            <a:prstGeom prst="rect">
              <a:avLst/>
            </a:prstGeom>
            <a:noFill/>
            <a:ln w="9525" cap="flat" cmpd="sng">
              <a:solidFill>
                <a:srgbClr val="000000"/>
              </a:solidFill>
              <a:prstDash val="solid"/>
              <a:round/>
              <a:headEnd type="none" w="sm" len="sm"/>
              <a:tailEnd type="none" w="sm" len="sm"/>
            </a:ln>
          </xdr:spPr>
        </xdr:pic>
      </xdr:grpSp>
    </xdr:grp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57150</xdr:colOff>
      <xdr:row>142</xdr:row>
      <xdr:rowOff>-104775</xdr:rowOff>
    </xdr:from>
    <xdr:ext cx="10506075" cy="4667250"/>
    <xdr:grpSp>
      <xdr:nvGrpSpPr>
        <xdr:cNvPr id="2" name="Shape 2">
          <a:extLst>
            <a:ext uri="{FF2B5EF4-FFF2-40B4-BE49-F238E27FC236}">
              <a16:creationId xmlns:a16="http://schemas.microsoft.com/office/drawing/2014/main" id="{00000000-0008-0000-0500-000002000000}"/>
            </a:ext>
          </a:extLst>
        </xdr:cNvPr>
        <xdr:cNvGrpSpPr/>
      </xdr:nvGrpSpPr>
      <xdr:grpSpPr>
        <a:xfrm>
          <a:off x="1295400" y="23256875"/>
          <a:ext cx="10506075" cy="4667250"/>
          <a:chOff x="92963" y="1446375"/>
          <a:chExt cx="10506075" cy="4667250"/>
        </a:xfrm>
      </xdr:grpSpPr>
      <xdr:grpSp>
        <xdr:nvGrpSpPr>
          <xdr:cNvPr id="65" name="Shape 65" title="Bản vẽ">
            <a:extLst>
              <a:ext uri="{FF2B5EF4-FFF2-40B4-BE49-F238E27FC236}">
                <a16:creationId xmlns:a16="http://schemas.microsoft.com/office/drawing/2014/main" id="{00000000-0008-0000-0500-000041000000}"/>
              </a:ext>
            </a:extLst>
          </xdr:cNvPr>
          <xdr:cNvGrpSpPr/>
        </xdr:nvGrpSpPr>
        <xdr:grpSpPr>
          <a:xfrm>
            <a:off x="92963" y="1446375"/>
            <a:ext cx="10506075" cy="4667250"/>
            <a:chOff x="1458200" y="1122600"/>
            <a:chExt cx="6539898" cy="2892451"/>
          </a:xfrm>
        </xdr:grpSpPr>
        <xdr:sp macro="" textlink="">
          <xdr:nvSpPr>
            <xdr:cNvPr id="4" name="Shape 4">
              <a:extLst>
                <a:ext uri="{FF2B5EF4-FFF2-40B4-BE49-F238E27FC236}">
                  <a16:creationId xmlns:a16="http://schemas.microsoft.com/office/drawing/2014/main" id="{00000000-0008-0000-0500-000004000000}"/>
                </a:ext>
              </a:extLst>
            </xdr:cNvPr>
            <xdr:cNvSpPr/>
          </xdr:nvSpPr>
          <xdr:spPr>
            <a:xfrm>
              <a:off x="1458200" y="1122600"/>
              <a:ext cx="6539875" cy="28924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66" name="Shape 66">
              <a:extLst>
                <a:ext uri="{FF2B5EF4-FFF2-40B4-BE49-F238E27FC236}">
                  <a16:creationId xmlns:a16="http://schemas.microsoft.com/office/drawing/2014/main" id="{00000000-0008-0000-0500-000042000000}"/>
                </a:ext>
              </a:extLst>
            </xdr:cNvPr>
            <xdr:cNvPicPr preferRelativeResize="0"/>
          </xdr:nvPicPr>
          <xdr:blipFill rotWithShape="1">
            <a:blip xmlns:r="http://schemas.openxmlformats.org/officeDocument/2006/relationships" r:embed="rId1">
              <a:alphaModFix/>
            </a:blip>
            <a:srcRect/>
            <a:stretch/>
          </xdr:blipFill>
          <xdr:spPr>
            <a:xfrm>
              <a:off x="1458200" y="1122600"/>
              <a:ext cx="6539898" cy="2892451"/>
            </a:xfrm>
            <a:prstGeom prst="rect">
              <a:avLst/>
            </a:prstGeom>
            <a:noFill/>
            <a:ln w="9525" cap="flat" cmpd="sng">
              <a:solidFill>
                <a:srgbClr val="000000"/>
              </a:solidFill>
              <a:prstDash val="solid"/>
              <a:round/>
              <a:headEnd type="none" w="sm" len="sm"/>
              <a:tailEnd type="none" w="sm" len="sm"/>
            </a:ln>
          </xdr:spPr>
        </xdr:pic>
      </xdr:grpSp>
    </xdr:grpSp>
    <xdr:clientData fLocksWithSheet="0"/>
  </xdr:oneCellAnchor>
  <xdr:oneCellAnchor>
    <xdr:from>
      <xdr:col>4</xdr:col>
      <xdr:colOff>104775</xdr:colOff>
      <xdr:row>177</xdr:row>
      <xdr:rowOff>-180975</xdr:rowOff>
    </xdr:from>
    <xdr:ext cx="8801100" cy="6134100"/>
    <xdr:grpSp>
      <xdr:nvGrpSpPr>
        <xdr:cNvPr id="3" name="Shape 2">
          <a:extLst>
            <a:ext uri="{FF2B5EF4-FFF2-40B4-BE49-F238E27FC236}">
              <a16:creationId xmlns:a16="http://schemas.microsoft.com/office/drawing/2014/main" id="{00000000-0008-0000-0500-000003000000}"/>
            </a:ext>
          </a:extLst>
        </xdr:cNvPr>
        <xdr:cNvGrpSpPr/>
      </xdr:nvGrpSpPr>
      <xdr:grpSpPr>
        <a:xfrm>
          <a:off x="2479675" y="28736925"/>
          <a:ext cx="8801100" cy="6134100"/>
          <a:chOff x="945450" y="712950"/>
          <a:chExt cx="8801100" cy="6134100"/>
        </a:xfrm>
      </xdr:grpSpPr>
      <xdr:grpSp>
        <xdr:nvGrpSpPr>
          <xdr:cNvPr id="67" name="Shape 67" title="Bản vẽ">
            <a:extLst>
              <a:ext uri="{FF2B5EF4-FFF2-40B4-BE49-F238E27FC236}">
                <a16:creationId xmlns:a16="http://schemas.microsoft.com/office/drawing/2014/main" id="{00000000-0008-0000-0500-000043000000}"/>
              </a:ext>
            </a:extLst>
          </xdr:cNvPr>
          <xdr:cNvGrpSpPr/>
        </xdr:nvGrpSpPr>
        <xdr:grpSpPr>
          <a:xfrm>
            <a:off x="945450" y="712950"/>
            <a:ext cx="8801100" cy="6134100"/>
            <a:chOff x="2098613" y="1031650"/>
            <a:chExt cx="5630024" cy="3925926"/>
          </a:xfrm>
        </xdr:grpSpPr>
        <xdr:sp macro="" textlink="">
          <xdr:nvSpPr>
            <xdr:cNvPr id="5" name="Shape 4">
              <a:extLst>
                <a:ext uri="{FF2B5EF4-FFF2-40B4-BE49-F238E27FC236}">
                  <a16:creationId xmlns:a16="http://schemas.microsoft.com/office/drawing/2014/main" id="{00000000-0008-0000-0500-000005000000}"/>
                </a:ext>
              </a:extLst>
            </xdr:cNvPr>
            <xdr:cNvSpPr/>
          </xdr:nvSpPr>
          <xdr:spPr>
            <a:xfrm>
              <a:off x="2098613" y="1031650"/>
              <a:ext cx="5630000" cy="3925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68" name="Shape 68">
              <a:extLst>
                <a:ext uri="{FF2B5EF4-FFF2-40B4-BE49-F238E27FC236}">
                  <a16:creationId xmlns:a16="http://schemas.microsoft.com/office/drawing/2014/main" id="{00000000-0008-0000-0500-000044000000}"/>
                </a:ext>
              </a:extLst>
            </xdr:cNvPr>
            <xdr:cNvPicPr preferRelativeResize="0"/>
          </xdr:nvPicPr>
          <xdr:blipFill rotWithShape="1">
            <a:blip xmlns:r="http://schemas.openxmlformats.org/officeDocument/2006/relationships" r:embed="rId2">
              <a:alphaModFix/>
            </a:blip>
            <a:srcRect/>
            <a:stretch/>
          </xdr:blipFill>
          <xdr:spPr>
            <a:xfrm>
              <a:off x="2098613" y="1031650"/>
              <a:ext cx="5630024" cy="3925926"/>
            </a:xfrm>
            <a:prstGeom prst="rect">
              <a:avLst/>
            </a:prstGeom>
            <a:noFill/>
            <a:ln w="9525" cap="flat" cmpd="sng">
              <a:solidFill>
                <a:srgbClr val="000000"/>
              </a:solidFill>
              <a:prstDash val="solid"/>
              <a:round/>
              <a:headEnd type="none" w="sm" len="sm"/>
              <a:tailEnd type="none" w="sm" len="sm"/>
            </a:ln>
          </xdr:spPr>
        </xdr:pic>
      </xdr:grpSp>
    </xdr:grpSp>
    <xdr:clientData fLocksWithSheet="0"/>
  </xdr:oneCellAnchor>
  <xdr:oneCellAnchor>
    <xdr:from>
      <xdr:col>3</xdr:col>
      <xdr:colOff>57150</xdr:colOff>
      <xdr:row>220</xdr:row>
      <xdr:rowOff>-47625</xdr:rowOff>
    </xdr:from>
    <xdr:ext cx="10506075" cy="6305550"/>
    <xdr:grpSp>
      <xdr:nvGrpSpPr>
        <xdr:cNvPr id="6" name="Shape 2">
          <a:extLst>
            <a:ext uri="{FF2B5EF4-FFF2-40B4-BE49-F238E27FC236}">
              <a16:creationId xmlns:a16="http://schemas.microsoft.com/office/drawing/2014/main" id="{00000000-0008-0000-0500-000006000000}"/>
            </a:ext>
          </a:extLst>
        </xdr:cNvPr>
        <xdr:cNvGrpSpPr/>
      </xdr:nvGrpSpPr>
      <xdr:grpSpPr>
        <a:xfrm>
          <a:off x="1295400" y="35696525"/>
          <a:ext cx="10506075" cy="6305550"/>
          <a:chOff x="92963" y="627225"/>
          <a:chExt cx="10506075" cy="6305550"/>
        </a:xfrm>
      </xdr:grpSpPr>
      <xdr:grpSp>
        <xdr:nvGrpSpPr>
          <xdr:cNvPr id="69" name="Shape 69" title="Bản vẽ">
            <a:extLst>
              <a:ext uri="{FF2B5EF4-FFF2-40B4-BE49-F238E27FC236}">
                <a16:creationId xmlns:a16="http://schemas.microsoft.com/office/drawing/2014/main" id="{00000000-0008-0000-0500-000045000000}"/>
              </a:ext>
            </a:extLst>
          </xdr:cNvPr>
          <xdr:cNvGrpSpPr/>
        </xdr:nvGrpSpPr>
        <xdr:grpSpPr>
          <a:xfrm>
            <a:off x="92963" y="627225"/>
            <a:ext cx="10506075" cy="6305550"/>
            <a:chOff x="2189675" y="1476550"/>
            <a:chExt cx="4906502" cy="2932800"/>
          </a:xfrm>
        </xdr:grpSpPr>
        <xdr:sp macro="" textlink="">
          <xdr:nvSpPr>
            <xdr:cNvPr id="7" name="Shape 4">
              <a:extLst>
                <a:ext uri="{FF2B5EF4-FFF2-40B4-BE49-F238E27FC236}">
                  <a16:creationId xmlns:a16="http://schemas.microsoft.com/office/drawing/2014/main" id="{00000000-0008-0000-0500-000007000000}"/>
                </a:ext>
              </a:extLst>
            </xdr:cNvPr>
            <xdr:cNvSpPr/>
          </xdr:nvSpPr>
          <xdr:spPr>
            <a:xfrm>
              <a:off x="2189675" y="1476550"/>
              <a:ext cx="4906500" cy="2932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70" name="Shape 70">
              <a:extLst>
                <a:ext uri="{FF2B5EF4-FFF2-40B4-BE49-F238E27FC236}">
                  <a16:creationId xmlns:a16="http://schemas.microsoft.com/office/drawing/2014/main" id="{00000000-0008-0000-0500-000046000000}"/>
                </a:ext>
              </a:extLst>
            </xdr:cNvPr>
            <xdr:cNvPicPr preferRelativeResize="0"/>
          </xdr:nvPicPr>
          <xdr:blipFill rotWithShape="1">
            <a:blip xmlns:r="http://schemas.openxmlformats.org/officeDocument/2006/relationships" r:embed="rId3">
              <a:alphaModFix/>
            </a:blip>
            <a:srcRect/>
            <a:stretch/>
          </xdr:blipFill>
          <xdr:spPr>
            <a:xfrm>
              <a:off x="2189675" y="1476550"/>
              <a:ext cx="4906502" cy="2932800"/>
            </a:xfrm>
            <a:prstGeom prst="rect">
              <a:avLst/>
            </a:prstGeom>
            <a:noFill/>
            <a:ln w="9525" cap="flat" cmpd="sng">
              <a:solidFill>
                <a:srgbClr val="000000"/>
              </a:solidFill>
              <a:prstDash val="solid"/>
              <a:round/>
              <a:headEnd type="none" w="sm" len="sm"/>
              <a:tailEnd type="none" w="sm" len="sm"/>
            </a:ln>
          </xdr:spPr>
        </xdr:pic>
      </xdr:grpSp>
    </xdr:grpSp>
    <xdr:clientData fLocksWithSheet="0"/>
  </xdr:oneCellAnchor>
  <xdr:oneCellAnchor>
    <xdr:from>
      <xdr:col>3</xdr:col>
      <xdr:colOff>85725</xdr:colOff>
      <xdr:row>264</xdr:row>
      <xdr:rowOff>-66675</xdr:rowOff>
    </xdr:from>
    <xdr:ext cx="10506075" cy="5372100"/>
    <xdr:grpSp>
      <xdr:nvGrpSpPr>
        <xdr:cNvPr id="8" name="Shape 2">
          <a:extLst>
            <a:ext uri="{FF2B5EF4-FFF2-40B4-BE49-F238E27FC236}">
              <a16:creationId xmlns:a16="http://schemas.microsoft.com/office/drawing/2014/main" id="{00000000-0008-0000-0500-000008000000}"/>
            </a:ext>
          </a:extLst>
        </xdr:cNvPr>
        <xdr:cNvGrpSpPr/>
      </xdr:nvGrpSpPr>
      <xdr:grpSpPr>
        <a:xfrm>
          <a:off x="1323975" y="42662475"/>
          <a:ext cx="10506075" cy="5372100"/>
          <a:chOff x="92963" y="1093950"/>
          <a:chExt cx="10506075" cy="5372100"/>
        </a:xfrm>
      </xdr:grpSpPr>
      <xdr:grpSp>
        <xdr:nvGrpSpPr>
          <xdr:cNvPr id="71" name="Shape 71" title="Bản vẽ">
            <a:extLst>
              <a:ext uri="{FF2B5EF4-FFF2-40B4-BE49-F238E27FC236}">
                <a16:creationId xmlns:a16="http://schemas.microsoft.com/office/drawing/2014/main" id="{00000000-0008-0000-0500-000047000000}"/>
              </a:ext>
            </a:extLst>
          </xdr:cNvPr>
          <xdr:cNvGrpSpPr/>
        </xdr:nvGrpSpPr>
        <xdr:grpSpPr>
          <a:xfrm>
            <a:off x="92963" y="1093950"/>
            <a:ext cx="10506075" cy="5372100"/>
            <a:chOff x="1873450" y="1508550"/>
            <a:chExt cx="5191398" cy="2636300"/>
          </a:xfrm>
        </xdr:grpSpPr>
        <xdr:sp macro="" textlink="">
          <xdr:nvSpPr>
            <xdr:cNvPr id="9" name="Shape 4">
              <a:extLst>
                <a:ext uri="{FF2B5EF4-FFF2-40B4-BE49-F238E27FC236}">
                  <a16:creationId xmlns:a16="http://schemas.microsoft.com/office/drawing/2014/main" id="{00000000-0008-0000-0500-000009000000}"/>
                </a:ext>
              </a:extLst>
            </xdr:cNvPr>
            <xdr:cNvSpPr/>
          </xdr:nvSpPr>
          <xdr:spPr>
            <a:xfrm>
              <a:off x="1873450" y="1508550"/>
              <a:ext cx="5191375" cy="2636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72" name="Shape 72">
              <a:extLst>
                <a:ext uri="{FF2B5EF4-FFF2-40B4-BE49-F238E27FC236}">
                  <a16:creationId xmlns:a16="http://schemas.microsoft.com/office/drawing/2014/main" id="{00000000-0008-0000-0500-000048000000}"/>
                </a:ext>
              </a:extLst>
            </xdr:cNvPr>
            <xdr:cNvPicPr preferRelativeResize="0"/>
          </xdr:nvPicPr>
          <xdr:blipFill rotWithShape="1">
            <a:blip xmlns:r="http://schemas.openxmlformats.org/officeDocument/2006/relationships" r:embed="rId4">
              <a:alphaModFix/>
            </a:blip>
            <a:srcRect/>
            <a:stretch/>
          </xdr:blipFill>
          <xdr:spPr>
            <a:xfrm>
              <a:off x="1873450" y="1508550"/>
              <a:ext cx="5191398" cy="2636300"/>
            </a:xfrm>
            <a:prstGeom prst="rect">
              <a:avLst/>
            </a:prstGeom>
            <a:noFill/>
            <a:ln w="9525" cap="flat" cmpd="sng">
              <a:solidFill>
                <a:srgbClr val="000000"/>
              </a:solidFill>
              <a:prstDash val="solid"/>
              <a:round/>
              <a:headEnd type="none" w="sm" len="sm"/>
              <a:tailEnd type="none" w="sm" len="sm"/>
            </a:ln>
          </xdr:spPr>
        </xdr:pic>
      </xdr:grpSp>
    </xdr:grpSp>
    <xdr:clientData fLocksWithSheet="0"/>
  </xdr:oneCellAnchor>
  <xdr:oneCellAnchor>
    <xdr:from>
      <xdr:col>4</xdr:col>
      <xdr:colOff>1123950</xdr:colOff>
      <xdr:row>303</xdr:row>
      <xdr:rowOff>180975</xdr:rowOff>
    </xdr:from>
    <xdr:ext cx="6200775" cy="4572000"/>
    <xdr:grpSp>
      <xdr:nvGrpSpPr>
        <xdr:cNvPr id="10" name="Shape 2">
          <a:extLst>
            <a:ext uri="{FF2B5EF4-FFF2-40B4-BE49-F238E27FC236}">
              <a16:creationId xmlns:a16="http://schemas.microsoft.com/office/drawing/2014/main" id="{00000000-0008-0000-0500-00000A000000}"/>
            </a:ext>
          </a:extLst>
        </xdr:cNvPr>
        <xdr:cNvGrpSpPr/>
      </xdr:nvGrpSpPr>
      <xdr:grpSpPr>
        <a:xfrm>
          <a:off x="3498850" y="49075975"/>
          <a:ext cx="6200775" cy="4572000"/>
          <a:chOff x="2245613" y="1494000"/>
          <a:chExt cx="6200775" cy="4572000"/>
        </a:xfrm>
      </xdr:grpSpPr>
      <xdr:grpSp>
        <xdr:nvGrpSpPr>
          <xdr:cNvPr id="73" name="Shape 73" title="Bản vẽ">
            <a:extLst>
              <a:ext uri="{FF2B5EF4-FFF2-40B4-BE49-F238E27FC236}">
                <a16:creationId xmlns:a16="http://schemas.microsoft.com/office/drawing/2014/main" id="{00000000-0008-0000-0500-000049000000}"/>
              </a:ext>
            </a:extLst>
          </xdr:cNvPr>
          <xdr:cNvGrpSpPr/>
        </xdr:nvGrpSpPr>
        <xdr:grpSpPr>
          <a:xfrm>
            <a:off x="2245613" y="1494000"/>
            <a:ext cx="6200775" cy="4572000"/>
            <a:chOff x="2824025" y="1644488"/>
            <a:chExt cx="4105539" cy="3023674"/>
          </a:xfrm>
        </xdr:grpSpPr>
        <xdr:sp macro="" textlink="">
          <xdr:nvSpPr>
            <xdr:cNvPr id="11" name="Shape 4">
              <a:extLst>
                <a:ext uri="{FF2B5EF4-FFF2-40B4-BE49-F238E27FC236}">
                  <a16:creationId xmlns:a16="http://schemas.microsoft.com/office/drawing/2014/main" id="{00000000-0008-0000-0500-00000B000000}"/>
                </a:ext>
              </a:extLst>
            </xdr:cNvPr>
            <xdr:cNvSpPr/>
          </xdr:nvSpPr>
          <xdr:spPr>
            <a:xfrm>
              <a:off x="2824025" y="1644488"/>
              <a:ext cx="4105525" cy="3023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74" name="Shape 74">
              <a:extLst>
                <a:ext uri="{FF2B5EF4-FFF2-40B4-BE49-F238E27FC236}">
                  <a16:creationId xmlns:a16="http://schemas.microsoft.com/office/drawing/2014/main" id="{00000000-0008-0000-0500-00004A000000}"/>
                </a:ext>
              </a:extLst>
            </xdr:cNvPr>
            <xdr:cNvPicPr preferRelativeResize="0"/>
          </xdr:nvPicPr>
          <xdr:blipFill rotWithShape="1">
            <a:blip xmlns:r="http://schemas.openxmlformats.org/officeDocument/2006/relationships" r:embed="rId5">
              <a:alphaModFix/>
            </a:blip>
            <a:srcRect/>
            <a:stretch/>
          </xdr:blipFill>
          <xdr:spPr>
            <a:xfrm>
              <a:off x="2824025" y="1644488"/>
              <a:ext cx="4105539" cy="3023674"/>
            </a:xfrm>
            <a:prstGeom prst="rect">
              <a:avLst/>
            </a:prstGeom>
            <a:noFill/>
            <a:ln w="9525" cap="flat" cmpd="sng">
              <a:solidFill>
                <a:srgbClr val="000000"/>
              </a:solidFill>
              <a:prstDash val="solid"/>
              <a:round/>
              <a:headEnd type="none" w="sm" len="sm"/>
              <a:tailEnd type="none" w="sm" len="sm"/>
            </a:ln>
          </xdr:spPr>
        </xdr:pic>
      </xdr:grpSp>
    </xdr:grpSp>
    <xdr:clientData fLocksWithSheet="0"/>
  </xdr:oneCellAnchor>
  <xdr:oneCellAnchor>
    <xdr:from>
      <xdr:col>3</xdr:col>
      <xdr:colOff>152400</xdr:colOff>
      <xdr:row>337</xdr:row>
      <xdr:rowOff>133350</xdr:rowOff>
    </xdr:from>
    <xdr:ext cx="9629775" cy="4114800"/>
    <xdr:grpSp>
      <xdr:nvGrpSpPr>
        <xdr:cNvPr id="12" name="Shape 2">
          <a:extLst>
            <a:ext uri="{FF2B5EF4-FFF2-40B4-BE49-F238E27FC236}">
              <a16:creationId xmlns:a16="http://schemas.microsoft.com/office/drawing/2014/main" id="{00000000-0008-0000-0500-00000C000000}"/>
            </a:ext>
          </a:extLst>
        </xdr:cNvPr>
        <xdr:cNvGrpSpPr/>
      </xdr:nvGrpSpPr>
      <xdr:grpSpPr>
        <a:xfrm>
          <a:off x="1390650" y="54451250"/>
          <a:ext cx="9629775" cy="4114800"/>
          <a:chOff x="531113" y="1722600"/>
          <a:chExt cx="9629775" cy="4114800"/>
        </a:xfrm>
      </xdr:grpSpPr>
      <xdr:grpSp>
        <xdr:nvGrpSpPr>
          <xdr:cNvPr id="75" name="Shape 75" title="Bản vẽ">
            <a:extLst>
              <a:ext uri="{FF2B5EF4-FFF2-40B4-BE49-F238E27FC236}">
                <a16:creationId xmlns:a16="http://schemas.microsoft.com/office/drawing/2014/main" id="{00000000-0008-0000-0500-00004B000000}"/>
              </a:ext>
            </a:extLst>
          </xdr:cNvPr>
          <xdr:cNvGrpSpPr/>
        </xdr:nvGrpSpPr>
        <xdr:grpSpPr>
          <a:xfrm>
            <a:off x="531113" y="1722600"/>
            <a:ext cx="9629775" cy="4114800"/>
            <a:chOff x="1688350" y="1819975"/>
            <a:chExt cx="6376903" cy="2706049"/>
          </a:xfrm>
        </xdr:grpSpPr>
        <xdr:sp macro="" textlink="">
          <xdr:nvSpPr>
            <xdr:cNvPr id="13" name="Shape 4">
              <a:extLst>
                <a:ext uri="{FF2B5EF4-FFF2-40B4-BE49-F238E27FC236}">
                  <a16:creationId xmlns:a16="http://schemas.microsoft.com/office/drawing/2014/main" id="{00000000-0008-0000-0500-00000D000000}"/>
                </a:ext>
              </a:extLst>
            </xdr:cNvPr>
            <xdr:cNvSpPr/>
          </xdr:nvSpPr>
          <xdr:spPr>
            <a:xfrm>
              <a:off x="1688350" y="1819975"/>
              <a:ext cx="6376900" cy="2706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76" name="Shape 76">
              <a:extLst>
                <a:ext uri="{FF2B5EF4-FFF2-40B4-BE49-F238E27FC236}">
                  <a16:creationId xmlns:a16="http://schemas.microsoft.com/office/drawing/2014/main" id="{00000000-0008-0000-0500-00004C000000}"/>
                </a:ext>
              </a:extLst>
            </xdr:cNvPr>
            <xdr:cNvPicPr preferRelativeResize="0"/>
          </xdr:nvPicPr>
          <xdr:blipFill rotWithShape="1">
            <a:blip xmlns:r="http://schemas.openxmlformats.org/officeDocument/2006/relationships" r:embed="rId6">
              <a:alphaModFix/>
            </a:blip>
            <a:srcRect/>
            <a:stretch/>
          </xdr:blipFill>
          <xdr:spPr>
            <a:xfrm>
              <a:off x="1688350" y="1819975"/>
              <a:ext cx="6376903" cy="2706049"/>
            </a:xfrm>
            <a:prstGeom prst="rect">
              <a:avLst/>
            </a:prstGeom>
            <a:noFill/>
            <a:ln w="9525" cap="flat" cmpd="sng">
              <a:solidFill>
                <a:srgbClr val="000000"/>
              </a:solidFill>
              <a:prstDash val="solid"/>
              <a:round/>
              <a:headEnd type="none" w="sm" len="sm"/>
              <a:tailEnd type="none" w="sm" len="sm"/>
            </a:ln>
          </xdr:spPr>
        </xdr:pic>
      </xdr:grpSp>
    </xdr:grpSp>
    <xdr:clientData fLocksWithSheet="0"/>
  </xdr:oneCellAnchor>
  <xdr:oneCellAnchor>
    <xdr:from>
      <xdr:col>2</xdr:col>
      <xdr:colOff>133350</xdr:colOff>
      <xdr:row>368</xdr:row>
      <xdr:rowOff>133350</xdr:rowOff>
    </xdr:from>
    <xdr:ext cx="10506075" cy="6096000"/>
    <xdr:grpSp>
      <xdr:nvGrpSpPr>
        <xdr:cNvPr id="14" name="Shape 2">
          <a:extLst>
            <a:ext uri="{FF2B5EF4-FFF2-40B4-BE49-F238E27FC236}">
              <a16:creationId xmlns:a16="http://schemas.microsoft.com/office/drawing/2014/main" id="{00000000-0008-0000-0500-00000E000000}"/>
            </a:ext>
          </a:extLst>
        </xdr:cNvPr>
        <xdr:cNvGrpSpPr/>
      </xdr:nvGrpSpPr>
      <xdr:grpSpPr>
        <a:xfrm>
          <a:off x="1041400" y="59372500"/>
          <a:ext cx="10506075" cy="6096000"/>
          <a:chOff x="92963" y="732000"/>
          <a:chExt cx="10506075" cy="6096000"/>
        </a:xfrm>
      </xdr:grpSpPr>
      <xdr:grpSp>
        <xdr:nvGrpSpPr>
          <xdr:cNvPr id="77" name="Shape 77" title="Bản vẽ">
            <a:extLst>
              <a:ext uri="{FF2B5EF4-FFF2-40B4-BE49-F238E27FC236}">
                <a16:creationId xmlns:a16="http://schemas.microsoft.com/office/drawing/2014/main" id="{00000000-0008-0000-0500-00004D000000}"/>
              </a:ext>
            </a:extLst>
          </xdr:cNvPr>
          <xdr:cNvGrpSpPr/>
        </xdr:nvGrpSpPr>
        <xdr:grpSpPr>
          <a:xfrm>
            <a:off x="92963" y="732000"/>
            <a:ext cx="10506075" cy="6096000"/>
            <a:chOff x="1787225" y="1330688"/>
            <a:chExt cx="6179151" cy="3579375"/>
          </a:xfrm>
        </xdr:grpSpPr>
        <xdr:sp macro="" textlink="">
          <xdr:nvSpPr>
            <xdr:cNvPr id="15" name="Shape 4">
              <a:extLst>
                <a:ext uri="{FF2B5EF4-FFF2-40B4-BE49-F238E27FC236}">
                  <a16:creationId xmlns:a16="http://schemas.microsoft.com/office/drawing/2014/main" id="{00000000-0008-0000-0500-00000F000000}"/>
                </a:ext>
              </a:extLst>
            </xdr:cNvPr>
            <xdr:cNvSpPr/>
          </xdr:nvSpPr>
          <xdr:spPr>
            <a:xfrm>
              <a:off x="1787225" y="1330688"/>
              <a:ext cx="6179150" cy="35793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78" name="Shape 78">
              <a:extLst>
                <a:ext uri="{FF2B5EF4-FFF2-40B4-BE49-F238E27FC236}">
                  <a16:creationId xmlns:a16="http://schemas.microsoft.com/office/drawing/2014/main" id="{00000000-0008-0000-0500-00004E000000}"/>
                </a:ext>
              </a:extLst>
            </xdr:cNvPr>
            <xdr:cNvPicPr preferRelativeResize="0"/>
          </xdr:nvPicPr>
          <xdr:blipFill rotWithShape="1">
            <a:blip xmlns:r="http://schemas.openxmlformats.org/officeDocument/2006/relationships" r:embed="rId7">
              <a:alphaModFix/>
            </a:blip>
            <a:srcRect/>
            <a:stretch/>
          </xdr:blipFill>
          <xdr:spPr>
            <a:xfrm>
              <a:off x="1787225" y="1330688"/>
              <a:ext cx="6179151" cy="3579375"/>
            </a:xfrm>
            <a:prstGeom prst="rect">
              <a:avLst/>
            </a:prstGeom>
            <a:noFill/>
            <a:ln w="9525" cap="flat" cmpd="sng">
              <a:solidFill>
                <a:srgbClr val="000000"/>
              </a:solidFill>
              <a:prstDash val="solid"/>
              <a:round/>
              <a:headEnd type="none" w="sm" len="sm"/>
              <a:tailEnd type="none" w="sm" len="sm"/>
            </a:ln>
          </xdr:spPr>
        </xdr:pic>
      </xdr:grpSp>
    </xdr:grp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C0"/>
  </sheetPr>
  <dimension ref="A1:V207"/>
  <sheetViews>
    <sheetView showGridLines="0" topLeftCell="A31" workbookViewId="0">
      <selection activeCell="H208" sqref="H208"/>
    </sheetView>
  </sheetViews>
  <sheetFormatPr defaultColWidth="14.453125" defaultRowHeight="15" customHeight="1"/>
  <cols>
    <col min="1" max="3" width="2.81640625" customWidth="1"/>
    <col min="4" max="4" width="5" customWidth="1"/>
    <col min="5" max="5" width="19.453125" customWidth="1"/>
    <col min="6" max="6" width="12.7265625" customWidth="1"/>
    <col min="7" max="7" width="11.26953125" customWidth="1"/>
    <col min="8" max="8" width="22.54296875" customWidth="1"/>
    <col min="9" max="12" width="8.81640625" customWidth="1"/>
    <col min="13" max="13" width="9.453125" customWidth="1"/>
    <col min="14" max="14" width="11.26953125" customWidth="1"/>
    <col min="15" max="15" width="5.26953125" customWidth="1"/>
    <col min="16" max="16" width="13.7265625" customWidth="1"/>
    <col min="17" max="17" width="14.7265625" customWidth="1"/>
    <col min="18" max="18" width="15.08984375" customWidth="1"/>
    <col min="19" max="19" width="11.81640625" customWidth="1"/>
    <col min="20" max="20" width="8.81640625" customWidth="1"/>
    <col min="21" max="21" width="13.81640625" customWidth="1"/>
    <col min="22" max="22" width="13.453125" customWidth="1"/>
  </cols>
  <sheetData>
    <row r="1" spans="1:22" ht="12" customHeight="1">
      <c r="A1" s="21"/>
      <c r="B1" s="22" t="s">
        <v>0</v>
      </c>
      <c r="C1" s="22"/>
      <c r="D1" s="16"/>
      <c r="E1" s="16"/>
      <c r="F1" s="16"/>
      <c r="G1" s="17"/>
      <c r="H1" s="16"/>
      <c r="I1" s="16"/>
      <c r="J1" s="16"/>
      <c r="K1" s="16"/>
      <c r="L1" s="16"/>
      <c r="M1" s="18"/>
      <c r="N1" s="16"/>
      <c r="O1" s="16"/>
      <c r="P1" s="16"/>
      <c r="Q1" s="19"/>
      <c r="R1" s="19"/>
      <c r="S1" s="16"/>
      <c r="T1" s="16"/>
      <c r="U1" s="16"/>
      <c r="V1" s="23"/>
    </row>
    <row r="2" spans="1:22" ht="12.75" customHeight="1">
      <c r="A2" s="21"/>
      <c r="B2" s="22"/>
      <c r="C2" s="22" t="s">
        <v>1</v>
      </c>
      <c r="D2" s="16"/>
      <c r="E2" s="16"/>
      <c r="F2" s="16"/>
      <c r="G2" s="17"/>
      <c r="H2" s="16"/>
      <c r="I2" s="16"/>
      <c r="J2" s="16"/>
      <c r="K2" s="16"/>
      <c r="L2" s="16"/>
      <c r="M2" s="18"/>
      <c r="N2" s="16"/>
      <c r="O2" s="16"/>
      <c r="P2" s="16"/>
      <c r="Q2" s="19"/>
      <c r="R2" s="19"/>
      <c r="S2" s="16"/>
      <c r="T2" s="16"/>
      <c r="U2" s="16"/>
      <c r="V2" s="23"/>
    </row>
    <row r="3" spans="1:22" ht="12.75" customHeight="1">
      <c r="A3" s="21"/>
      <c r="B3" s="22"/>
      <c r="C3" s="22"/>
      <c r="D3" s="15" t="s">
        <v>2</v>
      </c>
      <c r="E3" s="16"/>
      <c r="F3" s="16"/>
      <c r="G3" s="17"/>
      <c r="H3" s="16"/>
      <c r="I3" s="16"/>
      <c r="J3" s="16"/>
      <c r="K3" s="16"/>
      <c r="L3" s="16"/>
      <c r="M3" s="18"/>
      <c r="N3" s="16"/>
      <c r="O3" s="16"/>
      <c r="P3" s="16"/>
      <c r="Q3" s="19"/>
      <c r="R3" s="19"/>
      <c r="S3" s="16"/>
      <c r="T3" s="16"/>
      <c r="U3" s="16"/>
      <c r="V3" s="23"/>
    </row>
    <row r="4" spans="1:22" ht="12.75" customHeight="1">
      <c r="A4" s="21"/>
      <c r="B4" s="22"/>
      <c r="C4" s="22"/>
      <c r="D4" s="15"/>
      <c r="E4" s="16"/>
      <c r="F4" s="16"/>
      <c r="G4" s="17"/>
      <c r="H4" s="16"/>
      <c r="I4" s="16"/>
      <c r="J4" s="16"/>
      <c r="K4" s="16"/>
      <c r="L4" s="16"/>
      <c r="M4" s="18"/>
      <c r="N4" s="16"/>
      <c r="O4" s="16"/>
      <c r="P4" s="16"/>
      <c r="Q4" s="19"/>
      <c r="R4" s="19"/>
      <c r="S4" s="16"/>
      <c r="T4" s="16"/>
      <c r="U4" s="16"/>
      <c r="V4" s="23"/>
    </row>
    <row r="5" spans="1:22" ht="12.75" customHeight="1">
      <c r="A5" s="21"/>
      <c r="B5" s="22"/>
      <c r="C5" s="22"/>
      <c r="D5" s="16"/>
      <c r="E5" s="16"/>
      <c r="F5" s="16"/>
      <c r="G5" s="17"/>
      <c r="H5" s="16"/>
      <c r="I5" s="16"/>
      <c r="J5" s="16"/>
      <c r="K5" s="16"/>
      <c r="L5" s="16"/>
      <c r="M5" s="18"/>
      <c r="N5" s="16"/>
      <c r="O5" s="16"/>
      <c r="P5" s="16"/>
      <c r="Q5" s="19"/>
      <c r="R5" s="19"/>
      <c r="S5" s="16"/>
      <c r="T5" s="16"/>
      <c r="U5" s="16"/>
      <c r="V5" s="23"/>
    </row>
    <row r="6" spans="1:22" ht="12.75" customHeight="1">
      <c r="A6" s="21"/>
      <c r="B6" s="22"/>
      <c r="C6" s="22"/>
      <c r="D6" s="16"/>
      <c r="E6" s="16"/>
      <c r="F6" s="16"/>
      <c r="G6" s="17"/>
      <c r="H6" s="16"/>
      <c r="I6" s="16"/>
      <c r="J6" s="16"/>
      <c r="K6" s="16"/>
      <c r="L6" s="16"/>
      <c r="M6" s="18"/>
      <c r="N6" s="16"/>
      <c r="O6" s="16"/>
      <c r="P6" s="16"/>
      <c r="Q6" s="19"/>
      <c r="R6" s="19"/>
      <c r="S6" s="16"/>
      <c r="T6" s="16"/>
      <c r="U6" s="16"/>
      <c r="V6" s="23"/>
    </row>
    <row r="7" spans="1:22" ht="12.75" customHeight="1">
      <c r="A7" s="21"/>
      <c r="B7" s="22"/>
      <c r="C7" s="22"/>
      <c r="D7" s="16"/>
      <c r="E7" s="16"/>
      <c r="F7" s="16"/>
      <c r="G7" s="17"/>
      <c r="H7" s="16"/>
      <c r="I7" s="16"/>
      <c r="J7" s="16"/>
      <c r="K7" s="16"/>
      <c r="L7" s="16"/>
      <c r="M7" s="18"/>
      <c r="N7" s="16"/>
      <c r="O7" s="16"/>
      <c r="P7" s="16"/>
      <c r="Q7" s="19"/>
      <c r="R7" s="19"/>
      <c r="S7" s="16"/>
      <c r="T7" s="16"/>
      <c r="U7" s="16"/>
      <c r="V7" s="23"/>
    </row>
    <row r="8" spans="1:22" ht="12.75" customHeight="1">
      <c r="A8" s="21"/>
      <c r="B8" s="22"/>
      <c r="C8" s="22"/>
      <c r="D8" s="16"/>
      <c r="E8" s="16"/>
      <c r="F8" s="16"/>
      <c r="G8" s="17"/>
      <c r="H8" s="16"/>
      <c r="I8" s="16"/>
      <c r="J8" s="16"/>
      <c r="K8" s="16"/>
      <c r="L8" s="16"/>
      <c r="M8" s="18"/>
      <c r="N8" s="16"/>
      <c r="O8" s="16"/>
      <c r="P8" s="16"/>
      <c r="Q8" s="19"/>
      <c r="R8" s="19"/>
      <c r="S8" s="16"/>
      <c r="T8" s="16"/>
      <c r="U8" s="16"/>
      <c r="V8" s="23"/>
    </row>
    <row r="9" spans="1:22" ht="12.75" customHeight="1">
      <c r="A9" s="21"/>
      <c r="B9" s="22"/>
      <c r="C9" s="22"/>
      <c r="D9" s="16"/>
      <c r="E9" s="16"/>
      <c r="F9" s="16"/>
      <c r="G9" s="17"/>
      <c r="H9" s="16"/>
      <c r="I9" s="16"/>
      <c r="J9" s="16"/>
      <c r="K9" s="16"/>
      <c r="L9" s="16"/>
      <c r="M9" s="18"/>
      <c r="N9" s="16"/>
      <c r="O9" s="16"/>
      <c r="P9" s="16"/>
      <c r="Q9" s="19"/>
      <c r="R9" s="19"/>
      <c r="S9" s="16"/>
      <c r="T9" s="16"/>
      <c r="U9" s="16"/>
      <c r="V9" s="23"/>
    </row>
    <row r="10" spans="1:22" ht="12.75" customHeight="1">
      <c r="A10" s="21"/>
      <c r="B10" s="22"/>
      <c r="C10" s="22"/>
      <c r="D10" s="16"/>
      <c r="E10" s="16"/>
      <c r="F10" s="16"/>
      <c r="G10" s="17"/>
      <c r="H10" s="16"/>
      <c r="I10" s="16"/>
      <c r="J10" s="16"/>
      <c r="K10" s="16"/>
      <c r="L10" s="16"/>
      <c r="M10" s="18"/>
      <c r="N10" s="16"/>
      <c r="O10" s="16"/>
      <c r="P10" s="16"/>
      <c r="Q10" s="19"/>
      <c r="R10" s="19"/>
      <c r="S10" s="16"/>
      <c r="T10" s="16"/>
      <c r="U10" s="16"/>
      <c r="V10" s="23"/>
    </row>
    <row r="11" spans="1:22" ht="12.75" customHeight="1">
      <c r="A11" s="21"/>
      <c r="B11" s="22"/>
      <c r="C11" s="22"/>
      <c r="D11" s="16"/>
      <c r="E11" s="16"/>
      <c r="F11" s="16"/>
      <c r="G11" s="17"/>
      <c r="H11" s="16"/>
      <c r="I11" s="16"/>
      <c r="J11" s="16"/>
      <c r="K11" s="16"/>
      <c r="L11" s="16"/>
      <c r="M11" s="18"/>
      <c r="N11" s="16"/>
      <c r="O11" s="16"/>
      <c r="P11" s="16"/>
      <c r="Q11" s="19"/>
      <c r="R11" s="19"/>
      <c r="S11" s="16"/>
      <c r="T11" s="16"/>
      <c r="U11" s="16"/>
      <c r="V11" s="23"/>
    </row>
    <row r="12" spans="1:22" ht="12.75" customHeight="1">
      <c r="A12" s="21"/>
      <c r="B12" s="22"/>
      <c r="C12" s="22"/>
      <c r="D12" s="16"/>
      <c r="E12" s="16"/>
      <c r="F12" s="16"/>
      <c r="G12" s="17"/>
      <c r="H12" s="16"/>
      <c r="I12" s="16"/>
      <c r="J12" s="16"/>
      <c r="K12" s="16"/>
      <c r="L12" s="16"/>
      <c r="M12" s="18"/>
      <c r="N12" s="16"/>
      <c r="O12" s="16"/>
      <c r="P12" s="16"/>
      <c r="Q12" s="19"/>
      <c r="R12" s="19"/>
      <c r="S12" s="16"/>
      <c r="T12" s="16"/>
      <c r="U12" s="16"/>
      <c r="V12" s="23"/>
    </row>
    <row r="13" spans="1:22" ht="12.75" customHeight="1">
      <c r="A13" s="21"/>
      <c r="B13" s="22"/>
      <c r="C13" s="22"/>
      <c r="D13" s="16"/>
      <c r="E13" s="16"/>
      <c r="F13" s="16"/>
      <c r="G13" s="17"/>
      <c r="H13" s="16"/>
      <c r="I13" s="16"/>
      <c r="J13" s="16"/>
      <c r="K13" s="16"/>
      <c r="L13" s="16"/>
      <c r="M13" s="18"/>
      <c r="N13" s="16"/>
      <c r="O13" s="16"/>
      <c r="P13" s="16"/>
      <c r="Q13" s="19"/>
      <c r="R13" s="19"/>
      <c r="S13" s="16"/>
      <c r="T13" s="16"/>
      <c r="U13" s="16"/>
      <c r="V13" s="23"/>
    </row>
    <row r="14" spans="1:22" ht="12.75" customHeight="1">
      <c r="A14" s="21"/>
      <c r="B14" s="22"/>
      <c r="C14" s="22"/>
      <c r="D14" s="16"/>
      <c r="E14" s="16"/>
      <c r="F14" s="16"/>
      <c r="G14" s="17"/>
      <c r="H14" s="16"/>
      <c r="I14" s="16"/>
      <c r="J14" s="16"/>
      <c r="K14" s="16"/>
      <c r="L14" s="16"/>
      <c r="M14" s="18"/>
      <c r="N14" s="16"/>
      <c r="O14" s="16"/>
      <c r="P14" s="16"/>
      <c r="Q14" s="19"/>
      <c r="R14" s="19"/>
      <c r="S14" s="16"/>
      <c r="T14" s="16"/>
      <c r="U14" s="16"/>
      <c r="V14" s="23"/>
    </row>
    <row r="15" spans="1:22" ht="12.75" customHeight="1">
      <c r="A15" s="21"/>
      <c r="B15" s="22"/>
      <c r="C15" s="22"/>
      <c r="D15" s="16"/>
      <c r="E15" s="16"/>
      <c r="F15" s="16"/>
      <c r="G15" s="17"/>
      <c r="H15" s="16"/>
      <c r="I15" s="16"/>
      <c r="J15" s="16"/>
      <c r="K15" s="16"/>
      <c r="L15" s="16"/>
      <c r="M15" s="18"/>
      <c r="N15" s="16"/>
      <c r="O15" s="16"/>
      <c r="P15" s="16"/>
      <c r="Q15" s="19"/>
      <c r="R15" s="19"/>
      <c r="S15" s="16"/>
      <c r="T15" s="16"/>
      <c r="U15" s="16"/>
      <c r="V15" s="23"/>
    </row>
    <row r="16" spans="1:22" ht="12.75" customHeight="1">
      <c r="A16" s="21"/>
      <c r="B16" s="22"/>
      <c r="C16" s="22"/>
      <c r="D16" s="16"/>
      <c r="E16" s="16"/>
      <c r="F16" s="16"/>
      <c r="G16" s="17"/>
      <c r="H16" s="16"/>
      <c r="I16" s="16"/>
      <c r="J16" s="16"/>
      <c r="K16" s="16"/>
      <c r="L16" s="16"/>
      <c r="M16" s="18"/>
      <c r="N16" s="16"/>
      <c r="O16" s="16"/>
      <c r="P16" s="16"/>
      <c r="Q16" s="19"/>
      <c r="R16" s="19"/>
      <c r="S16" s="16"/>
      <c r="T16" s="24"/>
      <c r="U16" s="24"/>
      <c r="V16" s="23"/>
    </row>
    <row r="17" spans="1:22" ht="12.75" customHeight="1">
      <c r="A17" s="21"/>
      <c r="B17" s="22"/>
      <c r="C17" s="22"/>
      <c r="D17" s="16"/>
      <c r="E17" s="16"/>
      <c r="F17" s="16"/>
      <c r="G17" s="17"/>
      <c r="H17" s="16"/>
      <c r="I17" s="16"/>
      <c r="J17" s="16"/>
      <c r="K17" s="16"/>
      <c r="L17" s="16"/>
      <c r="M17" s="18"/>
      <c r="N17" s="16"/>
      <c r="O17" s="16"/>
      <c r="P17" s="16"/>
      <c r="Q17" s="19"/>
      <c r="R17" s="19"/>
      <c r="S17" s="16"/>
      <c r="T17" s="16"/>
      <c r="U17" s="16"/>
      <c r="V17" s="23"/>
    </row>
    <row r="18" spans="1:22" ht="12.75" customHeight="1">
      <c r="A18" s="21"/>
      <c r="B18" s="22"/>
      <c r="C18" s="22"/>
      <c r="D18" s="16"/>
      <c r="E18" s="16"/>
      <c r="F18" s="16"/>
      <c r="G18" s="17"/>
      <c r="H18" s="16"/>
      <c r="I18" s="16"/>
      <c r="J18" s="16"/>
      <c r="K18" s="16"/>
      <c r="L18" s="16"/>
      <c r="M18" s="18"/>
      <c r="N18" s="16"/>
      <c r="O18" s="16"/>
      <c r="P18" s="16"/>
      <c r="Q18" s="19"/>
      <c r="R18" s="19"/>
      <c r="S18" s="16"/>
      <c r="T18" s="16"/>
      <c r="U18" s="16"/>
      <c r="V18" s="23"/>
    </row>
    <row r="19" spans="1:22" ht="12.75" customHeight="1">
      <c r="A19" s="21"/>
      <c r="B19" s="22"/>
      <c r="C19" s="22"/>
      <c r="D19" s="16"/>
      <c r="E19" s="16"/>
      <c r="F19" s="16"/>
      <c r="G19" s="17"/>
      <c r="H19" s="16"/>
      <c r="I19" s="16"/>
      <c r="J19" s="16"/>
      <c r="K19" s="16"/>
      <c r="L19" s="16"/>
      <c r="M19" s="18"/>
      <c r="N19" s="16"/>
      <c r="O19" s="16"/>
      <c r="P19" s="16"/>
      <c r="Q19" s="19"/>
      <c r="R19" s="19"/>
      <c r="S19" s="16"/>
      <c r="T19" s="16"/>
      <c r="U19" s="16"/>
      <c r="V19" s="23"/>
    </row>
    <row r="20" spans="1:22" ht="12.75" customHeight="1">
      <c r="A20" s="21"/>
      <c r="B20" s="22"/>
      <c r="C20" s="22"/>
      <c r="D20" s="16"/>
      <c r="E20" s="16"/>
      <c r="F20" s="16"/>
      <c r="G20" s="17"/>
      <c r="H20" s="16"/>
      <c r="I20" s="16"/>
      <c r="J20" s="16"/>
      <c r="K20" s="16"/>
      <c r="L20" s="16"/>
      <c r="M20" s="18"/>
      <c r="N20" s="16"/>
      <c r="O20" s="16"/>
      <c r="P20" s="16"/>
      <c r="Q20" s="19"/>
      <c r="R20" s="19"/>
      <c r="S20" s="16"/>
      <c r="T20" s="16"/>
      <c r="U20" s="16"/>
      <c r="V20" s="23"/>
    </row>
    <row r="21" spans="1:22" ht="12.75" customHeight="1">
      <c r="A21" s="21"/>
      <c r="B21" s="22"/>
      <c r="C21" s="22"/>
      <c r="D21" s="16"/>
      <c r="E21" s="16"/>
      <c r="F21" s="16"/>
      <c r="G21" s="17"/>
      <c r="H21" s="16"/>
      <c r="I21" s="16"/>
      <c r="J21" s="16"/>
      <c r="K21" s="16"/>
      <c r="L21" s="16"/>
      <c r="M21" s="18"/>
      <c r="N21" s="16"/>
      <c r="O21" s="16"/>
      <c r="P21" s="16"/>
      <c r="Q21" s="19"/>
      <c r="R21" s="19"/>
      <c r="S21" s="16"/>
      <c r="T21" s="16"/>
      <c r="U21" s="16"/>
      <c r="V21" s="23"/>
    </row>
    <row r="22" spans="1:22" ht="12.75" customHeight="1">
      <c r="A22" s="21"/>
      <c r="B22" s="22"/>
      <c r="C22" s="22"/>
      <c r="D22" s="16"/>
      <c r="E22" s="16"/>
      <c r="F22" s="16"/>
      <c r="G22" s="17"/>
      <c r="H22" s="16"/>
      <c r="I22" s="16"/>
      <c r="J22" s="16"/>
      <c r="K22" s="16"/>
      <c r="L22" s="16"/>
      <c r="M22" s="18"/>
      <c r="N22" s="16"/>
      <c r="O22" s="16"/>
      <c r="P22" s="16"/>
      <c r="Q22" s="19"/>
      <c r="R22" s="19"/>
      <c r="S22" s="16"/>
      <c r="T22" s="16"/>
      <c r="U22" s="16"/>
      <c r="V22" s="23"/>
    </row>
    <row r="23" spans="1:22" ht="12.75" customHeight="1">
      <c r="A23" s="21"/>
      <c r="B23" s="22"/>
      <c r="C23" s="22"/>
      <c r="D23" s="16"/>
      <c r="E23" s="16"/>
      <c r="F23" s="16"/>
      <c r="G23" s="17"/>
      <c r="H23" s="16"/>
      <c r="I23" s="16"/>
      <c r="J23" s="16"/>
      <c r="K23" s="16"/>
      <c r="L23" s="16"/>
      <c r="M23" s="18"/>
      <c r="N23" s="16"/>
      <c r="O23" s="16"/>
      <c r="P23" s="16"/>
      <c r="Q23" s="19"/>
      <c r="R23" s="19"/>
      <c r="S23" s="16"/>
      <c r="T23" s="16"/>
      <c r="U23" s="16"/>
      <c r="V23" s="23"/>
    </row>
    <row r="24" spans="1:22" ht="12.75" customHeight="1">
      <c r="A24" s="21"/>
      <c r="B24" s="22"/>
      <c r="C24" s="22"/>
      <c r="D24" s="16"/>
      <c r="E24" s="16"/>
      <c r="F24" s="16"/>
      <c r="G24" s="17"/>
      <c r="H24" s="16"/>
      <c r="I24" s="16"/>
      <c r="J24" s="16"/>
      <c r="K24" s="16"/>
      <c r="L24" s="16"/>
      <c r="M24" s="18"/>
      <c r="N24" s="16"/>
      <c r="O24" s="16"/>
      <c r="P24" s="16"/>
      <c r="Q24" s="19"/>
      <c r="R24" s="19"/>
      <c r="S24" s="16"/>
      <c r="T24" s="16"/>
      <c r="U24" s="16"/>
      <c r="V24" s="23"/>
    </row>
    <row r="25" spans="1:22" ht="12.75" customHeight="1">
      <c r="A25" s="21"/>
      <c r="B25" s="22"/>
      <c r="C25" s="22"/>
      <c r="D25" s="16"/>
      <c r="E25" s="16"/>
      <c r="F25" s="16"/>
      <c r="G25" s="17"/>
      <c r="H25" s="16"/>
      <c r="I25" s="16"/>
      <c r="J25" s="16"/>
      <c r="K25" s="16"/>
      <c r="L25" s="16"/>
      <c r="M25" s="18"/>
      <c r="N25" s="16"/>
      <c r="O25" s="16"/>
      <c r="P25" s="16"/>
      <c r="Q25" s="19"/>
      <c r="R25" s="19"/>
      <c r="S25" s="16"/>
      <c r="T25" s="16"/>
      <c r="U25" s="16"/>
      <c r="V25" s="23"/>
    </row>
    <row r="26" spans="1:22" ht="12.75" customHeight="1">
      <c r="A26" s="21"/>
      <c r="B26" s="22"/>
      <c r="C26" s="22"/>
      <c r="D26" s="16"/>
      <c r="E26" s="16"/>
      <c r="F26" s="16"/>
      <c r="G26" s="17"/>
      <c r="H26" s="16"/>
      <c r="I26" s="16"/>
      <c r="J26" s="16"/>
      <c r="K26" s="16"/>
      <c r="L26" s="16"/>
      <c r="M26" s="18"/>
      <c r="N26" s="16"/>
      <c r="O26" s="16"/>
      <c r="P26" s="16"/>
      <c r="Q26" s="19"/>
      <c r="R26" s="19"/>
      <c r="S26" s="16"/>
      <c r="T26" s="16"/>
      <c r="U26" s="16"/>
      <c r="V26" s="23"/>
    </row>
    <row r="27" spans="1:22" ht="12.75" customHeight="1">
      <c r="A27" s="21"/>
      <c r="B27" s="22"/>
      <c r="C27" s="22"/>
      <c r="D27" s="16"/>
      <c r="E27" s="16"/>
      <c r="F27" s="16"/>
      <c r="G27" s="17"/>
      <c r="H27" s="16"/>
      <c r="I27" s="16"/>
      <c r="J27" s="16"/>
      <c r="K27" s="16"/>
      <c r="L27" s="16"/>
      <c r="M27" s="18"/>
      <c r="N27" s="16"/>
      <c r="O27" s="16"/>
      <c r="P27" s="16"/>
      <c r="Q27" s="19"/>
      <c r="R27" s="19"/>
      <c r="S27" s="16"/>
      <c r="T27" s="16"/>
      <c r="U27" s="16"/>
      <c r="V27" s="23"/>
    </row>
    <row r="28" spans="1:22" ht="12.75" customHeight="1">
      <c r="A28" s="21"/>
      <c r="B28" s="22"/>
      <c r="C28" s="22"/>
      <c r="D28" s="16"/>
      <c r="E28" s="16"/>
      <c r="F28" s="16"/>
      <c r="G28" s="17"/>
      <c r="H28" s="16"/>
      <c r="I28" s="16"/>
      <c r="J28" s="16"/>
      <c r="K28" s="16"/>
      <c r="L28" s="16"/>
      <c r="M28" s="18"/>
      <c r="N28" s="16"/>
      <c r="O28" s="16"/>
      <c r="P28" s="16"/>
      <c r="Q28" s="19"/>
      <c r="R28" s="19"/>
      <c r="S28" s="16"/>
      <c r="T28" s="16"/>
      <c r="U28" s="16"/>
      <c r="V28" s="23"/>
    </row>
    <row r="29" spans="1:22" ht="12.75" customHeight="1">
      <c r="A29" s="21"/>
      <c r="B29" s="22"/>
      <c r="C29" s="22"/>
      <c r="D29" s="16"/>
      <c r="E29" s="16"/>
      <c r="F29" s="16"/>
      <c r="G29" s="17"/>
      <c r="H29" s="16"/>
      <c r="I29" s="16"/>
      <c r="J29" s="16"/>
      <c r="K29" s="16"/>
      <c r="L29" s="16"/>
      <c r="M29" s="18"/>
      <c r="N29" s="16"/>
      <c r="O29" s="16"/>
      <c r="P29" s="16"/>
      <c r="Q29" s="19"/>
      <c r="R29" s="19"/>
      <c r="S29" s="16"/>
      <c r="T29" s="16"/>
      <c r="U29" s="16"/>
      <c r="V29" s="23"/>
    </row>
    <row r="30" spans="1:22" ht="12.75" customHeight="1">
      <c r="A30" s="21"/>
      <c r="B30" s="22"/>
      <c r="C30" s="22"/>
      <c r="D30" s="16"/>
      <c r="E30" s="16"/>
      <c r="F30" s="16"/>
      <c r="G30" s="17"/>
      <c r="H30" s="16"/>
      <c r="I30" s="16"/>
      <c r="J30" s="16"/>
      <c r="K30" s="16"/>
      <c r="L30" s="16"/>
      <c r="M30" s="18"/>
      <c r="N30" s="16"/>
      <c r="O30" s="16"/>
      <c r="P30" s="16"/>
      <c r="Q30" s="19"/>
      <c r="R30" s="19"/>
      <c r="S30" s="16"/>
      <c r="T30" s="16"/>
      <c r="U30" s="16"/>
      <c r="V30" s="23"/>
    </row>
    <row r="31" spans="1:22" ht="12.75" customHeight="1">
      <c r="A31" s="21"/>
      <c r="B31" s="22"/>
      <c r="C31" s="22"/>
      <c r="D31" s="16"/>
      <c r="E31" s="16"/>
      <c r="F31" s="16"/>
      <c r="G31" s="17"/>
      <c r="H31" s="16"/>
      <c r="I31" s="16"/>
      <c r="J31" s="16"/>
      <c r="K31" s="16"/>
      <c r="L31" s="16"/>
      <c r="M31" s="18"/>
      <c r="N31" s="16"/>
      <c r="O31" s="16"/>
      <c r="P31" s="16"/>
      <c r="Q31" s="19"/>
      <c r="R31" s="19"/>
      <c r="S31" s="16"/>
      <c r="T31" s="16"/>
      <c r="U31" s="16"/>
      <c r="V31" s="23"/>
    </row>
    <row r="32" spans="1:22" ht="12.75" customHeight="1">
      <c r="A32" s="21"/>
      <c r="B32" s="22"/>
      <c r="C32" s="22"/>
      <c r="D32" s="16"/>
      <c r="E32" s="16"/>
      <c r="F32" s="16"/>
      <c r="G32" s="17"/>
      <c r="H32" s="16"/>
      <c r="I32" s="16"/>
      <c r="J32" s="16"/>
      <c r="K32" s="16"/>
      <c r="L32" s="16"/>
      <c r="M32" s="18"/>
      <c r="N32" s="16"/>
      <c r="O32" s="16"/>
      <c r="P32" s="16"/>
      <c r="Q32" s="19"/>
      <c r="R32" s="19"/>
      <c r="S32" s="16"/>
      <c r="T32" s="16"/>
      <c r="U32" s="16"/>
      <c r="V32" s="23"/>
    </row>
    <row r="33" spans="1:22" ht="12.75" customHeight="1">
      <c r="A33" s="21"/>
      <c r="B33" s="22"/>
      <c r="C33" s="22"/>
      <c r="D33" s="16"/>
      <c r="E33" s="16"/>
      <c r="F33" s="16"/>
      <c r="G33" s="17"/>
      <c r="H33" s="16"/>
      <c r="I33" s="16"/>
      <c r="J33" s="16"/>
      <c r="K33" s="16"/>
      <c r="L33" s="16"/>
      <c r="M33" s="18"/>
      <c r="N33" s="16"/>
      <c r="O33" s="16"/>
      <c r="P33" s="16"/>
      <c r="Q33" s="19"/>
      <c r="R33" s="19"/>
      <c r="S33" s="16"/>
      <c r="T33" s="16"/>
      <c r="U33" s="16"/>
      <c r="V33" s="23"/>
    </row>
    <row r="34" spans="1:22" ht="12.75" customHeight="1">
      <c r="A34" s="21"/>
      <c r="B34" s="22"/>
      <c r="C34" s="22"/>
      <c r="D34" s="16"/>
      <c r="E34" s="16"/>
      <c r="F34" s="16"/>
      <c r="G34" s="17"/>
      <c r="H34" s="16"/>
      <c r="I34" s="16"/>
      <c r="J34" s="16"/>
      <c r="K34" s="16"/>
      <c r="L34" s="16"/>
      <c r="M34" s="18"/>
      <c r="N34" s="16"/>
      <c r="O34" s="16"/>
      <c r="P34" s="16"/>
      <c r="Q34" s="19"/>
      <c r="R34" s="19"/>
      <c r="S34" s="16"/>
      <c r="T34" s="16"/>
      <c r="U34" s="16"/>
      <c r="V34" s="23"/>
    </row>
    <row r="35" spans="1:22" ht="12.75" customHeight="1">
      <c r="A35" s="21"/>
      <c r="B35" s="22"/>
      <c r="C35" s="22"/>
      <c r="D35" s="16"/>
      <c r="E35" s="16"/>
      <c r="F35" s="16"/>
      <c r="G35" s="17"/>
      <c r="H35" s="16"/>
      <c r="I35" s="16"/>
      <c r="J35" s="16"/>
      <c r="K35" s="16"/>
      <c r="L35" s="16"/>
      <c r="M35" s="18"/>
      <c r="N35" s="16"/>
      <c r="O35" s="16"/>
      <c r="P35" s="16"/>
      <c r="Q35" s="19"/>
      <c r="R35" s="19"/>
      <c r="S35" s="16"/>
      <c r="T35" s="16"/>
      <c r="U35" s="16"/>
      <c r="V35" s="23"/>
    </row>
    <row r="36" spans="1:22" ht="12.75" customHeight="1">
      <c r="A36" s="21"/>
      <c r="B36" s="22"/>
      <c r="C36" s="22"/>
      <c r="D36" s="16"/>
      <c r="E36" s="16"/>
      <c r="F36" s="16"/>
      <c r="G36" s="17"/>
      <c r="H36" s="16"/>
      <c r="I36" s="16"/>
      <c r="J36" s="16"/>
      <c r="K36" s="16"/>
      <c r="L36" s="16"/>
      <c r="M36" s="18"/>
      <c r="N36" s="16"/>
      <c r="O36" s="16"/>
      <c r="P36" s="16"/>
      <c r="Q36" s="19"/>
      <c r="R36" s="19"/>
      <c r="S36" s="16"/>
      <c r="T36" s="16"/>
      <c r="U36" s="16"/>
      <c r="V36" s="23"/>
    </row>
    <row r="37" spans="1:22" ht="12.75" customHeight="1">
      <c r="A37" s="21"/>
      <c r="B37" s="22"/>
      <c r="C37" s="22"/>
      <c r="D37" s="16"/>
      <c r="E37" s="16"/>
      <c r="F37" s="16"/>
      <c r="G37" s="17"/>
      <c r="H37" s="16"/>
      <c r="I37" s="16"/>
      <c r="J37" s="16"/>
      <c r="K37" s="16"/>
      <c r="L37" s="16"/>
      <c r="M37" s="18"/>
      <c r="N37" s="16"/>
      <c r="O37" s="16"/>
      <c r="P37" s="16"/>
      <c r="Q37" s="19"/>
      <c r="R37" s="19"/>
      <c r="S37" s="16"/>
      <c r="T37" s="16"/>
      <c r="U37" s="16"/>
      <c r="V37" s="23"/>
    </row>
    <row r="38" spans="1:22" ht="12.75" customHeight="1">
      <c r="A38" s="21"/>
      <c r="B38" s="22"/>
      <c r="C38" s="22"/>
      <c r="D38" s="16"/>
      <c r="E38" s="16"/>
      <c r="F38" s="16"/>
      <c r="G38" s="17"/>
      <c r="H38" s="16"/>
      <c r="I38" s="16"/>
      <c r="J38" s="16"/>
      <c r="K38" s="16"/>
      <c r="L38" s="16"/>
      <c r="M38" s="18"/>
      <c r="N38" s="16"/>
      <c r="O38" s="16"/>
      <c r="P38" s="16"/>
      <c r="Q38" s="19"/>
      <c r="R38" s="19"/>
      <c r="S38" s="16"/>
      <c r="T38" s="16"/>
      <c r="U38" s="16"/>
      <c r="V38" s="23"/>
    </row>
    <row r="39" spans="1:22" ht="12.75" customHeight="1">
      <c r="A39" s="21"/>
      <c r="B39" s="22"/>
      <c r="C39" s="22"/>
      <c r="D39" s="16"/>
      <c r="E39" s="16"/>
      <c r="F39" s="16"/>
      <c r="G39" s="17"/>
      <c r="H39" s="16"/>
      <c r="I39" s="16"/>
      <c r="J39" s="16"/>
      <c r="K39" s="16"/>
      <c r="L39" s="16"/>
      <c r="M39" s="18"/>
      <c r="N39" s="16"/>
      <c r="O39" s="16"/>
      <c r="P39" s="16"/>
      <c r="Q39" s="19"/>
      <c r="R39" s="19"/>
      <c r="S39" s="16"/>
      <c r="T39" s="16"/>
      <c r="U39" s="16"/>
      <c r="V39" s="23"/>
    </row>
    <row r="40" spans="1:22" ht="12.75" customHeight="1">
      <c r="A40" s="21"/>
      <c r="B40" s="22"/>
      <c r="C40" s="22"/>
      <c r="D40" s="16"/>
      <c r="E40" s="16"/>
      <c r="F40" s="16"/>
      <c r="G40" s="17"/>
      <c r="H40" s="16"/>
      <c r="I40" s="16"/>
      <c r="J40" s="16"/>
      <c r="K40" s="16"/>
      <c r="L40" s="16"/>
      <c r="M40" s="18"/>
      <c r="N40" s="16"/>
      <c r="O40" s="16"/>
      <c r="P40" s="16"/>
      <c r="Q40" s="19"/>
      <c r="R40" s="19"/>
      <c r="S40" s="16"/>
      <c r="T40" s="16"/>
      <c r="U40" s="16"/>
      <c r="V40" s="23"/>
    </row>
    <row r="41" spans="1:22" ht="12.75" customHeight="1">
      <c r="A41" s="21"/>
      <c r="B41" s="22"/>
      <c r="C41" s="22"/>
      <c r="D41" s="16"/>
      <c r="E41" s="16"/>
      <c r="F41" s="16"/>
      <c r="G41" s="17"/>
      <c r="H41" s="16"/>
      <c r="I41" s="16"/>
      <c r="J41" s="16"/>
      <c r="K41" s="16"/>
      <c r="L41" s="16"/>
      <c r="M41" s="18"/>
      <c r="N41" s="16"/>
      <c r="O41" s="16"/>
      <c r="P41" s="16"/>
      <c r="Q41" s="19"/>
      <c r="R41" s="19"/>
      <c r="S41" s="16"/>
      <c r="T41" s="16"/>
      <c r="U41" s="16"/>
      <c r="V41" s="23"/>
    </row>
    <row r="42" spans="1:22" ht="12.75" customHeight="1">
      <c r="A42" s="21"/>
      <c r="B42" s="22"/>
      <c r="C42" s="22"/>
      <c r="D42" s="16"/>
      <c r="E42" s="16"/>
      <c r="F42" s="16"/>
      <c r="G42" s="17"/>
      <c r="H42" s="16"/>
      <c r="I42" s="16"/>
      <c r="J42" s="16"/>
      <c r="K42" s="16"/>
      <c r="L42" s="16"/>
      <c r="M42" s="18"/>
      <c r="N42" s="16"/>
      <c r="O42" s="16"/>
      <c r="P42" s="16"/>
      <c r="Q42" s="19"/>
      <c r="R42" s="19"/>
      <c r="S42" s="16"/>
      <c r="T42" s="16"/>
      <c r="U42" s="16"/>
      <c r="V42" s="23"/>
    </row>
    <row r="43" spans="1:22" ht="12.75" customHeight="1">
      <c r="A43" s="21"/>
      <c r="B43" s="22"/>
      <c r="C43" s="22"/>
      <c r="D43" s="16"/>
      <c r="E43" s="16"/>
      <c r="F43" s="16"/>
      <c r="G43" s="17"/>
      <c r="H43" s="16"/>
      <c r="I43" s="16"/>
      <c r="J43" s="16"/>
      <c r="K43" s="16"/>
      <c r="L43" s="16"/>
      <c r="M43" s="18"/>
      <c r="N43" s="16"/>
      <c r="O43" s="16"/>
      <c r="P43" s="16"/>
      <c r="Q43" s="19"/>
      <c r="R43" s="19"/>
      <c r="S43" s="16"/>
      <c r="T43" s="16"/>
      <c r="U43" s="16"/>
      <c r="V43" s="23"/>
    </row>
    <row r="44" spans="1:22" ht="12.75" customHeight="1">
      <c r="A44" s="21"/>
      <c r="B44" s="22"/>
      <c r="C44" s="22"/>
      <c r="D44" s="16"/>
      <c r="E44" s="16"/>
      <c r="F44" s="16"/>
      <c r="G44" s="17"/>
      <c r="H44" s="16"/>
      <c r="I44" s="16"/>
      <c r="J44" s="16"/>
      <c r="K44" s="16"/>
      <c r="L44" s="16"/>
      <c r="M44" s="18"/>
      <c r="N44" s="16"/>
      <c r="O44" s="16"/>
      <c r="P44" s="16"/>
      <c r="Q44" s="19"/>
      <c r="R44" s="19"/>
      <c r="S44" s="16"/>
      <c r="T44" s="16"/>
      <c r="U44" s="16"/>
      <c r="V44" s="23"/>
    </row>
    <row r="45" spans="1:22" ht="12.75" customHeight="1">
      <c r="A45" s="21"/>
      <c r="B45" s="22"/>
      <c r="C45" s="22"/>
      <c r="D45" s="16"/>
      <c r="E45" s="16"/>
      <c r="F45" s="16"/>
      <c r="G45" s="17"/>
      <c r="H45" s="16"/>
      <c r="I45" s="16"/>
      <c r="J45" s="16"/>
      <c r="K45" s="16"/>
      <c r="L45" s="16"/>
      <c r="M45" s="18"/>
      <c r="N45" s="16"/>
      <c r="O45" s="16"/>
      <c r="P45" s="16"/>
      <c r="Q45" s="19"/>
      <c r="R45" s="19"/>
      <c r="S45" s="16"/>
      <c r="T45" s="16"/>
      <c r="U45" s="16"/>
      <c r="V45" s="23"/>
    </row>
    <row r="46" spans="1:22" ht="27.75" customHeight="1">
      <c r="A46" s="21"/>
      <c r="B46" s="22"/>
      <c r="C46" s="22"/>
      <c r="D46" s="16"/>
      <c r="E46" s="16"/>
      <c r="F46" s="16"/>
      <c r="G46" s="17"/>
      <c r="H46" s="25"/>
      <c r="I46" s="16"/>
      <c r="J46" s="16"/>
      <c r="K46" s="16"/>
      <c r="L46" s="16" t="s">
        <v>3</v>
      </c>
      <c r="M46" s="18"/>
      <c r="N46" s="16"/>
      <c r="O46" s="16"/>
      <c r="P46" s="16"/>
      <c r="Q46" s="19"/>
      <c r="R46" s="19"/>
      <c r="S46" s="16"/>
      <c r="T46" s="16"/>
      <c r="U46" s="16"/>
      <c r="V46" s="23"/>
    </row>
    <row r="47" spans="1:22" ht="12.75" customHeight="1">
      <c r="A47" s="21"/>
      <c r="B47" s="15"/>
      <c r="C47" s="22" t="s">
        <v>4</v>
      </c>
      <c r="D47" s="16"/>
      <c r="E47" s="16"/>
      <c r="F47" s="16"/>
      <c r="G47" s="17"/>
      <c r="H47" s="16"/>
      <c r="I47" s="16"/>
      <c r="J47" s="16"/>
      <c r="K47" s="16"/>
      <c r="L47" s="16"/>
      <c r="M47" s="18"/>
      <c r="N47" s="16"/>
      <c r="O47" s="16"/>
      <c r="P47" s="16"/>
      <c r="Q47" s="19"/>
      <c r="R47" s="19"/>
      <c r="S47" s="16"/>
      <c r="T47" s="16"/>
      <c r="U47" s="16"/>
      <c r="V47" s="23"/>
    </row>
    <row r="48" spans="1:22" ht="12.75" customHeight="1">
      <c r="A48" s="21"/>
      <c r="B48" s="15"/>
      <c r="C48" s="15"/>
      <c r="D48" s="16"/>
      <c r="E48" s="16"/>
      <c r="F48" s="16"/>
      <c r="G48" s="17"/>
      <c r="H48" s="16"/>
      <c r="I48" s="16"/>
      <c r="J48" s="16"/>
      <c r="K48" s="16"/>
      <c r="L48" s="16"/>
      <c r="M48" s="18"/>
      <c r="N48" s="16"/>
      <c r="O48" s="16"/>
      <c r="P48" s="16"/>
      <c r="Q48" s="19"/>
      <c r="R48" s="19"/>
      <c r="S48" s="16"/>
      <c r="T48" s="16"/>
      <c r="U48" s="16"/>
      <c r="V48" s="23"/>
    </row>
    <row r="49" spans="1:22" ht="12.75" customHeight="1">
      <c r="A49" s="21"/>
      <c r="B49" s="15"/>
      <c r="C49" s="15"/>
      <c r="D49" s="26" t="s">
        <v>5</v>
      </c>
      <c r="E49" s="27"/>
      <c r="F49" s="27"/>
      <c r="G49" s="28"/>
      <c r="H49" s="16"/>
      <c r="I49" s="16"/>
      <c r="J49" s="16"/>
      <c r="K49" s="16"/>
      <c r="L49" s="16"/>
      <c r="M49" s="18"/>
      <c r="N49" s="16"/>
      <c r="O49" s="16"/>
      <c r="P49" s="16"/>
      <c r="Q49" s="19"/>
      <c r="R49" s="19"/>
      <c r="S49" s="16"/>
      <c r="T49" s="16"/>
      <c r="U49" s="16"/>
      <c r="V49" s="23"/>
    </row>
    <row r="50" spans="1:22" ht="12.75" customHeight="1">
      <c r="A50" s="21"/>
      <c r="B50" s="15"/>
      <c r="C50" s="15"/>
      <c r="D50" s="16"/>
      <c r="E50" s="16"/>
      <c r="F50" s="16"/>
      <c r="G50" s="17"/>
      <c r="H50" s="16"/>
      <c r="I50" s="16"/>
      <c r="J50" s="29" t="s">
        <v>6</v>
      </c>
      <c r="K50" s="29"/>
      <c r="L50" s="29"/>
      <c r="M50" s="30"/>
      <c r="N50" s="29"/>
      <c r="O50" s="29"/>
      <c r="P50" s="29" t="s">
        <v>7</v>
      </c>
      <c r="Q50" s="31"/>
      <c r="R50" s="31"/>
      <c r="S50" s="29"/>
      <c r="T50" s="29"/>
      <c r="U50" s="16"/>
      <c r="V50" s="23"/>
    </row>
    <row r="51" spans="1:22" ht="12.75" customHeight="1">
      <c r="A51" s="21"/>
      <c r="B51" s="15"/>
      <c r="C51" s="15"/>
      <c r="D51" s="32" t="s">
        <v>8</v>
      </c>
      <c r="E51" s="112" t="s">
        <v>9</v>
      </c>
      <c r="F51" s="101"/>
      <c r="G51" s="101"/>
      <c r="H51" s="32" t="s">
        <v>10</v>
      </c>
      <c r="I51" s="16"/>
      <c r="J51" s="29"/>
      <c r="K51" s="33" t="s">
        <v>11</v>
      </c>
      <c r="L51" s="34"/>
      <c r="M51" s="35" t="s">
        <v>12</v>
      </c>
      <c r="N51" s="36"/>
      <c r="O51" s="30"/>
      <c r="P51" s="30"/>
      <c r="Q51" s="37" t="s">
        <v>13</v>
      </c>
      <c r="R51" s="38"/>
      <c r="S51" s="35" t="s">
        <v>14</v>
      </c>
      <c r="T51" s="36"/>
      <c r="U51" s="18"/>
      <c r="V51" s="23"/>
    </row>
    <row r="52" spans="1:22" ht="12.75" customHeight="1">
      <c r="A52" s="21"/>
      <c r="B52" s="15"/>
      <c r="C52" s="15"/>
      <c r="D52" s="39">
        <v>1</v>
      </c>
      <c r="E52" s="40" t="s">
        <v>15</v>
      </c>
      <c r="F52" s="41"/>
      <c r="G52" s="42"/>
      <c r="H52" s="39">
        <v>3</v>
      </c>
      <c r="I52" s="16"/>
      <c r="J52" s="29"/>
      <c r="K52" s="43" t="s">
        <v>16</v>
      </c>
      <c r="L52" s="44">
        <v>1</v>
      </c>
      <c r="M52" s="44">
        <v>20</v>
      </c>
      <c r="N52" s="44">
        <v>51</v>
      </c>
      <c r="O52" s="30"/>
      <c r="P52" s="30"/>
      <c r="Q52" s="45" t="s">
        <v>17</v>
      </c>
      <c r="R52" s="46" t="s">
        <v>18</v>
      </c>
      <c r="S52" s="44" t="s">
        <v>19</v>
      </c>
      <c r="T52" s="44" t="s">
        <v>20</v>
      </c>
      <c r="U52" s="30"/>
      <c r="V52" s="23"/>
    </row>
    <row r="53" spans="1:22" ht="12.75" customHeight="1">
      <c r="A53" s="21"/>
      <c r="B53" s="15"/>
      <c r="C53" s="15"/>
      <c r="D53" s="39">
        <v>2</v>
      </c>
      <c r="E53" s="40" t="s">
        <v>21</v>
      </c>
      <c r="F53" s="41"/>
      <c r="G53" s="42"/>
      <c r="H53" s="39">
        <v>3</v>
      </c>
      <c r="I53" s="16"/>
      <c r="J53" s="29"/>
      <c r="K53" s="43">
        <v>1</v>
      </c>
      <c r="L53" s="47" t="s">
        <v>18</v>
      </c>
      <c r="M53" s="47" t="s">
        <v>18</v>
      </c>
      <c r="N53" s="47" t="s">
        <v>19</v>
      </c>
      <c r="O53" s="30"/>
      <c r="P53" s="30"/>
      <c r="Q53" s="45" t="s">
        <v>22</v>
      </c>
      <c r="R53" s="48">
        <v>7</v>
      </c>
      <c r="S53" s="47">
        <v>10</v>
      </c>
      <c r="T53" s="47">
        <v>15</v>
      </c>
      <c r="U53" s="33"/>
      <c r="V53" s="49"/>
    </row>
    <row r="54" spans="1:22" ht="12.75" customHeight="1">
      <c r="A54" s="21"/>
      <c r="B54" s="15"/>
      <c r="C54" s="15"/>
      <c r="D54" s="39">
        <v>3</v>
      </c>
      <c r="E54" s="40" t="s">
        <v>23</v>
      </c>
      <c r="F54" s="41"/>
      <c r="G54" s="42"/>
      <c r="H54" s="39">
        <v>3</v>
      </c>
      <c r="I54" s="16"/>
      <c r="J54" s="29"/>
      <c r="K54" s="43">
        <v>2</v>
      </c>
      <c r="L54" s="47" t="s">
        <v>18</v>
      </c>
      <c r="M54" s="47" t="s">
        <v>19</v>
      </c>
      <c r="N54" s="47" t="s">
        <v>20</v>
      </c>
      <c r="O54" s="30"/>
      <c r="P54" s="30"/>
      <c r="Q54" s="45" t="s">
        <v>24</v>
      </c>
      <c r="R54" s="48">
        <v>5</v>
      </c>
      <c r="S54" s="47">
        <v>7</v>
      </c>
      <c r="T54" s="47">
        <v>10</v>
      </c>
      <c r="U54" s="33"/>
      <c r="V54" s="49"/>
    </row>
    <row r="55" spans="1:22" ht="12.75" customHeight="1">
      <c r="A55" s="21"/>
      <c r="B55" s="15"/>
      <c r="C55" s="15"/>
      <c r="D55" s="39">
        <v>4</v>
      </c>
      <c r="E55" s="40" t="s">
        <v>25</v>
      </c>
      <c r="F55" s="41"/>
      <c r="G55" s="42"/>
      <c r="H55" s="39">
        <v>3</v>
      </c>
      <c r="I55" s="16"/>
      <c r="J55" s="29"/>
      <c r="K55" s="43">
        <v>6</v>
      </c>
      <c r="L55" s="47" t="s">
        <v>19</v>
      </c>
      <c r="M55" s="47" t="s">
        <v>20</v>
      </c>
      <c r="N55" s="47" t="s">
        <v>20</v>
      </c>
      <c r="O55" s="30"/>
      <c r="P55" s="30"/>
      <c r="Q55" s="45" t="s">
        <v>26</v>
      </c>
      <c r="R55" s="48">
        <v>3</v>
      </c>
      <c r="S55" s="47">
        <v>4</v>
      </c>
      <c r="T55" s="47">
        <v>6</v>
      </c>
      <c r="U55" s="33"/>
      <c r="V55" s="50"/>
    </row>
    <row r="56" spans="1:22" ht="12.75" customHeight="1">
      <c r="A56" s="21"/>
      <c r="B56" s="15"/>
      <c r="C56" s="15"/>
      <c r="D56" s="39">
        <v>5</v>
      </c>
      <c r="E56" s="40" t="s">
        <v>27</v>
      </c>
      <c r="F56" s="41"/>
      <c r="G56" s="42"/>
      <c r="H56" s="39">
        <v>3</v>
      </c>
      <c r="I56" s="16"/>
      <c r="J56" s="29"/>
      <c r="K56" s="30"/>
      <c r="L56" s="30"/>
      <c r="M56" s="30"/>
      <c r="N56" s="30"/>
      <c r="O56" s="30"/>
      <c r="P56" s="30"/>
      <c r="Q56" s="45" t="s">
        <v>28</v>
      </c>
      <c r="R56" s="48">
        <v>4</v>
      </c>
      <c r="S56" s="47">
        <v>5</v>
      </c>
      <c r="T56" s="47">
        <v>7</v>
      </c>
      <c r="U56" s="33"/>
      <c r="V56" s="50"/>
    </row>
    <row r="57" spans="1:22" ht="12.75" customHeight="1">
      <c r="A57" s="21"/>
      <c r="B57" s="15"/>
      <c r="C57" s="15"/>
      <c r="D57" s="39">
        <v>6</v>
      </c>
      <c r="E57" s="40" t="s">
        <v>29</v>
      </c>
      <c r="F57" s="41"/>
      <c r="G57" s="42"/>
      <c r="H57" s="39">
        <v>3</v>
      </c>
      <c r="I57" s="16"/>
      <c r="J57" s="51" t="s">
        <v>30</v>
      </c>
      <c r="K57" s="30"/>
      <c r="L57" s="30"/>
      <c r="M57" s="30"/>
      <c r="N57" s="30"/>
      <c r="O57" s="30"/>
      <c r="P57" s="30"/>
      <c r="Q57" s="45" t="s">
        <v>31</v>
      </c>
      <c r="R57" s="48">
        <v>3</v>
      </c>
      <c r="S57" s="47">
        <v>4</v>
      </c>
      <c r="T57" s="47">
        <v>6</v>
      </c>
      <c r="U57" s="33"/>
      <c r="V57" s="50"/>
    </row>
    <row r="58" spans="1:22" ht="12.75" customHeight="1">
      <c r="A58" s="21"/>
      <c r="B58" s="15"/>
      <c r="C58" s="15"/>
      <c r="D58" s="39">
        <v>7</v>
      </c>
      <c r="E58" s="40" t="s">
        <v>32</v>
      </c>
      <c r="F58" s="41"/>
      <c r="G58" s="42"/>
      <c r="H58" s="39">
        <v>3</v>
      </c>
      <c r="I58" s="16"/>
      <c r="J58" s="29"/>
      <c r="K58" s="33" t="s">
        <v>26</v>
      </c>
      <c r="L58" s="34"/>
      <c r="M58" s="35" t="s">
        <v>12</v>
      </c>
      <c r="N58" s="36"/>
      <c r="O58" s="30"/>
      <c r="P58" s="30"/>
      <c r="Q58" s="31"/>
      <c r="R58" s="31"/>
      <c r="S58" s="30"/>
      <c r="T58" s="30"/>
      <c r="U58" s="33"/>
      <c r="V58" s="50"/>
    </row>
    <row r="59" spans="1:22" ht="12.75" customHeight="1">
      <c r="A59" s="21"/>
      <c r="B59" s="15"/>
      <c r="C59" s="15"/>
      <c r="D59" s="39">
        <v>8</v>
      </c>
      <c r="E59" s="40" t="s">
        <v>33</v>
      </c>
      <c r="F59" s="41"/>
      <c r="G59" s="42"/>
      <c r="H59" s="39">
        <v>3</v>
      </c>
      <c r="I59" s="16"/>
      <c r="J59" s="29"/>
      <c r="K59" s="43" t="s">
        <v>34</v>
      </c>
      <c r="L59" s="44">
        <v>1</v>
      </c>
      <c r="M59" s="44">
        <v>5</v>
      </c>
      <c r="N59" s="44">
        <v>16</v>
      </c>
      <c r="O59" s="30"/>
      <c r="P59" s="30"/>
      <c r="Q59" s="31"/>
      <c r="R59" s="31"/>
      <c r="S59" s="30"/>
      <c r="T59" s="30"/>
      <c r="U59" s="33"/>
      <c r="V59" s="50"/>
    </row>
    <row r="60" spans="1:22" ht="12.75" customHeight="1">
      <c r="A60" s="21"/>
      <c r="B60" s="15"/>
      <c r="C60" s="15"/>
      <c r="D60" s="39">
        <v>9</v>
      </c>
      <c r="E60" s="40" t="s">
        <v>35</v>
      </c>
      <c r="F60" s="41"/>
      <c r="G60" s="42"/>
      <c r="H60" s="39">
        <v>3</v>
      </c>
      <c r="I60" s="16"/>
      <c r="J60" s="29"/>
      <c r="K60" s="43">
        <v>1</v>
      </c>
      <c r="L60" s="47" t="s">
        <v>18</v>
      </c>
      <c r="M60" s="47" t="s">
        <v>18</v>
      </c>
      <c r="N60" s="47" t="s">
        <v>19</v>
      </c>
      <c r="O60" s="30"/>
      <c r="P60" s="30"/>
      <c r="Q60" s="31"/>
      <c r="R60" s="31"/>
      <c r="S60" s="30"/>
      <c r="T60" s="30"/>
      <c r="U60" s="30"/>
      <c r="V60" s="50"/>
    </row>
    <row r="61" spans="1:22" ht="12.75" customHeight="1">
      <c r="A61" s="21"/>
      <c r="B61" s="15"/>
      <c r="C61" s="15"/>
      <c r="D61" s="39">
        <v>10</v>
      </c>
      <c r="E61" s="40" t="s">
        <v>36</v>
      </c>
      <c r="F61" s="41"/>
      <c r="G61" s="42"/>
      <c r="H61" s="39">
        <v>3</v>
      </c>
      <c r="I61" s="16"/>
      <c r="J61" s="29"/>
      <c r="K61" s="43">
        <v>2</v>
      </c>
      <c r="L61" s="47" t="s">
        <v>18</v>
      </c>
      <c r="M61" s="47" t="s">
        <v>19</v>
      </c>
      <c r="N61" s="47" t="s">
        <v>20</v>
      </c>
      <c r="O61" s="30"/>
      <c r="P61" s="30"/>
      <c r="Q61" s="31"/>
      <c r="R61" s="31"/>
      <c r="S61" s="30"/>
      <c r="T61" s="30"/>
      <c r="U61" s="30"/>
      <c r="V61" s="49"/>
    </row>
    <row r="62" spans="1:22" ht="12.75" customHeight="1">
      <c r="A62" s="21"/>
      <c r="B62" s="15"/>
      <c r="C62" s="15"/>
      <c r="D62" s="39">
        <v>11</v>
      </c>
      <c r="E62" s="40" t="s">
        <v>37</v>
      </c>
      <c r="F62" s="41"/>
      <c r="G62" s="42"/>
      <c r="H62" s="39">
        <v>3</v>
      </c>
      <c r="I62" s="16"/>
      <c r="J62" s="29"/>
      <c r="K62" s="43">
        <v>3</v>
      </c>
      <c r="L62" s="47" t="s">
        <v>19</v>
      </c>
      <c r="M62" s="47" t="s">
        <v>20</v>
      </c>
      <c r="N62" s="47" t="s">
        <v>20</v>
      </c>
      <c r="O62" s="30"/>
      <c r="P62" s="30"/>
      <c r="Q62" s="31"/>
      <c r="R62" s="31"/>
      <c r="S62" s="30"/>
      <c r="T62" s="30"/>
      <c r="U62" s="30"/>
      <c r="V62" s="49"/>
    </row>
    <row r="63" spans="1:22" ht="12.75" customHeight="1">
      <c r="A63" s="21"/>
      <c r="B63" s="15"/>
      <c r="C63" s="15"/>
      <c r="D63" s="39">
        <v>12</v>
      </c>
      <c r="E63" s="40" t="s">
        <v>38</v>
      </c>
      <c r="F63" s="41"/>
      <c r="G63" s="42"/>
      <c r="H63" s="39">
        <v>3</v>
      </c>
      <c r="I63" s="16"/>
      <c r="J63" s="29"/>
      <c r="K63" s="30"/>
      <c r="L63" s="30"/>
      <c r="M63" s="30"/>
      <c r="N63" s="30"/>
      <c r="O63" s="30"/>
      <c r="P63" s="30"/>
      <c r="Q63" s="31"/>
      <c r="R63" s="31"/>
      <c r="S63" s="30"/>
      <c r="T63" s="30"/>
      <c r="U63" s="30"/>
      <c r="V63" s="49"/>
    </row>
    <row r="64" spans="1:22" ht="12.75" customHeight="1">
      <c r="A64" s="21"/>
      <c r="B64" s="15"/>
      <c r="C64" s="15"/>
      <c r="D64" s="39">
        <v>13</v>
      </c>
      <c r="E64" s="40" t="s">
        <v>39</v>
      </c>
      <c r="F64" s="41"/>
      <c r="G64" s="42"/>
      <c r="H64" s="39">
        <v>3</v>
      </c>
      <c r="I64" s="16"/>
      <c r="J64" s="29"/>
      <c r="K64" s="33" t="s">
        <v>40</v>
      </c>
      <c r="L64" s="34"/>
      <c r="M64" s="35" t="s">
        <v>12</v>
      </c>
      <c r="N64" s="36"/>
      <c r="O64" s="30"/>
      <c r="P64" s="30"/>
      <c r="Q64" s="31"/>
      <c r="R64" s="31"/>
      <c r="S64" s="30"/>
      <c r="T64" s="30"/>
      <c r="U64" s="30"/>
      <c r="V64" s="49"/>
    </row>
    <row r="65" spans="1:22" ht="12.75" customHeight="1">
      <c r="A65" s="21"/>
      <c r="B65" s="15"/>
      <c r="C65" s="15"/>
      <c r="D65" s="39">
        <v>14</v>
      </c>
      <c r="E65" s="40" t="s">
        <v>41</v>
      </c>
      <c r="F65" s="41"/>
      <c r="G65" s="42"/>
      <c r="H65" s="39">
        <v>3</v>
      </c>
      <c r="I65" s="16"/>
      <c r="J65" s="29"/>
      <c r="K65" s="43" t="s">
        <v>34</v>
      </c>
      <c r="L65" s="44">
        <v>1</v>
      </c>
      <c r="M65" s="44">
        <v>6</v>
      </c>
      <c r="N65" s="44">
        <v>20</v>
      </c>
      <c r="O65" s="30"/>
      <c r="P65" s="30"/>
      <c r="Q65" s="31"/>
      <c r="R65" s="31"/>
      <c r="S65" s="30"/>
      <c r="T65" s="30"/>
      <c r="U65" s="30"/>
      <c r="V65" s="49"/>
    </row>
    <row r="66" spans="1:22" ht="12.75" customHeight="1">
      <c r="A66" s="21"/>
      <c r="B66" s="15"/>
      <c r="C66" s="15"/>
      <c r="D66" s="16"/>
      <c r="E66" s="16"/>
      <c r="F66" s="16"/>
      <c r="G66" s="17"/>
      <c r="H66" s="32">
        <f>IF(COUNTA(H52:H65)&gt;0,SUM(H52:H65),"")</f>
        <v>42</v>
      </c>
      <c r="I66" s="16"/>
      <c r="J66" s="29"/>
      <c r="K66" s="43">
        <v>1</v>
      </c>
      <c r="L66" s="47" t="s">
        <v>18</v>
      </c>
      <c r="M66" s="47" t="s">
        <v>18</v>
      </c>
      <c r="N66" s="47" t="s">
        <v>19</v>
      </c>
      <c r="O66" s="30"/>
      <c r="P66" s="30"/>
      <c r="Q66" s="31"/>
      <c r="R66" s="31"/>
      <c r="S66" s="30"/>
      <c r="T66" s="30"/>
      <c r="U66" s="30"/>
      <c r="V66" s="49"/>
    </row>
    <row r="67" spans="1:22" ht="12.75" customHeight="1">
      <c r="A67" s="21"/>
      <c r="B67" s="15"/>
      <c r="C67" s="15"/>
      <c r="D67" s="16"/>
      <c r="E67" s="16"/>
      <c r="F67" s="16"/>
      <c r="G67" s="17"/>
      <c r="H67" s="16"/>
      <c r="I67" s="16"/>
      <c r="J67" s="29"/>
      <c r="K67" s="43">
        <v>2</v>
      </c>
      <c r="L67" s="47" t="s">
        <v>18</v>
      </c>
      <c r="M67" s="47" t="s">
        <v>19</v>
      </c>
      <c r="N67" s="47" t="s">
        <v>20</v>
      </c>
      <c r="O67" s="30"/>
      <c r="P67" s="30"/>
      <c r="Q67" s="31"/>
      <c r="R67" s="31"/>
      <c r="S67" s="30"/>
      <c r="T67" s="30"/>
      <c r="U67" s="30"/>
      <c r="V67" s="49"/>
    </row>
    <row r="68" spans="1:22" ht="12.75" customHeight="1">
      <c r="A68" s="21"/>
      <c r="B68" s="15"/>
      <c r="C68" s="15"/>
      <c r="D68" s="16" t="s">
        <v>42</v>
      </c>
      <c r="E68" s="16" t="s">
        <v>43</v>
      </c>
      <c r="F68" s="17"/>
      <c r="G68" s="16"/>
      <c r="H68" s="16"/>
      <c r="I68" s="16"/>
      <c r="J68" s="29"/>
      <c r="K68" s="43">
        <v>4</v>
      </c>
      <c r="L68" s="47" t="s">
        <v>19</v>
      </c>
      <c r="M68" s="47" t="s">
        <v>20</v>
      </c>
      <c r="N68" s="47" t="s">
        <v>20</v>
      </c>
      <c r="O68" s="30"/>
      <c r="P68" s="30"/>
      <c r="Q68" s="31"/>
      <c r="R68" s="31"/>
      <c r="S68" s="30"/>
      <c r="T68" s="30"/>
      <c r="U68" s="30"/>
      <c r="V68" s="49"/>
    </row>
    <row r="69" spans="1:22" ht="12.75" customHeight="1">
      <c r="A69" s="21"/>
      <c r="B69" s="15"/>
      <c r="C69" s="15"/>
      <c r="D69" s="16" t="s">
        <v>44</v>
      </c>
      <c r="E69" s="16" t="s">
        <v>45</v>
      </c>
      <c r="F69" s="17"/>
      <c r="G69" s="16"/>
      <c r="H69" s="16"/>
      <c r="I69" s="16"/>
      <c r="J69" s="25"/>
      <c r="K69" s="25"/>
      <c r="L69" s="25"/>
      <c r="M69" s="25"/>
      <c r="N69" s="25"/>
      <c r="O69" s="25"/>
      <c r="P69" s="25"/>
      <c r="Q69" s="25"/>
      <c r="R69" s="25"/>
      <c r="S69" s="25"/>
      <c r="T69" s="25"/>
      <c r="U69" s="25"/>
      <c r="V69" s="49"/>
    </row>
    <row r="70" spans="1:22" ht="12.75" customHeight="1">
      <c r="A70" s="21"/>
      <c r="B70" s="15"/>
      <c r="C70" s="15"/>
      <c r="D70" s="16" t="s">
        <v>46</v>
      </c>
      <c r="E70" s="16" t="s">
        <v>47</v>
      </c>
      <c r="F70" s="17"/>
      <c r="G70" s="16"/>
      <c r="H70" s="16"/>
      <c r="I70" s="16"/>
      <c r="J70" s="16"/>
      <c r="K70" s="16"/>
      <c r="L70" s="16"/>
      <c r="M70" s="18"/>
      <c r="N70" s="16"/>
      <c r="O70" s="16"/>
      <c r="P70" s="16"/>
      <c r="Q70" s="19"/>
      <c r="R70" s="19"/>
      <c r="S70" s="16"/>
      <c r="T70" s="16"/>
      <c r="U70" s="29"/>
      <c r="V70" s="49"/>
    </row>
    <row r="71" spans="1:22" ht="12.75" customHeight="1">
      <c r="A71" s="21"/>
      <c r="B71" s="15"/>
      <c r="C71" s="15"/>
      <c r="D71" s="16" t="s">
        <v>48</v>
      </c>
      <c r="E71" s="16" t="s">
        <v>49</v>
      </c>
      <c r="F71" s="17"/>
      <c r="G71" s="16"/>
      <c r="H71" s="16"/>
      <c r="I71" s="16"/>
      <c r="J71" s="29"/>
      <c r="K71" s="16"/>
      <c r="L71" s="16"/>
      <c r="M71" s="18"/>
      <c r="N71" s="16"/>
      <c r="O71" s="29"/>
      <c r="P71" s="29"/>
      <c r="Q71" s="31"/>
      <c r="R71" s="31"/>
      <c r="S71" s="29"/>
      <c r="T71" s="29"/>
      <c r="U71" s="29"/>
      <c r="V71" s="49"/>
    </row>
    <row r="72" spans="1:22" ht="12.75" customHeight="1">
      <c r="A72" s="21"/>
      <c r="B72" s="15"/>
      <c r="C72" s="15"/>
      <c r="D72" s="16" t="s">
        <v>50</v>
      </c>
      <c r="E72" s="16" t="s">
        <v>51</v>
      </c>
      <c r="F72" s="17"/>
      <c r="G72" s="16"/>
      <c r="H72" s="16"/>
      <c r="I72" s="16"/>
      <c r="J72" s="16"/>
      <c r="K72" s="16"/>
      <c r="L72" s="16"/>
      <c r="M72" s="18"/>
      <c r="N72" s="16"/>
      <c r="O72" s="16"/>
      <c r="P72" s="16"/>
      <c r="Q72" s="19"/>
      <c r="R72" s="19"/>
      <c r="S72" s="16"/>
      <c r="T72" s="16"/>
      <c r="U72" s="16"/>
      <c r="V72" s="23"/>
    </row>
    <row r="73" spans="1:22" ht="12.75" customHeight="1">
      <c r="A73" s="21"/>
      <c r="B73" s="15"/>
      <c r="C73" s="15"/>
      <c r="D73" s="16" t="s">
        <v>52</v>
      </c>
      <c r="E73" s="16" t="s">
        <v>53</v>
      </c>
      <c r="F73" s="17"/>
      <c r="G73" s="16"/>
      <c r="H73" s="16"/>
      <c r="I73" s="16"/>
      <c r="J73" s="16"/>
      <c r="K73" s="16"/>
      <c r="L73" s="16"/>
      <c r="M73" s="18"/>
      <c r="N73" s="16"/>
      <c r="O73" s="16"/>
      <c r="P73" s="16"/>
      <c r="Q73" s="19"/>
      <c r="R73" s="19"/>
      <c r="S73" s="16"/>
      <c r="T73" s="16"/>
      <c r="U73" s="16"/>
      <c r="V73" s="23"/>
    </row>
    <row r="74" spans="1:22" ht="12.75" customHeight="1">
      <c r="A74" s="21"/>
      <c r="B74" s="15"/>
      <c r="C74" s="15"/>
      <c r="D74" s="16" t="s">
        <v>54</v>
      </c>
      <c r="E74" s="16" t="s">
        <v>55</v>
      </c>
      <c r="F74" s="17"/>
      <c r="G74" s="16"/>
      <c r="H74" s="16"/>
      <c r="I74" s="16"/>
      <c r="J74" s="16"/>
      <c r="K74" s="16"/>
      <c r="L74" s="16"/>
      <c r="M74" s="18"/>
      <c r="N74" s="16"/>
      <c r="O74" s="16"/>
      <c r="P74" s="16"/>
      <c r="Q74" s="19"/>
      <c r="R74" s="19"/>
      <c r="S74" s="16"/>
      <c r="T74" s="16"/>
      <c r="U74" s="16"/>
      <c r="V74" s="23"/>
    </row>
    <row r="75" spans="1:22" ht="12.75" customHeight="1">
      <c r="A75" s="21"/>
      <c r="B75" s="15"/>
      <c r="C75" s="15"/>
      <c r="D75" s="16" t="s">
        <v>56</v>
      </c>
      <c r="E75" s="16" t="s">
        <v>57</v>
      </c>
      <c r="F75" s="17"/>
      <c r="G75" s="16"/>
      <c r="H75" s="16"/>
      <c r="I75" s="16"/>
      <c r="J75" s="16"/>
      <c r="K75" s="16"/>
      <c r="L75" s="16"/>
      <c r="M75" s="18"/>
      <c r="N75" s="16"/>
      <c r="O75" s="16"/>
      <c r="P75" s="16"/>
      <c r="Q75" s="19"/>
      <c r="R75" s="19"/>
      <c r="S75" s="16"/>
      <c r="T75" s="16"/>
      <c r="U75" s="16"/>
      <c r="V75" s="23"/>
    </row>
    <row r="76" spans="1:22" ht="12.75" customHeight="1">
      <c r="A76" s="21"/>
      <c r="B76" s="15"/>
      <c r="C76" s="15"/>
      <c r="D76" s="16" t="s">
        <v>58</v>
      </c>
      <c r="E76" s="16" t="s">
        <v>59</v>
      </c>
      <c r="F76" s="17"/>
      <c r="G76" s="16"/>
      <c r="H76" s="16"/>
      <c r="I76" s="16"/>
      <c r="J76" s="16"/>
      <c r="K76" s="16"/>
      <c r="L76" s="16"/>
      <c r="M76" s="18"/>
      <c r="N76" s="16"/>
      <c r="O76" s="16"/>
      <c r="P76" s="16"/>
      <c r="Q76" s="19"/>
      <c r="R76" s="19"/>
      <c r="S76" s="52"/>
      <c r="T76" s="52"/>
      <c r="U76" s="52"/>
      <c r="V76" s="23"/>
    </row>
    <row r="77" spans="1:22" ht="12.75" customHeight="1">
      <c r="A77" s="21"/>
      <c r="B77" s="15"/>
      <c r="C77" s="15"/>
      <c r="D77" s="16" t="s">
        <v>60</v>
      </c>
      <c r="E77" s="16" t="s">
        <v>61</v>
      </c>
      <c r="F77" s="17"/>
      <c r="G77" s="16"/>
      <c r="H77" s="16"/>
      <c r="I77" s="16"/>
      <c r="J77" s="16"/>
      <c r="K77" s="16"/>
      <c r="L77" s="16"/>
      <c r="M77" s="18"/>
      <c r="N77" s="16"/>
      <c r="O77" s="16"/>
      <c r="P77" s="16"/>
      <c r="Q77" s="19"/>
      <c r="R77" s="19"/>
      <c r="S77" s="113"/>
      <c r="T77" s="114"/>
      <c r="U77" s="53"/>
      <c r="V77" s="23"/>
    </row>
    <row r="78" spans="1:22" ht="12.75" customHeight="1">
      <c r="A78" s="21"/>
      <c r="B78" s="15"/>
      <c r="C78" s="15"/>
      <c r="D78" s="16"/>
      <c r="E78" s="16"/>
      <c r="F78" s="16"/>
      <c r="G78" s="17"/>
      <c r="H78" s="16"/>
      <c r="I78" s="16"/>
      <c r="J78" s="16"/>
      <c r="K78" s="16"/>
      <c r="L78" s="16"/>
      <c r="M78" s="18"/>
      <c r="N78" s="16"/>
      <c r="O78" s="16"/>
      <c r="P78" s="16"/>
      <c r="Q78" s="19"/>
      <c r="R78" s="19"/>
      <c r="S78" s="16"/>
      <c r="T78" s="16"/>
      <c r="U78" s="16"/>
      <c r="V78" s="23"/>
    </row>
    <row r="79" spans="1:22" ht="12.75" customHeight="1">
      <c r="A79" s="21"/>
      <c r="B79" s="15"/>
      <c r="C79" s="15"/>
      <c r="D79" s="16"/>
      <c r="E79" s="16"/>
      <c r="F79" s="16"/>
      <c r="G79" s="17"/>
      <c r="H79" s="16"/>
      <c r="I79" s="16"/>
      <c r="J79" s="16"/>
      <c r="K79" s="16"/>
      <c r="L79" s="16"/>
      <c r="M79" s="18"/>
      <c r="N79" s="16"/>
      <c r="O79" s="16"/>
      <c r="P79" s="16"/>
      <c r="Q79" s="19"/>
      <c r="R79" s="19"/>
      <c r="S79" s="115" t="s">
        <v>62</v>
      </c>
      <c r="T79" s="102"/>
      <c r="U79" s="54">
        <f>IF($H$66&lt;&gt;"",$U$80*(0.65+0.01*$H$66),"")</f>
        <v>561.75</v>
      </c>
      <c r="V79" s="23"/>
    </row>
    <row r="80" spans="1:22" ht="12.75" customHeight="1">
      <c r="A80" s="21"/>
      <c r="B80" s="15"/>
      <c r="C80" s="15"/>
      <c r="D80" s="16" t="s">
        <v>63</v>
      </c>
      <c r="E80" s="16"/>
      <c r="F80" s="16"/>
      <c r="G80" s="17"/>
      <c r="H80" s="16"/>
      <c r="I80" s="16"/>
      <c r="J80" s="16"/>
      <c r="K80" s="16"/>
      <c r="L80" s="16"/>
      <c r="M80" s="18"/>
      <c r="N80" s="16"/>
      <c r="O80" s="16"/>
      <c r="P80" s="16"/>
      <c r="Q80" s="19"/>
      <c r="R80" s="19"/>
      <c r="S80" s="116" t="s">
        <v>64</v>
      </c>
      <c r="T80" s="102"/>
      <c r="U80" s="55">
        <f>U187+U205</f>
        <v>525</v>
      </c>
      <c r="V80" s="23"/>
    </row>
    <row r="81" spans="1:22" ht="12.75" customHeight="1">
      <c r="A81" s="21"/>
      <c r="B81" s="15"/>
      <c r="C81" s="15"/>
      <c r="D81" s="16"/>
      <c r="E81" s="16"/>
      <c r="F81" s="16"/>
      <c r="G81" s="17"/>
      <c r="H81" s="16"/>
      <c r="I81" s="16"/>
      <c r="J81" s="16"/>
      <c r="K81" s="16"/>
      <c r="L81" s="16"/>
      <c r="M81" s="18"/>
      <c r="N81" s="16"/>
      <c r="O81" s="16"/>
      <c r="P81" s="16"/>
      <c r="Q81" s="19"/>
      <c r="R81" s="19"/>
      <c r="S81" s="16"/>
      <c r="T81" s="16"/>
      <c r="U81" s="16"/>
      <c r="V81" s="23"/>
    </row>
    <row r="82" spans="1:22" ht="42.75" customHeight="1">
      <c r="A82" s="21"/>
      <c r="B82" s="15"/>
      <c r="C82" s="56"/>
      <c r="D82" s="57" t="s">
        <v>65</v>
      </c>
      <c r="E82" s="57" t="s">
        <v>66</v>
      </c>
      <c r="F82" s="57" t="s">
        <v>67</v>
      </c>
      <c r="G82" s="57" t="s">
        <v>68</v>
      </c>
      <c r="H82" s="57" t="s">
        <v>69</v>
      </c>
      <c r="I82" s="117" t="s">
        <v>70</v>
      </c>
      <c r="J82" s="101"/>
      <c r="K82" s="101"/>
      <c r="L82" s="102"/>
      <c r="M82" s="57" t="s">
        <v>71</v>
      </c>
      <c r="N82" s="59" t="s">
        <v>72</v>
      </c>
      <c r="O82" s="60" t="s">
        <v>12</v>
      </c>
      <c r="P82" s="60" t="s">
        <v>73</v>
      </c>
      <c r="Q82" s="59" t="s">
        <v>74</v>
      </c>
      <c r="R82" s="58" t="s">
        <v>75</v>
      </c>
      <c r="S82" s="58" t="s">
        <v>76</v>
      </c>
      <c r="T82" s="61" t="s">
        <v>13</v>
      </c>
      <c r="U82" s="57" t="s">
        <v>77</v>
      </c>
      <c r="V82" s="62"/>
    </row>
    <row r="83" spans="1:22" ht="21.75" customHeight="1">
      <c r="A83" s="21"/>
      <c r="B83" s="15"/>
      <c r="C83" s="56"/>
      <c r="D83" s="111" t="s">
        <v>78</v>
      </c>
      <c r="E83" s="101"/>
      <c r="F83" s="101"/>
      <c r="G83" s="101"/>
      <c r="H83" s="101"/>
      <c r="I83" s="101"/>
      <c r="J83" s="101"/>
      <c r="K83" s="101"/>
      <c r="L83" s="101"/>
      <c r="M83" s="101"/>
      <c r="N83" s="101"/>
      <c r="O83" s="101"/>
      <c r="P83" s="101"/>
      <c r="Q83" s="101"/>
      <c r="R83" s="101"/>
      <c r="S83" s="101"/>
      <c r="T83" s="101"/>
      <c r="U83" s="102"/>
      <c r="V83" s="23"/>
    </row>
    <row r="84" spans="1:22" ht="12.75" customHeight="1">
      <c r="A84" s="21"/>
      <c r="B84" s="15"/>
      <c r="C84" s="56"/>
      <c r="D84" s="48">
        <v>1</v>
      </c>
      <c r="E84" s="63" t="s">
        <v>79</v>
      </c>
      <c r="F84" s="109" t="s">
        <v>80</v>
      </c>
      <c r="G84" s="118" t="s">
        <v>81</v>
      </c>
      <c r="H84" s="63" t="s">
        <v>82</v>
      </c>
      <c r="I84" s="105" t="s">
        <v>83</v>
      </c>
      <c r="J84" s="101"/>
      <c r="K84" s="101"/>
      <c r="L84" s="102"/>
      <c r="M84" s="110" t="s">
        <v>84</v>
      </c>
      <c r="N84" s="48" t="s">
        <v>31</v>
      </c>
      <c r="O84" s="48">
        <v>7</v>
      </c>
      <c r="P84" s="48">
        <v>1</v>
      </c>
      <c r="Q84" s="65" t="s">
        <v>85</v>
      </c>
      <c r="R84" s="65" t="s">
        <v>86</v>
      </c>
      <c r="S84" s="66" t="str">
        <f t="shared" ref="S84:S186" si="0">IF(N84&lt;&gt;"",IF(OR(N84="ILF",N84="EIF"),INDEX($L$53:$N$55,MATCH(P84,$K$53:$K$55),MATCH(O84,$L$52:$N$52)),IF(N84="EI",INDEX($L$60:$N$62,MATCH(P84,$K$60:$K$62),MATCH(O84,$L$59:$N$59)),IF(OR(N84="EO",N84="EQ"),INDEX($L$66:$N$68,MATCH(P84,$K$66:$K$68),MATCH(O84,$L$65:$N$65)),"#err"))),"")</f>
        <v>Low</v>
      </c>
      <c r="T84" s="66">
        <f t="shared" ref="T84:T186" si="1">IF(S84&lt;&gt;"",INDEX($R$53:$T$57,MATCH(N84,$Q$53:$Q$57,0),MATCH(S84,$R$52:$T$52,0)),"")</f>
        <v>3</v>
      </c>
      <c r="U84" s="67">
        <f t="shared" ref="U84:U186" si="2">IF(V84="",T84,T84*V84)</f>
        <v>3</v>
      </c>
      <c r="V84" s="23"/>
    </row>
    <row r="85" spans="1:22" ht="12.75" customHeight="1">
      <c r="A85" s="21"/>
      <c r="B85" s="15"/>
      <c r="C85" s="56"/>
      <c r="D85" s="48">
        <v>2</v>
      </c>
      <c r="E85" s="63" t="s">
        <v>87</v>
      </c>
      <c r="F85" s="108"/>
      <c r="G85" s="119"/>
      <c r="H85" s="63" t="s">
        <v>88</v>
      </c>
      <c r="I85" s="105" t="s">
        <v>89</v>
      </c>
      <c r="J85" s="101"/>
      <c r="K85" s="101"/>
      <c r="L85" s="102"/>
      <c r="M85" s="108"/>
      <c r="N85" s="48" t="s">
        <v>26</v>
      </c>
      <c r="O85" s="48">
        <v>7</v>
      </c>
      <c r="P85" s="48">
        <v>2</v>
      </c>
      <c r="Q85" s="65" t="s">
        <v>90</v>
      </c>
      <c r="R85" s="65" t="s">
        <v>91</v>
      </c>
      <c r="S85" s="66" t="str">
        <f t="shared" si="0"/>
        <v>Average</v>
      </c>
      <c r="T85" s="66">
        <f t="shared" si="1"/>
        <v>4</v>
      </c>
      <c r="U85" s="67">
        <f t="shared" si="2"/>
        <v>4</v>
      </c>
      <c r="V85" s="23"/>
    </row>
    <row r="86" spans="1:22" ht="12.75" customHeight="1">
      <c r="A86" s="21"/>
      <c r="B86" s="15"/>
      <c r="C86" s="56"/>
      <c r="D86" s="48">
        <v>3</v>
      </c>
      <c r="E86" s="63" t="s">
        <v>92</v>
      </c>
      <c r="F86" s="108"/>
      <c r="G86" s="119"/>
      <c r="H86" s="63" t="s">
        <v>93</v>
      </c>
      <c r="I86" s="105" t="s">
        <v>94</v>
      </c>
      <c r="J86" s="101"/>
      <c r="K86" s="101"/>
      <c r="L86" s="102"/>
      <c r="M86" s="108"/>
      <c r="N86" s="48" t="s">
        <v>31</v>
      </c>
      <c r="O86" s="48">
        <v>2</v>
      </c>
      <c r="P86" s="48">
        <v>1</v>
      </c>
      <c r="Q86" s="65" t="s">
        <v>95</v>
      </c>
      <c r="R86" s="65" t="s">
        <v>96</v>
      </c>
      <c r="S86" s="66" t="str">
        <f t="shared" si="0"/>
        <v>Low</v>
      </c>
      <c r="T86" s="66">
        <f t="shared" si="1"/>
        <v>3</v>
      </c>
      <c r="U86" s="67">
        <f t="shared" si="2"/>
        <v>3</v>
      </c>
      <c r="V86" s="23"/>
    </row>
    <row r="87" spans="1:22" ht="12.75" customHeight="1">
      <c r="A87" s="21"/>
      <c r="B87" s="15"/>
      <c r="C87" s="56"/>
      <c r="D87" s="48">
        <v>4</v>
      </c>
      <c r="E87" s="63" t="s">
        <v>97</v>
      </c>
      <c r="F87" s="108"/>
      <c r="G87" s="120"/>
      <c r="H87" s="63" t="s">
        <v>98</v>
      </c>
      <c r="I87" s="105" t="s">
        <v>99</v>
      </c>
      <c r="J87" s="101"/>
      <c r="K87" s="101"/>
      <c r="L87" s="102"/>
      <c r="M87" s="107"/>
      <c r="N87" s="48" t="s">
        <v>26</v>
      </c>
      <c r="O87" s="48">
        <v>16</v>
      </c>
      <c r="P87" s="48">
        <v>3</v>
      </c>
      <c r="Q87" s="65" t="s">
        <v>100</v>
      </c>
      <c r="R87" s="65" t="s">
        <v>101</v>
      </c>
      <c r="S87" s="66" t="str">
        <f t="shared" si="0"/>
        <v>High</v>
      </c>
      <c r="T87" s="66">
        <f t="shared" si="1"/>
        <v>6</v>
      </c>
      <c r="U87" s="67">
        <f t="shared" si="2"/>
        <v>6</v>
      </c>
      <c r="V87" s="23"/>
    </row>
    <row r="88" spans="1:22" ht="12.75" customHeight="1">
      <c r="A88" s="21"/>
      <c r="B88" s="15"/>
      <c r="C88" s="56"/>
      <c r="D88" s="48">
        <v>5</v>
      </c>
      <c r="E88" s="63" t="s">
        <v>102</v>
      </c>
      <c r="F88" s="108"/>
      <c r="G88" s="110" t="s">
        <v>103</v>
      </c>
      <c r="H88" s="63" t="s">
        <v>104</v>
      </c>
      <c r="I88" s="105" t="s">
        <v>105</v>
      </c>
      <c r="J88" s="101"/>
      <c r="K88" s="101"/>
      <c r="L88" s="102"/>
      <c r="M88" s="110" t="s">
        <v>106</v>
      </c>
      <c r="N88" s="48" t="s">
        <v>31</v>
      </c>
      <c r="O88" s="48">
        <v>4</v>
      </c>
      <c r="P88" s="48">
        <v>1</v>
      </c>
      <c r="Q88" s="65" t="s">
        <v>85</v>
      </c>
      <c r="R88" s="65" t="s">
        <v>107</v>
      </c>
      <c r="S88" s="66" t="str">
        <f t="shared" si="0"/>
        <v>Low</v>
      </c>
      <c r="T88" s="66">
        <f t="shared" si="1"/>
        <v>3</v>
      </c>
      <c r="U88" s="67">
        <f t="shared" si="2"/>
        <v>3</v>
      </c>
      <c r="V88" s="23"/>
    </row>
    <row r="89" spans="1:22" ht="12.75" customHeight="1">
      <c r="A89" s="21"/>
      <c r="B89" s="15"/>
      <c r="C89" s="56"/>
      <c r="D89" s="48">
        <v>6</v>
      </c>
      <c r="E89" s="63" t="s">
        <v>108</v>
      </c>
      <c r="F89" s="108"/>
      <c r="G89" s="108"/>
      <c r="H89" s="63" t="s">
        <v>109</v>
      </c>
      <c r="I89" s="105" t="s">
        <v>110</v>
      </c>
      <c r="J89" s="101"/>
      <c r="K89" s="101"/>
      <c r="L89" s="102"/>
      <c r="M89" s="108"/>
      <c r="N89" s="48" t="s">
        <v>26</v>
      </c>
      <c r="O89" s="48">
        <v>3</v>
      </c>
      <c r="P89" s="48">
        <v>1</v>
      </c>
      <c r="Q89" s="65" t="s">
        <v>111</v>
      </c>
      <c r="R89" s="65" t="s">
        <v>112</v>
      </c>
      <c r="S89" s="66" t="str">
        <f t="shared" si="0"/>
        <v>Low</v>
      </c>
      <c r="T89" s="66">
        <f t="shared" si="1"/>
        <v>3</v>
      </c>
      <c r="U89" s="67">
        <f t="shared" si="2"/>
        <v>3</v>
      </c>
      <c r="V89" s="23"/>
    </row>
    <row r="90" spans="1:22" ht="12.75" customHeight="1">
      <c r="A90" s="21"/>
      <c r="B90" s="15"/>
      <c r="C90" s="56"/>
      <c r="D90" s="48">
        <v>7</v>
      </c>
      <c r="E90" s="63" t="s">
        <v>113</v>
      </c>
      <c r="F90" s="108"/>
      <c r="G90" s="108"/>
      <c r="H90" s="63" t="s">
        <v>114</v>
      </c>
      <c r="I90" s="105" t="s">
        <v>115</v>
      </c>
      <c r="J90" s="101"/>
      <c r="K90" s="101"/>
      <c r="L90" s="102"/>
      <c r="M90" s="108"/>
      <c r="N90" s="48" t="s">
        <v>26</v>
      </c>
      <c r="O90" s="48">
        <v>5</v>
      </c>
      <c r="P90" s="48">
        <v>2</v>
      </c>
      <c r="Q90" s="65" t="s">
        <v>116</v>
      </c>
      <c r="R90" s="65" t="s">
        <v>117</v>
      </c>
      <c r="S90" s="66" t="str">
        <f t="shared" si="0"/>
        <v>Average</v>
      </c>
      <c r="T90" s="66">
        <f t="shared" si="1"/>
        <v>4</v>
      </c>
      <c r="U90" s="67">
        <f t="shared" si="2"/>
        <v>4</v>
      </c>
      <c r="V90" s="23"/>
    </row>
    <row r="91" spans="1:22" ht="12.75" customHeight="1">
      <c r="A91" s="21"/>
      <c r="B91" s="15"/>
      <c r="C91" s="56"/>
      <c r="D91" s="48">
        <v>8</v>
      </c>
      <c r="E91" s="63" t="s">
        <v>118</v>
      </c>
      <c r="F91" s="108"/>
      <c r="G91" s="107"/>
      <c r="H91" s="63" t="s">
        <v>119</v>
      </c>
      <c r="I91" s="105" t="s">
        <v>120</v>
      </c>
      <c r="J91" s="101"/>
      <c r="K91" s="101"/>
      <c r="L91" s="102"/>
      <c r="M91" s="108"/>
      <c r="N91" s="48" t="s">
        <v>31</v>
      </c>
      <c r="O91" s="48">
        <v>1</v>
      </c>
      <c r="P91" s="48">
        <v>1</v>
      </c>
      <c r="Q91" s="65" t="s">
        <v>121</v>
      </c>
      <c r="R91" s="65" t="s">
        <v>122</v>
      </c>
      <c r="S91" s="66" t="str">
        <f t="shared" si="0"/>
        <v>Low</v>
      </c>
      <c r="T91" s="66">
        <f t="shared" si="1"/>
        <v>3</v>
      </c>
      <c r="U91" s="67">
        <f t="shared" si="2"/>
        <v>3</v>
      </c>
      <c r="V91" s="23"/>
    </row>
    <row r="92" spans="1:22" ht="12.75" customHeight="1">
      <c r="A92" s="21"/>
      <c r="B92" s="15"/>
      <c r="C92" s="56"/>
      <c r="D92" s="48">
        <v>9</v>
      </c>
      <c r="E92" s="63" t="s">
        <v>123</v>
      </c>
      <c r="F92" s="108"/>
      <c r="G92" s="110" t="s">
        <v>124</v>
      </c>
      <c r="H92" s="63" t="s">
        <v>125</v>
      </c>
      <c r="I92" s="105" t="s">
        <v>126</v>
      </c>
      <c r="J92" s="101"/>
      <c r="K92" s="101"/>
      <c r="L92" s="102"/>
      <c r="M92" s="108"/>
      <c r="N92" s="48" t="s">
        <v>26</v>
      </c>
      <c r="O92" s="48">
        <v>1</v>
      </c>
      <c r="P92" s="48">
        <v>1</v>
      </c>
      <c r="Q92" s="65" t="s">
        <v>127</v>
      </c>
      <c r="R92" s="65" t="s">
        <v>128</v>
      </c>
      <c r="S92" s="66" t="str">
        <f t="shared" si="0"/>
        <v>Low</v>
      </c>
      <c r="T92" s="66">
        <f t="shared" si="1"/>
        <v>3</v>
      </c>
      <c r="U92" s="67">
        <f t="shared" si="2"/>
        <v>3</v>
      </c>
      <c r="V92" s="23"/>
    </row>
    <row r="93" spans="1:22" ht="12.75" customHeight="1">
      <c r="A93" s="21"/>
      <c r="B93" s="15"/>
      <c r="C93" s="56"/>
      <c r="D93" s="48">
        <v>10</v>
      </c>
      <c r="E93" s="63" t="s">
        <v>129</v>
      </c>
      <c r="F93" s="108"/>
      <c r="G93" s="107"/>
      <c r="H93" s="63" t="s">
        <v>130</v>
      </c>
      <c r="I93" s="105" t="s">
        <v>131</v>
      </c>
      <c r="J93" s="101"/>
      <c r="K93" s="101"/>
      <c r="L93" s="102"/>
      <c r="M93" s="108"/>
      <c r="N93" s="48" t="s">
        <v>31</v>
      </c>
      <c r="O93" s="48">
        <v>1</v>
      </c>
      <c r="P93" s="48">
        <v>1</v>
      </c>
      <c r="Q93" s="65" t="s">
        <v>132</v>
      </c>
      <c r="R93" s="65" t="s">
        <v>133</v>
      </c>
      <c r="S93" s="66" t="str">
        <f t="shared" si="0"/>
        <v>Low</v>
      </c>
      <c r="T93" s="66">
        <f t="shared" si="1"/>
        <v>3</v>
      </c>
      <c r="U93" s="67">
        <f t="shared" si="2"/>
        <v>3</v>
      </c>
      <c r="V93" s="23"/>
    </row>
    <row r="94" spans="1:22" ht="12.75" customHeight="1">
      <c r="A94" s="21"/>
      <c r="B94" s="15"/>
      <c r="C94" s="56"/>
      <c r="D94" s="48">
        <v>11</v>
      </c>
      <c r="E94" s="63" t="s">
        <v>134</v>
      </c>
      <c r="F94" s="108"/>
      <c r="G94" s="106" t="s">
        <v>135</v>
      </c>
      <c r="H94" s="63" t="s">
        <v>136</v>
      </c>
      <c r="I94" s="105" t="s">
        <v>137</v>
      </c>
      <c r="J94" s="101"/>
      <c r="K94" s="101"/>
      <c r="L94" s="102"/>
      <c r="M94" s="108"/>
      <c r="N94" s="48" t="s">
        <v>31</v>
      </c>
      <c r="O94" s="48">
        <v>2</v>
      </c>
      <c r="P94" s="48">
        <v>1</v>
      </c>
      <c r="Q94" s="65" t="s">
        <v>85</v>
      </c>
      <c r="R94" s="65" t="s">
        <v>138</v>
      </c>
      <c r="S94" s="66" t="str">
        <f t="shared" si="0"/>
        <v>Low</v>
      </c>
      <c r="T94" s="66">
        <f t="shared" si="1"/>
        <v>3</v>
      </c>
      <c r="U94" s="67">
        <f t="shared" si="2"/>
        <v>3</v>
      </c>
      <c r="V94" s="23"/>
    </row>
    <row r="95" spans="1:22" ht="12.75" customHeight="1">
      <c r="A95" s="21"/>
      <c r="B95" s="15"/>
      <c r="C95" s="56"/>
      <c r="D95" s="48">
        <v>12</v>
      </c>
      <c r="E95" s="63" t="s">
        <v>139</v>
      </c>
      <c r="F95" s="108"/>
      <c r="G95" s="108"/>
      <c r="H95" s="63" t="s">
        <v>140</v>
      </c>
      <c r="I95" s="105" t="s">
        <v>141</v>
      </c>
      <c r="J95" s="101"/>
      <c r="K95" s="101"/>
      <c r="L95" s="102"/>
      <c r="M95" s="108"/>
      <c r="N95" s="48" t="s">
        <v>26</v>
      </c>
      <c r="O95" s="48">
        <v>6</v>
      </c>
      <c r="P95" s="48">
        <v>3</v>
      </c>
      <c r="Q95" s="65" t="s">
        <v>95</v>
      </c>
      <c r="R95" s="65" t="s">
        <v>142</v>
      </c>
      <c r="S95" s="66" t="str">
        <f t="shared" si="0"/>
        <v>High</v>
      </c>
      <c r="T95" s="66">
        <f t="shared" si="1"/>
        <v>6</v>
      </c>
      <c r="U95" s="67">
        <f t="shared" si="2"/>
        <v>6</v>
      </c>
      <c r="V95" s="23"/>
    </row>
    <row r="96" spans="1:22" ht="12.75" customHeight="1">
      <c r="A96" s="21"/>
      <c r="B96" s="15"/>
      <c r="C96" s="56"/>
      <c r="D96" s="48">
        <v>13</v>
      </c>
      <c r="E96" s="63" t="s">
        <v>143</v>
      </c>
      <c r="F96" s="108"/>
      <c r="G96" s="108"/>
      <c r="H96" s="63" t="s">
        <v>144</v>
      </c>
      <c r="I96" s="105" t="s">
        <v>145</v>
      </c>
      <c r="J96" s="101"/>
      <c r="K96" s="101"/>
      <c r="L96" s="102"/>
      <c r="M96" s="108"/>
      <c r="N96" s="48" t="s">
        <v>28</v>
      </c>
      <c r="O96" s="48">
        <v>10</v>
      </c>
      <c r="P96" s="48">
        <v>2</v>
      </c>
      <c r="Q96" s="65" t="s">
        <v>146</v>
      </c>
      <c r="R96" s="65" t="s">
        <v>147</v>
      </c>
      <c r="S96" s="66" t="str">
        <f t="shared" si="0"/>
        <v>Average</v>
      </c>
      <c r="T96" s="66">
        <f t="shared" si="1"/>
        <v>5</v>
      </c>
      <c r="U96" s="67">
        <f t="shared" si="2"/>
        <v>5</v>
      </c>
      <c r="V96" s="23"/>
    </row>
    <row r="97" spans="1:22" ht="12.75" customHeight="1">
      <c r="A97" s="21"/>
      <c r="B97" s="15"/>
      <c r="C97" s="56"/>
      <c r="D97" s="48">
        <v>14</v>
      </c>
      <c r="E97" s="63" t="s">
        <v>148</v>
      </c>
      <c r="F97" s="108"/>
      <c r="G97" s="108"/>
      <c r="H97" s="63" t="s">
        <v>149</v>
      </c>
      <c r="I97" s="105" t="s">
        <v>150</v>
      </c>
      <c r="J97" s="101"/>
      <c r="K97" s="101"/>
      <c r="L97" s="102"/>
      <c r="M97" s="108"/>
      <c r="N97" s="48" t="s">
        <v>26</v>
      </c>
      <c r="O97" s="48">
        <v>8</v>
      </c>
      <c r="P97" s="48">
        <v>2</v>
      </c>
      <c r="Q97" s="65" t="s">
        <v>151</v>
      </c>
      <c r="R97" s="65" t="s">
        <v>152</v>
      </c>
      <c r="S97" s="66" t="str">
        <f t="shared" si="0"/>
        <v>Average</v>
      </c>
      <c r="T97" s="66">
        <f t="shared" si="1"/>
        <v>4</v>
      </c>
      <c r="U97" s="67">
        <f t="shared" si="2"/>
        <v>4</v>
      </c>
      <c r="V97" s="23"/>
    </row>
    <row r="98" spans="1:22" ht="12.75" customHeight="1">
      <c r="A98" s="21"/>
      <c r="B98" s="15"/>
      <c r="C98" s="56"/>
      <c r="D98" s="48">
        <v>15</v>
      </c>
      <c r="E98" s="63" t="s">
        <v>153</v>
      </c>
      <c r="F98" s="108"/>
      <c r="G98" s="107"/>
      <c r="H98" s="63" t="s">
        <v>154</v>
      </c>
      <c r="I98" s="105" t="s">
        <v>155</v>
      </c>
      <c r="J98" s="101"/>
      <c r="K98" s="101"/>
      <c r="L98" s="102"/>
      <c r="M98" s="108"/>
      <c r="N98" s="48" t="s">
        <v>26</v>
      </c>
      <c r="O98" s="48">
        <v>16</v>
      </c>
      <c r="P98" s="48">
        <v>4</v>
      </c>
      <c r="Q98" s="65" t="s">
        <v>156</v>
      </c>
      <c r="R98" s="65" t="s">
        <v>157</v>
      </c>
      <c r="S98" s="66" t="str">
        <f t="shared" si="0"/>
        <v>High</v>
      </c>
      <c r="T98" s="66">
        <f t="shared" si="1"/>
        <v>6</v>
      </c>
      <c r="U98" s="67">
        <f t="shared" si="2"/>
        <v>6</v>
      </c>
      <c r="V98" s="23"/>
    </row>
    <row r="99" spans="1:22" ht="12.75" customHeight="1">
      <c r="A99" s="21"/>
      <c r="B99" s="15"/>
      <c r="C99" s="56"/>
      <c r="D99" s="48">
        <v>16</v>
      </c>
      <c r="E99" s="63" t="s">
        <v>158</v>
      </c>
      <c r="F99" s="108"/>
      <c r="G99" s="106" t="s">
        <v>159</v>
      </c>
      <c r="H99" s="63" t="s">
        <v>160</v>
      </c>
      <c r="I99" s="105" t="s">
        <v>161</v>
      </c>
      <c r="J99" s="101"/>
      <c r="K99" s="101"/>
      <c r="L99" s="102"/>
      <c r="M99" s="108"/>
      <c r="N99" s="48" t="s">
        <v>31</v>
      </c>
      <c r="O99" s="48">
        <v>4</v>
      </c>
      <c r="P99" s="48">
        <v>1</v>
      </c>
      <c r="Q99" s="65" t="s">
        <v>85</v>
      </c>
      <c r="R99" s="65" t="s">
        <v>162</v>
      </c>
      <c r="S99" s="66" t="str">
        <f t="shared" si="0"/>
        <v>Low</v>
      </c>
      <c r="T99" s="66">
        <f t="shared" si="1"/>
        <v>3</v>
      </c>
      <c r="U99" s="67">
        <f t="shared" si="2"/>
        <v>3</v>
      </c>
      <c r="V99" s="23"/>
    </row>
    <row r="100" spans="1:22" ht="12.75" customHeight="1">
      <c r="A100" s="21"/>
      <c r="B100" s="15"/>
      <c r="C100" s="56"/>
      <c r="D100" s="48">
        <v>17</v>
      </c>
      <c r="E100" s="63" t="s">
        <v>163</v>
      </c>
      <c r="F100" s="108"/>
      <c r="G100" s="108"/>
      <c r="H100" s="63" t="s">
        <v>164</v>
      </c>
      <c r="I100" s="105" t="s">
        <v>165</v>
      </c>
      <c r="J100" s="101"/>
      <c r="K100" s="101"/>
      <c r="L100" s="102"/>
      <c r="M100" s="108"/>
      <c r="N100" s="48" t="s">
        <v>26</v>
      </c>
      <c r="O100" s="48">
        <v>7</v>
      </c>
      <c r="P100" s="48">
        <v>2</v>
      </c>
      <c r="Q100" s="65" t="s">
        <v>166</v>
      </c>
      <c r="R100" s="65" t="s">
        <v>167</v>
      </c>
      <c r="S100" s="66" t="str">
        <f t="shared" si="0"/>
        <v>Average</v>
      </c>
      <c r="T100" s="66">
        <f t="shared" si="1"/>
        <v>4</v>
      </c>
      <c r="U100" s="67">
        <f t="shared" si="2"/>
        <v>4</v>
      </c>
      <c r="V100" s="23"/>
    </row>
    <row r="101" spans="1:22" ht="12.75" customHeight="1">
      <c r="A101" s="21"/>
      <c r="B101" s="15"/>
      <c r="C101" s="56"/>
      <c r="D101" s="48">
        <v>18</v>
      </c>
      <c r="E101" s="63" t="s">
        <v>168</v>
      </c>
      <c r="F101" s="108"/>
      <c r="G101" s="108"/>
      <c r="H101" s="63" t="s">
        <v>169</v>
      </c>
      <c r="I101" s="105" t="s">
        <v>170</v>
      </c>
      <c r="J101" s="101"/>
      <c r="K101" s="101"/>
      <c r="L101" s="102"/>
      <c r="M101" s="108"/>
      <c r="N101" s="48" t="s">
        <v>26</v>
      </c>
      <c r="O101" s="48">
        <v>2</v>
      </c>
      <c r="P101" s="48">
        <v>1</v>
      </c>
      <c r="Q101" s="65" t="s">
        <v>171</v>
      </c>
      <c r="R101" s="65" t="s">
        <v>172</v>
      </c>
      <c r="S101" s="66" t="str">
        <f t="shared" si="0"/>
        <v>Low</v>
      </c>
      <c r="T101" s="66">
        <f t="shared" si="1"/>
        <v>3</v>
      </c>
      <c r="U101" s="67">
        <f t="shared" si="2"/>
        <v>3</v>
      </c>
      <c r="V101" s="23"/>
    </row>
    <row r="102" spans="1:22" ht="12.75" customHeight="1">
      <c r="A102" s="21"/>
      <c r="B102" s="15"/>
      <c r="C102" s="56"/>
      <c r="D102" s="48">
        <v>19</v>
      </c>
      <c r="E102" s="63" t="s">
        <v>173</v>
      </c>
      <c r="F102" s="107"/>
      <c r="G102" s="107"/>
      <c r="H102" s="63" t="s">
        <v>174</v>
      </c>
      <c r="I102" s="105" t="s">
        <v>175</v>
      </c>
      <c r="J102" s="101"/>
      <c r="K102" s="101"/>
      <c r="L102" s="102"/>
      <c r="M102" s="108"/>
      <c r="N102" s="48" t="s">
        <v>31</v>
      </c>
      <c r="O102" s="48">
        <v>1</v>
      </c>
      <c r="P102" s="48">
        <v>1</v>
      </c>
      <c r="Q102" s="65" t="s">
        <v>176</v>
      </c>
      <c r="R102" s="65" t="s">
        <v>177</v>
      </c>
      <c r="S102" s="66" t="str">
        <f t="shared" si="0"/>
        <v>Low</v>
      </c>
      <c r="T102" s="66">
        <f t="shared" si="1"/>
        <v>3</v>
      </c>
      <c r="U102" s="67">
        <f t="shared" si="2"/>
        <v>3</v>
      </c>
      <c r="V102" s="23"/>
    </row>
    <row r="103" spans="1:22" ht="12.75" customHeight="1">
      <c r="A103" s="21"/>
      <c r="B103" s="15"/>
      <c r="C103" s="56"/>
      <c r="D103" s="48">
        <v>20</v>
      </c>
      <c r="E103" s="63" t="s">
        <v>178</v>
      </c>
      <c r="F103" s="109" t="s">
        <v>179</v>
      </c>
      <c r="G103" s="110" t="s">
        <v>180</v>
      </c>
      <c r="H103" s="63" t="s">
        <v>181</v>
      </c>
      <c r="I103" s="105" t="s">
        <v>182</v>
      </c>
      <c r="J103" s="101"/>
      <c r="K103" s="101"/>
      <c r="L103" s="102"/>
      <c r="M103" s="108"/>
      <c r="N103" s="48" t="s">
        <v>31</v>
      </c>
      <c r="O103" s="48">
        <v>8</v>
      </c>
      <c r="P103" s="48">
        <v>2</v>
      </c>
      <c r="Q103" s="65" t="s">
        <v>183</v>
      </c>
      <c r="R103" s="65" t="s">
        <v>184</v>
      </c>
      <c r="S103" s="66" t="str">
        <f t="shared" si="0"/>
        <v>Average</v>
      </c>
      <c r="T103" s="66">
        <f t="shared" si="1"/>
        <v>4</v>
      </c>
      <c r="U103" s="67">
        <f t="shared" si="2"/>
        <v>4</v>
      </c>
      <c r="V103" s="23"/>
    </row>
    <row r="104" spans="1:22" ht="12.75" customHeight="1">
      <c r="A104" s="21"/>
      <c r="B104" s="15"/>
      <c r="C104" s="56"/>
      <c r="D104" s="48">
        <v>21</v>
      </c>
      <c r="E104" s="63" t="s">
        <v>185</v>
      </c>
      <c r="F104" s="108"/>
      <c r="G104" s="108"/>
      <c r="H104" s="63" t="s">
        <v>186</v>
      </c>
      <c r="I104" s="105" t="s">
        <v>187</v>
      </c>
      <c r="J104" s="101"/>
      <c r="K104" s="101"/>
      <c r="L104" s="102"/>
      <c r="M104" s="108"/>
      <c r="N104" s="48" t="s">
        <v>31</v>
      </c>
      <c r="O104" s="48">
        <v>20</v>
      </c>
      <c r="P104" s="48">
        <v>4</v>
      </c>
      <c r="Q104" s="65" t="s">
        <v>188</v>
      </c>
      <c r="R104" s="65" t="s">
        <v>189</v>
      </c>
      <c r="S104" s="66" t="str">
        <f t="shared" si="0"/>
        <v>High</v>
      </c>
      <c r="T104" s="66">
        <f t="shared" si="1"/>
        <v>6</v>
      </c>
      <c r="U104" s="67">
        <f t="shared" si="2"/>
        <v>6</v>
      </c>
      <c r="V104" s="23"/>
    </row>
    <row r="105" spans="1:22" ht="12.75" customHeight="1">
      <c r="A105" s="21"/>
      <c r="B105" s="15"/>
      <c r="C105" s="56"/>
      <c r="D105" s="48">
        <v>22</v>
      </c>
      <c r="E105" s="63" t="s">
        <v>190</v>
      </c>
      <c r="F105" s="108"/>
      <c r="G105" s="108"/>
      <c r="H105" s="63" t="s">
        <v>191</v>
      </c>
      <c r="I105" s="105" t="s">
        <v>192</v>
      </c>
      <c r="J105" s="101"/>
      <c r="K105" s="101"/>
      <c r="L105" s="102"/>
      <c r="M105" s="108"/>
      <c r="N105" s="48" t="s">
        <v>31</v>
      </c>
      <c r="O105" s="48">
        <v>8</v>
      </c>
      <c r="P105" s="48">
        <v>1</v>
      </c>
      <c r="Q105" s="65" t="s">
        <v>193</v>
      </c>
      <c r="R105" s="65" t="s">
        <v>194</v>
      </c>
      <c r="S105" s="66" t="str">
        <f t="shared" si="0"/>
        <v>Low</v>
      </c>
      <c r="T105" s="66">
        <f t="shared" si="1"/>
        <v>3</v>
      </c>
      <c r="U105" s="67">
        <f t="shared" si="2"/>
        <v>3</v>
      </c>
      <c r="V105" s="23"/>
    </row>
    <row r="106" spans="1:22" ht="12.75" customHeight="1">
      <c r="A106" s="21"/>
      <c r="B106" s="15"/>
      <c r="C106" s="56"/>
      <c r="D106" s="48">
        <v>23</v>
      </c>
      <c r="E106" s="63" t="s">
        <v>195</v>
      </c>
      <c r="F106" s="108"/>
      <c r="G106" s="107"/>
      <c r="H106" s="63" t="s">
        <v>196</v>
      </c>
      <c r="I106" s="105" t="s">
        <v>197</v>
      </c>
      <c r="J106" s="101"/>
      <c r="K106" s="101"/>
      <c r="L106" s="102"/>
      <c r="M106" s="108"/>
      <c r="N106" s="48" t="s">
        <v>31</v>
      </c>
      <c r="O106" s="48">
        <v>1</v>
      </c>
      <c r="P106" s="48">
        <v>1</v>
      </c>
      <c r="Q106" s="65" t="s">
        <v>198</v>
      </c>
      <c r="R106" s="65" t="s">
        <v>199</v>
      </c>
      <c r="S106" s="66" t="str">
        <f t="shared" si="0"/>
        <v>Low</v>
      </c>
      <c r="T106" s="66">
        <f t="shared" si="1"/>
        <v>3</v>
      </c>
      <c r="U106" s="67">
        <f t="shared" si="2"/>
        <v>3</v>
      </c>
      <c r="V106" s="23"/>
    </row>
    <row r="107" spans="1:22" ht="12.75" customHeight="1">
      <c r="A107" s="21"/>
      <c r="B107" s="15"/>
      <c r="C107" s="56"/>
      <c r="D107" s="48">
        <v>24</v>
      </c>
      <c r="E107" s="63" t="s">
        <v>200</v>
      </c>
      <c r="F107" s="108"/>
      <c r="G107" s="110" t="s">
        <v>201</v>
      </c>
      <c r="H107" s="63" t="s">
        <v>202</v>
      </c>
      <c r="I107" s="105" t="s">
        <v>203</v>
      </c>
      <c r="J107" s="101"/>
      <c r="K107" s="101"/>
      <c r="L107" s="102"/>
      <c r="M107" s="108"/>
      <c r="N107" s="48" t="s">
        <v>31</v>
      </c>
      <c r="O107" s="48">
        <v>8</v>
      </c>
      <c r="P107" s="48">
        <v>2</v>
      </c>
      <c r="Q107" s="65" t="s">
        <v>204</v>
      </c>
      <c r="R107" s="65" t="s">
        <v>205</v>
      </c>
      <c r="S107" s="66" t="str">
        <f t="shared" si="0"/>
        <v>Average</v>
      </c>
      <c r="T107" s="66">
        <f t="shared" si="1"/>
        <v>4</v>
      </c>
      <c r="U107" s="67">
        <f t="shared" si="2"/>
        <v>4</v>
      </c>
      <c r="V107" s="23"/>
    </row>
    <row r="108" spans="1:22" ht="12.75" customHeight="1">
      <c r="A108" s="21"/>
      <c r="B108" s="15"/>
      <c r="C108" s="56"/>
      <c r="D108" s="48">
        <v>25</v>
      </c>
      <c r="E108" s="63" t="s">
        <v>206</v>
      </c>
      <c r="F108" s="108"/>
      <c r="G108" s="108"/>
      <c r="H108" s="63" t="s">
        <v>207</v>
      </c>
      <c r="I108" s="105" t="s">
        <v>208</v>
      </c>
      <c r="J108" s="101"/>
      <c r="K108" s="101"/>
      <c r="L108" s="102"/>
      <c r="M108" s="108"/>
      <c r="N108" s="48" t="s">
        <v>31</v>
      </c>
      <c r="O108" s="48">
        <v>8</v>
      </c>
      <c r="P108" s="48">
        <v>1</v>
      </c>
      <c r="Q108" s="65" t="s">
        <v>209</v>
      </c>
      <c r="R108" s="65" t="s">
        <v>210</v>
      </c>
      <c r="S108" s="66" t="str">
        <f t="shared" si="0"/>
        <v>Low</v>
      </c>
      <c r="T108" s="66">
        <f t="shared" si="1"/>
        <v>3</v>
      </c>
      <c r="U108" s="67">
        <f t="shared" si="2"/>
        <v>3</v>
      </c>
      <c r="V108" s="23"/>
    </row>
    <row r="109" spans="1:22" ht="12.75" customHeight="1">
      <c r="A109" s="21"/>
      <c r="B109" s="15"/>
      <c r="C109" s="56"/>
      <c r="D109" s="48">
        <v>26</v>
      </c>
      <c r="E109" s="63" t="s">
        <v>211</v>
      </c>
      <c r="F109" s="108"/>
      <c r="G109" s="108"/>
      <c r="H109" s="63" t="s">
        <v>212</v>
      </c>
      <c r="I109" s="105" t="s">
        <v>213</v>
      </c>
      <c r="J109" s="101"/>
      <c r="K109" s="101"/>
      <c r="L109" s="102"/>
      <c r="M109" s="108"/>
      <c r="N109" s="48" t="s">
        <v>26</v>
      </c>
      <c r="O109" s="48">
        <v>7</v>
      </c>
      <c r="P109" s="48">
        <v>1</v>
      </c>
      <c r="Q109" s="65" t="s">
        <v>214</v>
      </c>
      <c r="R109" s="65" t="s">
        <v>215</v>
      </c>
      <c r="S109" s="66" t="str">
        <f t="shared" si="0"/>
        <v>Low</v>
      </c>
      <c r="T109" s="66">
        <f t="shared" si="1"/>
        <v>3</v>
      </c>
      <c r="U109" s="67">
        <f t="shared" si="2"/>
        <v>3</v>
      </c>
      <c r="V109" s="23"/>
    </row>
    <row r="110" spans="1:22" ht="12.75" customHeight="1">
      <c r="A110" s="21"/>
      <c r="B110" s="15"/>
      <c r="C110" s="56"/>
      <c r="D110" s="48">
        <v>27</v>
      </c>
      <c r="E110" s="63" t="s">
        <v>216</v>
      </c>
      <c r="F110" s="108"/>
      <c r="G110" s="108"/>
      <c r="H110" s="63" t="s">
        <v>217</v>
      </c>
      <c r="I110" s="105" t="s">
        <v>218</v>
      </c>
      <c r="J110" s="101"/>
      <c r="K110" s="101"/>
      <c r="L110" s="102"/>
      <c r="M110" s="108"/>
      <c r="N110" s="48" t="s">
        <v>26</v>
      </c>
      <c r="O110" s="48">
        <v>16</v>
      </c>
      <c r="P110" s="48">
        <v>2</v>
      </c>
      <c r="Q110" s="65" t="s">
        <v>219</v>
      </c>
      <c r="R110" s="65" t="s">
        <v>220</v>
      </c>
      <c r="S110" s="66" t="str">
        <f t="shared" si="0"/>
        <v>High</v>
      </c>
      <c r="T110" s="66">
        <f t="shared" si="1"/>
        <v>6</v>
      </c>
      <c r="U110" s="67">
        <f t="shared" si="2"/>
        <v>6</v>
      </c>
      <c r="V110" s="23"/>
    </row>
    <row r="111" spans="1:22" ht="12.75" customHeight="1">
      <c r="A111" s="21"/>
      <c r="B111" s="15"/>
      <c r="C111" s="56"/>
      <c r="D111" s="48">
        <v>28</v>
      </c>
      <c r="E111" s="63" t="s">
        <v>221</v>
      </c>
      <c r="F111" s="107"/>
      <c r="G111" s="107"/>
      <c r="H111" s="63" t="s">
        <v>222</v>
      </c>
      <c r="I111" s="105" t="s">
        <v>223</v>
      </c>
      <c r="J111" s="101"/>
      <c r="K111" s="101"/>
      <c r="L111" s="102"/>
      <c r="M111" s="107"/>
      <c r="N111" s="48" t="s">
        <v>31</v>
      </c>
      <c r="O111" s="48">
        <v>2</v>
      </c>
      <c r="P111" s="48">
        <v>1</v>
      </c>
      <c r="Q111" s="65" t="s">
        <v>224</v>
      </c>
      <c r="R111" s="65" t="s">
        <v>225</v>
      </c>
      <c r="S111" s="66" t="str">
        <f t="shared" si="0"/>
        <v>Low</v>
      </c>
      <c r="T111" s="66">
        <f t="shared" si="1"/>
        <v>3</v>
      </c>
      <c r="U111" s="67">
        <f t="shared" si="2"/>
        <v>3</v>
      </c>
      <c r="V111" s="23"/>
    </row>
    <row r="112" spans="1:22" ht="12.75" customHeight="1">
      <c r="A112" s="21"/>
      <c r="B112" s="15"/>
      <c r="C112" s="56"/>
      <c r="D112" s="48">
        <v>29</v>
      </c>
      <c r="E112" s="63" t="s">
        <v>226</v>
      </c>
      <c r="F112" s="109" t="s">
        <v>227</v>
      </c>
      <c r="G112" s="110" t="s">
        <v>228</v>
      </c>
      <c r="H112" s="63" t="s">
        <v>229</v>
      </c>
      <c r="I112" s="105" t="s">
        <v>230</v>
      </c>
      <c r="J112" s="101"/>
      <c r="K112" s="101"/>
      <c r="L112" s="102"/>
      <c r="M112" s="110" t="s">
        <v>231</v>
      </c>
      <c r="N112" s="48" t="s">
        <v>31</v>
      </c>
      <c r="O112" s="48">
        <v>6</v>
      </c>
      <c r="P112" s="48">
        <v>1</v>
      </c>
      <c r="Q112" s="65" t="s">
        <v>232</v>
      </c>
      <c r="R112" s="65" t="s">
        <v>233</v>
      </c>
      <c r="S112" s="66" t="str">
        <f t="shared" si="0"/>
        <v>Low</v>
      </c>
      <c r="T112" s="66">
        <f t="shared" si="1"/>
        <v>3</v>
      </c>
      <c r="U112" s="67">
        <f t="shared" si="2"/>
        <v>3</v>
      </c>
      <c r="V112" s="23"/>
    </row>
    <row r="113" spans="1:22" ht="12.75" customHeight="1">
      <c r="A113" s="21"/>
      <c r="B113" s="15"/>
      <c r="C113" s="56"/>
      <c r="D113" s="48">
        <v>30</v>
      </c>
      <c r="E113" s="63" t="s">
        <v>234</v>
      </c>
      <c r="F113" s="108"/>
      <c r="G113" s="108"/>
      <c r="H113" s="63" t="s">
        <v>235</v>
      </c>
      <c r="I113" s="105" t="s">
        <v>236</v>
      </c>
      <c r="J113" s="101"/>
      <c r="K113" s="101"/>
      <c r="L113" s="102"/>
      <c r="M113" s="108"/>
      <c r="N113" s="48" t="s">
        <v>31</v>
      </c>
      <c r="O113" s="48">
        <v>4</v>
      </c>
      <c r="P113" s="48">
        <v>1</v>
      </c>
      <c r="Q113" s="65" t="s">
        <v>237</v>
      </c>
      <c r="R113" s="65" t="s">
        <v>238</v>
      </c>
      <c r="S113" s="66" t="str">
        <f t="shared" si="0"/>
        <v>Low</v>
      </c>
      <c r="T113" s="66">
        <f t="shared" si="1"/>
        <v>3</v>
      </c>
      <c r="U113" s="67">
        <f t="shared" si="2"/>
        <v>3</v>
      </c>
      <c r="V113" s="23"/>
    </row>
    <row r="114" spans="1:22" ht="12.75" customHeight="1">
      <c r="A114" s="21"/>
      <c r="B114" s="15"/>
      <c r="C114" s="56"/>
      <c r="D114" s="48">
        <v>31</v>
      </c>
      <c r="E114" s="63" t="s">
        <v>239</v>
      </c>
      <c r="F114" s="108"/>
      <c r="G114" s="108"/>
      <c r="H114" s="63" t="s">
        <v>240</v>
      </c>
      <c r="I114" s="105" t="s">
        <v>241</v>
      </c>
      <c r="J114" s="101"/>
      <c r="K114" s="101"/>
      <c r="L114" s="102"/>
      <c r="M114" s="108"/>
      <c r="N114" s="48" t="s">
        <v>31</v>
      </c>
      <c r="O114" s="48">
        <v>20</v>
      </c>
      <c r="P114" s="48">
        <v>4</v>
      </c>
      <c r="Q114" s="65" t="s">
        <v>242</v>
      </c>
      <c r="R114" s="65" t="s">
        <v>243</v>
      </c>
      <c r="S114" s="66" t="str">
        <f t="shared" si="0"/>
        <v>High</v>
      </c>
      <c r="T114" s="66">
        <f t="shared" si="1"/>
        <v>6</v>
      </c>
      <c r="U114" s="67">
        <f t="shared" si="2"/>
        <v>6</v>
      </c>
      <c r="V114" s="23"/>
    </row>
    <row r="115" spans="1:22" ht="12.75" customHeight="1">
      <c r="A115" s="21"/>
      <c r="B115" s="15"/>
      <c r="C115" s="56"/>
      <c r="D115" s="48">
        <v>32</v>
      </c>
      <c r="E115" s="63" t="s">
        <v>244</v>
      </c>
      <c r="F115" s="108"/>
      <c r="G115" s="107"/>
      <c r="H115" s="63" t="s">
        <v>196</v>
      </c>
      <c r="I115" s="105" t="s">
        <v>245</v>
      </c>
      <c r="J115" s="101"/>
      <c r="K115" s="101"/>
      <c r="L115" s="102"/>
      <c r="M115" s="108"/>
      <c r="N115" s="48" t="s">
        <v>31</v>
      </c>
      <c r="O115" s="48">
        <v>1</v>
      </c>
      <c r="P115" s="48">
        <v>1</v>
      </c>
      <c r="Q115" s="65" t="s">
        <v>246</v>
      </c>
      <c r="R115" s="65" t="s">
        <v>247</v>
      </c>
      <c r="S115" s="66" t="str">
        <f t="shared" si="0"/>
        <v>Low</v>
      </c>
      <c r="T115" s="66">
        <f t="shared" si="1"/>
        <v>3</v>
      </c>
      <c r="U115" s="67">
        <f t="shared" si="2"/>
        <v>3</v>
      </c>
      <c r="V115" s="23"/>
    </row>
    <row r="116" spans="1:22" ht="12.75" customHeight="1">
      <c r="A116" s="21"/>
      <c r="B116" s="15"/>
      <c r="C116" s="56"/>
      <c r="D116" s="48">
        <v>33</v>
      </c>
      <c r="E116" s="63" t="s">
        <v>248</v>
      </c>
      <c r="F116" s="108"/>
      <c r="G116" s="110" t="s">
        <v>249</v>
      </c>
      <c r="H116" s="63" t="s">
        <v>250</v>
      </c>
      <c r="I116" s="105" t="s">
        <v>251</v>
      </c>
      <c r="J116" s="101"/>
      <c r="K116" s="101"/>
      <c r="L116" s="102"/>
      <c r="M116" s="108"/>
      <c r="N116" s="48" t="s">
        <v>31</v>
      </c>
      <c r="O116" s="48">
        <v>6</v>
      </c>
      <c r="P116" s="48">
        <v>1</v>
      </c>
      <c r="Q116" s="65" t="s">
        <v>252</v>
      </c>
      <c r="R116" s="65" t="s">
        <v>253</v>
      </c>
      <c r="S116" s="66" t="str">
        <f t="shared" si="0"/>
        <v>Low</v>
      </c>
      <c r="T116" s="66">
        <f t="shared" si="1"/>
        <v>3</v>
      </c>
      <c r="U116" s="67">
        <f t="shared" si="2"/>
        <v>3</v>
      </c>
      <c r="V116" s="23"/>
    </row>
    <row r="117" spans="1:22" ht="12.75" customHeight="1">
      <c r="A117" s="21"/>
      <c r="B117" s="15"/>
      <c r="C117" s="56"/>
      <c r="D117" s="48">
        <v>34</v>
      </c>
      <c r="E117" s="63" t="s">
        <v>254</v>
      </c>
      <c r="F117" s="108"/>
      <c r="G117" s="108"/>
      <c r="H117" s="63" t="s">
        <v>255</v>
      </c>
      <c r="I117" s="105" t="s">
        <v>256</v>
      </c>
      <c r="J117" s="101"/>
      <c r="K117" s="101"/>
      <c r="L117" s="102"/>
      <c r="M117" s="108"/>
      <c r="N117" s="48" t="s">
        <v>31</v>
      </c>
      <c r="O117" s="48">
        <v>4</v>
      </c>
      <c r="P117" s="48">
        <v>1</v>
      </c>
      <c r="Q117" s="65" t="s">
        <v>257</v>
      </c>
      <c r="R117" s="65" t="s">
        <v>258</v>
      </c>
      <c r="S117" s="66" t="str">
        <f t="shared" si="0"/>
        <v>Low</v>
      </c>
      <c r="T117" s="66">
        <f t="shared" si="1"/>
        <v>3</v>
      </c>
      <c r="U117" s="67">
        <f t="shared" si="2"/>
        <v>3</v>
      </c>
      <c r="V117" s="23"/>
    </row>
    <row r="118" spans="1:22" ht="12.75" customHeight="1">
      <c r="A118" s="21"/>
      <c r="B118" s="15"/>
      <c r="C118" s="56"/>
      <c r="D118" s="48">
        <v>35</v>
      </c>
      <c r="E118" s="63" t="s">
        <v>259</v>
      </c>
      <c r="F118" s="108"/>
      <c r="G118" s="107"/>
      <c r="H118" s="63" t="s">
        <v>260</v>
      </c>
      <c r="I118" s="105" t="s">
        <v>261</v>
      </c>
      <c r="J118" s="101"/>
      <c r="K118" s="101"/>
      <c r="L118" s="102"/>
      <c r="M118" s="108"/>
      <c r="N118" s="48" t="s">
        <v>31</v>
      </c>
      <c r="O118" s="48">
        <v>15</v>
      </c>
      <c r="P118" s="48">
        <v>3</v>
      </c>
      <c r="Q118" s="65" t="s">
        <v>262</v>
      </c>
      <c r="R118" s="65" t="s">
        <v>263</v>
      </c>
      <c r="S118" s="66" t="str">
        <f t="shared" si="0"/>
        <v>Average</v>
      </c>
      <c r="T118" s="66">
        <f t="shared" si="1"/>
        <v>4</v>
      </c>
      <c r="U118" s="67">
        <f t="shared" si="2"/>
        <v>4</v>
      </c>
      <c r="V118" s="23"/>
    </row>
    <row r="119" spans="1:22" ht="12.75" customHeight="1">
      <c r="A119" s="21"/>
      <c r="B119" s="15"/>
      <c r="C119" s="56"/>
      <c r="D119" s="48">
        <v>36</v>
      </c>
      <c r="E119" s="63" t="s">
        <v>264</v>
      </c>
      <c r="F119" s="108"/>
      <c r="G119" s="110" t="s">
        <v>265</v>
      </c>
      <c r="H119" s="63" t="s">
        <v>266</v>
      </c>
      <c r="I119" s="105" t="s">
        <v>267</v>
      </c>
      <c r="J119" s="101"/>
      <c r="K119" s="101"/>
      <c r="L119" s="102"/>
      <c r="M119" s="108"/>
      <c r="N119" s="48" t="s">
        <v>31</v>
      </c>
      <c r="O119" s="48">
        <v>7</v>
      </c>
      <c r="P119" s="48">
        <v>3</v>
      </c>
      <c r="Q119" s="65" t="s">
        <v>268</v>
      </c>
      <c r="R119" s="65" t="s">
        <v>269</v>
      </c>
      <c r="S119" s="66" t="str">
        <f t="shared" si="0"/>
        <v>Average</v>
      </c>
      <c r="T119" s="66">
        <f t="shared" si="1"/>
        <v>4</v>
      </c>
      <c r="U119" s="67">
        <f t="shared" si="2"/>
        <v>4</v>
      </c>
      <c r="V119" s="23"/>
    </row>
    <row r="120" spans="1:22" ht="12.75" customHeight="1">
      <c r="A120" s="21"/>
      <c r="B120" s="15"/>
      <c r="C120" s="56"/>
      <c r="D120" s="48">
        <v>37</v>
      </c>
      <c r="E120" s="63" t="s">
        <v>270</v>
      </c>
      <c r="F120" s="108"/>
      <c r="G120" s="108"/>
      <c r="H120" s="63" t="s">
        <v>271</v>
      </c>
      <c r="I120" s="105" t="s">
        <v>272</v>
      </c>
      <c r="J120" s="101"/>
      <c r="K120" s="101"/>
      <c r="L120" s="102"/>
      <c r="M120" s="108"/>
      <c r="N120" s="48" t="s">
        <v>26</v>
      </c>
      <c r="O120" s="48">
        <v>6</v>
      </c>
      <c r="P120" s="48">
        <v>2</v>
      </c>
      <c r="Q120" s="65" t="s">
        <v>273</v>
      </c>
      <c r="R120" s="65" t="s">
        <v>274</v>
      </c>
      <c r="S120" s="66" t="str">
        <f t="shared" si="0"/>
        <v>Average</v>
      </c>
      <c r="T120" s="66">
        <f t="shared" si="1"/>
        <v>4</v>
      </c>
      <c r="U120" s="67">
        <f t="shared" si="2"/>
        <v>4</v>
      </c>
      <c r="V120" s="23"/>
    </row>
    <row r="121" spans="1:22" ht="12.75" customHeight="1">
      <c r="A121" s="21"/>
      <c r="B121" s="15"/>
      <c r="C121" s="56"/>
      <c r="D121" s="48">
        <v>38</v>
      </c>
      <c r="E121" s="63" t="s">
        <v>275</v>
      </c>
      <c r="F121" s="108"/>
      <c r="G121" s="108"/>
      <c r="H121" s="63" t="s">
        <v>276</v>
      </c>
      <c r="I121" s="105" t="s">
        <v>277</v>
      </c>
      <c r="J121" s="101"/>
      <c r="K121" s="101"/>
      <c r="L121" s="102"/>
      <c r="M121" s="108"/>
      <c r="N121" s="48" t="s">
        <v>28</v>
      </c>
      <c r="O121" s="48">
        <v>3</v>
      </c>
      <c r="P121" s="48">
        <v>2</v>
      </c>
      <c r="Q121" s="65" t="s">
        <v>278</v>
      </c>
      <c r="R121" s="65" t="s">
        <v>279</v>
      </c>
      <c r="S121" s="66" t="str">
        <f t="shared" si="0"/>
        <v>Low</v>
      </c>
      <c r="T121" s="66">
        <f t="shared" si="1"/>
        <v>4</v>
      </c>
      <c r="U121" s="67">
        <f t="shared" si="2"/>
        <v>4</v>
      </c>
      <c r="V121" s="23"/>
    </row>
    <row r="122" spans="1:22" ht="12.75" customHeight="1">
      <c r="A122" s="21"/>
      <c r="B122" s="15"/>
      <c r="C122" s="56"/>
      <c r="D122" s="48">
        <v>39</v>
      </c>
      <c r="E122" s="63" t="s">
        <v>280</v>
      </c>
      <c r="F122" s="108"/>
      <c r="G122" s="107"/>
      <c r="H122" s="63" t="s">
        <v>281</v>
      </c>
      <c r="I122" s="105" t="s">
        <v>282</v>
      </c>
      <c r="J122" s="101"/>
      <c r="K122" s="101"/>
      <c r="L122" s="102"/>
      <c r="M122" s="107"/>
      <c r="N122" s="48" t="s">
        <v>31</v>
      </c>
      <c r="O122" s="48">
        <v>10</v>
      </c>
      <c r="P122" s="48">
        <v>3</v>
      </c>
      <c r="Q122" s="65" t="s">
        <v>283</v>
      </c>
      <c r="R122" s="65" t="s">
        <v>284</v>
      </c>
      <c r="S122" s="66" t="str">
        <f t="shared" si="0"/>
        <v>Average</v>
      </c>
      <c r="T122" s="66">
        <f t="shared" si="1"/>
        <v>4</v>
      </c>
      <c r="U122" s="67">
        <f t="shared" si="2"/>
        <v>4</v>
      </c>
      <c r="V122" s="23"/>
    </row>
    <row r="123" spans="1:22" ht="12.75" customHeight="1">
      <c r="A123" s="21"/>
      <c r="B123" s="15"/>
      <c r="C123" s="56"/>
      <c r="D123" s="48">
        <v>40</v>
      </c>
      <c r="E123" s="63" t="s">
        <v>285</v>
      </c>
      <c r="F123" s="109" t="s">
        <v>286</v>
      </c>
      <c r="G123" s="110" t="s">
        <v>287</v>
      </c>
      <c r="H123" s="63" t="s">
        <v>288</v>
      </c>
      <c r="I123" s="105" t="s">
        <v>289</v>
      </c>
      <c r="J123" s="101"/>
      <c r="K123" s="101"/>
      <c r="L123" s="102"/>
      <c r="M123" s="110" t="s">
        <v>106</v>
      </c>
      <c r="N123" s="48" t="s">
        <v>31</v>
      </c>
      <c r="O123" s="48">
        <v>6</v>
      </c>
      <c r="P123" s="48">
        <v>1</v>
      </c>
      <c r="Q123" s="65" t="s">
        <v>290</v>
      </c>
      <c r="R123" s="65" t="s">
        <v>291</v>
      </c>
      <c r="S123" s="66" t="str">
        <f t="shared" si="0"/>
        <v>Low</v>
      </c>
      <c r="T123" s="66">
        <f t="shared" si="1"/>
        <v>3</v>
      </c>
      <c r="U123" s="67">
        <f t="shared" si="2"/>
        <v>3</v>
      </c>
      <c r="V123" s="23"/>
    </row>
    <row r="124" spans="1:22" ht="12.75" customHeight="1">
      <c r="A124" s="21"/>
      <c r="B124" s="15"/>
      <c r="C124" s="56"/>
      <c r="D124" s="48">
        <v>41</v>
      </c>
      <c r="E124" s="63" t="s">
        <v>292</v>
      </c>
      <c r="F124" s="108"/>
      <c r="G124" s="108"/>
      <c r="H124" s="63" t="s">
        <v>293</v>
      </c>
      <c r="I124" s="105" t="s">
        <v>294</v>
      </c>
      <c r="J124" s="101"/>
      <c r="K124" s="101"/>
      <c r="L124" s="102"/>
      <c r="M124" s="108"/>
      <c r="N124" s="48" t="s">
        <v>31</v>
      </c>
      <c r="O124" s="48">
        <v>22</v>
      </c>
      <c r="P124" s="48">
        <v>4</v>
      </c>
      <c r="Q124" s="65" t="s">
        <v>295</v>
      </c>
      <c r="R124" s="65" t="s">
        <v>296</v>
      </c>
      <c r="S124" s="66" t="str">
        <f t="shared" si="0"/>
        <v>High</v>
      </c>
      <c r="T124" s="66">
        <f t="shared" si="1"/>
        <v>6</v>
      </c>
      <c r="U124" s="67">
        <f t="shared" si="2"/>
        <v>6</v>
      </c>
      <c r="V124" s="23"/>
    </row>
    <row r="125" spans="1:22" ht="12.75" customHeight="1">
      <c r="A125" s="21"/>
      <c r="B125" s="15"/>
      <c r="C125" s="56"/>
      <c r="D125" s="48">
        <v>42</v>
      </c>
      <c r="E125" s="63" t="s">
        <v>297</v>
      </c>
      <c r="F125" s="108"/>
      <c r="G125" s="108"/>
      <c r="H125" s="63" t="s">
        <v>196</v>
      </c>
      <c r="I125" s="105" t="s">
        <v>298</v>
      </c>
      <c r="J125" s="101"/>
      <c r="K125" s="101"/>
      <c r="L125" s="102"/>
      <c r="M125" s="107"/>
      <c r="N125" s="48" t="s">
        <v>31</v>
      </c>
      <c r="O125" s="48">
        <v>1</v>
      </c>
      <c r="P125" s="48">
        <v>1</v>
      </c>
      <c r="Q125" s="65" t="s">
        <v>299</v>
      </c>
      <c r="R125" s="65" t="s">
        <v>300</v>
      </c>
      <c r="S125" s="66" t="str">
        <f t="shared" si="0"/>
        <v>Low</v>
      </c>
      <c r="T125" s="66">
        <f t="shared" si="1"/>
        <v>3</v>
      </c>
      <c r="U125" s="67">
        <f t="shared" si="2"/>
        <v>3</v>
      </c>
      <c r="V125" s="23"/>
    </row>
    <row r="126" spans="1:22" ht="12.75" customHeight="1">
      <c r="A126" s="21"/>
      <c r="B126" s="15"/>
      <c r="C126" s="56"/>
      <c r="D126" s="48">
        <v>43</v>
      </c>
      <c r="E126" s="63" t="s">
        <v>301</v>
      </c>
      <c r="F126" s="108"/>
      <c r="G126" s="110" t="s">
        <v>302</v>
      </c>
      <c r="H126" s="63" t="s">
        <v>303</v>
      </c>
      <c r="I126" s="105" t="s">
        <v>304</v>
      </c>
      <c r="J126" s="101"/>
      <c r="K126" s="101"/>
      <c r="L126" s="102"/>
      <c r="M126" s="110" t="s">
        <v>231</v>
      </c>
      <c r="N126" s="48" t="s">
        <v>28</v>
      </c>
      <c r="O126" s="48">
        <v>20</v>
      </c>
      <c r="P126" s="48">
        <v>3</v>
      </c>
      <c r="Q126" s="65" t="s">
        <v>305</v>
      </c>
      <c r="R126" s="65" t="s">
        <v>306</v>
      </c>
      <c r="S126" s="66" t="str">
        <f t="shared" si="0"/>
        <v>High</v>
      </c>
      <c r="T126" s="66">
        <f t="shared" si="1"/>
        <v>7</v>
      </c>
      <c r="U126" s="67">
        <f t="shared" si="2"/>
        <v>7</v>
      </c>
      <c r="V126" s="23"/>
    </row>
    <row r="127" spans="1:22" ht="12.75" customHeight="1">
      <c r="A127" s="21"/>
      <c r="B127" s="15"/>
      <c r="C127" s="56"/>
      <c r="D127" s="48">
        <v>44</v>
      </c>
      <c r="E127" s="63" t="s">
        <v>307</v>
      </c>
      <c r="F127" s="108"/>
      <c r="G127" s="108"/>
      <c r="H127" s="63" t="s">
        <v>308</v>
      </c>
      <c r="I127" s="105" t="s">
        <v>309</v>
      </c>
      <c r="J127" s="101"/>
      <c r="K127" s="101"/>
      <c r="L127" s="102"/>
      <c r="M127" s="108"/>
      <c r="N127" s="48" t="s">
        <v>26</v>
      </c>
      <c r="O127" s="48">
        <v>8</v>
      </c>
      <c r="P127" s="48">
        <v>1</v>
      </c>
      <c r="Q127" s="65" t="s">
        <v>310</v>
      </c>
      <c r="R127" s="65" t="s">
        <v>311</v>
      </c>
      <c r="S127" s="66" t="str">
        <f t="shared" si="0"/>
        <v>Low</v>
      </c>
      <c r="T127" s="66">
        <f t="shared" si="1"/>
        <v>3</v>
      </c>
      <c r="U127" s="67">
        <f t="shared" si="2"/>
        <v>3</v>
      </c>
      <c r="V127" s="23"/>
    </row>
    <row r="128" spans="1:22" ht="12.75" customHeight="1">
      <c r="A128" s="21"/>
      <c r="B128" s="15"/>
      <c r="C128" s="56"/>
      <c r="D128" s="48">
        <v>45</v>
      </c>
      <c r="E128" s="63" t="s">
        <v>312</v>
      </c>
      <c r="F128" s="108"/>
      <c r="G128" s="108"/>
      <c r="H128" s="63" t="s">
        <v>313</v>
      </c>
      <c r="I128" s="105" t="s">
        <v>314</v>
      </c>
      <c r="J128" s="101"/>
      <c r="K128" s="101"/>
      <c r="L128" s="102"/>
      <c r="M128" s="108"/>
      <c r="N128" s="48" t="s">
        <v>26</v>
      </c>
      <c r="O128" s="48">
        <v>10</v>
      </c>
      <c r="P128" s="48">
        <v>1</v>
      </c>
      <c r="Q128" s="65" t="s">
        <v>315</v>
      </c>
      <c r="R128" s="65" t="s">
        <v>316</v>
      </c>
      <c r="S128" s="66" t="str">
        <f t="shared" si="0"/>
        <v>Low</v>
      </c>
      <c r="T128" s="66">
        <f t="shared" si="1"/>
        <v>3</v>
      </c>
      <c r="U128" s="67">
        <f t="shared" si="2"/>
        <v>3</v>
      </c>
      <c r="V128" s="23"/>
    </row>
    <row r="129" spans="1:22" ht="12.75" customHeight="1">
      <c r="A129" s="21"/>
      <c r="B129" s="15"/>
      <c r="C129" s="56"/>
      <c r="D129" s="48">
        <v>46</v>
      </c>
      <c r="E129" s="63" t="s">
        <v>317</v>
      </c>
      <c r="F129" s="108"/>
      <c r="G129" s="107"/>
      <c r="H129" s="63" t="s">
        <v>318</v>
      </c>
      <c r="I129" s="105" t="s">
        <v>319</v>
      </c>
      <c r="J129" s="101"/>
      <c r="K129" s="101"/>
      <c r="L129" s="102"/>
      <c r="M129" s="108"/>
      <c r="N129" s="48" t="s">
        <v>28</v>
      </c>
      <c r="O129" s="48">
        <v>4</v>
      </c>
      <c r="P129" s="48">
        <v>2</v>
      </c>
      <c r="Q129" s="65" t="s">
        <v>320</v>
      </c>
      <c r="R129" s="65" t="s">
        <v>321</v>
      </c>
      <c r="S129" s="66" t="str">
        <f t="shared" si="0"/>
        <v>Low</v>
      </c>
      <c r="T129" s="66">
        <f t="shared" si="1"/>
        <v>4</v>
      </c>
      <c r="U129" s="67">
        <f t="shared" si="2"/>
        <v>4</v>
      </c>
      <c r="V129" s="23"/>
    </row>
    <row r="130" spans="1:22" ht="12.75" customHeight="1">
      <c r="A130" s="21"/>
      <c r="B130" s="15"/>
      <c r="C130" s="56"/>
      <c r="D130" s="48">
        <v>47</v>
      </c>
      <c r="E130" s="63" t="s">
        <v>322</v>
      </c>
      <c r="F130" s="108"/>
      <c r="G130" s="106" t="s">
        <v>323</v>
      </c>
      <c r="H130" s="63" t="s">
        <v>324</v>
      </c>
      <c r="I130" s="105" t="s">
        <v>325</v>
      </c>
      <c r="J130" s="101"/>
      <c r="K130" s="101"/>
      <c r="L130" s="102"/>
      <c r="M130" s="108"/>
      <c r="N130" s="48" t="s">
        <v>26</v>
      </c>
      <c r="O130" s="48">
        <v>7</v>
      </c>
      <c r="P130" s="48">
        <v>2</v>
      </c>
      <c r="Q130" s="65" t="s">
        <v>326</v>
      </c>
      <c r="R130" s="65" t="s">
        <v>327</v>
      </c>
      <c r="S130" s="66" t="str">
        <f t="shared" si="0"/>
        <v>Average</v>
      </c>
      <c r="T130" s="66">
        <f t="shared" si="1"/>
        <v>4</v>
      </c>
      <c r="U130" s="67">
        <f t="shared" si="2"/>
        <v>4</v>
      </c>
      <c r="V130" s="23"/>
    </row>
    <row r="131" spans="1:22" ht="12.75" customHeight="1">
      <c r="A131" s="21"/>
      <c r="B131" s="15"/>
      <c r="C131" s="56"/>
      <c r="D131" s="48">
        <v>48</v>
      </c>
      <c r="E131" s="63" t="s">
        <v>328</v>
      </c>
      <c r="F131" s="108"/>
      <c r="G131" s="107"/>
      <c r="H131" s="63" t="s">
        <v>329</v>
      </c>
      <c r="I131" s="105" t="s">
        <v>330</v>
      </c>
      <c r="J131" s="101"/>
      <c r="K131" s="101"/>
      <c r="L131" s="102"/>
      <c r="M131" s="107"/>
      <c r="N131" s="48" t="s">
        <v>26</v>
      </c>
      <c r="O131" s="48">
        <v>9</v>
      </c>
      <c r="P131" s="48">
        <v>2</v>
      </c>
      <c r="Q131" s="65" t="s">
        <v>331</v>
      </c>
      <c r="R131" s="65" t="s">
        <v>332</v>
      </c>
      <c r="S131" s="66" t="str">
        <f t="shared" si="0"/>
        <v>Average</v>
      </c>
      <c r="T131" s="66">
        <f t="shared" si="1"/>
        <v>4</v>
      </c>
      <c r="U131" s="67">
        <f t="shared" si="2"/>
        <v>4</v>
      </c>
      <c r="V131" s="23"/>
    </row>
    <row r="132" spans="1:22" ht="12.75" customHeight="1">
      <c r="A132" s="21"/>
      <c r="B132" s="15"/>
      <c r="C132" s="56"/>
      <c r="D132" s="48">
        <v>49</v>
      </c>
      <c r="E132" s="63" t="s">
        <v>333</v>
      </c>
      <c r="F132" s="108"/>
      <c r="G132" s="106" t="s">
        <v>334</v>
      </c>
      <c r="H132" s="63" t="s">
        <v>335</v>
      </c>
      <c r="I132" s="105" t="s">
        <v>336</v>
      </c>
      <c r="J132" s="101"/>
      <c r="K132" s="101"/>
      <c r="L132" s="102"/>
      <c r="M132" s="110" t="s">
        <v>337</v>
      </c>
      <c r="N132" s="48" t="s">
        <v>26</v>
      </c>
      <c r="O132" s="48">
        <v>4</v>
      </c>
      <c r="P132" s="48">
        <v>1</v>
      </c>
      <c r="Q132" s="65" t="s">
        <v>295</v>
      </c>
      <c r="R132" s="65" t="s">
        <v>338</v>
      </c>
      <c r="S132" s="66" t="str">
        <f t="shared" si="0"/>
        <v>Low</v>
      </c>
      <c r="T132" s="66">
        <f t="shared" si="1"/>
        <v>3</v>
      </c>
      <c r="U132" s="67">
        <f t="shared" si="2"/>
        <v>3</v>
      </c>
      <c r="V132" s="23"/>
    </row>
    <row r="133" spans="1:22" ht="12.75" customHeight="1">
      <c r="A133" s="21"/>
      <c r="B133" s="15"/>
      <c r="C133" s="56"/>
      <c r="D133" s="48">
        <v>50</v>
      </c>
      <c r="E133" s="63" t="s">
        <v>339</v>
      </c>
      <c r="F133" s="108"/>
      <c r="G133" s="108"/>
      <c r="H133" s="63" t="s">
        <v>340</v>
      </c>
      <c r="I133" s="105" t="s">
        <v>341</v>
      </c>
      <c r="J133" s="101"/>
      <c r="K133" s="101"/>
      <c r="L133" s="102"/>
      <c r="M133" s="108"/>
      <c r="N133" s="48" t="s">
        <v>31</v>
      </c>
      <c r="O133" s="48">
        <v>2</v>
      </c>
      <c r="P133" s="48">
        <v>1</v>
      </c>
      <c r="Q133" s="65" t="s">
        <v>342</v>
      </c>
      <c r="R133" s="65" t="s">
        <v>343</v>
      </c>
      <c r="S133" s="66" t="str">
        <f t="shared" si="0"/>
        <v>Low</v>
      </c>
      <c r="T133" s="66">
        <f t="shared" si="1"/>
        <v>3</v>
      </c>
      <c r="U133" s="67">
        <f t="shared" si="2"/>
        <v>3</v>
      </c>
      <c r="V133" s="23"/>
    </row>
    <row r="134" spans="1:22" ht="12.75" customHeight="1">
      <c r="A134" s="21"/>
      <c r="B134" s="15"/>
      <c r="C134" s="56"/>
      <c r="D134" s="48">
        <v>51</v>
      </c>
      <c r="E134" s="63" t="s">
        <v>344</v>
      </c>
      <c r="F134" s="107"/>
      <c r="G134" s="107"/>
      <c r="H134" s="63" t="s">
        <v>345</v>
      </c>
      <c r="I134" s="105" t="s">
        <v>346</v>
      </c>
      <c r="J134" s="101"/>
      <c r="K134" s="101"/>
      <c r="L134" s="102"/>
      <c r="M134" s="108"/>
      <c r="N134" s="48" t="s">
        <v>28</v>
      </c>
      <c r="O134" s="48">
        <v>22</v>
      </c>
      <c r="P134" s="48">
        <v>3</v>
      </c>
      <c r="Q134" s="65" t="s">
        <v>347</v>
      </c>
      <c r="R134" s="65" t="s">
        <v>348</v>
      </c>
      <c r="S134" s="66" t="str">
        <f t="shared" si="0"/>
        <v>High</v>
      </c>
      <c r="T134" s="66">
        <f t="shared" si="1"/>
        <v>7</v>
      </c>
      <c r="U134" s="67">
        <f t="shared" si="2"/>
        <v>7</v>
      </c>
      <c r="V134" s="23"/>
    </row>
    <row r="135" spans="1:22" ht="12.75" customHeight="1">
      <c r="A135" s="21"/>
      <c r="B135" s="15"/>
      <c r="C135" s="56"/>
      <c r="D135" s="48">
        <v>52</v>
      </c>
      <c r="E135" s="63" t="s">
        <v>349</v>
      </c>
      <c r="F135" s="109" t="s">
        <v>350</v>
      </c>
      <c r="G135" s="110" t="s">
        <v>351</v>
      </c>
      <c r="H135" s="63" t="s">
        <v>352</v>
      </c>
      <c r="I135" s="105" t="s">
        <v>353</v>
      </c>
      <c r="J135" s="101"/>
      <c r="K135" s="101"/>
      <c r="L135" s="102"/>
      <c r="M135" s="108"/>
      <c r="N135" s="48" t="s">
        <v>31</v>
      </c>
      <c r="O135" s="48">
        <v>8</v>
      </c>
      <c r="P135" s="48">
        <v>2</v>
      </c>
      <c r="Q135" s="65" t="s">
        <v>354</v>
      </c>
      <c r="R135" s="65" t="s">
        <v>355</v>
      </c>
      <c r="S135" s="66" t="str">
        <f t="shared" si="0"/>
        <v>Average</v>
      </c>
      <c r="T135" s="66">
        <f t="shared" si="1"/>
        <v>4</v>
      </c>
      <c r="U135" s="67">
        <f t="shared" si="2"/>
        <v>4</v>
      </c>
      <c r="V135" s="23"/>
    </row>
    <row r="136" spans="1:22" ht="12.75" customHeight="1">
      <c r="A136" s="21"/>
      <c r="B136" s="15"/>
      <c r="C136" s="56"/>
      <c r="D136" s="48">
        <v>53</v>
      </c>
      <c r="E136" s="63" t="s">
        <v>356</v>
      </c>
      <c r="F136" s="108"/>
      <c r="G136" s="108"/>
      <c r="H136" s="63" t="s">
        <v>357</v>
      </c>
      <c r="I136" s="105" t="s">
        <v>358</v>
      </c>
      <c r="J136" s="101"/>
      <c r="K136" s="101"/>
      <c r="L136" s="102"/>
      <c r="M136" s="108"/>
      <c r="N136" s="48" t="s">
        <v>26</v>
      </c>
      <c r="O136" s="48">
        <v>7</v>
      </c>
      <c r="P136" s="48">
        <v>1</v>
      </c>
      <c r="Q136" s="65" t="s">
        <v>359</v>
      </c>
      <c r="R136" s="65" t="s">
        <v>360</v>
      </c>
      <c r="S136" s="66" t="str">
        <f t="shared" si="0"/>
        <v>Low</v>
      </c>
      <c r="T136" s="66">
        <f t="shared" si="1"/>
        <v>3</v>
      </c>
      <c r="U136" s="67">
        <f t="shared" si="2"/>
        <v>3</v>
      </c>
      <c r="V136" s="23"/>
    </row>
    <row r="137" spans="1:22" ht="12.75" customHeight="1">
      <c r="A137" s="21"/>
      <c r="B137" s="15"/>
      <c r="C137" s="56"/>
      <c r="D137" s="48">
        <v>54</v>
      </c>
      <c r="E137" s="63" t="s">
        <v>361</v>
      </c>
      <c r="F137" s="108"/>
      <c r="G137" s="108"/>
      <c r="H137" s="63" t="s">
        <v>362</v>
      </c>
      <c r="I137" s="105" t="s">
        <v>363</v>
      </c>
      <c r="J137" s="101"/>
      <c r="K137" s="101"/>
      <c r="L137" s="102"/>
      <c r="M137" s="108"/>
      <c r="N137" s="48" t="s">
        <v>26</v>
      </c>
      <c r="O137" s="48">
        <v>16</v>
      </c>
      <c r="P137" s="48">
        <v>3</v>
      </c>
      <c r="Q137" s="65" t="s">
        <v>364</v>
      </c>
      <c r="R137" s="65" t="s">
        <v>365</v>
      </c>
      <c r="S137" s="66" t="str">
        <f t="shared" si="0"/>
        <v>High</v>
      </c>
      <c r="T137" s="66">
        <f t="shared" si="1"/>
        <v>6</v>
      </c>
      <c r="U137" s="67">
        <f t="shared" si="2"/>
        <v>6</v>
      </c>
      <c r="V137" s="23"/>
    </row>
    <row r="138" spans="1:22" ht="12.75" customHeight="1">
      <c r="A138" s="21"/>
      <c r="B138" s="15"/>
      <c r="C138" s="56"/>
      <c r="D138" s="48">
        <v>55</v>
      </c>
      <c r="E138" s="63" t="s">
        <v>366</v>
      </c>
      <c r="F138" s="108"/>
      <c r="G138" s="107"/>
      <c r="H138" s="63" t="s">
        <v>367</v>
      </c>
      <c r="I138" s="105" t="s">
        <v>368</v>
      </c>
      <c r="J138" s="101"/>
      <c r="K138" s="101"/>
      <c r="L138" s="102"/>
      <c r="M138" s="108"/>
      <c r="N138" s="48" t="s">
        <v>26</v>
      </c>
      <c r="O138" s="48">
        <v>3</v>
      </c>
      <c r="P138" s="48">
        <v>2</v>
      </c>
      <c r="Q138" s="65" t="s">
        <v>262</v>
      </c>
      <c r="R138" s="65" t="s">
        <v>369</v>
      </c>
      <c r="S138" s="66" t="str">
        <f t="shared" si="0"/>
        <v>Low</v>
      </c>
      <c r="T138" s="66">
        <f t="shared" si="1"/>
        <v>3</v>
      </c>
      <c r="U138" s="67">
        <f t="shared" si="2"/>
        <v>3</v>
      </c>
      <c r="V138" s="23"/>
    </row>
    <row r="139" spans="1:22" ht="12.75" customHeight="1">
      <c r="A139" s="21"/>
      <c r="B139" s="15"/>
      <c r="C139" s="56"/>
      <c r="D139" s="48">
        <v>56</v>
      </c>
      <c r="E139" s="63" t="s">
        <v>370</v>
      </c>
      <c r="F139" s="108"/>
      <c r="G139" s="110" t="s">
        <v>371</v>
      </c>
      <c r="H139" s="63" t="s">
        <v>372</v>
      </c>
      <c r="I139" s="105" t="s">
        <v>373</v>
      </c>
      <c r="J139" s="101"/>
      <c r="K139" s="101"/>
      <c r="L139" s="102"/>
      <c r="M139" s="108"/>
      <c r="N139" s="48" t="s">
        <v>31</v>
      </c>
      <c r="O139" s="48">
        <v>8</v>
      </c>
      <c r="P139" s="48">
        <v>2</v>
      </c>
      <c r="Q139" s="65" t="s">
        <v>262</v>
      </c>
      <c r="R139" s="65" t="s">
        <v>374</v>
      </c>
      <c r="S139" s="66" t="str">
        <f t="shared" si="0"/>
        <v>Average</v>
      </c>
      <c r="T139" s="66">
        <f t="shared" si="1"/>
        <v>4</v>
      </c>
      <c r="U139" s="67">
        <f t="shared" si="2"/>
        <v>4</v>
      </c>
      <c r="V139" s="23"/>
    </row>
    <row r="140" spans="1:22" ht="12.75" customHeight="1">
      <c r="A140" s="21"/>
      <c r="B140" s="15"/>
      <c r="C140" s="56"/>
      <c r="D140" s="48">
        <v>57</v>
      </c>
      <c r="E140" s="63" t="s">
        <v>375</v>
      </c>
      <c r="F140" s="108"/>
      <c r="G140" s="108"/>
      <c r="H140" s="63" t="s">
        <v>376</v>
      </c>
      <c r="I140" s="105" t="s">
        <v>377</v>
      </c>
      <c r="J140" s="101"/>
      <c r="K140" s="101"/>
      <c r="L140" s="102"/>
      <c r="M140" s="108"/>
      <c r="N140" s="48" t="s">
        <v>26</v>
      </c>
      <c r="O140" s="48">
        <v>8</v>
      </c>
      <c r="P140" s="48">
        <v>1</v>
      </c>
      <c r="Q140" s="65" t="s">
        <v>378</v>
      </c>
      <c r="R140" s="65" t="s">
        <v>379</v>
      </c>
      <c r="S140" s="66" t="str">
        <f t="shared" si="0"/>
        <v>Low</v>
      </c>
      <c r="T140" s="66">
        <f t="shared" si="1"/>
        <v>3</v>
      </c>
      <c r="U140" s="67">
        <f t="shared" si="2"/>
        <v>3</v>
      </c>
      <c r="V140" s="23"/>
    </row>
    <row r="141" spans="1:22" ht="12.75" customHeight="1">
      <c r="A141" s="21"/>
      <c r="B141" s="15"/>
      <c r="C141" s="56"/>
      <c r="D141" s="48">
        <v>58</v>
      </c>
      <c r="E141" s="63" t="s">
        <v>380</v>
      </c>
      <c r="F141" s="107"/>
      <c r="G141" s="107"/>
      <c r="H141" s="63" t="s">
        <v>381</v>
      </c>
      <c r="I141" s="105" t="s">
        <v>382</v>
      </c>
      <c r="J141" s="101"/>
      <c r="K141" s="101"/>
      <c r="L141" s="102"/>
      <c r="M141" s="107"/>
      <c r="N141" s="48" t="s">
        <v>26</v>
      </c>
      <c r="O141" s="48">
        <v>16</v>
      </c>
      <c r="P141" s="48">
        <v>3</v>
      </c>
      <c r="Q141" s="65" t="s">
        <v>383</v>
      </c>
      <c r="R141" s="65" t="s">
        <v>384</v>
      </c>
      <c r="S141" s="66" t="str">
        <f t="shared" si="0"/>
        <v>High</v>
      </c>
      <c r="T141" s="66">
        <f t="shared" si="1"/>
        <v>6</v>
      </c>
      <c r="U141" s="67">
        <f t="shared" si="2"/>
        <v>6</v>
      </c>
      <c r="V141" s="23"/>
    </row>
    <row r="142" spans="1:22" ht="12.75" customHeight="1">
      <c r="A142" s="21"/>
      <c r="B142" s="15"/>
      <c r="C142" s="56"/>
      <c r="D142" s="48">
        <v>59</v>
      </c>
      <c r="E142" s="63" t="s">
        <v>385</v>
      </c>
      <c r="F142" s="109" t="s">
        <v>386</v>
      </c>
      <c r="G142" s="110" t="s">
        <v>387</v>
      </c>
      <c r="H142" s="63" t="s">
        <v>388</v>
      </c>
      <c r="I142" s="105" t="s">
        <v>389</v>
      </c>
      <c r="J142" s="101"/>
      <c r="K142" s="101"/>
      <c r="L142" s="102"/>
      <c r="M142" s="110" t="s">
        <v>106</v>
      </c>
      <c r="N142" s="48" t="s">
        <v>31</v>
      </c>
      <c r="O142" s="48">
        <v>3</v>
      </c>
      <c r="P142" s="48">
        <v>1</v>
      </c>
      <c r="Q142" s="65" t="s">
        <v>390</v>
      </c>
      <c r="R142" s="65" t="s">
        <v>391</v>
      </c>
      <c r="S142" s="66" t="str">
        <f t="shared" si="0"/>
        <v>Low</v>
      </c>
      <c r="T142" s="66">
        <f t="shared" si="1"/>
        <v>3</v>
      </c>
      <c r="U142" s="67">
        <f t="shared" si="2"/>
        <v>3</v>
      </c>
      <c r="V142" s="23"/>
    </row>
    <row r="143" spans="1:22" ht="12.75" customHeight="1">
      <c r="A143" s="21"/>
      <c r="B143" s="15"/>
      <c r="C143" s="56"/>
      <c r="D143" s="48">
        <v>60</v>
      </c>
      <c r="E143" s="63" t="s">
        <v>392</v>
      </c>
      <c r="F143" s="108"/>
      <c r="G143" s="108"/>
      <c r="H143" s="63" t="s">
        <v>393</v>
      </c>
      <c r="I143" s="105" t="s">
        <v>394</v>
      </c>
      <c r="J143" s="101"/>
      <c r="K143" s="101"/>
      <c r="L143" s="102"/>
      <c r="M143" s="108"/>
      <c r="N143" s="48" t="s">
        <v>28</v>
      </c>
      <c r="O143" s="48">
        <v>5</v>
      </c>
      <c r="P143" s="48">
        <v>2</v>
      </c>
      <c r="Q143" s="65" t="s">
        <v>395</v>
      </c>
      <c r="R143" s="65" t="s">
        <v>396</v>
      </c>
      <c r="S143" s="66" t="str">
        <f t="shared" si="0"/>
        <v>Low</v>
      </c>
      <c r="T143" s="66">
        <f t="shared" si="1"/>
        <v>4</v>
      </c>
      <c r="U143" s="67">
        <f t="shared" si="2"/>
        <v>4</v>
      </c>
      <c r="V143" s="23"/>
    </row>
    <row r="144" spans="1:22" ht="12.75" customHeight="1">
      <c r="A144" s="21"/>
      <c r="B144" s="15"/>
      <c r="C144" s="56"/>
      <c r="D144" s="48">
        <v>61</v>
      </c>
      <c r="E144" s="63" t="s">
        <v>397</v>
      </c>
      <c r="F144" s="108"/>
      <c r="G144" s="108"/>
      <c r="H144" s="63" t="s">
        <v>398</v>
      </c>
      <c r="I144" s="105" t="s">
        <v>399</v>
      </c>
      <c r="J144" s="101"/>
      <c r="K144" s="101"/>
      <c r="L144" s="102"/>
      <c r="M144" s="108"/>
      <c r="N144" s="48" t="s">
        <v>26</v>
      </c>
      <c r="O144" s="48">
        <v>12</v>
      </c>
      <c r="P144" s="48">
        <v>4</v>
      </c>
      <c r="Q144" s="65" t="s">
        <v>400</v>
      </c>
      <c r="R144" s="65" t="s">
        <v>401</v>
      </c>
      <c r="S144" s="66" t="str">
        <f t="shared" si="0"/>
        <v>High</v>
      </c>
      <c r="T144" s="66">
        <f t="shared" si="1"/>
        <v>6</v>
      </c>
      <c r="U144" s="67">
        <f t="shared" si="2"/>
        <v>6</v>
      </c>
      <c r="V144" s="23"/>
    </row>
    <row r="145" spans="1:22" ht="12.75" customHeight="1">
      <c r="A145" s="21"/>
      <c r="B145" s="15"/>
      <c r="C145" s="56"/>
      <c r="D145" s="48">
        <v>62</v>
      </c>
      <c r="E145" s="63" t="s">
        <v>402</v>
      </c>
      <c r="F145" s="107"/>
      <c r="G145" s="107"/>
      <c r="H145" s="63" t="s">
        <v>403</v>
      </c>
      <c r="I145" s="105" t="s">
        <v>404</v>
      </c>
      <c r="J145" s="101"/>
      <c r="K145" s="101"/>
      <c r="L145" s="102"/>
      <c r="M145" s="108"/>
      <c r="N145" s="48" t="s">
        <v>31</v>
      </c>
      <c r="O145" s="48">
        <v>6</v>
      </c>
      <c r="P145" s="48">
        <v>2</v>
      </c>
      <c r="Q145" s="65" t="s">
        <v>188</v>
      </c>
      <c r="R145" s="65" t="s">
        <v>405</v>
      </c>
      <c r="S145" s="66" t="str">
        <f t="shared" si="0"/>
        <v>Average</v>
      </c>
      <c r="T145" s="66">
        <f t="shared" si="1"/>
        <v>4</v>
      </c>
      <c r="U145" s="67">
        <f t="shared" si="2"/>
        <v>4</v>
      </c>
      <c r="V145" s="23"/>
    </row>
    <row r="146" spans="1:22" ht="12.75" customHeight="1">
      <c r="A146" s="21"/>
      <c r="B146" s="15"/>
      <c r="C146" s="56"/>
      <c r="D146" s="48">
        <v>63</v>
      </c>
      <c r="E146" s="63" t="s">
        <v>406</v>
      </c>
      <c r="F146" s="109" t="s">
        <v>407</v>
      </c>
      <c r="G146" s="110" t="s">
        <v>408</v>
      </c>
      <c r="H146" s="63" t="s">
        <v>409</v>
      </c>
      <c r="I146" s="105" t="s">
        <v>410</v>
      </c>
      <c r="J146" s="101"/>
      <c r="K146" s="101"/>
      <c r="L146" s="102"/>
      <c r="M146" s="108"/>
      <c r="N146" s="68" t="s">
        <v>31</v>
      </c>
      <c r="O146" s="68">
        <v>3</v>
      </c>
      <c r="P146" s="68">
        <v>2</v>
      </c>
      <c r="Q146" s="69" t="s">
        <v>411</v>
      </c>
      <c r="R146" s="65" t="s">
        <v>412</v>
      </c>
      <c r="S146" s="66" t="str">
        <f t="shared" si="0"/>
        <v>Low</v>
      </c>
      <c r="T146" s="66">
        <f t="shared" si="1"/>
        <v>3</v>
      </c>
      <c r="U146" s="67">
        <f t="shared" si="2"/>
        <v>3</v>
      </c>
      <c r="V146" s="23"/>
    </row>
    <row r="147" spans="1:22" ht="12.75" customHeight="1">
      <c r="A147" s="21"/>
      <c r="B147" s="15"/>
      <c r="C147" s="56"/>
      <c r="D147" s="48">
        <v>64</v>
      </c>
      <c r="E147" s="63" t="s">
        <v>413</v>
      </c>
      <c r="F147" s="108"/>
      <c r="G147" s="108"/>
      <c r="H147" s="63" t="s">
        <v>414</v>
      </c>
      <c r="I147" s="105" t="s">
        <v>415</v>
      </c>
      <c r="J147" s="101"/>
      <c r="K147" s="101"/>
      <c r="L147" s="102"/>
      <c r="M147" s="108"/>
      <c r="N147" s="68" t="s">
        <v>31</v>
      </c>
      <c r="O147" s="68">
        <v>5</v>
      </c>
      <c r="P147" s="68">
        <v>2</v>
      </c>
      <c r="Q147" s="69" t="s">
        <v>416</v>
      </c>
      <c r="R147" s="65" t="s">
        <v>417</v>
      </c>
      <c r="S147" s="66" t="str">
        <f t="shared" si="0"/>
        <v>Low</v>
      </c>
      <c r="T147" s="66">
        <f t="shared" si="1"/>
        <v>3</v>
      </c>
      <c r="U147" s="67">
        <f t="shared" si="2"/>
        <v>3</v>
      </c>
      <c r="V147" s="23"/>
    </row>
    <row r="148" spans="1:22" ht="12.75" customHeight="1">
      <c r="A148" s="21"/>
      <c r="B148" s="15"/>
      <c r="C148" s="56"/>
      <c r="D148" s="48">
        <v>65</v>
      </c>
      <c r="E148" s="63" t="s">
        <v>418</v>
      </c>
      <c r="F148" s="108"/>
      <c r="G148" s="108"/>
      <c r="H148" s="63" t="s">
        <v>419</v>
      </c>
      <c r="I148" s="105" t="s">
        <v>420</v>
      </c>
      <c r="J148" s="101"/>
      <c r="K148" s="101"/>
      <c r="L148" s="102"/>
      <c r="M148" s="108"/>
      <c r="N148" s="68" t="s">
        <v>28</v>
      </c>
      <c r="O148" s="68">
        <v>8</v>
      </c>
      <c r="P148" s="68">
        <v>3</v>
      </c>
      <c r="Q148" s="69" t="s">
        <v>421</v>
      </c>
      <c r="R148" s="65" t="s">
        <v>422</v>
      </c>
      <c r="S148" s="66" t="str">
        <f t="shared" si="0"/>
        <v>Average</v>
      </c>
      <c r="T148" s="66">
        <f t="shared" si="1"/>
        <v>5</v>
      </c>
      <c r="U148" s="67">
        <f t="shared" si="2"/>
        <v>5</v>
      </c>
      <c r="V148" s="23"/>
    </row>
    <row r="149" spans="1:22" ht="12.75" customHeight="1">
      <c r="A149" s="21"/>
      <c r="B149" s="15"/>
      <c r="C149" s="56"/>
      <c r="D149" s="48">
        <v>66</v>
      </c>
      <c r="E149" s="63" t="s">
        <v>423</v>
      </c>
      <c r="F149" s="108"/>
      <c r="G149" s="108"/>
      <c r="H149" s="63" t="s">
        <v>424</v>
      </c>
      <c r="I149" s="105" t="s">
        <v>425</v>
      </c>
      <c r="J149" s="101"/>
      <c r="K149" s="101"/>
      <c r="L149" s="102"/>
      <c r="M149" s="108"/>
      <c r="N149" s="68" t="s">
        <v>31</v>
      </c>
      <c r="O149" s="68">
        <v>5</v>
      </c>
      <c r="P149" s="68">
        <v>2</v>
      </c>
      <c r="Q149" s="69" t="s">
        <v>421</v>
      </c>
      <c r="R149" s="65" t="s">
        <v>426</v>
      </c>
      <c r="S149" s="66" t="str">
        <f t="shared" si="0"/>
        <v>Low</v>
      </c>
      <c r="T149" s="66">
        <f t="shared" si="1"/>
        <v>3</v>
      </c>
      <c r="U149" s="67">
        <f t="shared" si="2"/>
        <v>3</v>
      </c>
      <c r="V149" s="23"/>
    </row>
    <row r="150" spans="1:22" ht="12.75" customHeight="1">
      <c r="A150" s="21"/>
      <c r="B150" s="15"/>
      <c r="C150" s="56"/>
      <c r="D150" s="48">
        <v>67</v>
      </c>
      <c r="E150" s="63" t="s">
        <v>427</v>
      </c>
      <c r="F150" s="108"/>
      <c r="G150" s="107"/>
      <c r="H150" s="63" t="s">
        <v>428</v>
      </c>
      <c r="I150" s="105" t="s">
        <v>429</v>
      </c>
      <c r="J150" s="101"/>
      <c r="K150" s="101"/>
      <c r="L150" s="102"/>
      <c r="M150" s="107"/>
      <c r="N150" s="68" t="s">
        <v>28</v>
      </c>
      <c r="O150" s="68">
        <v>6</v>
      </c>
      <c r="P150" s="68">
        <v>2</v>
      </c>
      <c r="Q150" s="69" t="s">
        <v>430</v>
      </c>
      <c r="R150" s="65" t="s">
        <v>431</v>
      </c>
      <c r="S150" s="66" t="str">
        <f t="shared" si="0"/>
        <v>Average</v>
      </c>
      <c r="T150" s="66">
        <f t="shared" si="1"/>
        <v>5</v>
      </c>
      <c r="U150" s="67">
        <f t="shared" si="2"/>
        <v>5</v>
      </c>
      <c r="V150" s="23"/>
    </row>
    <row r="151" spans="1:22" ht="12.75" customHeight="1">
      <c r="A151" s="21"/>
      <c r="B151" s="15"/>
      <c r="C151" s="56"/>
      <c r="D151" s="48">
        <v>68</v>
      </c>
      <c r="E151" s="63" t="s">
        <v>432</v>
      </c>
      <c r="F151" s="108"/>
      <c r="G151" s="110" t="s">
        <v>433</v>
      </c>
      <c r="H151" s="63" t="s">
        <v>434</v>
      </c>
      <c r="I151" s="105" t="s">
        <v>435</v>
      </c>
      <c r="J151" s="101"/>
      <c r="K151" s="101"/>
      <c r="L151" s="102"/>
      <c r="M151" s="110" t="s">
        <v>436</v>
      </c>
      <c r="N151" s="68" t="s">
        <v>26</v>
      </c>
      <c r="O151" s="68">
        <v>5</v>
      </c>
      <c r="P151" s="68">
        <v>4</v>
      </c>
      <c r="Q151" s="65" t="s">
        <v>437</v>
      </c>
      <c r="R151" s="65" t="s">
        <v>438</v>
      </c>
      <c r="S151" s="66" t="str">
        <f t="shared" si="0"/>
        <v>High</v>
      </c>
      <c r="T151" s="66">
        <f t="shared" si="1"/>
        <v>6</v>
      </c>
      <c r="U151" s="67">
        <f t="shared" si="2"/>
        <v>6</v>
      </c>
      <c r="V151" s="23"/>
    </row>
    <row r="152" spans="1:22" ht="12.75" customHeight="1">
      <c r="A152" s="21"/>
      <c r="B152" s="15"/>
      <c r="C152" s="56"/>
      <c r="D152" s="48">
        <v>69</v>
      </c>
      <c r="E152" s="63" t="s">
        <v>439</v>
      </c>
      <c r="F152" s="108"/>
      <c r="G152" s="108"/>
      <c r="H152" s="63" t="s">
        <v>440</v>
      </c>
      <c r="I152" s="105" t="s">
        <v>441</v>
      </c>
      <c r="J152" s="101"/>
      <c r="K152" s="101"/>
      <c r="L152" s="102"/>
      <c r="M152" s="108"/>
      <c r="N152" s="68" t="s">
        <v>26</v>
      </c>
      <c r="O152" s="68">
        <v>4</v>
      </c>
      <c r="P152" s="68">
        <v>2</v>
      </c>
      <c r="Q152" s="65" t="s">
        <v>442</v>
      </c>
      <c r="R152" s="65" t="s">
        <v>443</v>
      </c>
      <c r="S152" s="66" t="str">
        <f t="shared" si="0"/>
        <v>Low</v>
      </c>
      <c r="T152" s="66">
        <f t="shared" si="1"/>
        <v>3</v>
      </c>
      <c r="U152" s="67">
        <f t="shared" si="2"/>
        <v>3</v>
      </c>
      <c r="V152" s="23"/>
    </row>
    <row r="153" spans="1:22" ht="12.75" customHeight="1">
      <c r="A153" s="21"/>
      <c r="B153" s="15"/>
      <c r="C153" s="56"/>
      <c r="D153" s="48">
        <v>70</v>
      </c>
      <c r="E153" s="63" t="s">
        <v>444</v>
      </c>
      <c r="F153" s="108"/>
      <c r="G153" s="108"/>
      <c r="H153" s="63" t="s">
        <v>445</v>
      </c>
      <c r="I153" s="105" t="s">
        <v>446</v>
      </c>
      <c r="J153" s="101"/>
      <c r="K153" s="101"/>
      <c r="L153" s="102"/>
      <c r="M153" s="108"/>
      <c r="N153" s="68" t="s">
        <v>26</v>
      </c>
      <c r="O153" s="68">
        <v>8</v>
      </c>
      <c r="P153" s="68">
        <v>3</v>
      </c>
      <c r="Q153" s="65" t="s">
        <v>447</v>
      </c>
      <c r="R153" s="65" t="s">
        <v>448</v>
      </c>
      <c r="S153" s="66" t="str">
        <f t="shared" si="0"/>
        <v>High</v>
      </c>
      <c r="T153" s="66">
        <f t="shared" si="1"/>
        <v>6</v>
      </c>
      <c r="U153" s="67">
        <f t="shared" si="2"/>
        <v>6</v>
      </c>
      <c r="V153" s="23"/>
    </row>
    <row r="154" spans="1:22" ht="12.75" customHeight="1">
      <c r="A154" s="21"/>
      <c r="B154" s="15"/>
      <c r="C154" s="56"/>
      <c r="D154" s="48">
        <v>71</v>
      </c>
      <c r="E154" s="63" t="s">
        <v>449</v>
      </c>
      <c r="F154" s="107"/>
      <c r="G154" s="107"/>
      <c r="H154" s="63" t="s">
        <v>450</v>
      </c>
      <c r="I154" s="105" t="s">
        <v>451</v>
      </c>
      <c r="J154" s="101"/>
      <c r="K154" s="101"/>
      <c r="L154" s="102"/>
      <c r="M154" s="108"/>
      <c r="N154" s="68" t="s">
        <v>28</v>
      </c>
      <c r="O154" s="68">
        <v>3</v>
      </c>
      <c r="P154" s="68">
        <v>2</v>
      </c>
      <c r="Q154" s="65" t="s">
        <v>452</v>
      </c>
      <c r="R154" s="65" t="s">
        <v>453</v>
      </c>
      <c r="S154" s="66" t="str">
        <f t="shared" si="0"/>
        <v>Low</v>
      </c>
      <c r="T154" s="66">
        <f t="shared" si="1"/>
        <v>4</v>
      </c>
      <c r="U154" s="67">
        <f t="shared" si="2"/>
        <v>4</v>
      </c>
      <c r="V154" s="23"/>
    </row>
    <row r="155" spans="1:22" ht="12.75" customHeight="1">
      <c r="A155" s="21"/>
      <c r="B155" s="15"/>
      <c r="C155" s="56"/>
      <c r="D155" s="48">
        <v>72</v>
      </c>
      <c r="E155" s="63" t="s">
        <v>454</v>
      </c>
      <c r="F155" s="109" t="s">
        <v>455</v>
      </c>
      <c r="G155" s="110" t="s">
        <v>455</v>
      </c>
      <c r="H155" s="63" t="s">
        <v>456</v>
      </c>
      <c r="I155" s="105" t="s">
        <v>457</v>
      </c>
      <c r="J155" s="101"/>
      <c r="K155" s="101"/>
      <c r="L155" s="102"/>
      <c r="M155" s="108"/>
      <c r="N155" s="68" t="s">
        <v>26</v>
      </c>
      <c r="O155" s="68">
        <v>6</v>
      </c>
      <c r="P155" s="68">
        <v>3</v>
      </c>
      <c r="Q155" s="65" t="s">
        <v>458</v>
      </c>
      <c r="R155" s="65" t="s">
        <v>459</v>
      </c>
      <c r="S155" s="66" t="str">
        <f t="shared" si="0"/>
        <v>High</v>
      </c>
      <c r="T155" s="66">
        <f t="shared" si="1"/>
        <v>6</v>
      </c>
      <c r="U155" s="67">
        <f t="shared" si="2"/>
        <v>6</v>
      </c>
      <c r="V155" s="23"/>
    </row>
    <row r="156" spans="1:22" ht="12.75" customHeight="1">
      <c r="A156" s="21"/>
      <c r="B156" s="15"/>
      <c r="C156" s="56"/>
      <c r="D156" s="48">
        <v>73</v>
      </c>
      <c r="E156" s="63" t="s">
        <v>460</v>
      </c>
      <c r="F156" s="108"/>
      <c r="G156" s="108"/>
      <c r="H156" s="63" t="s">
        <v>461</v>
      </c>
      <c r="I156" s="105" t="s">
        <v>462</v>
      </c>
      <c r="J156" s="101"/>
      <c r="K156" s="101"/>
      <c r="L156" s="102"/>
      <c r="M156" s="108"/>
      <c r="N156" s="68" t="s">
        <v>26</v>
      </c>
      <c r="O156" s="68">
        <v>4</v>
      </c>
      <c r="P156" s="68">
        <v>3</v>
      </c>
      <c r="Q156" s="65" t="s">
        <v>463</v>
      </c>
      <c r="R156" s="65" t="s">
        <v>464</v>
      </c>
      <c r="S156" s="66" t="str">
        <f t="shared" si="0"/>
        <v>Average</v>
      </c>
      <c r="T156" s="66">
        <f t="shared" si="1"/>
        <v>4</v>
      </c>
      <c r="U156" s="67">
        <f t="shared" si="2"/>
        <v>4</v>
      </c>
      <c r="V156" s="23"/>
    </row>
    <row r="157" spans="1:22" ht="12.75" customHeight="1">
      <c r="A157" s="21"/>
      <c r="B157" s="15"/>
      <c r="C157" s="56"/>
      <c r="D157" s="48">
        <v>74</v>
      </c>
      <c r="E157" s="63" t="s">
        <v>465</v>
      </c>
      <c r="F157" s="108"/>
      <c r="G157" s="108"/>
      <c r="H157" s="63" t="s">
        <v>466</v>
      </c>
      <c r="I157" s="105" t="s">
        <v>467</v>
      </c>
      <c r="J157" s="101"/>
      <c r="K157" s="101"/>
      <c r="L157" s="102"/>
      <c r="M157" s="108"/>
      <c r="N157" s="68" t="s">
        <v>28</v>
      </c>
      <c r="O157" s="68">
        <v>8</v>
      </c>
      <c r="P157" s="68">
        <v>3</v>
      </c>
      <c r="Q157" s="65" t="s">
        <v>468</v>
      </c>
      <c r="R157" s="65" t="s">
        <v>469</v>
      </c>
      <c r="S157" s="66" t="str">
        <f t="shared" si="0"/>
        <v>Average</v>
      </c>
      <c r="T157" s="66">
        <f t="shared" si="1"/>
        <v>5</v>
      </c>
      <c r="U157" s="67">
        <f t="shared" si="2"/>
        <v>5</v>
      </c>
      <c r="V157" s="23"/>
    </row>
    <row r="158" spans="1:22" ht="12.75" customHeight="1">
      <c r="A158" s="21"/>
      <c r="B158" s="15"/>
      <c r="C158" s="56"/>
      <c r="D158" s="48">
        <v>75</v>
      </c>
      <c r="E158" s="63" t="s">
        <v>470</v>
      </c>
      <c r="F158" s="107"/>
      <c r="G158" s="107"/>
      <c r="H158" s="63" t="s">
        <v>471</v>
      </c>
      <c r="I158" s="105" t="s">
        <v>472</v>
      </c>
      <c r="J158" s="101"/>
      <c r="K158" s="101"/>
      <c r="L158" s="102"/>
      <c r="M158" s="107"/>
      <c r="N158" s="68" t="s">
        <v>26</v>
      </c>
      <c r="O158" s="68">
        <v>6</v>
      </c>
      <c r="P158" s="68">
        <v>3</v>
      </c>
      <c r="Q158" s="65" t="s">
        <v>473</v>
      </c>
      <c r="R158" s="65" t="s">
        <v>474</v>
      </c>
      <c r="S158" s="66" t="str">
        <f t="shared" si="0"/>
        <v>High</v>
      </c>
      <c r="T158" s="66">
        <f t="shared" si="1"/>
        <v>6</v>
      </c>
      <c r="U158" s="67">
        <f t="shared" si="2"/>
        <v>6</v>
      </c>
      <c r="V158" s="23"/>
    </row>
    <row r="159" spans="1:22" ht="12.75" customHeight="1">
      <c r="A159" s="21"/>
      <c r="B159" s="15"/>
      <c r="C159" s="56"/>
      <c r="D159" s="48">
        <v>76</v>
      </c>
      <c r="E159" s="70" t="s">
        <v>475</v>
      </c>
      <c r="F159" s="109" t="s">
        <v>476</v>
      </c>
      <c r="G159" s="110" t="s">
        <v>477</v>
      </c>
      <c r="H159" s="63" t="s">
        <v>478</v>
      </c>
      <c r="I159" s="105" t="s">
        <v>479</v>
      </c>
      <c r="J159" s="101"/>
      <c r="K159" s="101"/>
      <c r="L159" s="102"/>
      <c r="M159" s="110" t="s">
        <v>480</v>
      </c>
      <c r="N159" s="48" t="s">
        <v>31</v>
      </c>
      <c r="O159" s="48">
        <v>8</v>
      </c>
      <c r="P159" s="48">
        <v>1</v>
      </c>
      <c r="Q159" s="65" t="s">
        <v>481</v>
      </c>
      <c r="R159" s="65" t="s">
        <v>482</v>
      </c>
      <c r="S159" s="66" t="str">
        <f t="shared" si="0"/>
        <v>Low</v>
      </c>
      <c r="T159" s="66">
        <f t="shared" si="1"/>
        <v>3</v>
      </c>
      <c r="U159" s="67">
        <f t="shared" si="2"/>
        <v>3</v>
      </c>
      <c r="V159" s="23"/>
    </row>
    <row r="160" spans="1:22" ht="12.75" customHeight="1">
      <c r="A160" s="21"/>
      <c r="B160" s="15"/>
      <c r="C160" s="56"/>
      <c r="D160" s="48">
        <v>77</v>
      </c>
      <c r="E160" s="70" t="s">
        <v>483</v>
      </c>
      <c r="F160" s="108"/>
      <c r="G160" s="108"/>
      <c r="H160" s="63" t="s">
        <v>484</v>
      </c>
      <c r="I160" s="105" t="s">
        <v>485</v>
      </c>
      <c r="J160" s="101"/>
      <c r="K160" s="101"/>
      <c r="L160" s="102"/>
      <c r="M160" s="108"/>
      <c r="N160" s="48" t="s">
        <v>26</v>
      </c>
      <c r="O160" s="48">
        <v>20</v>
      </c>
      <c r="P160" s="48">
        <v>3</v>
      </c>
      <c r="Q160" s="65" t="s">
        <v>486</v>
      </c>
      <c r="R160" s="65" t="s">
        <v>487</v>
      </c>
      <c r="S160" s="66" t="str">
        <f t="shared" si="0"/>
        <v>High</v>
      </c>
      <c r="T160" s="66">
        <f t="shared" si="1"/>
        <v>6</v>
      </c>
      <c r="U160" s="67">
        <f t="shared" si="2"/>
        <v>6</v>
      </c>
      <c r="V160" s="23"/>
    </row>
    <row r="161" spans="1:22" ht="12.75" customHeight="1">
      <c r="A161" s="21"/>
      <c r="B161" s="15"/>
      <c r="C161" s="56"/>
      <c r="D161" s="48">
        <v>78</v>
      </c>
      <c r="E161" s="70" t="s">
        <v>488</v>
      </c>
      <c r="F161" s="108"/>
      <c r="G161" s="107"/>
      <c r="H161" s="63" t="s">
        <v>489</v>
      </c>
      <c r="I161" s="105" t="s">
        <v>490</v>
      </c>
      <c r="J161" s="101"/>
      <c r="K161" s="101"/>
      <c r="L161" s="102"/>
      <c r="M161" s="108"/>
      <c r="N161" s="48" t="s">
        <v>26</v>
      </c>
      <c r="O161" s="48">
        <v>6</v>
      </c>
      <c r="P161" s="48">
        <v>2</v>
      </c>
      <c r="Q161" s="65" t="s">
        <v>491</v>
      </c>
      <c r="R161" s="65" t="s">
        <v>492</v>
      </c>
      <c r="S161" s="66" t="str">
        <f t="shared" si="0"/>
        <v>Average</v>
      </c>
      <c r="T161" s="66">
        <f t="shared" si="1"/>
        <v>4</v>
      </c>
      <c r="U161" s="67">
        <f t="shared" si="2"/>
        <v>4</v>
      </c>
      <c r="V161" s="23"/>
    </row>
    <row r="162" spans="1:22" ht="12.75" customHeight="1">
      <c r="A162" s="21"/>
      <c r="B162" s="15"/>
      <c r="C162" s="56"/>
      <c r="D162" s="48">
        <v>79</v>
      </c>
      <c r="E162" s="70" t="s">
        <v>493</v>
      </c>
      <c r="F162" s="108"/>
      <c r="G162" s="110" t="s">
        <v>494</v>
      </c>
      <c r="H162" s="63" t="s">
        <v>495</v>
      </c>
      <c r="I162" s="105" t="s">
        <v>496</v>
      </c>
      <c r="J162" s="101"/>
      <c r="K162" s="101"/>
      <c r="L162" s="102"/>
      <c r="M162" s="108"/>
      <c r="N162" s="48" t="s">
        <v>31</v>
      </c>
      <c r="O162" s="48">
        <v>8</v>
      </c>
      <c r="P162" s="48">
        <v>1</v>
      </c>
      <c r="Q162" s="65" t="s">
        <v>497</v>
      </c>
      <c r="R162" s="65" t="s">
        <v>498</v>
      </c>
      <c r="S162" s="66" t="str">
        <f t="shared" si="0"/>
        <v>Low</v>
      </c>
      <c r="T162" s="66">
        <f t="shared" si="1"/>
        <v>3</v>
      </c>
      <c r="U162" s="67">
        <f t="shared" si="2"/>
        <v>3</v>
      </c>
      <c r="V162" s="23"/>
    </row>
    <row r="163" spans="1:22" ht="12.75" customHeight="1">
      <c r="A163" s="21"/>
      <c r="B163" s="15"/>
      <c r="C163" s="56"/>
      <c r="D163" s="48">
        <v>80</v>
      </c>
      <c r="E163" s="70" t="s">
        <v>499</v>
      </c>
      <c r="F163" s="108"/>
      <c r="G163" s="108"/>
      <c r="H163" s="71" t="s">
        <v>500</v>
      </c>
      <c r="I163" s="105" t="s">
        <v>501</v>
      </c>
      <c r="J163" s="101"/>
      <c r="K163" s="101"/>
      <c r="L163" s="102"/>
      <c r="M163" s="108"/>
      <c r="N163" s="48" t="s">
        <v>26</v>
      </c>
      <c r="O163" s="48">
        <v>10</v>
      </c>
      <c r="P163" s="48">
        <v>2</v>
      </c>
      <c r="Q163" s="65" t="s">
        <v>502</v>
      </c>
      <c r="R163" s="65" t="s">
        <v>503</v>
      </c>
      <c r="S163" s="66" t="str">
        <f t="shared" si="0"/>
        <v>Average</v>
      </c>
      <c r="T163" s="66">
        <f t="shared" si="1"/>
        <v>4</v>
      </c>
      <c r="U163" s="67">
        <f t="shared" si="2"/>
        <v>4</v>
      </c>
      <c r="V163" s="23"/>
    </row>
    <row r="164" spans="1:22" ht="12.75" customHeight="1">
      <c r="A164" s="21"/>
      <c r="B164" s="15"/>
      <c r="C164" s="56"/>
      <c r="D164" s="48">
        <v>81</v>
      </c>
      <c r="E164" s="70" t="s">
        <v>504</v>
      </c>
      <c r="F164" s="108"/>
      <c r="G164" s="107"/>
      <c r="H164" s="63" t="s">
        <v>505</v>
      </c>
      <c r="I164" s="105" t="s">
        <v>506</v>
      </c>
      <c r="J164" s="101"/>
      <c r="K164" s="101"/>
      <c r="L164" s="102"/>
      <c r="M164" s="108"/>
      <c r="N164" s="48" t="s">
        <v>28</v>
      </c>
      <c r="O164" s="48">
        <v>12</v>
      </c>
      <c r="P164" s="48">
        <v>3</v>
      </c>
      <c r="Q164" s="65" t="s">
        <v>507</v>
      </c>
      <c r="R164" s="65" t="s">
        <v>508</v>
      </c>
      <c r="S164" s="66" t="str">
        <f t="shared" si="0"/>
        <v>Average</v>
      </c>
      <c r="T164" s="66">
        <f t="shared" si="1"/>
        <v>5</v>
      </c>
      <c r="U164" s="67">
        <f t="shared" si="2"/>
        <v>5</v>
      </c>
      <c r="V164" s="23"/>
    </row>
    <row r="165" spans="1:22" ht="12.75" customHeight="1">
      <c r="A165" s="21"/>
      <c r="B165" s="15"/>
      <c r="C165" s="56"/>
      <c r="D165" s="48">
        <v>82</v>
      </c>
      <c r="E165" s="70" t="s">
        <v>509</v>
      </c>
      <c r="F165" s="108"/>
      <c r="G165" s="110" t="s">
        <v>510</v>
      </c>
      <c r="H165" s="72" t="s">
        <v>511</v>
      </c>
      <c r="I165" s="105" t="s">
        <v>512</v>
      </c>
      <c r="J165" s="101"/>
      <c r="K165" s="101"/>
      <c r="L165" s="102"/>
      <c r="M165" s="108"/>
      <c r="N165" s="48" t="s">
        <v>31</v>
      </c>
      <c r="O165" s="48">
        <v>10</v>
      </c>
      <c r="P165" s="48">
        <v>2</v>
      </c>
      <c r="Q165" s="65" t="s">
        <v>513</v>
      </c>
      <c r="R165" s="65" t="s">
        <v>514</v>
      </c>
      <c r="S165" s="66" t="str">
        <f t="shared" si="0"/>
        <v>Average</v>
      </c>
      <c r="T165" s="66">
        <f t="shared" si="1"/>
        <v>4</v>
      </c>
      <c r="U165" s="67">
        <f t="shared" si="2"/>
        <v>4</v>
      </c>
      <c r="V165" s="23"/>
    </row>
    <row r="166" spans="1:22" ht="12.75" customHeight="1">
      <c r="A166" s="21"/>
      <c r="B166" s="15"/>
      <c r="C166" s="56"/>
      <c r="D166" s="48">
        <v>83</v>
      </c>
      <c r="E166" s="70" t="s">
        <v>515</v>
      </c>
      <c r="F166" s="108"/>
      <c r="G166" s="108"/>
      <c r="H166" s="63" t="s">
        <v>516</v>
      </c>
      <c r="I166" s="105" t="s">
        <v>517</v>
      </c>
      <c r="J166" s="101"/>
      <c r="K166" s="101"/>
      <c r="L166" s="102"/>
      <c r="M166" s="108"/>
      <c r="N166" s="48" t="s">
        <v>26</v>
      </c>
      <c r="O166" s="48">
        <v>5</v>
      </c>
      <c r="P166" s="48">
        <v>1</v>
      </c>
      <c r="Q166" s="65" t="s">
        <v>518</v>
      </c>
      <c r="R166" s="65" t="s">
        <v>519</v>
      </c>
      <c r="S166" s="66" t="str">
        <f t="shared" si="0"/>
        <v>Low</v>
      </c>
      <c r="T166" s="66">
        <f t="shared" si="1"/>
        <v>3</v>
      </c>
      <c r="U166" s="67">
        <f t="shared" si="2"/>
        <v>3</v>
      </c>
      <c r="V166" s="23"/>
    </row>
    <row r="167" spans="1:22" ht="12.75" customHeight="1">
      <c r="A167" s="21"/>
      <c r="B167" s="15"/>
      <c r="C167" s="56"/>
      <c r="D167" s="48">
        <v>84</v>
      </c>
      <c r="E167" s="70" t="s">
        <v>520</v>
      </c>
      <c r="F167" s="108"/>
      <c r="G167" s="107"/>
      <c r="H167" s="63" t="s">
        <v>521</v>
      </c>
      <c r="I167" s="105" t="s">
        <v>522</v>
      </c>
      <c r="J167" s="101"/>
      <c r="K167" s="101"/>
      <c r="L167" s="102"/>
      <c r="M167" s="108"/>
      <c r="N167" s="48" t="s">
        <v>31</v>
      </c>
      <c r="O167" s="48">
        <v>25</v>
      </c>
      <c r="P167" s="48">
        <v>4</v>
      </c>
      <c r="Q167" s="65" t="s">
        <v>188</v>
      </c>
      <c r="R167" s="65" t="s">
        <v>523</v>
      </c>
      <c r="S167" s="66" t="str">
        <f t="shared" si="0"/>
        <v>High</v>
      </c>
      <c r="T167" s="66">
        <f t="shared" si="1"/>
        <v>6</v>
      </c>
      <c r="U167" s="67">
        <f t="shared" si="2"/>
        <v>6</v>
      </c>
      <c r="V167" s="23"/>
    </row>
    <row r="168" spans="1:22" ht="12.75" customHeight="1">
      <c r="A168" s="21"/>
      <c r="B168" s="15"/>
      <c r="C168" s="56"/>
      <c r="D168" s="48">
        <v>85</v>
      </c>
      <c r="E168" s="70" t="s">
        <v>524</v>
      </c>
      <c r="F168" s="108"/>
      <c r="G168" s="110" t="s">
        <v>525</v>
      </c>
      <c r="H168" s="63" t="s">
        <v>526</v>
      </c>
      <c r="I168" s="105" t="s">
        <v>527</v>
      </c>
      <c r="J168" s="101"/>
      <c r="K168" s="101"/>
      <c r="L168" s="102"/>
      <c r="M168" s="108"/>
      <c r="N168" s="48" t="s">
        <v>28</v>
      </c>
      <c r="O168" s="48">
        <v>15</v>
      </c>
      <c r="P168" s="48">
        <v>3</v>
      </c>
      <c r="Q168" s="65" t="s">
        <v>528</v>
      </c>
      <c r="R168" s="65" t="s">
        <v>529</v>
      </c>
      <c r="S168" s="66" t="str">
        <f t="shared" si="0"/>
        <v>Average</v>
      </c>
      <c r="T168" s="66">
        <f t="shared" si="1"/>
        <v>5</v>
      </c>
      <c r="U168" s="67">
        <f t="shared" si="2"/>
        <v>5</v>
      </c>
      <c r="V168" s="23"/>
    </row>
    <row r="169" spans="1:22" ht="12.75" customHeight="1">
      <c r="A169" s="21"/>
      <c r="B169" s="15"/>
      <c r="C169" s="56"/>
      <c r="D169" s="48">
        <v>86</v>
      </c>
      <c r="E169" s="70" t="s">
        <v>530</v>
      </c>
      <c r="F169" s="108"/>
      <c r="G169" s="108"/>
      <c r="H169" s="63" t="s">
        <v>531</v>
      </c>
      <c r="I169" s="105" t="s">
        <v>532</v>
      </c>
      <c r="J169" s="101"/>
      <c r="K169" s="101"/>
      <c r="L169" s="102"/>
      <c r="M169" s="108"/>
      <c r="N169" s="48" t="s">
        <v>26</v>
      </c>
      <c r="O169" s="48">
        <v>8</v>
      </c>
      <c r="P169" s="48">
        <v>2</v>
      </c>
      <c r="Q169" s="65" t="s">
        <v>533</v>
      </c>
      <c r="R169" s="65" t="s">
        <v>534</v>
      </c>
      <c r="S169" s="66" t="str">
        <f t="shared" si="0"/>
        <v>Average</v>
      </c>
      <c r="T169" s="66">
        <f t="shared" si="1"/>
        <v>4</v>
      </c>
      <c r="U169" s="67">
        <f t="shared" si="2"/>
        <v>4</v>
      </c>
      <c r="V169" s="23"/>
    </row>
    <row r="170" spans="1:22" ht="12.75" customHeight="1">
      <c r="A170" s="21"/>
      <c r="B170" s="15"/>
      <c r="C170" s="56"/>
      <c r="D170" s="48">
        <v>87</v>
      </c>
      <c r="E170" s="70" t="s">
        <v>535</v>
      </c>
      <c r="F170" s="108"/>
      <c r="G170" s="107"/>
      <c r="H170" s="63" t="s">
        <v>536</v>
      </c>
      <c r="I170" s="105" t="s">
        <v>537</v>
      </c>
      <c r="J170" s="101"/>
      <c r="K170" s="101"/>
      <c r="L170" s="102"/>
      <c r="M170" s="108"/>
      <c r="N170" s="48" t="s">
        <v>28</v>
      </c>
      <c r="O170" s="48">
        <v>10</v>
      </c>
      <c r="P170" s="48">
        <v>2</v>
      </c>
      <c r="Q170" s="65" t="s">
        <v>538</v>
      </c>
      <c r="R170" s="65" t="s">
        <v>539</v>
      </c>
      <c r="S170" s="66" t="str">
        <f t="shared" si="0"/>
        <v>Average</v>
      </c>
      <c r="T170" s="66">
        <f t="shared" si="1"/>
        <v>5</v>
      </c>
      <c r="U170" s="67">
        <f t="shared" si="2"/>
        <v>5</v>
      </c>
      <c r="V170" s="23"/>
    </row>
    <row r="171" spans="1:22" ht="12.75" customHeight="1">
      <c r="A171" s="21"/>
      <c r="B171" s="15"/>
      <c r="C171" s="56"/>
      <c r="D171" s="48">
        <v>88</v>
      </c>
      <c r="E171" s="70" t="s">
        <v>540</v>
      </c>
      <c r="F171" s="108"/>
      <c r="G171" s="110" t="s">
        <v>541</v>
      </c>
      <c r="H171" s="63" t="s">
        <v>542</v>
      </c>
      <c r="I171" s="105" t="s">
        <v>543</v>
      </c>
      <c r="J171" s="101"/>
      <c r="K171" s="101"/>
      <c r="L171" s="102"/>
      <c r="M171" s="108"/>
      <c r="N171" s="48" t="s">
        <v>28</v>
      </c>
      <c r="O171" s="48">
        <v>30</v>
      </c>
      <c r="P171" s="48">
        <v>5</v>
      </c>
      <c r="Q171" s="65" t="s">
        <v>497</v>
      </c>
      <c r="R171" s="65" t="s">
        <v>544</v>
      </c>
      <c r="S171" s="66" t="str">
        <f t="shared" si="0"/>
        <v>High</v>
      </c>
      <c r="T171" s="66">
        <f t="shared" si="1"/>
        <v>7</v>
      </c>
      <c r="U171" s="67">
        <f t="shared" si="2"/>
        <v>7</v>
      </c>
      <c r="V171" s="23"/>
    </row>
    <row r="172" spans="1:22" ht="12.75" customHeight="1">
      <c r="A172" s="21"/>
      <c r="B172" s="15"/>
      <c r="C172" s="56"/>
      <c r="D172" s="48">
        <v>89</v>
      </c>
      <c r="E172" s="70" t="s">
        <v>545</v>
      </c>
      <c r="F172" s="108"/>
      <c r="G172" s="108"/>
      <c r="H172" s="63" t="s">
        <v>546</v>
      </c>
      <c r="I172" s="105" t="s">
        <v>547</v>
      </c>
      <c r="J172" s="101"/>
      <c r="K172" s="101"/>
      <c r="L172" s="102"/>
      <c r="M172" s="108"/>
      <c r="N172" s="48" t="s">
        <v>31</v>
      </c>
      <c r="O172" s="48">
        <v>12</v>
      </c>
      <c r="P172" s="48">
        <v>2</v>
      </c>
      <c r="Q172" s="65" t="s">
        <v>548</v>
      </c>
      <c r="R172" s="65" t="s">
        <v>549</v>
      </c>
      <c r="S172" s="66" t="str">
        <f t="shared" si="0"/>
        <v>Average</v>
      </c>
      <c r="T172" s="66">
        <f t="shared" si="1"/>
        <v>4</v>
      </c>
      <c r="U172" s="67">
        <f t="shared" si="2"/>
        <v>4</v>
      </c>
      <c r="V172" s="23"/>
    </row>
    <row r="173" spans="1:22" ht="12.75" customHeight="1">
      <c r="A173" s="21"/>
      <c r="B173" s="15"/>
      <c r="C173" s="56"/>
      <c r="D173" s="48">
        <v>90</v>
      </c>
      <c r="E173" s="70" t="s">
        <v>550</v>
      </c>
      <c r="F173" s="108"/>
      <c r="G173" s="108"/>
      <c r="H173" s="63" t="s">
        <v>551</v>
      </c>
      <c r="I173" s="105" t="s">
        <v>552</v>
      </c>
      <c r="J173" s="101"/>
      <c r="K173" s="101"/>
      <c r="L173" s="102"/>
      <c r="M173" s="108"/>
      <c r="N173" s="48" t="s">
        <v>26</v>
      </c>
      <c r="O173" s="48">
        <v>20</v>
      </c>
      <c r="P173" s="48">
        <v>4</v>
      </c>
      <c r="Q173" s="65" t="s">
        <v>553</v>
      </c>
      <c r="R173" s="65" t="s">
        <v>554</v>
      </c>
      <c r="S173" s="66" t="str">
        <f t="shared" si="0"/>
        <v>High</v>
      </c>
      <c r="T173" s="66">
        <f t="shared" si="1"/>
        <v>6</v>
      </c>
      <c r="U173" s="67">
        <f t="shared" si="2"/>
        <v>6</v>
      </c>
      <c r="V173" s="23"/>
    </row>
    <row r="174" spans="1:22" ht="12.75" customHeight="1">
      <c r="A174" s="21"/>
      <c r="B174" s="15"/>
      <c r="C174" s="56"/>
      <c r="D174" s="48">
        <v>91</v>
      </c>
      <c r="E174" s="70" t="s">
        <v>555</v>
      </c>
      <c r="F174" s="108"/>
      <c r="G174" s="107"/>
      <c r="H174" s="63" t="s">
        <v>556</v>
      </c>
      <c r="I174" s="105" t="s">
        <v>557</v>
      </c>
      <c r="J174" s="101"/>
      <c r="K174" s="101"/>
      <c r="L174" s="102"/>
      <c r="M174" s="108"/>
      <c r="N174" s="48" t="s">
        <v>28</v>
      </c>
      <c r="O174" s="48">
        <v>25</v>
      </c>
      <c r="P174" s="48">
        <v>4</v>
      </c>
      <c r="Q174" s="65" t="s">
        <v>558</v>
      </c>
      <c r="R174" s="65" t="s">
        <v>559</v>
      </c>
      <c r="S174" s="66" t="str">
        <f t="shared" si="0"/>
        <v>High</v>
      </c>
      <c r="T174" s="66">
        <f t="shared" si="1"/>
        <v>7</v>
      </c>
      <c r="U174" s="67">
        <f t="shared" si="2"/>
        <v>7</v>
      </c>
      <c r="V174" s="23"/>
    </row>
    <row r="175" spans="1:22" ht="12.75" customHeight="1">
      <c r="A175" s="21"/>
      <c r="B175" s="15"/>
      <c r="C175" s="56"/>
      <c r="D175" s="48">
        <v>92</v>
      </c>
      <c r="E175" s="70" t="s">
        <v>560</v>
      </c>
      <c r="F175" s="108"/>
      <c r="G175" s="110" t="s">
        <v>561</v>
      </c>
      <c r="H175" s="71" t="s">
        <v>562</v>
      </c>
      <c r="I175" s="105" t="s">
        <v>563</v>
      </c>
      <c r="J175" s="101"/>
      <c r="K175" s="101"/>
      <c r="L175" s="102"/>
      <c r="M175" s="108"/>
      <c r="N175" s="64" t="s">
        <v>31</v>
      </c>
      <c r="O175" s="64">
        <v>12</v>
      </c>
      <c r="P175" s="64">
        <v>2</v>
      </c>
      <c r="Q175" s="65" t="s">
        <v>497</v>
      </c>
      <c r="R175" s="65" t="s">
        <v>564</v>
      </c>
      <c r="S175" s="66" t="str">
        <f t="shared" si="0"/>
        <v>Average</v>
      </c>
      <c r="T175" s="66">
        <f t="shared" si="1"/>
        <v>4</v>
      </c>
      <c r="U175" s="67">
        <f t="shared" si="2"/>
        <v>4</v>
      </c>
      <c r="V175" s="23"/>
    </row>
    <row r="176" spans="1:22" ht="12.75" customHeight="1">
      <c r="A176" s="21"/>
      <c r="B176" s="15"/>
      <c r="C176" s="56"/>
      <c r="D176" s="48">
        <v>93</v>
      </c>
      <c r="E176" s="70" t="s">
        <v>565</v>
      </c>
      <c r="F176" s="108"/>
      <c r="G176" s="108"/>
      <c r="H176" s="63" t="s">
        <v>566</v>
      </c>
      <c r="I176" s="105" t="s">
        <v>567</v>
      </c>
      <c r="J176" s="101"/>
      <c r="K176" s="101"/>
      <c r="L176" s="102"/>
      <c r="M176" s="108"/>
      <c r="N176" s="48" t="s">
        <v>28</v>
      </c>
      <c r="O176" s="48">
        <v>8</v>
      </c>
      <c r="P176" s="48">
        <v>1</v>
      </c>
      <c r="Q176" s="65" t="s">
        <v>568</v>
      </c>
      <c r="R176" s="65" t="s">
        <v>569</v>
      </c>
      <c r="S176" s="66" t="str">
        <f t="shared" si="0"/>
        <v>Low</v>
      </c>
      <c r="T176" s="66">
        <f t="shared" si="1"/>
        <v>4</v>
      </c>
      <c r="U176" s="67">
        <f t="shared" si="2"/>
        <v>4</v>
      </c>
      <c r="V176" s="23"/>
    </row>
    <row r="177" spans="1:22" ht="12.75" customHeight="1">
      <c r="A177" s="21"/>
      <c r="B177" s="15"/>
      <c r="C177" s="56"/>
      <c r="D177" s="48">
        <v>94</v>
      </c>
      <c r="E177" s="70" t="s">
        <v>570</v>
      </c>
      <c r="F177" s="108"/>
      <c r="G177" s="108"/>
      <c r="H177" s="63" t="s">
        <v>571</v>
      </c>
      <c r="I177" s="105" t="s">
        <v>572</v>
      </c>
      <c r="J177" s="101"/>
      <c r="K177" s="101"/>
      <c r="L177" s="102"/>
      <c r="M177" s="108"/>
      <c r="N177" s="48" t="s">
        <v>28</v>
      </c>
      <c r="O177" s="48">
        <v>10</v>
      </c>
      <c r="P177" s="48">
        <v>2</v>
      </c>
      <c r="Q177" s="65" t="s">
        <v>569</v>
      </c>
      <c r="R177" s="65" t="s">
        <v>573</v>
      </c>
      <c r="S177" s="66" t="str">
        <f t="shared" si="0"/>
        <v>Average</v>
      </c>
      <c r="T177" s="66">
        <f t="shared" si="1"/>
        <v>5</v>
      </c>
      <c r="U177" s="67">
        <f t="shared" si="2"/>
        <v>5</v>
      </c>
      <c r="V177" s="23"/>
    </row>
    <row r="178" spans="1:22" ht="12.75" customHeight="1">
      <c r="A178" s="21"/>
      <c r="B178" s="15"/>
      <c r="C178" s="56"/>
      <c r="D178" s="48">
        <v>95</v>
      </c>
      <c r="E178" s="70" t="s">
        <v>574</v>
      </c>
      <c r="F178" s="108"/>
      <c r="G178" s="108"/>
      <c r="H178" s="63" t="s">
        <v>575</v>
      </c>
      <c r="I178" s="105" t="s">
        <v>576</v>
      </c>
      <c r="J178" s="101"/>
      <c r="K178" s="101"/>
      <c r="L178" s="102"/>
      <c r="M178" s="108"/>
      <c r="N178" s="48" t="s">
        <v>28</v>
      </c>
      <c r="O178" s="48">
        <v>10</v>
      </c>
      <c r="P178" s="48">
        <v>3</v>
      </c>
      <c r="Q178" s="65" t="s">
        <v>577</v>
      </c>
      <c r="R178" s="65" t="s">
        <v>578</v>
      </c>
      <c r="S178" s="66" t="str">
        <f t="shared" si="0"/>
        <v>Average</v>
      </c>
      <c r="T178" s="66">
        <f t="shared" si="1"/>
        <v>5</v>
      </c>
      <c r="U178" s="67">
        <f t="shared" si="2"/>
        <v>5</v>
      </c>
      <c r="V178" s="23"/>
    </row>
    <row r="179" spans="1:22" ht="12.75" customHeight="1">
      <c r="A179" s="21"/>
      <c r="B179" s="15"/>
      <c r="C179" s="56"/>
      <c r="D179" s="48">
        <v>96</v>
      </c>
      <c r="E179" s="70" t="s">
        <v>579</v>
      </c>
      <c r="F179" s="108"/>
      <c r="G179" s="107"/>
      <c r="H179" s="63" t="s">
        <v>580</v>
      </c>
      <c r="I179" s="105" t="s">
        <v>581</v>
      </c>
      <c r="J179" s="101"/>
      <c r="K179" s="101"/>
      <c r="L179" s="102"/>
      <c r="M179" s="108"/>
      <c r="N179" s="48" t="s">
        <v>28</v>
      </c>
      <c r="O179" s="48">
        <v>8</v>
      </c>
      <c r="P179" s="48">
        <v>2</v>
      </c>
      <c r="Q179" s="65" t="s">
        <v>582</v>
      </c>
      <c r="R179" s="65" t="s">
        <v>583</v>
      </c>
      <c r="S179" s="66" t="str">
        <f t="shared" si="0"/>
        <v>Average</v>
      </c>
      <c r="T179" s="66">
        <f t="shared" si="1"/>
        <v>5</v>
      </c>
      <c r="U179" s="67">
        <f t="shared" si="2"/>
        <v>5</v>
      </c>
      <c r="V179" s="23"/>
    </row>
    <row r="180" spans="1:22" ht="12.75" customHeight="1">
      <c r="A180" s="21"/>
      <c r="B180" s="15"/>
      <c r="C180" s="56"/>
      <c r="D180" s="48">
        <v>97</v>
      </c>
      <c r="E180" s="70" t="s">
        <v>584</v>
      </c>
      <c r="F180" s="108"/>
      <c r="G180" s="110" t="s">
        <v>585</v>
      </c>
      <c r="H180" s="63" t="s">
        <v>586</v>
      </c>
      <c r="I180" s="105" t="s">
        <v>587</v>
      </c>
      <c r="J180" s="101"/>
      <c r="K180" s="101"/>
      <c r="L180" s="102"/>
      <c r="M180" s="108"/>
      <c r="N180" s="48" t="s">
        <v>31</v>
      </c>
      <c r="O180" s="48">
        <v>5</v>
      </c>
      <c r="P180" s="48">
        <v>1</v>
      </c>
      <c r="Q180" s="65" t="s">
        <v>497</v>
      </c>
      <c r="R180" s="65" t="s">
        <v>588</v>
      </c>
      <c r="S180" s="66" t="str">
        <f t="shared" si="0"/>
        <v>Low</v>
      </c>
      <c r="T180" s="66">
        <f t="shared" si="1"/>
        <v>3</v>
      </c>
      <c r="U180" s="67">
        <f t="shared" si="2"/>
        <v>3</v>
      </c>
      <c r="V180" s="23"/>
    </row>
    <row r="181" spans="1:22" ht="12.75" customHeight="1">
      <c r="A181" s="21"/>
      <c r="B181" s="15"/>
      <c r="C181" s="56"/>
      <c r="D181" s="48">
        <v>98</v>
      </c>
      <c r="E181" s="70" t="s">
        <v>589</v>
      </c>
      <c r="F181" s="108"/>
      <c r="G181" s="108"/>
      <c r="H181" s="63" t="s">
        <v>590</v>
      </c>
      <c r="I181" s="105" t="s">
        <v>591</v>
      </c>
      <c r="J181" s="101"/>
      <c r="K181" s="101"/>
      <c r="L181" s="102"/>
      <c r="M181" s="108"/>
      <c r="N181" s="48" t="s">
        <v>31</v>
      </c>
      <c r="O181" s="48">
        <v>8</v>
      </c>
      <c r="P181" s="48">
        <v>1</v>
      </c>
      <c r="Q181" s="65" t="s">
        <v>592</v>
      </c>
      <c r="R181" s="65" t="s">
        <v>593</v>
      </c>
      <c r="S181" s="66" t="str">
        <f t="shared" si="0"/>
        <v>Low</v>
      </c>
      <c r="T181" s="66">
        <f t="shared" si="1"/>
        <v>3</v>
      </c>
      <c r="U181" s="67">
        <f t="shared" si="2"/>
        <v>3</v>
      </c>
      <c r="V181" s="23"/>
    </row>
    <row r="182" spans="1:22" ht="12.75" customHeight="1">
      <c r="A182" s="21"/>
      <c r="B182" s="15"/>
      <c r="C182" s="56"/>
      <c r="D182" s="48">
        <v>99</v>
      </c>
      <c r="E182" s="70" t="s">
        <v>594</v>
      </c>
      <c r="F182" s="108"/>
      <c r="G182" s="107"/>
      <c r="H182" s="63" t="s">
        <v>595</v>
      </c>
      <c r="I182" s="105" t="s">
        <v>596</v>
      </c>
      <c r="J182" s="101"/>
      <c r="K182" s="101"/>
      <c r="L182" s="102"/>
      <c r="M182" s="108"/>
      <c r="N182" s="48" t="s">
        <v>31</v>
      </c>
      <c r="O182" s="48">
        <v>25</v>
      </c>
      <c r="P182" s="48">
        <v>4</v>
      </c>
      <c r="Q182" s="65" t="s">
        <v>242</v>
      </c>
      <c r="R182" s="65" t="s">
        <v>597</v>
      </c>
      <c r="S182" s="66" t="str">
        <f t="shared" si="0"/>
        <v>High</v>
      </c>
      <c r="T182" s="66">
        <f t="shared" si="1"/>
        <v>6</v>
      </c>
      <c r="U182" s="67">
        <f t="shared" si="2"/>
        <v>6</v>
      </c>
      <c r="V182" s="23"/>
    </row>
    <row r="183" spans="1:22" ht="12.75" customHeight="1">
      <c r="A183" s="21"/>
      <c r="B183" s="15"/>
      <c r="C183" s="56"/>
      <c r="D183" s="48">
        <v>100</v>
      </c>
      <c r="E183" s="70" t="s">
        <v>598</v>
      </c>
      <c r="F183" s="108"/>
      <c r="G183" s="110" t="s">
        <v>599</v>
      </c>
      <c r="H183" s="63" t="s">
        <v>600</v>
      </c>
      <c r="I183" s="105" t="s">
        <v>601</v>
      </c>
      <c r="J183" s="101"/>
      <c r="K183" s="101"/>
      <c r="L183" s="102"/>
      <c r="M183" s="108"/>
      <c r="N183" s="48" t="s">
        <v>26</v>
      </c>
      <c r="O183" s="48">
        <v>4</v>
      </c>
      <c r="P183" s="48">
        <v>1</v>
      </c>
      <c r="Q183" s="65" t="s">
        <v>602</v>
      </c>
      <c r="R183" s="65" t="s">
        <v>603</v>
      </c>
      <c r="S183" s="66" t="str">
        <f t="shared" si="0"/>
        <v>Low</v>
      </c>
      <c r="T183" s="66">
        <f t="shared" si="1"/>
        <v>3</v>
      </c>
      <c r="U183" s="67">
        <f t="shared" si="2"/>
        <v>3</v>
      </c>
      <c r="V183" s="23"/>
    </row>
    <row r="184" spans="1:22" ht="12.75" customHeight="1">
      <c r="A184" s="21"/>
      <c r="B184" s="15"/>
      <c r="C184" s="56"/>
      <c r="D184" s="48">
        <v>101</v>
      </c>
      <c r="E184" s="70" t="s">
        <v>604</v>
      </c>
      <c r="F184" s="108"/>
      <c r="G184" s="108"/>
      <c r="H184" s="63" t="s">
        <v>605</v>
      </c>
      <c r="I184" s="105" t="s">
        <v>606</v>
      </c>
      <c r="J184" s="101"/>
      <c r="K184" s="101"/>
      <c r="L184" s="102"/>
      <c r="M184" s="108"/>
      <c r="N184" s="48" t="s">
        <v>26</v>
      </c>
      <c r="O184" s="48">
        <v>3</v>
      </c>
      <c r="P184" s="48">
        <v>1</v>
      </c>
      <c r="Q184" s="65" t="s">
        <v>607</v>
      </c>
      <c r="R184" s="65" t="s">
        <v>608</v>
      </c>
      <c r="S184" s="66" t="str">
        <f t="shared" si="0"/>
        <v>Low</v>
      </c>
      <c r="T184" s="66">
        <f t="shared" si="1"/>
        <v>3</v>
      </c>
      <c r="U184" s="67">
        <f t="shared" si="2"/>
        <v>3</v>
      </c>
      <c r="V184" s="23"/>
    </row>
    <row r="185" spans="1:22" ht="12.75" customHeight="1">
      <c r="A185" s="21"/>
      <c r="B185" s="15"/>
      <c r="C185" s="56"/>
      <c r="D185" s="48">
        <v>102</v>
      </c>
      <c r="E185" s="70" t="s">
        <v>609</v>
      </c>
      <c r="F185" s="108"/>
      <c r="G185" s="108"/>
      <c r="H185" s="63" t="s">
        <v>610</v>
      </c>
      <c r="I185" s="105" t="s">
        <v>611</v>
      </c>
      <c r="J185" s="101"/>
      <c r="K185" s="101"/>
      <c r="L185" s="102"/>
      <c r="M185" s="108"/>
      <c r="N185" s="48" t="s">
        <v>26</v>
      </c>
      <c r="O185" s="48">
        <v>7</v>
      </c>
      <c r="P185" s="48">
        <v>1</v>
      </c>
      <c r="Q185" s="65" t="s">
        <v>612</v>
      </c>
      <c r="R185" s="65" t="s">
        <v>613</v>
      </c>
      <c r="S185" s="66" t="str">
        <f t="shared" si="0"/>
        <v>Low</v>
      </c>
      <c r="T185" s="66">
        <f t="shared" si="1"/>
        <v>3</v>
      </c>
      <c r="U185" s="67">
        <f t="shared" si="2"/>
        <v>3</v>
      </c>
      <c r="V185" s="23"/>
    </row>
    <row r="186" spans="1:22" ht="12.75" customHeight="1">
      <c r="A186" s="21"/>
      <c r="B186" s="15"/>
      <c r="C186" s="56"/>
      <c r="D186" s="48">
        <v>103</v>
      </c>
      <c r="E186" s="70" t="s">
        <v>614</v>
      </c>
      <c r="F186" s="107"/>
      <c r="G186" s="107"/>
      <c r="H186" s="63" t="s">
        <v>615</v>
      </c>
      <c r="I186" s="105" t="s">
        <v>616</v>
      </c>
      <c r="J186" s="101"/>
      <c r="K186" s="101"/>
      <c r="L186" s="102"/>
      <c r="M186" s="107"/>
      <c r="N186" s="48" t="s">
        <v>28</v>
      </c>
      <c r="O186" s="48">
        <v>20</v>
      </c>
      <c r="P186" s="48">
        <v>3</v>
      </c>
      <c r="Q186" s="65" t="s">
        <v>617</v>
      </c>
      <c r="R186" s="65" t="s">
        <v>618</v>
      </c>
      <c r="S186" s="66" t="str">
        <f t="shared" si="0"/>
        <v>High</v>
      </c>
      <c r="T186" s="66">
        <f t="shared" si="1"/>
        <v>7</v>
      </c>
      <c r="U186" s="67">
        <f t="shared" si="2"/>
        <v>7</v>
      </c>
      <c r="V186" s="23"/>
    </row>
    <row r="187" spans="1:22" ht="21.75" customHeight="1">
      <c r="A187" s="21"/>
      <c r="B187" s="15"/>
      <c r="C187" s="56"/>
      <c r="D187" s="100" t="s">
        <v>619</v>
      </c>
      <c r="E187" s="101"/>
      <c r="F187" s="101"/>
      <c r="G187" s="101"/>
      <c r="H187" s="101"/>
      <c r="I187" s="101"/>
      <c r="J187" s="101"/>
      <c r="K187" s="101"/>
      <c r="L187" s="101"/>
      <c r="M187" s="101"/>
      <c r="N187" s="101"/>
      <c r="O187" s="101"/>
      <c r="P187" s="101"/>
      <c r="Q187" s="101"/>
      <c r="R187" s="101"/>
      <c r="S187" s="101"/>
      <c r="T187" s="102"/>
      <c r="U187" s="73">
        <f>SUM(U84:U186)</f>
        <v>430</v>
      </c>
      <c r="V187" s="23"/>
    </row>
    <row r="188" spans="1:22" ht="20.25" customHeight="1">
      <c r="A188" s="21"/>
      <c r="B188" s="15"/>
      <c r="C188" s="56"/>
      <c r="D188" s="57" t="s">
        <v>65</v>
      </c>
      <c r="E188" s="57" t="s">
        <v>66</v>
      </c>
      <c r="F188" s="57" t="s">
        <v>67</v>
      </c>
      <c r="G188" s="57" t="s">
        <v>68</v>
      </c>
      <c r="H188" s="57" t="s">
        <v>69</v>
      </c>
      <c r="I188" s="117" t="s">
        <v>70</v>
      </c>
      <c r="J188" s="101"/>
      <c r="K188" s="101"/>
      <c r="L188" s="102"/>
      <c r="M188" s="57" t="s">
        <v>71</v>
      </c>
      <c r="N188" s="59" t="s">
        <v>72</v>
      </c>
      <c r="O188" s="60" t="s">
        <v>12</v>
      </c>
      <c r="P188" s="60" t="s">
        <v>73</v>
      </c>
      <c r="Q188" s="59" t="s">
        <v>74</v>
      </c>
      <c r="R188" s="58" t="s">
        <v>75</v>
      </c>
      <c r="S188" s="58" t="s">
        <v>76</v>
      </c>
      <c r="T188" s="61" t="s">
        <v>13</v>
      </c>
      <c r="U188" s="57" t="s">
        <v>77</v>
      </c>
      <c r="V188" s="62"/>
    </row>
    <row r="189" spans="1:22" ht="25.5" customHeight="1">
      <c r="A189" s="21"/>
      <c r="B189" s="15"/>
      <c r="C189" s="56"/>
      <c r="D189" s="111" t="s">
        <v>620</v>
      </c>
      <c r="E189" s="101"/>
      <c r="F189" s="101"/>
      <c r="G189" s="101"/>
      <c r="H189" s="101"/>
      <c r="I189" s="101"/>
      <c r="J189" s="101"/>
      <c r="K189" s="101"/>
      <c r="L189" s="101"/>
      <c r="M189" s="101"/>
      <c r="N189" s="101"/>
      <c r="O189" s="101"/>
      <c r="P189" s="101"/>
      <c r="Q189" s="101"/>
      <c r="R189" s="101"/>
      <c r="S189" s="101"/>
      <c r="T189" s="74"/>
      <c r="U189" s="75"/>
      <c r="V189" s="23"/>
    </row>
    <row r="190" spans="1:22" ht="12.75" customHeight="1">
      <c r="A190" s="21"/>
      <c r="B190" s="15"/>
      <c r="C190" s="56"/>
      <c r="D190" s="76">
        <v>1</v>
      </c>
      <c r="E190" s="65"/>
      <c r="F190" s="109" t="s">
        <v>80</v>
      </c>
      <c r="G190" s="77" t="s">
        <v>621</v>
      </c>
      <c r="H190" s="78"/>
      <c r="I190" s="105" t="s">
        <v>622</v>
      </c>
      <c r="J190" s="101"/>
      <c r="K190" s="101"/>
      <c r="L190" s="101"/>
      <c r="M190" s="76"/>
      <c r="N190" s="48" t="s">
        <v>22</v>
      </c>
      <c r="O190" s="48">
        <v>12</v>
      </c>
      <c r="P190" s="48">
        <v>1</v>
      </c>
      <c r="Q190" s="65" t="s">
        <v>623</v>
      </c>
      <c r="R190" s="65" t="s">
        <v>624</v>
      </c>
      <c r="S190" s="66" t="str">
        <f t="shared" ref="S190:S204" si="3">IF(N190&lt;&gt;"",IF(OR(N190="ILF",N190="EIF"),INDEX($L$53:$N$55,MATCH(P190,$K$53:$K$55),MATCH(O190,$L$52:$N$52)),IF(N190="EI",INDEX($L$60:$N$62,MATCH(P190,$K$60:$K$62),MATCH(O190,$L$59:$N$59)),IF(OR(N190="EO",N190="EQ"),INDEX($L$66:$N$68,MATCH(P190,$K$66:$K$68),MATCH(O190,$L$65:$N$65)),"#err"))),"")</f>
        <v>Low</v>
      </c>
      <c r="T190" s="66">
        <f t="shared" ref="T190:T204" si="4">IF(S190&lt;&gt;"",INDEX($R$53:$T$57,MATCH(N190,$Q$53:$Q$57,0),MATCH(S190,$R$52:$T$52,0)),"")</f>
        <v>7</v>
      </c>
      <c r="U190" s="67">
        <f t="shared" ref="U190:U204" si="5">IF(V190="",T190,T190*V190)</f>
        <v>7</v>
      </c>
      <c r="V190" s="23"/>
    </row>
    <row r="191" spans="1:22" ht="12.75" customHeight="1">
      <c r="A191" s="21"/>
      <c r="B191" s="15"/>
      <c r="C191" s="56"/>
      <c r="D191" s="76">
        <v>2</v>
      </c>
      <c r="E191" s="65"/>
      <c r="F191" s="108"/>
      <c r="G191" s="77" t="s">
        <v>625</v>
      </c>
      <c r="H191" s="78"/>
      <c r="I191" s="105" t="s">
        <v>626</v>
      </c>
      <c r="J191" s="101"/>
      <c r="K191" s="101"/>
      <c r="L191" s="101"/>
      <c r="M191" s="76"/>
      <c r="N191" s="48" t="s">
        <v>24</v>
      </c>
      <c r="O191" s="48">
        <v>4</v>
      </c>
      <c r="P191" s="48">
        <v>1</v>
      </c>
      <c r="Q191" s="65" t="s">
        <v>627</v>
      </c>
      <c r="R191" s="65" t="s">
        <v>628</v>
      </c>
      <c r="S191" s="66" t="str">
        <f t="shared" si="3"/>
        <v>Low</v>
      </c>
      <c r="T191" s="66">
        <f t="shared" si="4"/>
        <v>5</v>
      </c>
      <c r="U191" s="67">
        <f t="shared" si="5"/>
        <v>5</v>
      </c>
      <c r="V191" s="23"/>
    </row>
    <row r="192" spans="1:22" ht="12.75" customHeight="1">
      <c r="A192" s="21"/>
      <c r="B192" s="15"/>
      <c r="C192" s="56"/>
      <c r="D192" s="76">
        <v>3</v>
      </c>
      <c r="E192" s="65"/>
      <c r="F192" s="108"/>
      <c r="G192" s="77" t="s">
        <v>629</v>
      </c>
      <c r="H192" s="78"/>
      <c r="I192" s="105" t="s">
        <v>630</v>
      </c>
      <c r="J192" s="101"/>
      <c r="K192" s="101"/>
      <c r="L192" s="101"/>
      <c r="M192" s="76"/>
      <c r="N192" s="48" t="s">
        <v>24</v>
      </c>
      <c r="O192" s="48">
        <v>4</v>
      </c>
      <c r="P192" s="48">
        <v>1</v>
      </c>
      <c r="Q192" s="65" t="s">
        <v>631</v>
      </c>
      <c r="R192" s="65" t="s">
        <v>632</v>
      </c>
      <c r="S192" s="66" t="str">
        <f t="shared" si="3"/>
        <v>Low</v>
      </c>
      <c r="T192" s="66">
        <f t="shared" si="4"/>
        <v>5</v>
      </c>
      <c r="U192" s="67">
        <f t="shared" si="5"/>
        <v>5</v>
      </c>
      <c r="V192" s="23"/>
    </row>
    <row r="193" spans="1:22" ht="12.75" customHeight="1">
      <c r="A193" s="21"/>
      <c r="B193" s="15"/>
      <c r="C193" s="56"/>
      <c r="D193" s="76">
        <v>4</v>
      </c>
      <c r="E193" s="65"/>
      <c r="F193" s="109" t="s">
        <v>227</v>
      </c>
      <c r="G193" s="77" t="s">
        <v>633</v>
      </c>
      <c r="H193" s="78"/>
      <c r="I193" s="105" t="s">
        <v>634</v>
      </c>
      <c r="J193" s="101"/>
      <c r="K193" s="101"/>
      <c r="L193" s="101"/>
      <c r="M193" s="76"/>
      <c r="N193" s="48" t="s">
        <v>22</v>
      </c>
      <c r="O193" s="48">
        <v>11</v>
      </c>
      <c r="P193" s="48">
        <v>1</v>
      </c>
      <c r="Q193" s="65" t="s">
        <v>635</v>
      </c>
      <c r="R193" s="65" t="s">
        <v>636</v>
      </c>
      <c r="S193" s="66" t="str">
        <f t="shared" si="3"/>
        <v>Low</v>
      </c>
      <c r="T193" s="66">
        <f t="shared" si="4"/>
        <v>7</v>
      </c>
      <c r="U193" s="67">
        <f t="shared" si="5"/>
        <v>7</v>
      </c>
      <c r="V193" s="23"/>
    </row>
    <row r="194" spans="1:22" ht="12.75" customHeight="1">
      <c r="A194" s="21"/>
      <c r="B194" s="15"/>
      <c r="C194" s="56"/>
      <c r="D194" s="76">
        <v>5</v>
      </c>
      <c r="E194" s="65"/>
      <c r="F194" s="108"/>
      <c r="G194" s="79" t="s">
        <v>637</v>
      </c>
      <c r="H194" s="80"/>
      <c r="I194" s="105" t="s">
        <v>638</v>
      </c>
      <c r="J194" s="101"/>
      <c r="K194" s="101"/>
      <c r="L194" s="101"/>
      <c r="M194" s="76"/>
      <c r="N194" s="48" t="s">
        <v>22</v>
      </c>
      <c r="O194" s="48">
        <v>8</v>
      </c>
      <c r="P194" s="48">
        <v>1</v>
      </c>
      <c r="Q194" s="65" t="s">
        <v>639</v>
      </c>
      <c r="R194" s="65" t="s">
        <v>640</v>
      </c>
      <c r="S194" s="66" t="str">
        <f t="shared" si="3"/>
        <v>Low</v>
      </c>
      <c r="T194" s="66">
        <f t="shared" si="4"/>
        <v>7</v>
      </c>
      <c r="U194" s="67">
        <f t="shared" si="5"/>
        <v>7</v>
      </c>
      <c r="V194" s="23"/>
    </row>
    <row r="195" spans="1:22" ht="12.75" customHeight="1">
      <c r="A195" s="21"/>
      <c r="B195" s="15"/>
      <c r="C195" s="56"/>
      <c r="D195" s="76">
        <v>6</v>
      </c>
      <c r="E195" s="65"/>
      <c r="F195" s="108"/>
      <c r="G195" s="77" t="s">
        <v>641</v>
      </c>
      <c r="H195" s="78"/>
      <c r="I195" s="105" t="s">
        <v>642</v>
      </c>
      <c r="J195" s="101"/>
      <c r="K195" s="101"/>
      <c r="L195" s="101"/>
      <c r="M195" s="76"/>
      <c r="N195" s="48" t="s">
        <v>24</v>
      </c>
      <c r="O195" s="48">
        <v>3</v>
      </c>
      <c r="P195" s="48">
        <v>1</v>
      </c>
      <c r="Q195" s="65" t="s">
        <v>643</v>
      </c>
      <c r="R195" s="65" t="s">
        <v>644</v>
      </c>
      <c r="S195" s="66" t="str">
        <f t="shared" si="3"/>
        <v>Low</v>
      </c>
      <c r="T195" s="66">
        <f t="shared" si="4"/>
        <v>5</v>
      </c>
      <c r="U195" s="67">
        <f t="shared" si="5"/>
        <v>5</v>
      </c>
      <c r="V195" s="23"/>
    </row>
    <row r="196" spans="1:22" ht="12.75" customHeight="1">
      <c r="A196" s="21"/>
      <c r="B196" s="15"/>
      <c r="C196" s="56"/>
      <c r="D196" s="76">
        <v>7</v>
      </c>
      <c r="E196" s="65"/>
      <c r="F196" s="64" t="s">
        <v>350</v>
      </c>
      <c r="G196" s="77" t="s">
        <v>645</v>
      </c>
      <c r="H196" s="78"/>
      <c r="I196" s="105" t="s">
        <v>646</v>
      </c>
      <c r="J196" s="101"/>
      <c r="K196" s="101"/>
      <c r="L196" s="101"/>
      <c r="M196" s="76"/>
      <c r="N196" s="48" t="s">
        <v>22</v>
      </c>
      <c r="O196" s="48">
        <v>11</v>
      </c>
      <c r="P196" s="48">
        <v>1</v>
      </c>
      <c r="Q196" s="65" t="s">
        <v>647</v>
      </c>
      <c r="R196" s="65" t="s">
        <v>648</v>
      </c>
      <c r="S196" s="66" t="str">
        <f t="shared" si="3"/>
        <v>Low</v>
      </c>
      <c r="T196" s="66">
        <f t="shared" si="4"/>
        <v>7</v>
      </c>
      <c r="U196" s="67">
        <f t="shared" si="5"/>
        <v>7</v>
      </c>
      <c r="V196" s="23"/>
    </row>
    <row r="197" spans="1:22" ht="12.75" customHeight="1">
      <c r="A197" s="21"/>
      <c r="B197" s="15"/>
      <c r="C197" s="56"/>
      <c r="D197" s="76">
        <v>8</v>
      </c>
      <c r="E197" s="65"/>
      <c r="F197" s="109" t="s">
        <v>286</v>
      </c>
      <c r="G197" s="77" t="s">
        <v>649</v>
      </c>
      <c r="H197" s="78"/>
      <c r="I197" s="105" t="s">
        <v>650</v>
      </c>
      <c r="J197" s="101"/>
      <c r="K197" s="101"/>
      <c r="L197" s="101"/>
      <c r="M197" s="76"/>
      <c r="N197" s="48" t="s">
        <v>24</v>
      </c>
      <c r="O197" s="48">
        <v>5</v>
      </c>
      <c r="P197" s="48">
        <v>1</v>
      </c>
      <c r="Q197" s="65" t="s">
        <v>651</v>
      </c>
      <c r="R197" s="65" t="s">
        <v>652</v>
      </c>
      <c r="S197" s="66" t="str">
        <f t="shared" si="3"/>
        <v>Low</v>
      </c>
      <c r="T197" s="66">
        <f t="shared" si="4"/>
        <v>5</v>
      </c>
      <c r="U197" s="67">
        <f t="shared" si="5"/>
        <v>5</v>
      </c>
      <c r="V197" s="23"/>
    </row>
    <row r="198" spans="1:22" ht="12.75" customHeight="1">
      <c r="A198" s="21"/>
      <c r="B198" s="15"/>
      <c r="C198" s="56"/>
      <c r="D198" s="76">
        <v>9</v>
      </c>
      <c r="E198" s="65"/>
      <c r="F198" s="108"/>
      <c r="G198" s="79" t="s">
        <v>653</v>
      </c>
      <c r="H198" s="80"/>
      <c r="I198" s="105" t="s">
        <v>654</v>
      </c>
      <c r="J198" s="101"/>
      <c r="K198" s="101"/>
      <c r="L198" s="101"/>
      <c r="M198" s="76"/>
      <c r="N198" s="48" t="s">
        <v>22</v>
      </c>
      <c r="O198" s="48">
        <v>10</v>
      </c>
      <c r="P198" s="48">
        <v>1</v>
      </c>
      <c r="Q198" s="65" t="s">
        <v>655</v>
      </c>
      <c r="R198" s="65" t="s">
        <v>656</v>
      </c>
      <c r="S198" s="66" t="str">
        <f t="shared" si="3"/>
        <v>Low</v>
      </c>
      <c r="T198" s="66">
        <f t="shared" si="4"/>
        <v>7</v>
      </c>
      <c r="U198" s="67">
        <f t="shared" si="5"/>
        <v>7</v>
      </c>
      <c r="V198" s="23"/>
    </row>
    <row r="199" spans="1:22" ht="12.75" customHeight="1">
      <c r="A199" s="21"/>
      <c r="B199" s="15"/>
      <c r="C199" s="56"/>
      <c r="D199" s="76">
        <v>10</v>
      </c>
      <c r="E199" s="65"/>
      <c r="F199" s="64" t="s">
        <v>407</v>
      </c>
      <c r="G199" s="77" t="s">
        <v>657</v>
      </c>
      <c r="H199" s="78"/>
      <c r="I199" s="105" t="s">
        <v>658</v>
      </c>
      <c r="J199" s="101"/>
      <c r="K199" s="101"/>
      <c r="L199" s="101"/>
      <c r="M199" s="76"/>
      <c r="N199" s="48" t="s">
        <v>22</v>
      </c>
      <c r="O199" s="48">
        <v>6</v>
      </c>
      <c r="P199" s="48">
        <v>1</v>
      </c>
      <c r="Q199" s="65" t="s">
        <v>659</v>
      </c>
      <c r="R199" s="65" t="s">
        <v>660</v>
      </c>
      <c r="S199" s="66" t="str">
        <f t="shared" si="3"/>
        <v>Low</v>
      </c>
      <c r="T199" s="66">
        <f t="shared" si="4"/>
        <v>7</v>
      </c>
      <c r="U199" s="67">
        <f t="shared" si="5"/>
        <v>7</v>
      </c>
      <c r="V199" s="23"/>
    </row>
    <row r="200" spans="1:22" ht="12.75" customHeight="1">
      <c r="A200" s="21"/>
      <c r="B200" s="15"/>
      <c r="C200" s="56"/>
      <c r="D200" s="76">
        <v>11</v>
      </c>
      <c r="E200" s="65"/>
      <c r="F200" s="64" t="s">
        <v>455</v>
      </c>
      <c r="G200" s="77" t="s">
        <v>661</v>
      </c>
      <c r="H200" s="78"/>
      <c r="I200" s="105" t="s">
        <v>662</v>
      </c>
      <c r="J200" s="101"/>
      <c r="K200" s="101"/>
      <c r="L200" s="101"/>
      <c r="M200" s="76"/>
      <c r="N200" s="48" t="s">
        <v>22</v>
      </c>
      <c r="O200" s="48">
        <v>6</v>
      </c>
      <c r="P200" s="48">
        <v>1</v>
      </c>
      <c r="Q200" s="65" t="s">
        <v>663</v>
      </c>
      <c r="R200" s="65" t="s">
        <v>664</v>
      </c>
      <c r="S200" s="66" t="str">
        <f t="shared" si="3"/>
        <v>Low</v>
      </c>
      <c r="T200" s="66">
        <f t="shared" si="4"/>
        <v>7</v>
      </c>
      <c r="U200" s="67">
        <f t="shared" si="5"/>
        <v>7</v>
      </c>
      <c r="V200" s="23"/>
    </row>
    <row r="201" spans="1:22" ht="12.75" customHeight="1">
      <c r="A201" s="21"/>
      <c r="B201" s="15"/>
      <c r="C201" s="56"/>
      <c r="D201" s="76">
        <v>12</v>
      </c>
      <c r="E201" s="65"/>
      <c r="F201" s="109" t="s">
        <v>665</v>
      </c>
      <c r="G201" s="77" t="s">
        <v>666</v>
      </c>
      <c r="H201" s="78"/>
      <c r="I201" s="105" t="s">
        <v>667</v>
      </c>
      <c r="J201" s="101"/>
      <c r="K201" s="101"/>
      <c r="L201" s="101"/>
      <c r="M201" s="76"/>
      <c r="N201" s="48" t="s">
        <v>22</v>
      </c>
      <c r="O201" s="48">
        <v>6</v>
      </c>
      <c r="P201" s="48">
        <v>1</v>
      </c>
      <c r="Q201" s="65" t="s">
        <v>668</v>
      </c>
      <c r="R201" s="65" t="s">
        <v>669</v>
      </c>
      <c r="S201" s="66" t="str">
        <f t="shared" si="3"/>
        <v>Low</v>
      </c>
      <c r="T201" s="66">
        <f t="shared" si="4"/>
        <v>7</v>
      </c>
      <c r="U201" s="67">
        <f t="shared" si="5"/>
        <v>7</v>
      </c>
      <c r="V201" s="23"/>
    </row>
    <row r="202" spans="1:22" ht="12.75" customHeight="1">
      <c r="A202" s="21"/>
      <c r="B202" s="15"/>
      <c r="C202" s="56"/>
      <c r="D202" s="76">
        <v>13</v>
      </c>
      <c r="E202" s="65"/>
      <c r="F202" s="108"/>
      <c r="G202" s="77" t="s">
        <v>670</v>
      </c>
      <c r="H202" s="78"/>
      <c r="I202" s="105" t="s">
        <v>671</v>
      </c>
      <c r="J202" s="101"/>
      <c r="K202" s="101"/>
      <c r="L202" s="101"/>
      <c r="M202" s="76"/>
      <c r="N202" s="48" t="s">
        <v>24</v>
      </c>
      <c r="O202" s="48">
        <v>3</v>
      </c>
      <c r="P202" s="48">
        <v>1</v>
      </c>
      <c r="Q202" s="65" t="s">
        <v>672</v>
      </c>
      <c r="R202" s="65" t="s">
        <v>673</v>
      </c>
      <c r="S202" s="66" t="str">
        <f t="shared" si="3"/>
        <v>Low</v>
      </c>
      <c r="T202" s="66">
        <f t="shared" si="4"/>
        <v>5</v>
      </c>
      <c r="U202" s="67">
        <f t="shared" si="5"/>
        <v>5</v>
      </c>
      <c r="V202" s="23"/>
    </row>
    <row r="203" spans="1:22" ht="12.75" customHeight="1">
      <c r="A203" s="21"/>
      <c r="B203" s="15"/>
      <c r="C203" s="56"/>
      <c r="D203" s="76">
        <v>14</v>
      </c>
      <c r="E203" s="65"/>
      <c r="F203" s="109" t="s">
        <v>674</v>
      </c>
      <c r="G203" s="77" t="s">
        <v>675</v>
      </c>
      <c r="H203" s="78"/>
      <c r="I203" s="105" t="s">
        <v>676</v>
      </c>
      <c r="J203" s="101"/>
      <c r="K203" s="101"/>
      <c r="L203" s="101"/>
      <c r="M203" s="76"/>
      <c r="N203" s="48" t="s">
        <v>22</v>
      </c>
      <c r="O203" s="48">
        <v>6</v>
      </c>
      <c r="P203" s="48">
        <v>1</v>
      </c>
      <c r="Q203" s="65" t="s">
        <v>677</v>
      </c>
      <c r="R203" s="65" t="s">
        <v>678</v>
      </c>
      <c r="S203" s="66" t="str">
        <f t="shared" si="3"/>
        <v>Low</v>
      </c>
      <c r="T203" s="66">
        <f t="shared" si="4"/>
        <v>7</v>
      </c>
      <c r="U203" s="67">
        <f t="shared" si="5"/>
        <v>7</v>
      </c>
      <c r="V203" s="23"/>
    </row>
    <row r="204" spans="1:22" ht="12.75" customHeight="1">
      <c r="A204" s="21"/>
      <c r="B204" s="15"/>
      <c r="C204" s="56"/>
      <c r="D204" s="76">
        <v>15</v>
      </c>
      <c r="E204" s="65"/>
      <c r="F204" s="108"/>
      <c r="G204" s="77" t="s">
        <v>679</v>
      </c>
      <c r="H204" s="78"/>
      <c r="I204" s="105" t="s">
        <v>680</v>
      </c>
      <c r="J204" s="101"/>
      <c r="K204" s="101"/>
      <c r="L204" s="101"/>
      <c r="M204" s="76"/>
      <c r="N204" s="48" t="s">
        <v>22</v>
      </c>
      <c r="O204" s="48">
        <v>7</v>
      </c>
      <c r="P204" s="48">
        <v>1</v>
      </c>
      <c r="Q204" s="65" t="s">
        <v>681</v>
      </c>
      <c r="R204" s="65" t="s">
        <v>682</v>
      </c>
      <c r="S204" s="66" t="str">
        <f t="shared" si="3"/>
        <v>Low</v>
      </c>
      <c r="T204" s="66">
        <f t="shared" si="4"/>
        <v>7</v>
      </c>
      <c r="U204" s="67">
        <f t="shared" si="5"/>
        <v>7</v>
      </c>
      <c r="V204" s="23"/>
    </row>
    <row r="205" spans="1:22" ht="22.5" customHeight="1">
      <c r="A205" s="21"/>
      <c r="B205" s="15"/>
      <c r="C205" s="56"/>
      <c r="D205" s="100" t="s">
        <v>619</v>
      </c>
      <c r="E205" s="101"/>
      <c r="F205" s="101"/>
      <c r="G205" s="101"/>
      <c r="H205" s="101"/>
      <c r="I205" s="101"/>
      <c r="J205" s="101"/>
      <c r="K205" s="101"/>
      <c r="L205" s="101"/>
      <c r="M205" s="101"/>
      <c r="N205" s="101"/>
      <c r="O205" s="101"/>
      <c r="P205" s="101"/>
      <c r="Q205" s="101"/>
      <c r="R205" s="101"/>
      <c r="S205" s="101"/>
      <c r="T205" s="102"/>
      <c r="U205" s="73">
        <f>SUM(U190:U204)</f>
        <v>95</v>
      </c>
      <c r="V205" s="23"/>
    </row>
    <row r="206" spans="1:22" ht="12.75" customHeight="1">
      <c r="A206" s="21"/>
      <c r="B206" s="15"/>
      <c r="C206" s="15"/>
      <c r="D206" s="81"/>
      <c r="E206" s="82"/>
      <c r="F206" s="82"/>
      <c r="G206" s="83"/>
      <c r="H206" s="82"/>
      <c r="I206" s="103"/>
      <c r="J206" s="104"/>
      <c r="K206" s="104"/>
      <c r="L206" s="104"/>
      <c r="M206" s="84"/>
      <c r="N206" s="81"/>
      <c r="O206" s="81"/>
      <c r="P206" s="81"/>
      <c r="Q206" s="20"/>
      <c r="R206" s="20"/>
      <c r="S206" s="84"/>
      <c r="T206" s="85"/>
      <c r="U206" s="85"/>
      <c r="V206" s="23"/>
    </row>
    <row r="207" spans="1:22" ht="12.75" customHeight="1">
      <c r="A207" s="86"/>
      <c r="B207" s="87"/>
      <c r="C207" s="87"/>
      <c r="D207" s="27"/>
      <c r="E207" s="27"/>
      <c r="F207" s="27"/>
      <c r="G207" s="28"/>
      <c r="H207" s="27"/>
      <c r="I207" s="27"/>
      <c r="J207" s="27"/>
      <c r="K207" s="27"/>
      <c r="L207" s="27"/>
      <c r="M207" s="88"/>
      <c r="N207" s="27"/>
      <c r="O207" s="27"/>
      <c r="P207" s="27"/>
      <c r="Q207" s="89"/>
      <c r="R207" s="89"/>
      <c r="S207" s="27"/>
      <c r="T207" s="27"/>
      <c r="U207" s="27"/>
      <c r="V207" s="90"/>
    </row>
  </sheetData>
  <mergeCells count="180">
    <mergeCell ref="I178:L178"/>
    <mergeCell ref="I179:L179"/>
    <mergeCell ref="I180:L180"/>
    <mergeCell ref="I181:L181"/>
    <mergeCell ref="I182:L182"/>
    <mergeCell ref="I84:L84"/>
    <mergeCell ref="M84:M87"/>
    <mergeCell ref="I85:L85"/>
    <mergeCell ref="I86:L86"/>
    <mergeCell ref="I87:L87"/>
    <mergeCell ref="M88:M111"/>
    <mergeCell ref="I89:L89"/>
    <mergeCell ref="I118:L118"/>
    <mergeCell ref="I119:L119"/>
    <mergeCell ref="I110:L110"/>
    <mergeCell ref="I111:L111"/>
    <mergeCell ref="I107:L107"/>
    <mergeCell ref="I108:L108"/>
    <mergeCell ref="I109:L109"/>
    <mergeCell ref="I101:L101"/>
    <mergeCell ref="M112:M122"/>
    <mergeCell ref="M123:M125"/>
    <mergeCell ref="M126:M131"/>
    <mergeCell ref="M132:M141"/>
    <mergeCell ref="M142:M150"/>
    <mergeCell ref="M151:M158"/>
    <mergeCell ref="M159:M186"/>
    <mergeCell ref="I112:L112"/>
    <mergeCell ref="I113:L113"/>
    <mergeCell ref="I114:L114"/>
    <mergeCell ref="I115:L115"/>
    <mergeCell ref="I122:L122"/>
    <mergeCell ref="I124:L124"/>
    <mergeCell ref="I125:L125"/>
    <mergeCell ref="I127:L127"/>
    <mergeCell ref="I128:L128"/>
    <mergeCell ref="I129:L129"/>
    <mergeCell ref="I130:L130"/>
    <mergeCell ref="I131:L131"/>
    <mergeCell ref="I185:L185"/>
    <mergeCell ref="I186:L186"/>
    <mergeCell ref="I132:L132"/>
    <mergeCell ref="I183:L183"/>
    <mergeCell ref="I184:L184"/>
    <mergeCell ref="I95:L95"/>
    <mergeCell ref="G123:G125"/>
    <mergeCell ref="G126:G129"/>
    <mergeCell ref="G103:G106"/>
    <mergeCell ref="G107:G111"/>
    <mergeCell ref="F112:F122"/>
    <mergeCell ref="G112:G115"/>
    <mergeCell ref="G116:G118"/>
    <mergeCell ref="G119:G122"/>
    <mergeCell ref="F123:F134"/>
    <mergeCell ref="I120:L120"/>
    <mergeCell ref="I121:L121"/>
    <mergeCell ref="E51:G51"/>
    <mergeCell ref="G88:G91"/>
    <mergeCell ref="I88:L88"/>
    <mergeCell ref="I90:L90"/>
    <mergeCell ref="I91:L91"/>
    <mergeCell ref="G92:G93"/>
    <mergeCell ref="I92:L92"/>
    <mergeCell ref="I93:L93"/>
    <mergeCell ref="S77:T77"/>
    <mergeCell ref="S79:T79"/>
    <mergeCell ref="S80:T80"/>
    <mergeCell ref="I82:L82"/>
    <mergeCell ref="D83:U83"/>
    <mergeCell ref="F84:F102"/>
    <mergeCell ref="G84:G87"/>
    <mergeCell ref="G99:G102"/>
    <mergeCell ref="I96:L96"/>
    <mergeCell ref="I97:L97"/>
    <mergeCell ref="I98:L98"/>
    <mergeCell ref="I99:L99"/>
    <mergeCell ref="I102:L102"/>
    <mergeCell ref="I100:L100"/>
    <mergeCell ref="I94:L94"/>
    <mergeCell ref="G94:G98"/>
    <mergeCell ref="F190:F192"/>
    <mergeCell ref="F193:F195"/>
    <mergeCell ref="F197:F198"/>
    <mergeCell ref="F201:F202"/>
    <mergeCell ref="F203:F204"/>
    <mergeCell ref="F135:F141"/>
    <mergeCell ref="D187:T187"/>
    <mergeCell ref="D189:S189"/>
    <mergeCell ref="I190:L190"/>
    <mergeCell ref="I191:L191"/>
    <mergeCell ref="I192:L192"/>
    <mergeCell ref="I200:L200"/>
    <mergeCell ref="I201:L201"/>
    <mergeCell ref="I202:L202"/>
    <mergeCell ref="I203:L203"/>
    <mergeCell ref="I204:L204"/>
    <mergeCell ref="I188:L188"/>
    <mergeCell ref="I135:L135"/>
    <mergeCell ref="I136:L136"/>
    <mergeCell ref="I137:L137"/>
    <mergeCell ref="I138:L138"/>
    <mergeCell ref="I139:L139"/>
    <mergeCell ref="I176:L176"/>
    <mergeCell ref="I177:L177"/>
    <mergeCell ref="F142:F145"/>
    <mergeCell ref="G142:G145"/>
    <mergeCell ref="G146:G150"/>
    <mergeCell ref="G151:G154"/>
    <mergeCell ref="G180:G182"/>
    <mergeCell ref="G183:G186"/>
    <mergeCell ref="G155:G158"/>
    <mergeCell ref="G159:G161"/>
    <mergeCell ref="G162:G164"/>
    <mergeCell ref="G165:G167"/>
    <mergeCell ref="G168:G170"/>
    <mergeCell ref="G171:G174"/>
    <mergeCell ref="G175:G179"/>
    <mergeCell ref="F146:F154"/>
    <mergeCell ref="F155:F158"/>
    <mergeCell ref="F159:F186"/>
    <mergeCell ref="F103:F111"/>
    <mergeCell ref="I103:L103"/>
    <mergeCell ref="I104:L104"/>
    <mergeCell ref="I105:L105"/>
    <mergeCell ref="I106:L106"/>
    <mergeCell ref="I116:L116"/>
    <mergeCell ref="I117:L117"/>
    <mergeCell ref="I123:L123"/>
    <mergeCell ref="I126:L126"/>
    <mergeCell ref="G130:G131"/>
    <mergeCell ref="G132:G134"/>
    <mergeCell ref="I147:L147"/>
    <mergeCell ref="I148:L148"/>
    <mergeCell ref="I140:L140"/>
    <mergeCell ref="I141:L141"/>
    <mergeCell ref="I142:L142"/>
    <mergeCell ref="I143:L143"/>
    <mergeCell ref="I144:L144"/>
    <mergeCell ref="I145:L145"/>
    <mergeCell ref="I146:L146"/>
    <mergeCell ref="G135:G138"/>
    <mergeCell ref="G139:G141"/>
    <mergeCell ref="I133:L133"/>
    <mergeCell ref="I134:L134"/>
    <mergeCell ref="I156:L156"/>
    <mergeCell ref="I157:L157"/>
    <mergeCell ref="I149:L149"/>
    <mergeCell ref="I150:L150"/>
    <mergeCell ref="I151:L151"/>
    <mergeCell ref="I152:L152"/>
    <mergeCell ref="I153:L153"/>
    <mergeCell ref="I154:L154"/>
    <mergeCell ref="I155:L155"/>
    <mergeCell ref="I165:L165"/>
    <mergeCell ref="I166:L166"/>
    <mergeCell ref="I158:L158"/>
    <mergeCell ref="I159:L159"/>
    <mergeCell ref="I160:L160"/>
    <mergeCell ref="I161:L161"/>
    <mergeCell ref="I162:L162"/>
    <mergeCell ref="I163:L163"/>
    <mergeCell ref="I164:L164"/>
    <mergeCell ref="I167:L167"/>
    <mergeCell ref="I168:L168"/>
    <mergeCell ref="I169:L169"/>
    <mergeCell ref="I170:L170"/>
    <mergeCell ref="I171:L171"/>
    <mergeCell ref="I172:L172"/>
    <mergeCell ref="I173:L173"/>
    <mergeCell ref="I174:L174"/>
    <mergeCell ref="I175:L175"/>
    <mergeCell ref="D205:T205"/>
    <mergeCell ref="I206:L206"/>
    <mergeCell ref="I193:L193"/>
    <mergeCell ref="I194:L194"/>
    <mergeCell ref="I195:L195"/>
    <mergeCell ref="I196:L196"/>
    <mergeCell ref="I197:L197"/>
    <mergeCell ref="I198:L198"/>
    <mergeCell ref="I199:L199"/>
  </mergeCells>
  <dataValidations count="2">
    <dataValidation type="list" allowBlank="1" sqref="H52:H65" xr:uid="{00000000-0002-0000-0300-000000000000}">
      <formula1>"1,2,3,4,5"</formula1>
    </dataValidation>
    <dataValidation type="list" allowBlank="1" showErrorMessage="1" sqref="N84:N186 N190:N204" xr:uid="{00000000-0002-0000-0300-000001000000}">
      <formula1>"ILF,EIF,EI,EO,EQ"</formula1>
    </dataValidation>
  </dataValidations>
  <pageMargins left="0.23622047244094491" right="0.23622047244094491" top="0.74803149606299213" bottom="0.74803149606299213" header="0" footer="0"/>
  <pageSetup paperSize="9"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70C0"/>
  </sheetPr>
  <dimension ref="A1:P410"/>
  <sheetViews>
    <sheetView showGridLines="0" tabSelected="1" topLeftCell="A366" workbookViewId="0">
      <selection activeCell="H8" sqref="H8"/>
    </sheetView>
  </sheetViews>
  <sheetFormatPr defaultColWidth="14.453125" defaultRowHeight="15" customHeight="1"/>
  <cols>
    <col min="1" max="1" width="9" customWidth="1"/>
    <col min="2" max="2" width="4" customWidth="1"/>
    <col min="3" max="3" width="4.7265625" customWidth="1"/>
    <col min="4" max="4" width="16.26953125" customWidth="1"/>
    <col min="5" max="5" width="23" customWidth="1"/>
    <col min="6" max="6" width="16.08984375" customWidth="1"/>
    <col min="7" max="9" width="10.08984375" customWidth="1"/>
    <col min="10" max="10" width="9.453125" customWidth="1"/>
    <col min="11" max="11" width="13" customWidth="1"/>
    <col min="12" max="12" width="10.08984375" customWidth="1"/>
    <col min="13" max="13" width="15.7265625" customWidth="1"/>
    <col min="14" max="14" width="8.26953125" customWidth="1"/>
    <col min="15" max="15" width="17" customWidth="1"/>
    <col min="16" max="16" width="10.453125" customWidth="1"/>
  </cols>
  <sheetData>
    <row r="1" spans="1:16" ht="12.75" customHeight="1">
      <c r="A1" s="4"/>
      <c r="B1" s="13" t="s">
        <v>683</v>
      </c>
      <c r="C1" s="5"/>
      <c r="D1" s="2"/>
      <c r="E1" s="2"/>
      <c r="F1" s="91"/>
      <c r="G1" s="91"/>
      <c r="H1" s="91"/>
      <c r="I1" s="91"/>
      <c r="J1" s="91"/>
      <c r="K1" s="91"/>
      <c r="L1" s="91"/>
      <c r="M1" s="91"/>
      <c r="N1" s="91"/>
      <c r="O1" s="91"/>
      <c r="P1" s="6"/>
    </row>
    <row r="2" spans="1:16" ht="12.75" customHeight="1">
      <c r="A2" s="4"/>
      <c r="B2" s="2"/>
      <c r="C2" s="7" t="s">
        <v>684</v>
      </c>
      <c r="D2" s="2"/>
      <c r="E2" s="2"/>
      <c r="F2" s="91"/>
      <c r="G2" s="91"/>
      <c r="H2" s="91"/>
      <c r="I2" s="91"/>
      <c r="J2" s="91"/>
      <c r="K2" s="91"/>
      <c r="L2" s="91"/>
      <c r="M2" s="91"/>
      <c r="N2" s="91"/>
      <c r="O2" s="91"/>
      <c r="P2" s="6"/>
    </row>
    <row r="3" spans="1:16" ht="12.75" customHeight="1">
      <c r="A3" s="4"/>
      <c r="B3" s="2"/>
      <c r="C3" s="7"/>
      <c r="D3" s="2"/>
      <c r="E3" s="2"/>
      <c r="F3" s="91"/>
      <c r="G3" s="91"/>
      <c r="H3" s="91"/>
      <c r="I3" s="91"/>
      <c r="J3" s="91"/>
      <c r="K3" s="91"/>
      <c r="L3" s="91"/>
      <c r="M3" s="91"/>
      <c r="N3" s="91"/>
      <c r="O3" s="91"/>
      <c r="P3" s="6"/>
    </row>
    <row r="4" spans="1:16" ht="17.25" customHeight="1">
      <c r="A4" s="4"/>
      <c r="B4" s="1"/>
      <c r="C4" s="134" t="s">
        <v>685</v>
      </c>
      <c r="D4" s="101"/>
      <c r="E4" s="101"/>
      <c r="F4" s="101"/>
      <c r="G4" s="101"/>
      <c r="H4" s="101"/>
      <c r="I4" s="101"/>
      <c r="J4" s="101"/>
      <c r="K4" s="101"/>
      <c r="L4" s="101"/>
      <c r="M4" s="101"/>
      <c r="N4" s="101"/>
      <c r="O4" s="102"/>
      <c r="P4" s="6"/>
    </row>
    <row r="5" spans="1:16" ht="27" customHeight="1">
      <c r="A5" s="4"/>
      <c r="B5" s="1"/>
      <c r="C5" s="134" t="s">
        <v>686</v>
      </c>
      <c r="D5" s="102"/>
      <c r="E5" s="131" t="s">
        <v>687</v>
      </c>
      <c r="F5" s="101"/>
      <c r="G5" s="101"/>
      <c r="H5" s="101"/>
      <c r="I5" s="101"/>
      <c r="J5" s="101"/>
      <c r="K5" s="101"/>
      <c r="L5" s="101"/>
      <c r="M5" s="101"/>
      <c r="N5" s="101"/>
      <c r="O5" s="102"/>
      <c r="P5" s="6"/>
    </row>
    <row r="6" spans="1:16" ht="27" customHeight="1">
      <c r="A6" s="4"/>
      <c r="B6" s="1"/>
      <c r="C6" s="134" t="s">
        <v>688</v>
      </c>
      <c r="D6" s="102"/>
      <c r="E6" s="131" t="s">
        <v>689</v>
      </c>
      <c r="F6" s="101"/>
      <c r="G6" s="101"/>
      <c r="H6" s="101"/>
      <c r="I6" s="101"/>
      <c r="J6" s="101"/>
      <c r="K6" s="101"/>
      <c r="L6" s="101"/>
      <c r="M6" s="101"/>
      <c r="N6" s="101"/>
      <c r="O6" s="102"/>
      <c r="P6" s="6"/>
    </row>
    <row r="7" spans="1:16" ht="17.25" customHeight="1">
      <c r="A7" s="4"/>
      <c r="B7" s="1"/>
      <c r="C7" s="1"/>
      <c r="D7" s="12"/>
      <c r="E7" s="12"/>
      <c r="F7" s="91"/>
      <c r="G7" s="91"/>
      <c r="H7" s="91"/>
      <c r="I7" s="91"/>
      <c r="J7" s="91"/>
      <c r="K7" s="91"/>
      <c r="L7" s="91"/>
      <c r="M7" s="91"/>
      <c r="N7" s="91"/>
      <c r="O7" s="91"/>
      <c r="P7" s="6"/>
    </row>
    <row r="8" spans="1:16" ht="17.25" customHeight="1">
      <c r="A8" s="4"/>
      <c r="B8" s="1"/>
      <c r="C8" s="1"/>
      <c r="D8" s="2"/>
      <c r="E8" s="2"/>
      <c r="F8" s="91"/>
      <c r="G8" s="91"/>
      <c r="H8" s="91"/>
      <c r="I8" s="91"/>
      <c r="J8" s="91"/>
      <c r="K8" s="91"/>
      <c r="L8" s="91"/>
      <c r="M8" s="91"/>
      <c r="N8" s="91"/>
      <c r="O8" s="91"/>
      <c r="P8" s="6"/>
    </row>
    <row r="9" spans="1:16" ht="21.75" customHeight="1">
      <c r="A9" s="4"/>
      <c r="B9" s="1"/>
      <c r="C9" s="92" t="s">
        <v>690</v>
      </c>
      <c r="D9" s="135" t="s">
        <v>691</v>
      </c>
      <c r="E9" s="101"/>
      <c r="F9" s="136" t="s">
        <v>692</v>
      </c>
      <c r="G9" s="101"/>
      <c r="H9" s="101"/>
      <c r="I9" s="101"/>
      <c r="J9" s="101"/>
      <c r="K9" s="101"/>
      <c r="L9" s="101"/>
      <c r="M9" s="101"/>
      <c r="N9" s="102"/>
      <c r="O9" s="93" t="s">
        <v>685</v>
      </c>
      <c r="P9" s="6"/>
    </row>
    <row r="10" spans="1:16" ht="17.25" customHeight="1">
      <c r="A10" s="4"/>
      <c r="B10" s="1"/>
      <c r="C10" s="137" t="s">
        <v>693</v>
      </c>
      <c r="D10" s="101"/>
      <c r="E10" s="101"/>
      <c r="F10" s="101"/>
      <c r="G10" s="101"/>
      <c r="H10" s="101"/>
      <c r="I10" s="101"/>
      <c r="J10" s="101"/>
      <c r="K10" s="101"/>
      <c r="L10" s="101"/>
      <c r="M10" s="101"/>
      <c r="N10" s="101"/>
      <c r="O10" s="102"/>
      <c r="P10" s="6"/>
    </row>
    <row r="11" spans="1:16" ht="12.75" customHeight="1">
      <c r="A11" s="4"/>
      <c r="B11" s="1"/>
      <c r="C11" s="130" t="s">
        <v>694</v>
      </c>
      <c r="D11" s="101"/>
      <c r="E11" s="101"/>
      <c r="F11" s="101"/>
      <c r="G11" s="101"/>
      <c r="H11" s="101"/>
      <c r="I11" s="101"/>
      <c r="J11" s="101"/>
      <c r="K11" s="101"/>
      <c r="L11" s="101"/>
      <c r="M11" s="101"/>
      <c r="N11" s="101"/>
      <c r="O11" s="102"/>
      <c r="P11" s="6"/>
    </row>
    <row r="12" spans="1:16" ht="12.75" customHeight="1">
      <c r="A12" s="4"/>
      <c r="B12" s="1"/>
      <c r="C12" s="94" t="s">
        <v>695</v>
      </c>
      <c r="D12" s="132" t="s">
        <v>696</v>
      </c>
      <c r="E12" s="101"/>
      <c r="F12" s="126" t="s">
        <v>697</v>
      </c>
      <c r="G12" s="101"/>
      <c r="H12" s="101"/>
      <c r="I12" s="101"/>
      <c r="J12" s="101"/>
      <c r="K12" s="101"/>
      <c r="L12" s="101"/>
      <c r="M12" s="101"/>
      <c r="N12" s="102"/>
      <c r="O12" s="3" t="s">
        <v>686</v>
      </c>
      <c r="P12" s="6"/>
    </row>
    <row r="13" spans="1:16" ht="12.75" customHeight="1">
      <c r="A13" s="4"/>
      <c r="B13" s="1"/>
      <c r="C13" s="94" t="s">
        <v>698</v>
      </c>
      <c r="D13" s="132" t="s">
        <v>699</v>
      </c>
      <c r="E13" s="101"/>
      <c r="F13" s="126" t="s">
        <v>700</v>
      </c>
      <c r="G13" s="101"/>
      <c r="H13" s="101"/>
      <c r="I13" s="101"/>
      <c r="J13" s="101"/>
      <c r="K13" s="101"/>
      <c r="L13" s="101"/>
      <c r="M13" s="101"/>
      <c r="N13" s="102"/>
      <c r="O13" s="3" t="s">
        <v>686</v>
      </c>
      <c r="P13" s="6"/>
    </row>
    <row r="14" spans="1:16" ht="12.75" customHeight="1">
      <c r="A14" s="4"/>
      <c r="B14" s="1"/>
      <c r="C14" s="94" t="s">
        <v>701</v>
      </c>
      <c r="D14" s="132" t="s">
        <v>702</v>
      </c>
      <c r="E14" s="101"/>
      <c r="F14" s="126" t="s">
        <v>703</v>
      </c>
      <c r="G14" s="101"/>
      <c r="H14" s="101"/>
      <c r="I14" s="101"/>
      <c r="J14" s="101"/>
      <c r="K14" s="101"/>
      <c r="L14" s="101"/>
      <c r="M14" s="101"/>
      <c r="N14" s="102"/>
      <c r="O14" s="3" t="s">
        <v>686</v>
      </c>
      <c r="P14" s="6"/>
    </row>
    <row r="15" spans="1:16" ht="12.75" customHeight="1">
      <c r="A15" s="4"/>
      <c r="B15" s="1"/>
      <c r="C15" s="94" t="s">
        <v>704</v>
      </c>
      <c r="D15" s="132" t="s">
        <v>705</v>
      </c>
      <c r="E15" s="101"/>
      <c r="F15" s="126" t="s">
        <v>706</v>
      </c>
      <c r="G15" s="101"/>
      <c r="H15" s="101"/>
      <c r="I15" s="101"/>
      <c r="J15" s="101"/>
      <c r="K15" s="101"/>
      <c r="L15" s="101"/>
      <c r="M15" s="101"/>
      <c r="N15" s="102"/>
      <c r="O15" s="3" t="s">
        <v>686</v>
      </c>
      <c r="P15" s="6"/>
    </row>
    <row r="16" spans="1:16" ht="12.75" customHeight="1">
      <c r="A16" s="4"/>
      <c r="B16" s="1"/>
      <c r="C16" s="94" t="s">
        <v>707</v>
      </c>
      <c r="D16" s="132" t="s">
        <v>708</v>
      </c>
      <c r="E16" s="101"/>
      <c r="F16" s="126" t="s">
        <v>709</v>
      </c>
      <c r="G16" s="101"/>
      <c r="H16" s="101"/>
      <c r="I16" s="101"/>
      <c r="J16" s="101"/>
      <c r="K16" s="101"/>
      <c r="L16" s="101"/>
      <c r="M16" s="101"/>
      <c r="N16" s="102"/>
      <c r="O16" s="3" t="s">
        <v>686</v>
      </c>
      <c r="P16" s="6"/>
    </row>
    <row r="17" spans="1:16" ht="12.75" customHeight="1">
      <c r="A17" s="4"/>
      <c r="B17" s="1"/>
      <c r="C17" s="94" t="s">
        <v>710</v>
      </c>
      <c r="D17" s="132" t="s">
        <v>711</v>
      </c>
      <c r="E17" s="101"/>
      <c r="F17" s="126" t="s">
        <v>712</v>
      </c>
      <c r="G17" s="101"/>
      <c r="H17" s="101"/>
      <c r="I17" s="101"/>
      <c r="J17" s="101"/>
      <c r="K17" s="101"/>
      <c r="L17" s="101"/>
      <c r="M17" s="101"/>
      <c r="N17" s="102"/>
      <c r="O17" s="3" t="s">
        <v>686</v>
      </c>
      <c r="P17" s="6"/>
    </row>
    <row r="18" spans="1:16" ht="12.75" customHeight="1">
      <c r="A18" s="4"/>
      <c r="B18" s="1"/>
      <c r="C18" s="94" t="s">
        <v>713</v>
      </c>
      <c r="D18" s="132" t="s">
        <v>714</v>
      </c>
      <c r="E18" s="101"/>
      <c r="F18" s="126" t="s">
        <v>715</v>
      </c>
      <c r="G18" s="101"/>
      <c r="H18" s="101"/>
      <c r="I18" s="101"/>
      <c r="J18" s="101"/>
      <c r="K18" s="101"/>
      <c r="L18" s="101"/>
      <c r="M18" s="101"/>
      <c r="N18" s="102"/>
      <c r="O18" s="3" t="s">
        <v>688</v>
      </c>
      <c r="P18" s="6"/>
    </row>
    <row r="19" spans="1:16" ht="12.75" customHeight="1">
      <c r="A19" s="4"/>
      <c r="B19" s="1"/>
      <c r="C19" s="94" t="s">
        <v>716</v>
      </c>
      <c r="D19" s="132" t="s">
        <v>717</v>
      </c>
      <c r="E19" s="101"/>
      <c r="F19" s="126" t="s">
        <v>718</v>
      </c>
      <c r="G19" s="101"/>
      <c r="H19" s="101"/>
      <c r="I19" s="101"/>
      <c r="J19" s="101"/>
      <c r="K19" s="101"/>
      <c r="L19" s="101"/>
      <c r="M19" s="101"/>
      <c r="N19" s="102"/>
      <c r="O19" s="3" t="s">
        <v>686</v>
      </c>
      <c r="P19" s="6"/>
    </row>
    <row r="20" spans="1:16" ht="12.75" customHeight="1">
      <c r="A20" s="4"/>
      <c r="B20" s="1"/>
      <c r="C20" s="94" t="s">
        <v>719</v>
      </c>
      <c r="D20" s="132" t="s">
        <v>103</v>
      </c>
      <c r="E20" s="101"/>
      <c r="F20" s="126" t="s">
        <v>720</v>
      </c>
      <c r="G20" s="101"/>
      <c r="H20" s="101"/>
      <c r="I20" s="101"/>
      <c r="J20" s="101"/>
      <c r="K20" s="101"/>
      <c r="L20" s="101"/>
      <c r="M20" s="101"/>
      <c r="N20" s="102"/>
      <c r="O20" s="3" t="s">
        <v>686</v>
      </c>
      <c r="P20" s="6"/>
    </row>
    <row r="21" spans="1:16" ht="12.75" customHeight="1">
      <c r="A21" s="4"/>
      <c r="B21" s="1"/>
      <c r="C21" s="94" t="s">
        <v>721</v>
      </c>
      <c r="D21" s="132" t="s">
        <v>722</v>
      </c>
      <c r="E21" s="101"/>
      <c r="F21" s="126" t="s">
        <v>723</v>
      </c>
      <c r="G21" s="101"/>
      <c r="H21" s="101"/>
      <c r="I21" s="101"/>
      <c r="J21" s="101"/>
      <c r="K21" s="101"/>
      <c r="L21" s="101"/>
      <c r="M21" s="101"/>
      <c r="N21" s="102"/>
      <c r="O21" s="3" t="s">
        <v>686</v>
      </c>
      <c r="P21" s="6"/>
    </row>
    <row r="22" spans="1:16" ht="12.75" customHeight="1">
      <c r="A22" s="4"/>
      <c r="B22" s="1"/>
      <c r="C22" s="94" t="s">
        <v>724</v>
      </c>
      <c r="D22" s="132" t="s">
        <v>135</v>
      </c>
      <c r="E22" s="101"/>
      <c r="F22" s="126" t="s">
        <v>725</v>
      </c>
      <c r="G22" s="101"/>
      <c r="H22" s="101"/>
      <c r="I22" s="101"/>
      <c r="J22" s="101"/>
      <c r="K22" s="101"/>
      <c r="L22" s="101"/>
      <c r="M22" s="101"/>
      <c r="N22" s="102"/>
      <c r="O22" s="3" t="s">
        <v>686</v>
      </c>
      <c r="P22" s="6"/>
    </row>
    <row r="23" spans="1:16" ht="12.75" customHeight="1">
      <c r="A23" s="4"/>
      <c r="B23" s="1"/>
      <c r="C23" s="94" t="s">
        <v>726</v>
      </c>
      <c r="D23" s="132" t="s">
        <v>727</v>
      </c>
      <c r="E23" s="101"/>
      <c r="F23" s="126" t="s">
        <v>728</v>
      </c>
      <c r="G23" s="101"/>
      <c r="H23" s="101"/>
      <c r="I23" s="101"/>
      <c r="J23" s="101"/>
      <c r="K23" s="101"/>
      <c r="L23" s="101"/>
      <c r="M23" s="101"/>
      <c r="N23" s="102"/>
      <c r="O23" s="3" t="s">
        <v>686</v>
      </c>
      <c r="P23" s="6"/>
    </row>
    <row r="24" spans="1:16" ht="12.75" customHeight="1">
      <c r="A24" s="4"/>
      <c r="B24" s="1"/>
      <c r="C24" s="94" t="s">
        <v>729</v>
      </c>
      <c r="D24" s="132" t="s">
        <v>730</v>
      </c>
      <c r="E24" s="101"/>
      <c r="F24" s="126" t="s">
        <v>731</v>
      </c>
      <c r="G24" s="101"/>
      <c r="H24" s="101"/>
      <c r="I24" s="101"/>
      <c r="J24" s="101"/>
      <c r="K24" s="101"/>
      <c r="L24" s="101"/>
      <c r="M24" s="101"/>
      <c r="N24" s="102"/>
      <c r="O24" s="3" t="s">
        <v>688</v>
      </c>
      <c r="P24" s="6"/>
    </row>
    <row r="25" spans="1:16" ht="12.75" customHeight="1">
      <c r="A25" s="4"/>
      <c r="B25" s="1"/>
      <c r="C25" s="94" t="s">
        <v>732</v>
      </c>
      <c r="D25" s="132" t="s">
        <v>733</v>
      </c>
      <c r="E25" s="101"/>
      <c r="F25" s="126" t="s">
        <v>734</v>
      </c>
      <c r="G25" s="101"/>
      <c r="H25" s="101"/>
      <c r="I25" s="101"/>
      <c r="J25" s="101"/>
      <c r="K25" s="101"/>
      <c r="L25" s="101"/>
      <c r="M25" s="101"/>
      <c r="N25" s="102"/>
      <c r="O25" s="3" t="s">
        <v>686</v>
      </c>
      <c r="P25" s="6"/>
    </row>
    <row r="26" spans="1:16" ht="12.75" customHeight="1">
      <c r="A26" s="4"/>
      <c r="B26" s="1"/>
      <c r="C26" s="94" t="s">
        <v>735</v>
      </c>
      <c r="D26" s="132" t="s">
        <v>736</v>
      </c>
      <c r="E26" s="101"/>
      <c r="F26" s="126" t="s">
        <v>737</v>
      </c>
      <c r="G26" s="101"/>
      <c r="H26" s="101"/>
      <c r="I26" s="101"/>
      <c r="J26" s="101"/>
      <c r="K26" s="101"/>
      <c r="L26" s="101"/>
      <c r="M26" s="101"/>
      <c r="N26" s="102"/>
      <c r="O26" s="3" t="s">
        <v>688</v>
      </c>
      <c r="P26" s="6"/>
    </row>
    <row r="27" spans="1:16" ht="12.75" customHeight="1">
      <c r="A27" s="4"/>
      <c r="B27" s="1"/>
      <c r="C27" s="94" t="s">
        <v>738</v>
      </c>
      <c r="D27" s="132" t="s">
        <v>739</v>
      </c>
      <c r="E27" s="101"/>
      <c r="F27" s="126" t="s">
        <v>740</v>
      </c>
      <c r="G27" s="101"/>
      <c r="H27" s="101"/>
      <c r="I27" s="101"/>
      <c r="J27" s="101"/>
      <c r="K27" s="101"/>
      <c r="L27" s="101"/>
      <c r="M27" s="101"/>
      <c r="N27" s="102"/>
      <c r="O27" s="3" t="s">
        <v>688</v>
      </c>
      <c r="P27" s="6"/>
    </row>
    <row r="28" spans="1:16" ht="12.75" customHeight="1">
      <c r="A28" s="4"/>
      <c r="B28" s="1"/>
      <c r="C28" s="94" t="s">
        <v>741</v>
      </c>
      <c r="D28" s="132" t="s">
        <v>742</v>
      </c>
      <c r="E28" s="101"/>
      <c r="F28" s="126" t="s">
        <v>743</v>
      </c>
      <c r="G28" s="101"/>
      <c r="H28" s="101"/>
      <c r="I28" s="101"/>
      <c r="J28" s="101"/>
      <c r="K28" s="101"/>
      <c r="L28" s="101"/>
      <c r="M28" s="101"/>
      <c r="N28" s="102"/>
      <c r="O28" s="3" t="s">
        <v>686</v>
      </c>
      <c r="P28" s="6"/>
    </row>
    <row r="29" spans="1:16" ht="12.75" customHeight="1">
      <c r="A29" s="4"/>
      <c r="B29" s="1"/>
      <c r="C29" s="94" t="s">
        <v>744</v>
      </c>
      <c r="D29" s="132" t="s">
        <v>745</v>
      </c>
      <c r="E29" s="101"/>
      <c r="F29" s="126" t="s">
        <v>746</v>
      </c>
      <c r="G29" s="101"/>
      <c r="H29" s="101"/>
      <c r="I29" s="101"/>
      <c r="J29" s="101"/>
      <c r="K29" s="101"/>
      <c r="L29" s="101"/>
      <c r="M29" s="101"/>
      <c r="N29" s="102"/>
      <c r="O29" s="3" t="s">
        <v>686</v>
      </c>
      <c r="P29" s="6"/>
    </row>
    <row r="30" spans="1:16" ht="12.75" customHeight="1">
      <c r="A30" s="4"/>
      <c r="B30" s="1"/>
      <c r="C30" s="130" t="s">
        <v>747</v>
      </c>
      <c r="D30" s="101"/>
      <c r="E30" s="101"/>
      <c r="F30" s="101"/>
      <c r="G30" s="101"/>
      <c r="H30" s="101"/>
      <c r="I30" s="101"/>
      <c r="J30" s="101"/>
      <c r="K30" s="101"/>
      <c r="L30" s="101"/>
      <c r="M30" s="101"/>
      <c r="N30" s="101"/>
      <c r="O30" s="102"/>
      <c r="P30" s="6"/>
    </row>
    <row r="31" spans="1:16" ht="12.75" customHeight="1">
      <c r="A31" s="4"/>
      <c r="B31" s="1"/>
      <c r="C31" s="94" t="s">
        <v>748</v>
      </c>
      <c r="D31" s="132" t="s">
        <v>749</v>
      </c>
      <c r="E31" s="101"/>
      <c r="F31" s="126" t="s">
        <v>750</v>
      </c>
      <c r="G31" s="101"/>
      <c r="H31" s="101"/>
      <c r="I31" s="101"/>
      <c r="J31" s="101"/>
      <c r="K31" s="101"/>
      <c r="L31" s="101"/>
      <c r="M31" s="101"/>
      <c r="N31" s="102"/>
      <c r="O31" s="3" t="s">
        <v>686</v>
      </c>
      <c r="P31" s="6"/>
    </row>
    <row r="32" spans="1:16" ht="12.75" customHeight="1">
      <c r="A32" s="4"/>
      <c r="B32" s="1"/>
      <c r="C32" s="94" t="s">
        <v>751</v>
      </c>
      <c r="D32" s="132" t="s">
        <v>752</v>
      </c>
      <c r="E32" s="101"/>
      <c r="F32" s="126" t="s">
        <v>753</v>
      </c>
      <c r="G32" s="101"/>
      <c r="H32" s="101"/>
      <c r="I32" s="101"/>
      <c r="J32" s="101"/>
      <c r="K32" s="101"/>
      <c r="L32" s="101"/>
      <c r="M32" s="101"/>
      <c r="N32" s="102"/>
      <c r="O32" s="3" t="s">
        <v>686</v>
      </c>
      <c r="P32" s="6"/>
    </row>
    <row r="33" spans="1:16" ht="12.75" customHeight="1">
      <c r="A33" s="4"/>
      <c r="B33" s="1"/>
      <c r="C33" s="94" t="s">
        <v>754</v>
      </c>
      <c r="D33" s="132" t="s">
        <v>755</v>
      </c>
      <c r="E33" s="101"/>
      <c r="F33" s="126" t="s">
        <v>756</v>
      </c>
      <c r="G33" s="101"/>
      <c r="H33" s="101"/>
      <c r="I33" s="101"/>
      <c r="J33" s="101"/>
      <c r="K33" s="101"/>
      <c r="L33" s="101"/>
      <c r="M33" s="101"/>
      <c r="N33" s="102"/>
      <c r="O33" s="3" t="s">
        <v>686</v>
      </c>
      <c r="P33" s="6"/>
    </row>
    <row r="34" spans="1:16" ht="12.75" customHeight="1">
      <c r="A34" s="4"/>
      <c r="B34" s="1"/>
      <c r="C34" s="94" t="s">
        <v>757</v>
      </c>
      <c r="D34" s="132" t="s">
        <v>758</v>
      </c>
      <c r="E34" s="101"/>
      <c r="F34" s="126" t="s">
        <v>759</v>
      </c>
      <c r="G34" s="101"/>
      <c r="H34" s="101"/>
      <c r="I34" s="101"/>
      <c r="J34" s="101"/>
      <c r="K34" s="101"/>
      <c r="L34" s="101"/>
      <c r="M34" s="101"/>
      <c r="N34" s="102"/>
      <c r="O34" s="3" t="s">
        <v>686</v>
      </c>
      <c r="P34" s="6"/>
    </row>
    <row r="35" spans="1:16" ht="12.75" customHeight="1">
      <c r="A35" s="4"/>
      <c r="B35" s="1"/>
      <c r="C35" s="94" t="s">
        <v>760</v>
      </c>
      <c r="D35" s="132" t="s">
        <v>761</v>
      </c>
      <c r="E35" s="101"/>
      <c r="F35" s="126" t="s">
        <v>762</v>
      </c>
      <c r="G35" s="101"/>
      <c r="H35" s="101"/>
      <c r="I35" s="101"/>
      <c r="J35" s="101"/>
      <c r="K35" s="101"/>
      <c r="L35" s="101"/>
      <c r="M35" s="101"/>
      <c r="N35" s="102"/>
      <c r="O35" s="3" t="s">
        <v>686</v>
      </c>
      <c r="P35" s="6"/>
    </row>
    <row r="36" spans="1:16" ht="12.75" customHeight="1">
      <c r="A36" s="4"/>
      <c r="B36" s="1"/>
      <c r="C36" s="94" t="s">
        <v>763</v>
      </c>
      <c r="D36" s="132" t="s">
        <v>764</v>
      </c>
      <c r="E36" s="101"/>
      <c r="F36" s="126" t="s">
        <v>765</v>
      </c>
      <c r="G36" s="101"/>
      <c r="H36" s="101"/>
      <c r="I36" s="101"/>
      <c r="J36" s="101"/>
      <c r="K36" s="101"/>
      <c r="L36" s="101"/>
      <c r="M36" s="101"/>
      <c r="N36" s="102"/>
      <c r="O36" s="3" t="s">
        <v>688</v>
      </c>
      <c r="P36" s="6"/>
    </row>
    <row r="37" spans="1:16" ht="12.75" customHeight="1">
      <c r="A37" s="4"/>
      <c r="B37" s="1"/>
      <c r="C37" s="94" t="s">
        <v>766</v>
      </c>
      <c r="D37" s="132" t="s">
        <v>767</v>
      </c>
      <c r="E37" s="101"/>
      <c r="F37" s="126" t="s">
        <v>768</v>
      </c>
      <c r="G37" s="101"/>
      <c r="H37" s="101"/>
      <c r="I37" s="101"/>
      <c r="J37" s="101"/>
      <c r="K37" s="101"/>
      <c r="L37" s="101"/>
      <c r="M37" s="101"/>
      <c r="N37" s="102"/>
      <c r="O37" s="3" t="s">
        <v>688</v>
      </c>
      <c r="P37" s="6"/>
    </row>
    <row r="38" spans="1:16" ht="12.75" customHeight="1">
      <c r="A38" s="4"/>
      <c r="B38" s="1"/>
      <c r="C38" s="94" t="s">
        <v>769</v>
      </c>
      <c r="D38" s="132" t="s">
        <v>770</v>
      </c>
      <c r="E38" s="101"/>
      <c r="F38" s="126" t="s">
        <v>771</v>
      </c>
      <c r="G38" s="101"/>
      <c r="H38" s="101"/>
      <c r="I38" s="101"/>
      <c r="J38" s="101"/>
      <c r="K38" s="101"/>
      <c r="L38" s="101"/>
      <c r="M38" s="101"/>
      <c r="N38" s="102"/>
      <c r="O38" s="3" t="s">
        <v>688</v>
      </c>
      <c r="P38" s="6"/>
    </row>
    <row r="39" spans="1:16" ht="12.75" customHeight="1">
      <c r="A39" s="4"/>
      <c r="B39" s="1"/>
      <c r="C39" s="130" t="s">
        <v>772</v>
      </c>
      <c r="D39" s="101"/>
      <c r="E39" s="101"/>
      <c r="F39" s="101"/>
      <c r="G39" s="101"/>
      <c r="H39" s="101"/>
      <c r="I39" s="101"/>
      <c r="J39" s="101"/>
      <c r="K39" s="101"/>
      <c r="L39" s="101"/>
      <c r="M39" s="101"/>
      <c r="N39" s="101"/>
      <c r="O39" s="102"/>
      <c r="P39" s="6"/>
    </row>
    <row r="40" spans="1:16" ht="12.75" customHeight="1">
      <c r="A40" s="4"/>
      <c r="B40" s="1"/>
      <c r="C40" s="138" t="s">
        <v>773</v>
      </c>
      <c r="D40" s="101"/>
      <c r="E40" s="101"/>
      <c r="F40" s="101"/>
      <c r="G40" s="101"/>
      <c r="H40" s="101"/>
      <c r="I40" s="101"/>
      <c r="J40" s="101"/>
      <c r="K40" s="101"/>
      <c r="L40" s="101"/>
      <c r="M40" s="101"/>
      <c r="N40" s="101"/>
      <c r="O40" s="139"/>
      <c r="P40" s="6"/>
    </row>
    <row r="41" spans="1:16" ht="12.75" customHeight="1">
      <c r="A41" s="4"/>
      <c r="B41" s="1"/>
      <c r="C41" s="94" t="s">
        <v>774</v>
      </c>
      <c r="D41" s="132" t="s">
        <v>775</v>
      </c>
      <c r="E41" s="101"/>
      <c r="F41" s="126" t="s">
        <v>776</v>
      </c>
      <c r="G41" s="101"/>
      <c r="H41" s="101"/>
      <c r="I41" s="101"/>
      <c r="J41" s="101"/>
      <c r="K41" s="101"/>
      <c r="L41" s="101"/>
      <c r="M41" s="101"/>
      <c r="N41" s="102"/>
      <c r="O41" s="3" t="s">
        <v>686</v>
      </c>
      <c r="P41" s="6"/>
    </row>
    <row r="42" spans="1:16" ht="12.75" customHeight="1">
      <c r="A42" s="4"/>
      <c r="B42" s="1"/>
      <c r="C42" s="94" t="s">
        <v>777</v>
      </c>
      <c r="D42" s="132" t="s">
        <v>778</v>
      </c>
      <c r="E42" s="101"/>
      <c r="F42" s="126" t="s">
        <v>779</v>
      </c>
      <c r="G42" s="101"/>
      <c r="H42" s="101"/>
      <c r="I42" s="101"/>
      <c r="J42" s="101"/>
      <c r="K42" s="101"/>
      <c r="L42" s="101"/>
      <c r="M42" s="101"/>
      <c r="N42" s="102"/>
      <c r="O42" s="3" t="s">
        <v>688</v>
      </c>
      <c r="P42" s="6"/>
    </row>
    <row r="43" spans="1:16" ht="12.75" customHeight="1">
      <c r="A43" s="4"/>
      <c r="B43" s="1"/>
      <c r="C43" s="94" t="s">
        <v>780</v>
      </c>
      <c r="D43" s="132" t="s">
        <v>781</v>
      </c>
      <c r="E43" s="101"/>
      <c r="F43" s="126" t="s">
        <v>782</v>
      </c>
      <c r="G43" s="101"/>
      <c r="H43" s="101"/>
      <c r="I43" s="101"/>
      <c r="J43" s="101"/>
      <c r="K43" s="101"/>
      <c r="L43" s="101"/>
      <c r="M43" s="101"/>
      <c r="N43" s="102"/>
      <c r="O43" s="3" t="s">
        <v>686</v>
      </c>
      <c r="P43" s="6"/>
    </row>
    <row r="44" spans="1:16" ht="12.75" customHeight="1">
      <c r="A44" s="4"/>
      <c r="B44" s="1"/>
      <c r="C44" s="94" t="s">
        <v>783</v>
      </c>
      <c r="D44" s="132" t="s">
        <v>784</v>
      </c>
      <c r="E44" s="101"/>
      <c r="F44" s="126" t="s">
        <v>785</v>
      </c>
      <c r="G44" s="101"/>
      <c r="H44" s="101"/>
      <c r="I44" s="101"/>
      <c r="J44" s="101"/>
      <c r="K44" s="101"/>
      <c r="L44" s="101"/>
      <c r="M44" s="101"/>
      <c r="N44" s="102"/>
      <c r="O44" s="3" t="s">
        <v>686</v>
      </c>
      <c r="P44" s="6"/>
    </row>
    <row r="45" spans="1:16" ht="12.75" customHeight="1">
      <c r="A45" s="4"/>
      <c r="B45" s="1"/>
      <c r="C45" s="94" t="s">
        <v>786</v>
      </c>
      <c r="D45" s="132" t="s">
        <v>787</v>
      </c>
      <c r="E45" s="101"/>
      <c r="F45" s="126" t="s">
        <v>788</v>
      </c>
      <c r="G45" s="101"/>
      <c r="H45" s="101"/>
      <c r="I45" s="101"/>
      <c r="J45" s="101"/>
      <c r="K45" s="101"/>
      <c r="L45" s="101"/>
      <c r="M45" s="101"/>
      <c r="N45" s="102"/>
      <c r="O45" s="3" t="s">
        <v>688</v>
      </c>
      <c r="P45" s="6"/>
    </row>
    <row r="46" spans="1:16" ht="12.75" customHeight="1">
      <c r="A46" s="4"/>
      <c r="B46" s="1"/>
      <c r="C46" s="94" t="s">
        <v>789</v>
      </c>
      <c r="D46" s="132" t="s">
        <v>790</v>
      </c>
      <c r="E46" s="101"/>
      <c r="F46" s="126" t="s">
        <v>791</v>
      </c>
      <c r="G46" s="101"/>
      <c r="H46" s="101"/>
      <c r="I46" s="101"/>
      <c r="J46" s="101"/>
      <c r="K46" s="101"/>
      <c r="L46" s="101"/>
      <c r="M46" s="101"/>
      <c r="N46" s="102"/>
      <c r="O46" s="3" t="s">
        <v>688</v>
      </c>
      <c r="P46" s="6"/>
    </row>
    <row r="47" spans="1:16" ht="12.75" customHeight="1">
      <c r="A47" s="4"/>
      <c r="B47" s="1"/>
      <c r="C47" s="94" t="s">
        <v>792</v>
      </c>
      <c r="D47" s="132" t="s">
        <v>793</v>
      </c>
      <c r="E47" s="101"/>
      <c r="F47" s="126" t="s">
        <v>794</v>
      </c>
      <c r="G47" s="101"/>
      <c r="H47" s="101"/>
      <c r="I47" s="101"/>
      <c r="J47" s="101"/>
      <c r="K47" s="101"/>
      <c r="L47" s="101"/>
      <c r="M47" s="101"/>
      <c r="N47" s="102"/>
      <c r="O47" s="3" t="s">
        <v>686</v>
      </c>
      <c r="P47" s="6"/>
    </row>
    <row r="48" spans="1:16" ht="12.75" customHeight="1">
      <c r="A48" s="4"/>
      <c r="B48" s="1"/>
      <c r="C48" s="94" t="s">
        <v>795</v>
      </c>
      <c r="D48" s="132" t="s">
        <v>796</v>
      </c>
      <c r="E48" s="101"/>
      <c r="F48" s="126" t="s">
        <v>797</v>
      </c>
      <c r="G48" s="101"/>
      <c r="H48" s="101"/>
      <c r="I48" s="101"/>
      <c r="J48" s="101"/>
      <c r="K48" s="101"/>
      <c r="L48" s="101"/>
      <c r="M48" s="101"/>
      <c r="N48" s="102"/>
      <c r="O48" s="3" t="s">
        <v>686</v>
      </c>
      <c r="P48" s="6"/>
    </row>
    <row r="49" spans="1:16" ht="12.75" customHeight="1">
      <c r="A49" s="4"/>
      <c r="B49" s="1"/>
      <c r="C49" s="94" t="s">
        <v>798</v>
      </c>
      <c r="D49" s="133" t="s">
        <v>799</v>
      </c>
      <c r="E49" s="101"/>
      <c r="F49" s="131" t="s">
        <v>800</v>
      </c>
      <c r="G49" s="101"/>
      <c r="H49" s="101"/>
      <c r="I49" s="101"/>
      <c r="J49" s="101"/>
      <c r="K49" s="101"/>
      <c r="L49" s="101"/>
      <c r="M49" s="101"/>
      <c r="N49" s="102"/>
      <c r="O49" s="3" t="s">
        <v>686</v>
      </c>
      <c r="P49" s="6"/>
    </row>
    <row r="50" spans="1:16" ht="12.75" customHeight="1">
      <c r="A50" s="4"/>
      <c r="B50" s="1"/>
      <c r="C50" s="94" t="s">
        <v>801</v>
      </c>
      <c r="D50" s="132" t="s">
        <v>802</v>
      </c>
      <c r="E50" s="101"/>
      <c r="F50" s="126" t="s">
        <v>803</v>
      </c>
      <c r="G50" s="101"/>
      <c r="H50" s="101"/>
      <c r="I50" s="101"/>
      <c r="J50" s="101"/>
      <c r="K50" s="101"/>
      <c r="L50" s="101"/>
      <c r="M50" s="101"/>
      <c r="N50" s="102"/>
      <c r="O50" s="3" t="s">
        <v>688</v>
      </c>
      <c r="P50" s="6"/>
    </row>
    <row r="51" spans="1:16" ht="12.75" customHeight="1">
      <c r="A51" s="4"/>
      <c r="B51" s="1"/>
      <c r="C51" s="94" t="s">
        <v>804</v>
      </c>
      <c r="D51" s="133" t="s">
        <v>805</v>
      </c>
      <c r="E51" s="101"/>
      <c r="F51" s="126" t="s">
        <v>806</v>
      </c>
      <c r="G51" s="101"/>
      <c r="H51" s="101"/>
      <c r="I51" s="101"/>
      <c r="J51" s="101"/>
      <c r="K51" s="101"/>
      <c r="L51" s="101"/>
      <c r="M51" s="101"/>
      <c r="N51" s="102"/>
      <c r="O51" s="3" t="s">
        <v>686</v>
      </c>
      <c r="P51" s="6"/>
    </row>
    <row r="52" spans="1:16" ht="12.75" customHeight="1">
      <c r="A52" s="4"/>
      <c r="B52" s="1"/>
      <c r="C52" s="94" t="s">
        <v>807</v>
      </c>
      <c r="D52" s="133" t="s">
        <v>808</v>
      </c>
      <c r="E52" s="101"/>
      <c r="F52" s="126" t="s">
        <v>809</v>
      </c>
      <c r="G52" s="101"/>
      <c r="H52" s="101"/>
      <c r="I52" s="101"/>
      <c r="J52" s="101"/>
      <c r="K52" s="101"/>
      <c r="L52" s="101"/>
      <c r="M52" s="101"/>
      <c r="N52" s="102"/>
      <c r="O52" s="3" t="s">
        <v>686</v>
      </c>
      <c r="P52" s="6"/>
    </row>
    <row r="53" spans="1:16" ht="12.75" customHeight="1">
      <c r="A53" s="4"/>
      <c r="B53" s="1"/>
      <c r="C53" s="94" t="s">
        <v>810</v>
      </c>
      <c r="D53" s="132" t="s">
        <v>811</v>
      </c>
      <c r="E53" s="101"/>
      <c r="F53" s="126" t="s">
        <v>812</v>
      </c>
      <c r="G53" s="101"/>
      <c r="H53" s="101"/>
      <c r="I53" s="101"/>
      <c r="J53" s="101"/>
      <c r="K53" s="101"/>
      <c r="L53" s="101"/>
      <c r="M53" s="101"/>
      <c r="N53" s="102"/>
      <c r="O53" s="3" t="s">
        <v>686</v>
      </c>
      <c r="P53" s="6"/>
    </row>
    <row r="54" spans="1:16" ht="12.75" customHeight="1">
      <c r="A54" s="4"/>
      <c r="B54" s="1"/>
      <c r="C54" s="94" t="s">
        <v>813</v>
      </c>
      <c r="D54" s="132" t="s">
        <v>814</v>
      </c>
      <c r="E54" s="101"/>
      <c r="F54" s="126" t="s">
        <v>815</v>
      </c>
      <c r="G54" s="101"/>
      <c r="H54" s="101"/>
      <c r="I54" s="101"/>
      <c r="J54" s="101"/>
      <c r="K54" s="101"/>
      <c r="L54" s="101"/>
      <c r="M54" s="101"/>
      <c r="N54" s="102"/>
      <c r="O54" s="3" t="s">
        <v>686</v>
      </c>
      <c r="P54" s="6"/>
    </row>
    <row r="55" spans="1:16" ht="12.75" customHeight="1">
      <c r="A55" s="4"/>
      <c r="B55" s="1"/>
      <c r="C55" s="94" t="s">
        <v>816</v>
      </c>
      <c r="D55" s="132" t="s">
        <v>817</v>
      </c>
      <c r="E55" s="101"/>
      <c r="F55" s="126" t="s">
        <v>818</v>
      </c>
      <c r="G55" s="101"/>
      <c r="H55" s="101"/>
      <c r="I55" s="101"/>
      <c r="J55" s="101"/>
      <c r="K55" s="101"/>
      <c r="L55" s="101"/>
      <c r="M55" s="101"/>
      <c r="N55" s="102"/>
      <c r="O55" s="3" t="s">
        <v>686</v>
      </c>
      <c r="P55" s="6"/>
    </row>
    <row r="56" spans="1:16" ht="12.75" customHeight="1">
      <c r="A56" s="4"/>
      <c r="B56" s="1"/>
      <c r="C56" s="94" t="s">
        <v>819</v>
      </c>
      <c r="D56" s="132" t="s">
        <v>820</v>
      </c>
      <c r="E56" s="101"/>
      <c r="F56" s="126" t="s">
        <v>821</v>
      </c>
      <c r="G56" s="101"/>
      <c r="H56" s="101"/>
      <c r="I56" s="101"/>
      <c r="J56" s="101"/>
      <c r="K56" s="101"/>
      <c r="L56" s="101"/>
      <c r="M56" s="101"/>
      <c r="N56" s="102"/>
      <c r="O56" s="3" t="s">
        <v>688</v>
      </c>
      <c r="P56" s="6"/>
    </row>
    <row r="57" spans="1:16" ht="12.75" customHeight="1">
      <c r="A57" s="4"/>
      <c r="B57" s="1"/>
      <c r="C57" s="94" t="s">
        <v>822</v>
      </c>
      <c r="D57" s="132" t="s">
        <v>823</v>
      </c>
      <c r="E57" s="101"/>
      <c r="F57" s="126" t="s">
        <v>824</v>
      </c>
      <c r="G57" s="101"/>
      <c r="H57" s="101"/>
      <c r="I57" s="101"/>
      <c r="J57" s="101"/>
      <c r="K57" s="101"/>
      <c r="L57" s="101"/>
      <c r="M57" s="101"/>
      <c r="N57" s="102"/>
      <c r="O57" s="3" t="s">
        <v>686</v>
      </c>
      <c r="P57" s="6"/>
    </row>
    <row r="58" spans="1:16" ht="12.75" customHeight="1">
      <c r="A58" s="4"/>
      <c r="B58" s="1"/>
      <c r="C58" s="94" t="s">
        <v>825</v>
      </c>
      <c r="D58" s="132" t="s">
        <v>826</v>
      </c>
      <c r="E58" s="101"/>
      <c r="F58" s="126" t="s">
        <v>827</v>
      </c>
      <c r="G58" s="101"/>
      <c r="H58" s="101"/>
      <c r="I58" s="101"/>
      <c r="J58" s="101"/>
      <c r="K58" s="101"/>
      <c r="L58" s="101"/>
      <c r="M58" s="101"/>
      <c r="N58" s="102"/>
      <c r="O58" s="3" t="s">
        <v>686</v>
      </c>
      <c r="P58" s="6"/>
    </row>
    <row r="59" spans="1:16" ht="12.75" customHeight="1">
      <c r="A59" s="4"/>
      <c r="B59" s="1"/>
      <c r="C59" s="94" t="s">
        <v>828</v>
      </c>
      <c r="D59" s="132" t="s">
        <v>829</v>
      </c>
      <c r="E59" s="101"/>
      <c r="F59" s="126" t="s">
        <v>830</v>
      </c>
      <c r="G59" s="101"/>
      <c r="H59" s="101"/>
      <c r="I59" s="101"/>
      <c r="J59" s="101"/>
      <c r="K59" s="101"/>
      <c r="L59" s="101"/>
      <c r="M59" s="101"/>
      <c r="N59" s="102"/>
      <c r="O59" s="3" t="s">
        <v>688</v>
      </c>
      <c r="P59" s="6"/>
    </row>
    <row r="60" spans="1:16" ht="12.75" customHeight="1">
      <c r="A60" s="4"/>
      <c r="B60" s="1"/>
      <c r="C60" s="94" t="s">
        <v>831</v>
      </c>
      <c r="D60" s="132" t="s">
        <v>832</v>
      </c>
      <c r="E60" s="101"/>
      <c r="F60" s="126" t="s">
        <v>833</v>
      </c>
      <c r="G60" s="101"/>
      <c r="H60" s="101"/>
      <c r="I60" s="101"/>
      <c r="J60" s="101"/>
      <c r="K60" s="101"/>
      <c r="L60" s="101"/>
      <c r="M60" s="101"/>
      <c r="N60" s="102"/>
      <c r="O60" s="3" t="s">
        <v>688</v>
      </c>
      <c r="P60" s="6"/>
    </row>
    <row r="61" spans="1:16" ht="12.75" customHeight="1">
      <c r="A61" s="4"/>
      <c r="B61" s="1"/>
      <c r="C61" s="94" t="s">
        <v>834</v>
      </c>
      <c r="D61" s="132" t="s">
        <v>835</v>
      </c>
      <c r="E61" s="101"/>
      <c r="F61" s="126" t="s">
        <v>836</v>
      </c>
      <c r="G61" s="101"/>
      <c r="H61" s="101"/>
      <c r="I61" s="101"/>
      <c r="J61" s="101"/>
      <c r="K61" s="101"/>
      <c r="L61" s="101"/>
      <c r="M61" s="101"/>
      <c r="N61" s="102"/>
      <c r="O61" s="3" t="s">
        <v>688</v>
      </c>
      <c r="P61" s="6"/>
    </row>
    <row r="62" spans="1:16" ht="12.75" customHeight="1">
      <c r="A62" s="4"/>
      <c r="B62" s="1"/>
      <c r="C62" s="94" t="s">
        <v>837</v>
      </c>
      <c r="D62" s="132" t="s">
        <v>455</v>
      </c>
      <c r="E62" s="101"/>
      <c r="F62" s="126" t="s">
        <v>838</v>
      </c>
      <c r="G62" s="101"/>
      <c r="H62" s="101"/>
      <c r="I62" s="101"/>
      <c r="J62" s="101"/>
      <c r="K62" s="101"/>
      <c r="L62" s="101"/>
      <c r="M62" s="101"/>
      <c r="N62" s="102"/>
      <c r="O62" s="3" t="s">
        <v>686</v>
      </c>
      <c r="P62" s="6"/>
    </row>
    <row r="63" spans="1:16" ht="12.75" customHeight="1">
      <c r="A63" s="4"/>
      <c r="B63" s="1"/>
      <c r="C63" s="138" t="s">
        <v>839</v>
      </c>
      <c r="D63" s="101"/>
      <c r="E63" s="101"/>
      <c r="F63" s="101"/>
      <c r="G63" s="101"/>
      <c r="H63" s="101"/>
      <c r="I63" s="101"/>
      <c r="J63" s="101"/>
      <c r="K63" s="101"/>
      <c r="L63" s="101"/>
      <c r="M63" s="101"/>
      <c r="N63" s="101"/>
      <c r="O63" s="102"/>
      <c r="P63" s="6"/>
    </row>
    <row r="64" spans="1:16" ht="12.75" customHeight="1">
      <c r="A64" s="4"/>
      <c r="B64" s="1"/>
      <c r="C64" s="94" t="s">
        <v>840</v>
      </c>
      <c r="D64" s="132" t="s">
        <v>841</v>
      </c>
      <c r="E64" s="101"/>
      <c r="F64" s="126" t="s">
        <v>842</v>
      </c>
      <c r="G64" s="101"/>
      <c r="H64" s="101"/>
      <c r="I64" s="101"/>
      <c r="J64" s="101"/>
      <c r="K64" s="101"/>
      <c r="L64" s="101"/>
      <c r="M64" s="101"/>
      <c r="N64" s="102"/>
      <c r="O64" s="3" t="s">
        <v>686</v>
      </c>
      <c r="P64" s="6"/>
    </row>
    <row r="65" spans="1:16" ht="12.75" customHeight="1">
      <c r="A65" s="4"/>
      <c r="B65" s="1"/>
      <c r="C65" s="94" t="s">
        <v>843</v>
      </c>
      <c r="D65" s="132" t="s">
        <v>844</v>
      </c>
      <c r="E65" s="101"/>
      <c r="F65" s="126" t="s">
        <v>845</v>
      </c>
      <c r="G65" s="101"/>
      <c r="H65" s="101"/>
      <c r="I65" s="101"/>
      <c r="J65" s="101"/>
      <c r="K65" s="101"/>
      <c r="L65" s="101"/>
      <c r="M65" s="101"/>
      <c r="N65" s="102"/>
      <c r="O65" s="3" t="s">
        <v>686</v>
      </c>
      <c r="P65" s="6"/>
    </row>
    <row r="66" spans="1:16" ht="12.75" customHeight="1">
      <c r="A66" s="4"/>
      <c r="B66" s="1"/>
      <c r="C66" s="94" t="s">
        <v>846</v>
      </c>
      <c r="D66" s="132" t="s">
        <v>799</v>
      </c>
      <c r="E66" s="101"/>
      <c r="F66" s="126" t="s">
        <v>847</v>
      </c>
      <c r="G66" s="101"/>
      <c r="H66" s="101"/>
      <c r="I66" s="101"/>
      <c r="J66" s="101"/>
      <c r="K66" s="101"/>
      <c r="L66" s="101"/>
      <c r="M66" s="101"/>
      <c r="N66" s="102"/>
      <c r="O66" s="3" t="s">
        <v>686</v>
      </c>
      <c r="P66" s="6"/>
    </row>
    <row r="67" spans="1:16" ht="12.75" customHeight="1">
      <c r="A67" s="4"/>
      <c r="B67" s="1"/>
      <c r="C67" s="94" t="s">
        <v>848</v>
      </c>
      <c r="D67" s="132" t="s">
        <v>805</v>
      </c>
      <c r="E67" s="101"/>
      <c r="F67" s="126" t="s">
        <v>806</v>
      </c>
      <c r="G67" s="101"/>
      <c r="H67" s="101"/>
      <c r="I67" s="101"/>
      <c r="J67" s="101"/>
      <c r="K67" s="101"/>
      <c r="L67" s="101"/>
      <c r="M67" s="101"/>
      <c r="N67" s="102"/>
      <c r="O67" s="3" t="s">
        <v>686</v>
      </c>
      <c r="P67" s="6"/>
    </row>
    <row r="68" spans="1:16" ht="12.75" customHeight="1">
      <c r="A68" s="4"/>
      <c r="B68" s="1"/>
      <c r="C68" s="94" t="s">
        <v>849</v>
      </c>
      <c r="D68" s="132" t="s">
        <v>808</v>
      </c>
      <c r="E68" s="101"/>
      <c r="F68" s="126" t="s">
        <v>809</v>
      </c>
      <c r="G68" s="101"/>
      <c r="H68" s="101"/>
      <c r="I68" s="101"/>
      <c r="J68" s="101"/>
      <c r="K68" s="101"/>
      <c r="L68" s="101"/>
      <c r="M68" s="101"/>
      <c r="N68" s="102"/>
      <c r="O68" s="3" t="s">
        <v>686</v>
      </c>
      <c r="P68" s="6"/>
    </row>
    <row r="69" spans="1:16" ht="12.75" customHeight="1">
      <c r="A69" s="4"/>
      <c r="B69" s="1"/>
      <c r="C69" s="94" t="s">
        <v>850</v>
      </c>
      <c r="D69" s="132" t="s">
        <v>851</v>
      </c>
      <c r="E69" s="101"/>
      <c r="F69" s="126" t="s">
        <v>852</v>
      </c>
      <c r="G69" s="101"/>
      <c r="H69" s="101"/>
      <c r="I69" s="101"/>
      <c r="J69" s="101"/>
      <c r="K69" s="101"/>
      <c r="L69" s="101"/>
      <c r="M69" s="101"/>
      <c r="N69" s="102"/>
      <c r="O69" s="3" t="s">
        <v>686</v>
      </c>
      <c r="P69" s="6"/>
    </row>
    <row r="70" spans="1:16" ht="12.75" customHeight="1">
      <c r="A70" s="4"/>
      <c r="B70" s="1"/>
      <c r="C70" s="94" t="s">
        <v>853</v>
      </c>
      <c r="D70" s="132" t="s">
        <v>854</v>
      </c>
      <c r="E70" s="101"/>
      <c r="F70" s="126" t="s">
        <v>855</v>
      </c>
      <c r="G70" s="101"/>
      <c r="H70" s="101"/>
      <c r="I70" s="101"/>
      <c r="J70" s="101"/>
      <c r="K70" s="101"/>
      <c r="L70" s="101"/>
      <c r="M70" s="101"/>
      <c r="N70" s="102"/>
      <c r="O70" s="3" t="s">
        <v>688</v>
      </c>
      <c r="P70" s="6"/>
    </row>
    <row r="71" spans="1:16" ht="12.75" customHeight="1">
      <c r="A71" s="4"/>
      <c r="B71" s="1"/>
      <c r="C71" s="94" t="s">
        <v>856</v>
      </c>
      <c r="D71" s="132" t="s">
        <v>817</v>
      </c>
      <c r="E71" s="101"/>
      <c r="F71" s="126" t="s">
        <v>857</v>
      </c>
      <c r="G71" s="101"/>
      <c r="H71" s="101"/>
      <c r="I71" s="101"/>
      <c r="J71" s="101"/>
      <c r="K71" s="101"/>
      <c r="L71" s="101"/>
      <c r="M71" s="101"/>
      <c r="N71" s="102"/>
      <c r="O71" s="3" t="s">
        <v>686</v>
      </c>
      <c r="P71" s="6"/>
    </row>
    <row r="72" spans="1:16" ht="12.75" customHeight="1">
      <c r="A72" s="4"/>
      <c r="B72" s="1"/>
      <c r="C72" s="94" t="s">
        <v>858</v>
      </c>
      <c r="D72" s="133" t="s">
        <v>823</v>
      </c>
      <c r="E72" s="101"/>
      <c r="F72" s="126" t="s">
        <v>859</v>
      </c>
      <c r="G72" s="101"/>
      <c r="H72" s="101"/>
      <c r="I72" s="101"/>
      <c r="J72" s="101"/>
      <c r="K72" s="101"/>
      <c r="L72" s="101"/>
      <c r="M72" s="101"/>
      <c r="N72" s="102"/>
      <c r="O72" s="3" t="s">
        <v>686</v>
      </c>
      <c r="P72" s="6"/>
    </row>
    <row r="73" spans="1:16" ht="12.75" customHeight="1">
      <c r="A73" s="4"/>
      <c r="B73" s="1"/>
      <c r="C73" s="94" t="s">
        <v>860</v>
      </c>
      <c r="D73" s="133" t="s">
        <v>814</v>
      </c>
      <c r="E73" s="101"/>
      <c r="F73" s="126" t="s">
        <v>861</v>
      </c>
      <c r="G73" s="101"/>
      <c r="H73" s="101"/>
      <c r="I73" s="101"/>
      <c r="J73" s="101"/>
      <c r="K73" s="101"/>
      <c r="L73" s="101"/>
      <c r="M73" s="101"/>
      <c r="N73" s="102"/>
      <c r="O73" s="3" t="s">
        <v>686</v>
      </c>
      <c r="P73" s="6"/>
    </row>
    <row r="74" spans="1:16" ht="12.75" customHeight="1">
      <c r="A74" s="4"/>
      <c r="B74" s="1"/>
      <c r="C74" s="94" t="s">
        <v>862</v>
      </c>
      <c r="D74" s="132" t="s">
        <v>826</v>
      </c>
      <c r="E74" s="101"/>
      <c r="F74" s="126" t="s">
        <v>863</v>
      </c>
      <c r="G74" s="101"/>
      <c r="H74" s="101"/>
      <c r="I74" s="101"/>
      <c r="J74" s="101"/>
      <c r="K74" s="101"/>
      <c r="L74" s="101"/>
      <c r="M74" s="101"/>
      <c r="N74" s="102"/>
      <c r="O74" s="3" t="s">
        <v>686</v>
      </c>
      <c r="P74" s="6"/>
    </row>
    <row r="75" spans="1:16" ht="12.75" customHeight="1">
      <c r="A75" s="4"/>
      <c r="B75" s="1"/>
      <c r="C75" s="94" t="s">
        <v>864</v>
      </c>
      <c r="D75" s="132" t="s">
        <v>829</v>
      </c>
      <c r="E75" s="101"/>
      <c r="F75" s="126" t="s">
        <v>830</v>
      </c>
      <c r="G75" s="101"/>
      <c r="H75" s="101"/>
      <c r="I75" s="101"/>
      <c r="J75" s="101"/>
      <c r="K75" s="101"/>
      <c r="L75" s="101"/>
      <c r="M75" s="101"/>
      <c r="N75" s="102"/>
      <c r="O75" s="3" t="s">
        <v>688</v>
      </c>
      <c r="P75" s="6"/>
    </row>
    <row r="76" spans="1:16" ht="12.75" customHeight="1">
      <c r="A76" s="4"/>
      <c r="B76" s="1"/>
      <c r="C76" s="94" t="s">
        <v>865</v>
      </c>
      <c r="D76" s="132" t="s">
        <v>832</v>
      </c>
      <c r="E76" s="101"/>
      <c r="F76" s="126" t="s">
        <v>866</v>
      </c>
      <c r="G76" s="101"/>
      <c r="H76" s="101"/>
      <c r="I76" s="101"/>
      <c r="J76" s="101"/>
      <c r="K76" s="101"/>
      <c r="L76" s="101"/>
      <c r="M76" s="101"/>
      <c r="N76" s="102"/>
      <c r="O76" s="3" t="s">
        <v>688</v>
      </c>
      <c r="P76" s="6"/>
    </row>
    <row r="77" spans="1:16" ht="12.75" customHeight="1">
      <c r="A77" s="4"/>
      <c r="B77" s="1"/>
      <c r="C77" s="94" t="s">
        <v>867</v>
      </c>
      <c r="D77" s="132" t="s">
        <v>835</v>
      </c>
      <c r="E77" s="101"/>
      <c r="F77" s="126" t="s">
        <v>868</v>
      </c>
      <c r="G77" s="101"/>
      <c r="H77" s="101"/>
      <c r="I77" s="101"/>
      <c r="J77" s="101"/>
      <c r="K77" s="101"/>
      <c r="L77" s="101"/>
      <c r="M77" s="101"/>
      <c r="N77" s="102"/>
      <c r="O77" s="3" t="s">
        <v>688</v>
      </c>
      <c r="P77" s="6"/>
    </row>
    <row r="78" spans="1:16" ht="12.75" customHeight="1">
      <c r="A78" s="4"/>
      <c r="B78" s="1"/>
      <c r="C78" s="94" t="s">
        <v>869</v>
      </c>
      <c r="D78" s="132" t="s">
        <v>870</v>
      </c>
      <c r="E78" s="101"/>
      <c r="F78" s="126" t="s">
        <v>871</v>
      </c>
      <c r="G78" s="101"/>
      <c r="H78" s="101"/>
      <c r="I78" s="101"/>
      <c r="J78" s="101"/>
      <c r="K78" s="101"/>
      <c r="L78" s="101"/>
      <c r="M78" s="101"/>
      <c r="N78" s="102"/>
      <c r="O78" s="3" t="s">
        <v>686</v>
      </c>
      <c r="P78" s="6"/>
    </row>
    <row r="79" spans="1:16" ht="12.75" customHeight="1">
      <c r="A79" s="4"/>
      <c r="B79" s="1"/>
      <c r="C79" s="94" t="s">
        <v>872</v>
      </c>
      <c r="D79" s="132" t="s">
        <v>873</v>
      </c>
      <c r="E79" s="101"/>
      <c r="F79" s="126" t="s">
        <v>874</v>
      </c>
      <c r="G79" s="101"/>
      <c r="H79" s="101"/>
      <c r="I79" s="101"/>
      <c r="J79" s="101"/>
      <c r="K79" s="101"/>
      <c r="L79" s="101"/>
      <c r="M79" s="101"/>
      <c r="N79" s="102"/>
      <c r="O79" s="3" t="s">
        <v>688</v>
      </c>
      <c r="P79" s="6"/>
    </row>
    <row r="80" spans="1:16" ht="12.75" customHeight="1">
      <c r="A80" s="4"/>
      <c r="B80" s="1"/>
      <c r="C80" s="94" t="s">
        <v>875</v>
      </c>
      <c r="D80" s="132" t="s">
        <v>455</v>
      </c>
      <c r="E80" s="101"/>
      <c r="F80" s="126" t="s">
        <v>876</v>
      </c>
      <c r="G80" s="101"/>
      <c r="H80" s="101"/>
      <c r="I80" s="101"/>
      <c r="J80" s="101"/>
      <c r="K80" s="101"/>
      <c r="L80" s="101"/>
      <c r="M80" s="101"/>
      <c r="N80" s="102"/>
      <c r="O80" s="3" t="s">
        <v>686</v>
      </c>
      <c r="P80" s="6"/>
    </row>
    <row r="81" spans="1:16" ht="12.75" customHeight="1">
      <c r="A81" s="4"/>
      <c r="B81" s="1"/>
      <c r="C81" s="94" t="s">
        <v>877</v>
      </c>
      <c r="D81" s="132" t="s">
        <v>878</v>
      </c>
      <c r="E81" s="101"/>
      <c r="F81" s="126" t="s">
        <v>879</v>
      </c>
      <c r="G81" s="101"/>
      <c r="H81" s="101"/>
      <c r="I81" s="101"/>
      <c r="J81" s="101"/>
      <c r="K81" s="101"/>
      <c r="L81" s="101"/>
      <c r="M81" s="101"/>
      <c r="N81" s="102"/>
      <c r="O81" s="3" t="s">
        <v>686</v>
      </c>
      <c r="P81" s="6"/>
    </row>
    <row r="82" spans="1:16" ht="12.75" customHeight="1">
      <c r="A82" s="4"/>
      <c r="B82" s="1"/>
      <c r="C82" s="94" t="s">
        <v>880</v>
      </c>
      <c r="D82" s="132" t="s">
        <v>881</v>
      </c>
      <c r="E82" s="101"/>
      <c r="F82" s="126" t="s">
        <v>882</v>
      </c>
      <c r="G82" s="101"/>
      <c r="H82" s="101"/>
      <c r="I82" s="101"/>
      <c r="J82" s="101"/>
      <c r="K82" s="101"/>
      <c r="L82" s="101"/>
      <c r="M82" s="101"/>
      <c r="N82" s="102"/>
      <c r="O82" s="3" t="s">
        <v>686</v>
      </c>
      <c r="P82" s="6"/>
    </row>
    <row r="83" spans="1:16" ht="12.75" customHeight="1">
      <c r="A83" s="4"/>
      <c r="B83" s="1"/>
      <c r="C83" s="94" t="s">
        <v>883</v>
      </c>
      <c r="D83" s="132" t="s">
        <v>793</v>
      </c>
      <c r="E83" s="101"/>
      <c r="F83" s="126" t="s">
        <v>884</v>
      </c>
      <c r="G83" s="101"/>
      <c r="H83" s="101"/>
      <c r="I83" s="101"/>
      <c r="J83" s="101"/>
      <c r="K83" s="101"/>
      <c r="L83" s="101"/>
      <c r="M83" s="101"/>
      <c r="N83" s="102"/>
      <c r="O83" s="3" t="s">
        <v>686</v>
      </c>
      <c r="P83" s="6"/>
    </row>
    <row r="84" spans="1:16" ht="12.75" customHeight="1">
      <c r="A84" s="4"/>
      <c r="B84" s="1"/>
      <c r="C84" s="94" t="s">
        <v>885</v>
      </c>
      <c r="D84" s="132" t="s">
        <v>886</v>
      </c>
      <c r="E84" s="101"/>
      <c r="F84" s="126" t="s">
        <v>887</v>
      </c>
      <c r="G84" s="101"/>
      <c r="H84" s="101"/>
      <c r="I84" s="101"/>
      <c r="J84" s="101"/>
      <c r="K84" s="101"/>
      <c r="L84" s="101"/>
      <c r="M84" s="101"/>
      <c r="N84" s="102"/>
      <c r="O84" s="3" t="s">
        <v>686</v>
      </c>
      <c r="P84" s="6"/>
    </row>
    <row r="85" spans="1:16" ht="12.75" customHeight="1">
      <c r="A85" s="4"/>
      <c r="B85" s="1"/>
      <c r="C85" s="94" t="s">
        <v>888</v>
      </c>
      <c r="D85" s="132" t="s">
        <v>889</v>
      </c>
      <c r="E85" s="101"/>
      <c r="F85" s="126" t="s">
        <v>890</v>
      </c>
      <c r="G85" s="101"/>
      <c r="H85" s="101"/>
      <c r="I85" s="101"/>
      <c r="J85" s="101"/>
      <c r="K85" s="101"/>
      <c r="L85" s="101"/>
      <c r="M85" s="101"/>
      <c r="N85" s="102"/>
      <c r="O85" s="3" t="s">
        <v>686</v>
      </c>
      <c r="P85" s="6"/>
    </row>
    <row r="86" spans="1:16" ht="21" customHeight="1">
      <c r="A86" s="4"/>
      <c r="B86" s="1"/>
      <c r="C86" s="137" t="s">
        <v>891</v>
      </c>
      <c r="D86" s="101"/>
      <c r="E86" s="101"/>
      <c r="F86" s="101"/>
      <c r="G86" s="101"/>
      <c r="H86" s="101"/>
      <c r="I86" s="101"/>
      <c r="J86" s="101"/>
      <c r="K86" s="101"/>
      <c r="L86" s="101"/>
      <c r="M86" s="101"/>
      <c r="N86" s="101"/>
      <c r="O86" s="102"/>
      <c r="P86" s="6"/>
    </row>
    <row r="87" spans="1:16" ht="12.75" customHeight="1">
      <c r="A87" s="4"/>
      <c r="B87" s="1"/>
      <c r="C87" s="130" t="s">
        <v>892</v>
      </c>
      <c r="D87" s="101"/>
      <c r="E87" s="101"/>
      <c r="F87" s="101"/>
      <c r="G87" s="101"/>
      <c r="H87" s="101"/>
      <c r="I87" s="101"/>
      <c r="J87" s="101"/>
      <c r="K87" s="101"/>
      <c r="L87" s="101"/>
      <c r="M87" s="101"/>
      <c r="N87" s="101"/>
      <c r="O87" s="102"/>
      <c r="P87" s="6"/>
    </row>
    <row r="88" spans="1:16" ht="12.75" customHeight="1">
      <c r="A88" s="4"/>
      <c r="B88" s="1"/>
      <c r="C88" s="94" t="s">
        <v>893</v>
      </c>
      <c r="D88" s="132" t="s">
        <v>894</v>
      </c>
      <c r="E88" s="101"/>
      <c r="F88" s="126" t="s">
        <v>895</v>
      </c>
      <c r="G88" s="101"/>
      <c r="H88" s="101"/>
      <c r="I88" s="101"/>
      <c r="J88" s="101"/>
      <c r="K88" s="101"/>
      <c r="L88" s="101"/>
      <c r="M88" s="101"/>
      <c r="N88" s="102"/>
      <c r="O88" s="3" t="s">
        <v>686</v>
      </c>
      <c r="P88" s="6"/>
    </row>
    <row r="89" spans="1:16" ht="12.75" customHeight="1">
      <c r="A89" s="4"/>
      <c r="B89" s="1"/>
      <c r="C89" s="94" t="s">
        <v>896</v>
      </c>
      <c r="D89" s="132" t="s">
        <v>722</v>
      </c>
      <c r="E89" s="101"/>
      <c r="F89" s="126" t="s">
        <v>897</v>
      </c>
      <c r="G89" s="101"/>
      <c r="H89" s="101"/>
      <c r="I89" s="101"/>
      <c r="J89" s="101"/>
      <c r="K89" s="101"/>
      <c r="L89" s="101"/>
      <c r="M89" s="101"/>
      <c r="N89" s="102"/>
      <c r="O89" s="3" t="s">
        <v>686</v>
      </c>
      <c r="P89" s="6"/>
    </row>
    <row r="90" spans="1:16" ht="12.75" customHeight="1">
      <c r="A90" s="4"/>
      <c r="B90" s="1"/>
      <c r="C90" s="94" t="s">
        <v>898</v>
      </c>
      <c r="D90" s="132" t="s">
        <v>135</v>
      </c>
      <c r="E90" s="101"/>
      <c r="F90" s="126" t="s">
        <v>899</v>
      </c>
      <c r="G90" s="101"/>
      <c r="H90" s="101"/>
      <c r="I90" s="101"/>
      <c r="J90" s="101"/>
      <c r="K90" s="101"/>
      <c r="L90" s="101"/>
      <c r="M90" s="101"/>
      <c r="N90" s="102"/>
      <c r="O90" s="3" t="s">
        <v>686</v>
      </c>
      <c r="P90" s="6"/>
    </row>
    <row r="91" spans="1:16" ht="12.75" customHeight="1">
      <c r="A91" s="4"/>
      <c r="B91" s="1"/>
      <c r="C91" s="94" t="s">
        <v>900</v>
      </c>
      <c r="D91" s="132" t="s">
        <v>727</v>
      </c>
      <c r="E91" s="101"/>
      <c r="F91" s="126" t="s">
        <v>901</v>
      </c>
      <c r="G91" s="101"/>
      <c r="H91" s="101"/>
      <c r="I91" s="101"/>
      <c r="J91" s="101"/>
      <c r="K91" s="101"/>
      <c r="L91" s="101"/>
      <c r="M91" s="101"/>
      <c r="N91" s="102"/>
      <c r="O91" s="3" t="s">
        <v>686</v>
      </c>
      <c r="P91" s="6"/>
    </row>
    <row r="92" spans="1:16" ht="12.75" customHeight="1">
      <c r="A92" s="4"/>
      <c r="B92" s="1"/>
      <c r="C92" s="94" t="s">
        <v>902</v>
      </c>
      <c r="D92" s="132" t="s">
        <v>730</v>
      </c>
      <c r="E92" s="101"/>
      <c r="F92" s="126" t="s">
        <v>731</v>
      </c>
      <c r="G92" s="101"/>
      <c r="H92" s="101"/>
      <c r="I92" s="101"/>
      <c r="J92" s="101"/>
      <c r="K92" s="101"/>
      <c r="L92" s="101"/>
      <c r="M92" s="101"/>
      <c r="N92" s="102"/>
      <c r="O92" s="3" t="s">
        <v>688</v>
      </c>
      <c r="P92" s="6"/>
    </row>
    <row r="93" spans="1:16" ht="12.75" customHeight="1">
      <c r="A93" s="4"/>
      <c r="B93" s="1"/>
      <c r="C93" s="94" t="s">
        <v>903</v>
      </c>
      <c r="D93" s="132" t="s">
        <v>733</v>
      </c>
      <c r="E93" s="101"/>
      <c r="F93" s="126" t="s">
        <v>904</v>
      </c>
      <c r="G93" s="101"/>
      <c r="H93" s="101"/>
      <c r="I93" s="101"/>
      <c r="J93" s="101"/>
      <c r="K93" s="101"/>
      <c r="L93" s="101"/>
      <c r="M93" s="101"/>
      <c r="N93" s="102"/>
      <c r="O93" s="3" t="s">
        <v>686</v>
      </c>
      <c r="P93" s="6"/>
    </row>
    <row r="94" spans="1:16" ht="12.75" customHeight="1">
      <c r="A94" s="4"/>
      <c r="B94" s="1"/>
      <c r="C94" s="94" t="s">
        <v>905</v>
      </c>
      <c r="D94" s="132" t="s">
        <v>736</v>
      </c>
      <c r="E94" s="101"/>
      <c r="F94" s="126" t="s">
        <v>737</v>
      </c>
      <c r="G94" s="101"/>
      <c r="H94" s="101"/>
      <c r="I94" s="101"/>
      <c r="J94" s="101"/>
      <c r="K94" s="101"/>
      <c r="L94" s="101"/>
      <c r="M94" s="101"/>
      <c r="N94" s="102"/>
      <c r="O94" s="3" t="s">
        <v>688</v>
      </c>
      <c r="P94" s="6"/>
    </row>
    <row r="95" spans="1:16" ht="12.75" customHeight="1">
      <c r="A95" s="4"/>
      <c r="B95" s="1"/>
      <c r="C95" s="94" t="s">
        <v>906</v>
      </c>
      <c r="D95" s="132" t="s">
        <v>739</v>
      </c>
      <c r="E95" s="101"/>
      <c r="F95" s="126" t="s">
        <v>907</v>
      </c>
      <c r="G95" s="101"/>
      <c r="H95" s="101"/>
      <c r="I95" s="101"/>
      <c r="J95" s="101"/>
      <c r="K95" s="101"/>
      <c r="L95" s="101"/>
      <c r="M95" s="101"/>
      <c r="N95" s="102"/>
      <c r="O95" s="3" t="s">
        <v>688</v>
      </c>
      <c r="P95" s="6"/>
    </row>
    <row r="96" spans="1:16" ht="12.75" customHeight="1">
      <c r="A96" s="4"/>
      <c r="B96" s="1"/>
      <c r="C96" s="94" t="s">
        <v>908</v>
      </c>
      <c r="D96" s="132" t="s">
        <v>909</v>
      </c>
      <c r="E96" s="101"/>
      <c r="F96" s="126" t="s">
        <v>910</v>
      </c>
      <c r="G96" s="101"/>
      <c r="H96" s="101"/>
      <c r="I96" s="101"/>
      <c r="J96" s="101"/>
      <c r="K96" s="101"/>
      <c r="L96" s="101"/>
      <c r="M96" s="101"/>
      <c r="N96" s="102"/>
      <c r="O96" s="3" t="s">
        <v>686</v>
      </c>
      <c r="P96" s="6"/>
    </row>
    <row r="97" spans="1:16" ht="12.75" customHeight="1">
      <c r="A97" s="4"/>
      <c r="B97" s="1"/>
      <c r="C97" s="130" t="s">
        <v>911</v>
      </c>
      <c r="D97" s="101"/>
      <c r="E97" s="101"/>
      <c r="F97" s="101"/>
      <c r="G97" s="101"/>
      <c r="H97" s="101"/>
      <c r="I97" s="101"/>
      <c r="J97" s="101"/>
      <c r="K97" s="101"/>
      <c r="L97" s="101"/>
      <c r="M97" s="101"/>
      <c r="N97" s="101"/>
      <c r="O97" s="102"/>
      <c r="P97" s="6"/>
    </row>
    <row r="98" spans="1:16" ht="12.75" customHeight="1">
      <c r="A98" s="4"/>
      <c r="B98" s="1"/>
      <c r="C98" s="94" t="s">
        <v>912</v>
      </c>
      <c r="D98" s="132" t="s">
        <v>913</v>
      </c>
      <c r="E98" s="101"/>
      <c r="F98" s="126" t="s">
        <v>914</v>
      </c>
      <c r="G98" s="101"/>
      <c r="H98" s="101"/>
      <c r="I98" s="101"/>
      <c r="J98" s="101"/>
      <c r="K98" s="101"/>
      <c r="L98" s="101"/>
      <c r="M98" s="101"/>
      <c r="N98" s="102"/>
      <c r="O98" s="3" t="s">
        <v>688</v>
      </c>
      <c r="P98" s="6"/>
    </row>
    <row r="99" spans="1:16" ht="12.75" customHeight="1">
      <c r="A99" s="4"/>
      <c r="B99" s="1"/>
      <c r="C99" s="94" t="s">
        <v>915</v>
      </c>
      <c r="D99" s="132" t="s">
        <v>201</v>
      </c>
      <c r="E99" s="101"/>
      <c r="F99" s="126" t="s">
        <v>916</v>
      </c>
      <c r="G99" s="101"/>
      <c r="H99" s="101"/>
      <c r="I99" s="101"/>
      <c r="J99" s="101"/>
      <c r="K99" s="101"/>
      <c r="L99" s="101"/>
      <c r="M99" s="101"/>
      <c r="N99" s="102"/>
      <c r="O99" s="3" t="s">
        <v>688</v>
      </c>
      <c r="P99" s="6"/>
    </row>
    <row r="100" spans="1:16" ht="12.75" customHeight="1">
      <c r="A100" s="4"/>
      <c r="B100" s="1"/>
      <c r="C100" s="94" t="s">
        <v>917</v>
      </c>
      <c r="D100" s="132" t="s">
        <v>761</v>
      </c>
      <c r="E100" s="101"/>
      <c r="F100" s="126" t="s">
        <v>918</v>
      </c>
      <c r="G100" s="101"/>
      <c r="H100" s="101"/>
      <c r="I100" s="101"/>
      <c r="J100" s="101"/>
      <c r="K100" s="101"/>
      <c r="L100" s="101"/>
      <c r="M100" s="101"/>
      <c r="N100" s="102"/>
      <c r="O100" s="3" t="s">
        <v>686</v>
      </c>
      <c r="P100" s="6"/>
    </row>
    <row r="101" spans="1:16" ht="12.75" customHeight="1">
      <c r="A101" s="95"/>
      <c r="B101" s="96"/>
      <c r="C101" s="94" t="s">
        <v>919</v>
      </c>
      <c r="D101" s="133" t="s">
        <v>920</v>
      </c>
      <c r="E101" s="101"/>
      <c r="F101" s="131" t="s">
        <v>921</v>
      </c>
      <c r="G101" s="101"/>
      <c r="H101" s="101"/>
      <c r="I101" s="101"/>
      <c r="J101" s="101"/>
      <c r="K101" s="101"/>
      <c r="L101" s="101"/>
      <c r="M101" s="101"/>
      <c r="N101" s="102"/>
      <c r="O101" s="3" t="s">
        <v>686</v>
      </c>
      <c r="P101" s="97"/>
    </row>
    <row r="102" spans="1:16" ht="12.75" customHeight="1">
      <c r="A102" s="95"/>
      <c r="B102" s="96"/>
      <c r="C102" s="94" t="s">
        <v>922</v>
      </c>
      <c r="D102" s="133" t="s">
        <v>923</v>
      </c>
      <c r="E102" s="101"/>
      <c r="F102" s="131" t="s">
        <v>924</v>
      </c>
      <c r="G102" s="101"/>
      <c r="H102" s="101"/>
      <c r="I102" s="101"/>
      <c r="J102" s="101"/>
      <c r="K102" s="101"/>
      <c r="L102" s="101"/>
      <c r="M102" s="101"/>
      <c r="N102" s="102"/>
      <c r="O102" s="3" t="s">
        <v>686</v>
      </c>
      <c r="P102" s="97"/>
    </row>
    <row r="103" spans="1:16" ht="12.75" customHeight="1">
      <c r="A103" s="4"/>
      <c r="B103" s="1"/>
      <c r="C103" s="130" t="s">
        <v>925</v>
      </c>
      <c r="D103" s="101"/>
      <c r="E103" s="101"/>
      <c r="F103" s="101"/>
      <c r="G103" s="101"/>
      <c r="H103" s="101"/>
      <c r="I103" s="101"/>
      <c r="J103" s="101"/>
      <c r="K103" s="101"/>
      <c r="L103" s="101"/>
      <c r="M103" s="101"/>
      <c r="N103" s="101"/>
      <c r="O103" s="102"/>
      <c r="P103" s="6"/>
    </row>
    <row r="104" spans="1:16" ht="12.75" customHeight="1">
      <c r="A104" s="4"/>
      <c r="B104" s="1"/>
      <c r="C104" s="94" t="s">
        <v>926</v>
      </c>
      <c r="D104" s="132" t="s">
        <v>770</v>
      </c>
      <c r="E104" s="101"/>
      <c r="F104" s="126" t="s">
        <v>927</v>
      </c>
      <c r="G104" s="101"/>
      <c r="H104" s="101"/>
      <c r="I104" s="101"/>
      <c r="J104" s="101"/>
      <c r="K104" s="101"/>
      <c r="L104" s="101"/>
      <c r="M104" s="101"/>
      <c r="N104" s="102"/>
      <c r="O104" s="3" t="s">
        <v>688</v>
      </c>
      <c r="P104" s="6"/>
    </row>
    <row r="105" spans="1:16" ht="12.75" customHeight="1">
      <c r="A105" s="4"/>
      <c r="B105" s="1"/>
      <c r="C105" s="94" t="s">
        <v>928</v>
      </c>
      <c r="D105" s="132" t="s">
        <v>823</v>
      </c>
      <c r="E105" s="101"/>
      <c r="F105" s="126" t="s">
        <v>929</v>
      </c>
      <c r="G105" s="101"/>
      <c r="H105" s="101"/>
      <c r="I105" s="101"/>
      <c r="J105" s="101"/>
      <c r="K105" s="101"/>
      <c r="L105" s="101"/>
      <c r="M105" s="101"/>
      <c r="N105" s="102"/>
      <c r="O105" s="3" t="s">
        <v>686</v>
      </c>
      <c r="P105" s="6"/>
    </row>
    <row r="106" spans="1:16" ht="12.75" customHeight="1">
      <c r="A106" s="4"/>
      <c r="B106" s="1"/>
      <c r="C106" s="94" t="s">
        <v>930</v>
      </c>
      <c r="D106" s="132" t="s">
        <v>931</v>
      </c>
      <c r="E106" s="101"/>
      <c r="F106" s="126" t="s">
        <v>932</v>
      </c>
      <c r="G106" s="101"/>
      <c r="H106" s="101"/>
      <c r="I106" s="101"/>
      <c r="J106" s="101"/>
      <c r="K106" s="101"/>
      <c r="L106" s="101"/>
      <c r="M106" s="101"/>
      <c r="N106" s="102"/>
      <c r="O106" s="3" t="s">
        <v>686</v>
      </c>
      <c r="P106" s="6"/>
    </row>
    <row r="107" spans="1:16" ht="12.75" customHeight="1">
      <c r="A107" s="4"/>
      <c r="B107" s="1"/>
      <c r="C107" s="94" t="s">
        <v>933</v>
      </c>
      <c r="D107" s="132" t="s">
        <v>934</v>
      </c>
      <c r="E107" s="101"/>
      <c r="F107" s="126" t="s">
        <v>935</v>
      </c>
      <c r="G107" s="101"/>
      <c r="H107" s="101"/>
      <c r="I107" s="101"/>
      <c r="J107" s="101"/>
      <c r="K107" s="101"/>
      <c r="L107" s="101"/>
      <c r="M107" s="101"/>
      <c r="N107" s="102"/>
      <c r="O107" s="3" t="s">
        <v>686</v>
      </c>
      <c r="P107" s="6"/>
    </row>
    <row r="108" spans="1:16" ht="12.75" customHeight="1">
      <c r="A108" s="4"/>
      <c r="B108" s="1"/>
      <c r="C108" s="94" t="s">
        <v>936</v>
      </c>
      <c r="D108" s="132" t="s">
        <v>832</v>
      </c>
      <c r="E108" s="101"/>
      <c r="F108" s="126" t="s">
        <v>937</v>
      </c>
      <c r="G108" s="101"/>
      <c r="H108" s="101"/>
      <c r="I108" s="101"/>
      <c r="J108" s="101"/>
      <c r="K108" s="101"/>
      <c r="L108" s="101"/>
      <c r="M108" s="101"/>
      <c r="N108" s="102"/>
      <c r="O108" s="3" t="s">
        <v>688</v>
      </c>
      <c r="P108" s="6"/>
    </row>
    <row r="109" spans="1:16" ht="12.75" customHeight="1">
      <c r="A109" s="4"/>
      <c r="B109" s="1"/>
      <c r="C109" s="94" t="s">
        <v>938</v>
      </c>
      <c r="D109" s="132" t="s">
        <v>939</v>
      </c>
      <c r="E109" s="101"/>
      <c r="F109" s="126" t="s">
        <v>940</v>
      </c>
      <c r="G109" s="101"/>
      <c r="H109" s="101"/>
      <c r="I109" s="101"/>
      <c r="J109" s="101"/>
      <c r="K109" s="101"/>
      <c r="L109" s="101"/>
      <c r="M109" s="101"/>
      <c r="N109" s="102"/>
      <c r="O109" s="3" t="s">
        <v>688</v>
      </c>
      <c r="P109" s="6"/>
    </row>
    <row r="110" spans="1:16" ht="12.75" customHeight="1">
      <c r="A110" s="4"/>
      <c r="B110" s="1"/>
      <c r="C110" s="94" t="s">
        <v>941</v>
      </c>
      <c r="D110" s="126" t="s">
        <v>942</v>
      </c>
      <c r="E110" s="101"/>
      <c r="F110" s="126" t="s">
        <v>943</v>
      </c>
      <c r="G110" s="101"/>
      <c r="H110" s="101"/>
      <c r="I110" s="101"/>
      <c r="J110" s="101"/>
      <c r="K110" s="101"/>
      <c r="L110" s="101"/>
      <c r="M110" s="101"/>
      <c r="N110" s="102"/>
      <c r="O110" s="3" t="s">
        <v>686</v>
      </c>
      <c r="P110" s="6"/>
    </row>
    <row r="111" spans="1:16" ht="12.75" customHeight="1">
      <c r="A111" s="4"/>
      <c r="B111" s="1"/>
      <c r="C111" s="94" t="s">
        <v>944</v>
      </c>
      <c r="D111" s="132" t="s">
        <v>775</v>
      </c>
      <c r="E111" s="101"/>
      <c r="F111" s="126" t="s">
        <v>945</v>
      </c>
      <c r="G111" s="101"/>
      <c r="H111" s="101"/>
      <c r="I111" s="101"/>
      <c r="J111" s="101"/>
      <c r="K111" s="101"/>
      <c r="L111" s="101"/>
      <c r="M111" s="101"/>
      <c r="N111" s="102"/>
      <c r="O111" s="3" t="s">
        <v>686</v>
      </c>
      <c r="P111" s="6"/>
    </row>
    <row r="112" spans="1:16" ht="12.75" customHeight="1">
      <c r="A112" s="4"/>
      <c r="B112" s="1"/>
      <c r="C112" s="94" t="s">
        <v>946</v>
      </c>
      <c r="D112" s="132" t="s">
        <v>778</v>
      </c>
      <c r="E112" s="101"/>
      <c r="F112" s="126" t="s">
        <v>947</v>
      </c>
      <c r="G112" s="101"/>
      <c r="H112" s="101"/>
      <c r="I112" s="101"/>
      <c r="J112" s="101"/>
      <c r="K112" s="101"/>
      <c r="L112" s="101"/>
      <c r="M112" s="101"/>
      <c r="N112" s="102"/>
      <c r="O112" s="3" t="s">
        <v>688</v>
      </c>
      <c r="P112" s="6"/>
    </row>
    <row r="113" spans="1:16" ht="12.75" customHeight="1">
      <c r="A113" s="4"/>
      <c r="B113" s="1"/>
      <c r="C113" s="94" t="s">
        <v>948</v>
      </c>
      <c r="D113" s="132" t="s">
        <v>781</v>
      </c>
      <c r="E113" s="101"/>
      <c r="F113" s="126" t="s">
        <v>949</v>
      </c>
      <c r="G113" s="101"/>
      <c r="H113" s="101"/>
      <c r="I113" s="101"/>
      <c r="J113" s="101"/>
      <c r="K113" s="101"/>
      <c r="L113" s="101"/>
      <c r="M113" s="101"/>
      <c r="N113" s="102"/>
      <c r="O113" s="3" t="s">
        <v>686</v>
      </c>
      <c r="P113" s="6"/>
    </row>
    <row r="114" spans="1:16" ht="12.75" customHeight="1">
      <c r="A114" s="4"/>
      <c r="B114" s="1"/>
      <c r="C114" s="94" t="s">
        <v>950</v>
      </c>
      <c r="D114" s="132" t="s">
        <v>951</v>
      </c>
      <c r="E114" s="101"/>
      <c r="F114" s="126" t="s">
        <v>952</v>
      </c>
      <c r="G114" s="101"/>
      <c r="H114" s="101"/>
      <c r="I114" s="101"/>
      <c r="J114" s="101"/>
      <c r="K114" s="101"/>
      <c r="L114" s="101"/>
      <c r="M114" s="101"/>
      <c r="N114" s="102"/>
      <c r="O114" s="3" t="s">
        <v>686</v>
      </c>
      <c r="P114" s="6"/>
    </row>
    <row r="115" spans="1:16" ht="12.75" customHeight="1">
      <c r="A115" s="4"/>
      <c r="B115" s="1"/>
      <c r="C115" s="94" t="s">
        <v>953</v>
      </c>
      <c r="D115" s="132" t="s">
        <v>954</v>
      </c>
      <c r="E115" s="101"/>
      <c r="F115" s="126" t="s">
        <v>955</v>
      </c>
      <c r="G115" s="101"/>
      <c r="H115" s="101"/>
      <c r="I115" s="101"/>
      <c r="J115" s="101"/>
      <c r="K115" s="101"/>
      <c r="L115" s="101"/>
      <c r="M115" s="101"/>
      <c r="N115" s="102"/>
      <c r="O115" s="3" t="s">
        <v>686</v>
      </c>
      <c r="P115" s="6"/>
    </row>
    <row r="116" spans="1:16" ht="12.75" customHeight="1">
      <c r="A116" s="4"/>
      <c r="B116" s="1"/>
      <c r="C116" s="94" t="s">
        <v>956</v>
      </c>
      <c r="D116" s="132" t="s">
        <v>957</v>
      </c>
      <c r="E116" s="101"/>
      <c r="F116" s="126" t="s">
        <v>958</v>
      </c>
      <c r="G116" s="101"/>
      <c r="H116" s="101"/>
      <c r="I116" s="101"/>
      <c r="J116" s="101"/>
      <c r="K116" s="101"/>
      <c r="L116" s="101"/>
      <c r="M116" s="101"/>
      <c r="N116" s="102"/>
      <c r="O116" s="3" t="s">
        <v>686</v>
      </c>
      <c r="P116" s="6"/>
    </row>
    <row r="117" spans="1:16" ht="12.75" customHeight="1">
      <c r="A117" s="4"/>
      <c r="B117" s="1"/>
      <c r="C117" s="94" t="s">
        <v>959</v>
      </c>
      <c r="D117" s="132" t="s">
        <v>960</v>
      </c>
      <c r="E117" s="101"/>
      <c r="F117" s="126" t="s">
        <v>961</v>
      </c>
      <c r="G117" s="101"/>
      <c r="H117" s="101"/>
      <c r="I117" s="101"/>
      <c r="J117" s="101"/>
      <c r="K117" s="101"/>
      <c r="L117" s="101"/>
      <c r="M117" s="101"/>
      <c r="N117" s="102"/>
      <c r="O117" s="3" t="s">
        <v>686</v>
      </c>
      <c r="P117" s="6"/>
    </row>
    <row r="118" spans="1:16" ht="12.75" customHeight="1">
      <c r="A118" s="4"/>
      <c r="B118" s="1"/>
      <c r="C118" s="94" t="s">
        <v>962</v>
      </c>
      <c r="D118" s="132" t="s">
        <v>963</v>
      </c>
      <c r="E118" s="101"/>
      <c r="F118" s="126" t="s">
        <v>964</v>
      </c>
      <c r="G118" s="101"/>
      <c r="H118" s="101"/>
      <c r="I118" s="101"/>
      <c r="J118" s="101"/>
      <c r="K118" s="101"/>
      <c r="L118" s="101"/>
      <c r="M118" s="101"/>
      <c r="N118" s="102"/>
      <c r="O118" s="3" t="s">
        <v>688</v>
      </c>
      <c r="P118" s="6"/>
    </row>
    <row r="119" spans="1:16" ht="12.75" customHeight="1">
      <c r="A119" s="4"/>
      <c r="B119" s="1"/>
      <c r="C119" s="94" t="s">
        <v>965</v>
      </c>
      <c r="D119" s="132" t="s">
        <v>966</v>
      </c>
      <c r="E119" s="101"/>
      <c r="F119" s="126" t="s">
        <v>967</v>
      </c>
      <c r="G119" s="101"/>
      <c r="H119" s="101"/>
      <c r="I119" s="101"/>
      <c r="J119" s="101"/>
      <c r="K119" s="101"/>
      <c r="L119" s="101"/>
      <c r="M119" s="101"/>
      <c r="N119" s="102"/>
      <c r="O119" s="3" t="s">
        <v>688</v>
      </c>
      <c r="P119" s="6"/>
    </row>
    <row r="120" spans="1:16" ht="12.75" customHeight="1">
      <c r="A120" s="4"/>
      <c r="B120" s="1"/>
      <c r="C120" s="94" t="s">
        <v>968</v>
      </c>
      <c r="D120" s="132" t="s">
        <v>969</v>
      </c>
      <c r="E120" s="101"/>
      <c r="F120" s="126" t="s">
        <v>970</v>
      </c>
      <c r="G120" s="101"/>
      <c r="H120" s="101"/>
      <c r="I120" s="101"/>
      <c r="J120" s="101"/>
      <c r="K120" s="101"/>
      <c r="L120" s="101"/>
      <c r="M120" s="101"/>
      <c r="N120" s="102"/>
      <c r="O120" s="3" t="s">
        <v>688</v>
      </c>
      <c r="P120" s="6"/>
    </row>
    <row r="121" spans="1:16" ht="12.75" customHeight="1">
      <c r="A121" s="4"/>
      <c r="B121" s="1"/>
      <c r="C121" s="94" t="s">
        <v>971</v>
      </c>
      <c r="D121" s="132" t="s">
        <v>972</v>
      </c>
      <c r="E121" s="101"/>
      <c r="F121" s="126" t="s">
        <v>973</v>
      </c>
      <c r="G121" s="101"/>
      <c r="H121" s="101"/>
      <c r="I121" s="101"/>
      <c r="J121" s="101"/>
      <c r="K121" s="101"/>
      <c r="L121" s="101"/>
      <c r="M121" s="101"/>
      <c r="N121" s="102"/>
      <c r="O121" s="3" t="s">
        <v>686</v>
      </c>
      <c r="P121" s="6"/>
    </row>
    <row r="122" spans="1:16" ht="12.75" customHeight="1">
      <c r="A122" s="4"/>
      <c r="B122" s="1"/>
      <c r="C122" s="94" t="s">
        <v>974</v>
      </c>
      <c r="D122" s="132" t="s">
        <v>975</v>
      </c>
      <c r="E122" s="101"/>
      <c r="F122" s="126" t="s">
        <v>976</v>
      </c>
      <c r="G122" s="101"/>
      <c r="H122" s="101"/>
      <c r="I122" s="101"/>
      <c r="J122" s="101"/>
      <c r="K122" s="101"/>
      <c r="L122" s="101"/>
      <c r="M122" s="101"/>
      <c r="N122" s="102"/>
      <c r="O122" s="3" t="s">
        <v>686</v>
      </c>
      <c r="P122" s="6"/>
    </row>
    <row r="123" spans="1:16" ht="12.75" customHeight="1">
      <c r="A123" s="4"/>
      <c r="B123" s="1"/>
      <c r="C123" s="94" t="s">
        <v>977</v>
      </c>
      <c r="D123" s="132" t="s">
        <v>870</v>
      </c>
      <c r="E123" s="101"/>
      <c r="F123" s="126" t="s">
        <v>978</v>
      </c>
      <c r="G123" s="101"/>
      <c r="H123" s="101"/>
      <c r="I123" s="101"/>
      <c r="J123" s="101"/>
      <c r="K123" s="101"/>
      <c r="L123" s="101"/>
      <c r="M123" s="101"/>
      <c r="N123" s="102"/>
      <c r="O123" s="3" t="s">
        <v>686</v>
      </c>
      <c r="P123" s="6"/>
    </row>
    <row r="124" spans="1:16" ht="12.75" customHeight="1">
      <c r="A124" s="4"/>
      <c r="B124" s="1"/>
      <c r="C124" s="94" t="s">
        <v>979</v>
      </c>
      <c r="D124" s="132" t="s">
        <v>873</v>
      </c>
      <c r="E124" s="101"/>
      <c r="F124" s="126" t="s">
        <v>980</v>
      </c>
      <c r="G124" s="101"/>
      <c r="H124" s="101"/>
      <c r="I124" s="101"/>
      <c r="J124" s="101"/>
      <c r="K124" s="101"/>
      <c r="L124" s="101"/>
      <c r="M124" s="101"/>
      <c r="N124" s="102"/>
      <c r="O124" s="3" t="s">
        <v>688</v>
      </c>
      <c r="P124" s="6"/>
    </row>
    <row r="125" spans="1:16" ht="12.75" customHeight="1">
      <c r="A125" s="4"/>
      <c r="B125" s="1"/>
      <c r="C125" s="94" t="s">
        <v>981</v>
      </c>
      <c r="D125" s="132" t="s">
        <v>784</v>
      </c>
      <c r="E125" s="101"/>
      <c r="F125" s="126" t="s">
        <v>982</v>
      </c>
      <c r="G125" s="101"/>
      <c r="H125" s="101"/>
      <c r="I125" s="101"/>
      <c r="J125" s="101"/>
      <c r="K125" s="101"/>
      <c r="L125" s="101"/>
      <c r="M125" s="101"/>
      <c r="N125" s="102"/>
      <c r="O125" s="3" t="s">
        <v>686</v>
      </c>
      <c r="P125" s="6"/>
    </row>
    <row r="126" spans="1:16" ht="12.75" customHeight="1">
      <c r="A126" s="4"/>
      <c r="B126" s="1"/>
      <c r="C126" s="94" t="s">
        <v>983</v>
      </c>
      <c r="D126" s="132" t="s">
        <v>787</v>
      </c>
      <c r="E126" s="101"/>
      <c r="F126" s="126" t="s">
        <v>984</v>
      </c>
      <c r="G126" s="101"/>
      <c r="H126" s="101"/>
      <c r="I126" s="101"/>
      <c r="J126" s="101"/>
      <c r="K126" s="101"/>
      <c r="L126" s="101"/>
      <c r="M126" s="101"/>
      <c r="N126" s="102"/>
      <c r="O126" s="3" t="s">
        <v>688</v>
      </c>
      <c r="P126" s="6"/>
    </row>
    <row r="127" spans="1:16" ht="12.75" customHeight="1">
      <c r="A127" s="4"/>
      <c r="B127" s="1"/>
      <c r="C127" s="94" t="s">
        <v>985</v>
      </c>
      <c r="D127" s="132" t="s">
        <v>986</v>
      </c>
      <c r="E127" s="101"/>
      <c r="F127" s="126" t="s">
        <v>987</v>
      </c>
      <c r="G127" s="101"/>
      <c r="H127" s="101"/>
      <c r="I127" s="101"/>
      <c r="J127" s="101"/>
      <c r="K127" s="101"/>
      <c r="L127" s="101"/>
      <c r="M127" s="101"/>
      <c r="N127" s="102"/>
      <c r="O127" s="3" t="s">
        <v>686</v>
      </c>
      <c r="P127" s="6"/>
    </row>
    <row r="128" spans="1:16" ht="12.75" customHeight="1">
      <c r="A128" s="4"/>
      <c r="B128" s="1"/>
      <c r="C128" s="94" t="s">
        <v>988</v>
      </c>
      <c r="D128" s="132" t="s">
        <v>989</v>
      </c>
      <c r="E128" s="101"/>
      <c r="F128" s="126" t="s">
        <v>990</v>
      </c>
      <c r="G128" s="101"/>
      <c r="H128" s="101"/>
      <c r="I128" s="101"/>
      <c r="J128" s="101"/>
      <c r="K128" s="101"/>
      <c r="L128" s="101"/>
      <c r="M128" s="101"/>
      <c r="N128" s="102"/>
      <c r="O128" s="3" t="s">
        <v>686</v>
      </c>
      <c r="P128" s="6"/>
    </row>
    <row r="129" spans="1:16" ht="12.75" customHeight="1">
      <c r="A129" s="4"/>
      <c r="B129" s="1"/>
      <c r="C129" s="94" t="s">
        <v>991</v>
      </c>
      <c r="D129" s="132" t="s">
        <v>992</v>
      </c>
      <c r="E129" s="101"/>
      <c r="F129" s="126" t="s">
        <v>993</v>
      </c>
      <c r="G129" s="101"/>
      <c r="H129" s="101"/>
      <c r="I129" s="101"/>
      <c r="J129" s="101"/>
      <c r="K129" s="101"/>
      <c r="L129" s="101"/>
      <c r="M129" s="101"/>
      <c r="N129" s="102"/>
      <c r="O129" s="3" t="s">
        <v>688</v>
      </c>
      <c r="P129" s="6"/>
    </row>
    <row r="130" spans="1:16" ht="12.75" customHeight="1">
      <c r="A130" s="4"/>
      <c r="B130" s="1"/>
      <c r="C130" s="94" t="s">
        <v>994</v>
      </c>
      <c r="D130" s="132" t="s">
        <v>995</v>
      </c>
      <c r="E130" s="101"/>
      <c r="F130" s="126" t="s">
        <v>996</v>
      </c>
      <c r="G130" s="101"/>
      <c r="H130" s="101"/>
      <c r="I130" s="101"/>
      <c r="J130" s="101"/>
      <c r="K130" s="101"/>
      <c r="L130" s="101"/>
      <c r="M130" s="101"/>
      <c r="N130" s="102"/>
      <c r="O130" s="3" t="s">
        <v>686</v>
      </c>
      <c r="P130" s="6"/>
    </row>
    <row r="131" spans="1:16" ht="12.75" customHeight="1">
      <c r="A131" s="4"/>
      <c r="B131" s="1"/>
      <c r="C131" s="94" t="s">
        <v>997</v>
      </c>
      <c r="D131" s="132" t="s">
        <v>998</v>
      </c>
      <c r="E131" s="101"/>
      <c r="F131" s="126" t="s">
        <v>999</v>
      </c>
      <c r="G131" s="101"/>
      <c r="H131" s="101"/>
      <c r="I131" s="101"/>
      <c r="J131" s="101"/>
      <c r="K131" s="101"/>
      <c r="L131" s="101"/>
      <c r="M131" s="101"/>
      <c r="N131" s="102"/>
      <c r="O131" s="3" t="s">
        <v>686</v>
      </c>
      <c r="P131" s="6"/>
    </row>
    <row r="132" spans="1:16" ht="12.75" customHeight="1">
      <c r="A132" s="4"/>
      <c r="B132" s="1"/>
      <c r="C132" s="94" t="s">
        <v>1000</v>
      </c>
      <c r="D132" s="132" t="s">
        <v>1001</v>
      </c>
      <c r="E132" s="101"/>
      <c r="F132" s="126" t="s">
        <v>1002</v>
      </c>
      <c r="G132" s="101"/>
      <c r="H132" s="101"/>
      <c r="I132" s="101"/>
      <c r="J132" s="101"/>
      <c r="K132" s="101"/>
      <c r="L132" s="101"/>
      <c r="M132" s="101"/>
      <c r="N132" s="102"/>
      <c r="O132" s="3" t="s">
        <v>688</v>
      </c>
      <c r="P132" s="6"/>
    </row>
    <row r="133" spans="1:16" ht="12.75" customHeight="1">
      <c r="A133" s="4"/>
      <c r="B133" s="1"/>
      <c r="C133" s="94" t="s">
        <v>1003</v>
      </c>
      <c r="D133" s="132" t="s">
        <v>1004</v>
      </c>
      <c r="E133" s="101"/>
      <c r="F133" s="126" t="s">
        <v>1005</v>
      </c>
      <c r="G133" s="101"/>
      <c r="H133" s="101"/>
      <c r="I133" s="101"/>
      <c r="J133" s="101"/>
      <c r="K133" s="101"/>
      <c r="L133" s="101"/>
      <c r="M133" s="101"/>
      <c r="N133" s="102"/>
      <c r="O133" s="3" t="s">
        <v>688</v>
      </c>
      <c r="P133" s="6"/>
    </row>
    <row r="134" spans="1:16" ht="12.75" customHeight="1">
      <c r="A134" s="4"/>
      <c r="B134" s="1"/>
      <c r="C134" s="1"/>
      <c r="D134" s="2"/>
      <c r="E134" s="2"/>
      <c r="F134" s="91"/>
      <c r="G134" s="91"/>
      <c r="H134" s="91"/>
      <c r="I134" s="91"/>
      <c r="J134" s="91"/>
      <c r="K134" s="91"/>
      <c r="L134" s="91"/>
      <c r="M134" s="91"/>
      <c r="N134" s="91"/>
      <c r="O134" s="91"/>
      <c r="P134" s="6"/>
    </row>
    <row r="135" spans="1:16" ht="12.75" customHeight="1">
      <c r="A135" s="4"/>
      <c r="B135" s="2"/>
      <c r="C135" s="127" t="s">
        <v>1006</v>
      </c>
      <c r="D135" s="114"/>
      <c r="E135" s="114"/>
      <c r="F135" s="91"/>
      <c r="G135" s="91"/>
      <c r="H135" s="91"/>
      <c r="I135" s="91"/>
      <c r="J135" s="91"/>
      <c r="K135" s="91"/>
      <c r="L135" s="91"/>
      <c r="M135" s="91"/>
      <c r="N135" s="91"/>
      <c r="O135" s="91"/>
      <c r="P135" s="6"/>
    </row>
    <row r="136" spans="1:16" ht="12.75" customHeight="1">
      <c r="A136" s="4"/>
      <c r="B136" s="1"/>
      <c r="C136" s="128" t="s">
        <v>1007</v>
      </c>
      <c r="D136" s="114"/>
      <c r="E136" s="114"/>
      <c r="F136" s="114"/>
      <c r="J136" s="91"/>
      <c r="K136" s="91"/>
      <c r="L136" s="91"/>
      <c r="M136" s="91"/>
      <c r="N136" s="91"/>
      <c r="O136" s="91"/>
      <c r="P136" s="6"/>
    </row>
    <row r="137" spans="1:16" ht="12.75" customHeight="1">
      <c r="A137" s="4"/>
      <c r="B137" s="1"/>
      <c r="C137" s="1"/>
      <c r="D137" s="2"/>
      <c r="E137" s="2"/>
      <c r="F137" s="91"/>
      <c r="G137" s="91"/>
      <c r="H137" s="91"/>
      <c r="I137" s="91"/>
      <c r="J137" s="91"/>
      <c r="K137" s="91"/>
      <c r="L137" s="91"/>
      <c r="M137" s="91"/>
      <c r="N137" s="91"/>
      <c r="O137" s="91"/>
      <c r="P137" s="6"/>
    </row>
    <row r="138" spans="1:16" ht="12.75" customHeight="1">
      <c r="A138" s="4"/>
      <c r="B138" s="1"/>
      <c r="C138" s="1"/>
      <c r="D138" s="2"/>
      <c r="E138" s="2"/>
      <c r="F138" s="124" t="s">
        <v>693</v>
      </c>
      <c r="G138" s="125"/>
      <c r="H138" s="125"/>
      <c r="I138" s="125"/>
      <c r="J138" s="125"/>
      <c r="K138" s="125"/>
      <c r="L138" s="125"/>
      <c r="M138" s="91"/>
      <c r="N138" s="91"/>
      <c r="O138" s="91"/>
      <c r="P138" s="6"/>
    </row>
    <row r="139" spans="1:16" ht="12.75" customHeight="1">
      <c r="A139" s="4"/>
      <c r="B139" s="1"/>
      <c r="C139" s="1"/>
      <c r="D139" s="2"/>
      <c r="E139" s="2"/>
      <c r="F139" s="91"/>
      <c r="G139" s="91"/>
      <c r="H139" s="91"/>
      <c r="I139" s="91"/>
      <c r="J139" s="91"/>
      <c r="K139" s="91"/>
      <c r="L139" s="91"/>
      <c r="M139" s="91"/>
      <c r="N139" s="91"/>
      <c r="O139" s="91"/>
      <c r="P139" s="6"/>
    </row>
    <row r="140" spans="1:16" ht="12.75" customHeight="1">
      <c r="A140" s="4"/>
      <c r="B140" s="1"/>
      <c r="C140" s="129" t="s">
        <v>694</v>
      </c>
      <c r="D140" s="114"/>
      <c r="E140" s="114"/>
      <c r="F140" s="91"/>
      <c r="G140" s="91"/>
      <c r="H140" s="91"/>
      <c r="I140" s="91"/>
      <c r="J140" s="91"/>
      <c r="K140" s="91"/>
      <c r="L140" s="91"/>
      <c r="M140" s="91"/>
      <c r="N140" s="91"/>
      <c r="O140" s="91"/>
      <c r="P140" s="6"/>
    </row>
    <row r="141" spans="1:16" ht="12.75" customHeight="1">
      <c r="A141" s="4"/>
      <c r="B141" s="1"/>
      <c r="C141" s="1"/>
      <c r="D141" s="2"/>
      <c r="E141" s="2"/>
      <c r="F141" s="91"/>
      <c r="G141" s="91"/>
      <c r="H141" s="91"/>
      <c r="I141" s="91"/>
      <c r="J141" s="91"/>
      <c r="K141" s="91"/>
      <c r="L141" s="91"/>
      <c r="M141" s="91"/>
      <c r="N141" s="91"/>
      <c r="O141" s="91"/>
      <c r="P141" s="6"/>
    </row>
    <row r="142" spans="1:16" ht="12.75" customHeight="1">
      <c r="A142" s="4"/>
      <c r="B142" s="1"/>
      <c r="C142" s="1"/>
      <c r="D142" s="2"/>
      <c r="E142" s="2"/>
      <c r="F142" s="91"/>
      <c r="G142" s="91"/>
      <c r="H142" s="91"/>
      <c r="I142" s="91"/>
      <c r="J142" s="91"/>
      <c r="K142" s="91"/>
      <c r="L142" s="91"/>
      <c r="M142" s="91"/>
      <c r="N142" s="91"/>
      <c r="O142" s="91"/>
      <c r="P142" s="6"/>
    </row>
    <row r="143" spans="1:16" ht="12.75" customHeight="1">
      <c r="A143" s="4"/>
      <c r="B143" s="1"/>
      <c r="C143" s="1"/>
      <c r="D143" s="2"/>
      <c r="E143" s="2"/>
      <c r="F143" s="91"/>
      <c r="G143" s="91"/>
      <c r="H143" s="91"/>
      <c r="I143" s="91"/>
      <c r="J143" s="91"/>
      <c r="K143" s="91"/>
      <c r="L143" s="91"/>
      <c r="M143" s="91"/>
      <c r="N143" s="91"/>
      <c r="O143" s="91"/>
      <c r="P143" s="6"/>
    </row>
    <row r="144" spans="1:16" ht="12.75" customHeight="1">
      <c r="A144" s="4"/>
      <c r="B144" s="1"/>
      <c r="C144" s="1"/>
      <c r="D144" s="2"/>
      <c r="E144" s="2"/>
      <c r="F144" s="91"/>
      <c r="G144" s="91"/>
      <c r="H144" s="91"/>
      <c r="I144" s="91"/>
      <c r="J144" s="91"/>
      <c r="K144" s="91"/>
      <c r="L144" s="91"/>
      <c r="M144" s="91"/>
      <c r="N144" s="91"/>
      <c r="O144" s="91"/>
      <c r="P144" s="6"/>
    </row>
    <row r="145" spans="1:16" ht="12.75" customHeight="1">
      <c r="A145" s="4"/>
      <c r="B145" s="1"/>
      <c r="C145" s="1"/>
      <c r="D145" s="2"/>
      <c r="E145" s="2"/>
      <c r="F145" s="91"/>
      <c r="G145" s="91"/>
      <c r="H145" s="91"/>
      <c r="I145" s="91"/>
      <c r="J145" s="91"/>
      <c r="K145" s="91"/>
      <c r="L145" s="91"/>
      <c r="M145" s="91"/>
      <c r="N145" s="91"/>
      <c r="O145" s="91"/>
      <c r="P145" s="6"/>
    </row>
    <row r="146" spans="1:16" ht="12.75" customHeight="1">
      <c r="A146" s="4"/>
      <c r="B146" s="1"/>
      <c r="C146" s="1"/>
      <c r="D146" s="2"/>
      <c r="E146" s="2"/>
      <c r="F146" s="91"/>
      <c r="G146" s="91"/>
      <c r="H146" s="91"/>
      <c r="I146" s="91"/>
      <c r="J146" s="91"/>
      <c r="K146" s="91"/>
      <c r="L146" s="91"/>
      <c r="M146" s="91"/>
      <c r="N146" s="91"/>
      <c r="O146" s="91"/>
      <c r="P146" s="6"/>
    </row>
    <row r="147" spans="1:16" ht="12.75" customHeight="1">
      <c r="A147" s="4"/>
      <c r="B147" s="1"/>
      <c r="C147" s="1"/>
      <c r="D147" s="2"/>
      <c r="E147" s="2"/>
      <c r="F147" s="91"/>
      <c r="G147" s="91"/>
      <c r="H147" s="91"/>
      <c r="I147" s="91"/>
      <c r="J147" s="91"/>
      <c r="K147" s="91"/>
      <c r="L147" s="91"/>
      <c r="M147" s="91"/>
      <c r="N147" s="91"/>
      <c r="O147" s="91"/>
      <c r="P147" s="6"/>
    </row>
    <row r="148" spans="1:16" ht="12.75" customHeight="1">
      <c r="A148" s="4"/>
      <c r="B148" s="1"/>
      <c r="C148" s="1"/>
      <c r="D148" s="2"/>
      <c r="E148" s="2"/>
      <c r="F148" s="91"/>
      <c r="G148" s="91"/>
      <c r="H148" s="91"/>
      <c r="I148" s="91"/>
      <c r="J148" s="91"/>
      <c r="K148" s="91"/>
      <c r="L148" s="91"/>
      <c r="M148" s="91"/>
      <c r="N148" s="91"/>
      <c r="O148" s="91"/>
      <c r="P148" s="6"/>
    </row>
    <row r="149" spans="1:16" ht="12.75" customHeight="1">
      <c r="A149" s="4"/>
      <c r="B149" s="1"/>
      <c r="C149" s="1"/>
      <c r="D149" s="2"/>
      <c r="E149" s="2"/>
      <c r="F149" s="91"/>
      <c r="G149" s="91"/>
      <c r="H149" s="91"/>
      <c r="I149" s="91"/>
      <c r="J149" s="91"/>
      <c r="K149" s="91"/>
      <c r="L149" s="91"/>
      <c r="M149" s="91"/>
      <c r="N149" s="91"/>
      <c r="O149" s="91"/>
      <c r="P149" s="6"/>
    </row>
    <row r="150" spans="1:16" ht="12.75" customHeight="1">
      <c r="A150" s="4"/>
      <c r="B150" s="1"/>
      <c r="C150" s="1"/>
      <c r="D150" s="2"/>
      <c r="E150" s="2"/>
      <c r="F150" s="91"/>
      <c r="G150" s="91"/>
      <c r="H150" s="91"/>
      <c r="I150" s="91"/>
      <c r="J150" s="91"/>
      <c r="K150" s="91"/>
      <c r="L150" s="91"/>
      <c r="M150" s="91"/>
      <c r="N150" s="91"/>
      <c r="O150" s="91"/>
      <c r="P150" s="6"/>
    </row>
    <row r="151" spans="1:16" ht="12.75" customHeight="1">
      <c r="A151" s="4"/>
      <c r="B151" s="1"/>
      <c r="C151" s="1"/>
      <c r="D151" s="2"/>
      <c r="E151" s="2"/>
      <c r="F151" s="91"/>
      <c r="G151" s="91"/>
      <c r="H151" s="91"/>
      <c r="I151" s="91"/>
      <c r="J151" s="91"/>
      <c r="K151" s="91"/>
      <c r="L151" s="91"/>
      <c r="M151" s="91"/>
      <c r="N151" s="91"/>
      <c r="O151" s="91"/>
      <c r="P151" s="6"/>
    </row>
    <row r="152" spans="1:16" ht="12.75" customHeight="1">
      <c r="A152" s="4"/>
      <c r="B152" s="1"/>
      <c r="C152" s="1"/>
      <c r="D152" s="2"/>
      <c r="E152" s="2"/>
      <c r="F152" s="91"/>
      <c r="G152" s="91"/>
      <c r="H152" s="91"/>
      <c r="I152" s="91"/>
      <c r="J152" s="91"/>
      <c r="K152" s="91"/>
      <c r="L152" s="91"/>
      <c r="M152" s="91"/>
      <c r="N152" s="91"/>
      <c r="O152" s="91"/>
      <c r="P152" s="6"/>
    </row>
    <row r="153" spans="1:16" ht="12.75" customHeight="1">
      <c r="A153" s="4"/>
      <c r="B153" s="1"/>
      <c r="C153" s="1"/>
      <c r="D153" s="2"/>
      <c r="E153" s="2"/>
      <c r="F153" s="91"/>
      <c r="G153" s="91"/>
      <c r="H153" s="91"/>
      <c r="I153" s="91"/>
      <c r="J153" s="91"/>
      <c r="K153" s="91"/>
      <c r="L153" s="91"/>
      <c r="M153" s="91"/>
      <c r="N153" s="91"/>
      <c r="O153" s="91"/>
      <c r="P153" s="6"/>
    </row>
    <row r="154" spans="1:16" ht="12.75" customHeight="1">
      <c r="A154" s="4"/>
      <c r="B154" s="1"/>
      <c r="C154" s="1"/>
      <c r="D154" s="2"/>
      <c r="E154" s="2"/>
      <c r="F154" s="91"/>
      <c r="G154" s="91"/>
      <c r="H154" s="91"/>
      <c r="I154" s="91"/>
      <c r="J154" s="91"/>
      <c r="K154" s="91"/>
      <c r="L154" s="91"/>
      <c r="M154" s="91"/>
      <c r="N154" s="91"/>
      <c r="O154" s="91"/>
      <c r="P154" s="6"/>
    </row>
    <row r="155" spans="1:16" ht="12.75" customHeight="1">
      <c r="A155" s="4"/>
      <c r="B155" s="1"/>
      <c r="C155" s="1"/>
      <c r="D155" s="2"/>
      <c r="E155" s="2"/>
      <c r="F155" s="91"/>
      <c r="G155" s="91"/>
      <c r="H155" s="91"/>
      <c r="I155" s="91"/>
      <c r="J155" s="91"/>
      <c r="K155" s="91"/>
      <c r="L155" s="91"/>
      <c r="M155" s="91"/>
      <c r="N155" s="91"/>
      <c r="O155" s="91"/>
      <c r="P155" s="6"/>
    </row>
    <row r="156" spans="1:16" ht="12.75" customHeight="1">
      <c r="A156" s="4"/>
      <c r="B156" s="1"/>
      <c r="C156" s="1"/>
      <c r="D156" s="2"/>
      <c r="E156" s="2"/>
      <c r="F156" s="91"/>
      <c r="G156" s="91"/>
      <c r="H156" s="91"/>
      <c r="I156" s="91"/>
      <c r="J156" s="91"/>
      <c r="K156" s="91"/>
      <c r="L156" s="91"/>
      <c r="M156" s="91"/>
      <c r="N156" s="91"/>
      <c r="O156" s="91"/>
      <c r="P156" s="6"/>
    </row>
    <row r="157" spans="1:16" ht="12.75" customHeight="1">
      <c r="A157" s="4"/>
      <c r="B157" s="1"/>
      <c r="C157" s="1"/>
      <c r="D157" s="2"/>
      <c r="E157" s="2"/>
      <c r="F157" s="91"/>
      <c r="G157" s="91"/>
      <c r="H157" s="91"/>
      <c r="I157" s="91"/>
      <c r="J157" s="91"/>
      <c r="K157" s="91"/>
      <c r="L157" s="91"/>
      <c r="M157" s="91"/>
      <c r="N157" s="91"/>
      <c r="O157" s="91"/>
      <c r="P157" s="6"/>
    </row>
    <row r="158" spans="1:16" ht="12.75" customHeight="1">
      <c r="A158" s="4"/>
      <c r="B158" s="1"/>
      <c r="C158" s="1"/>
      <c r="D158" s="2"/>
      <c r="E158" s="2"/>
      <c r="F158" s="91"/>
      <c r="G158" s="91"/>
      <c r="H158" s="91"/>
      <c r="I158" s="91"/>
      <c r="J158" s="91"/>
      <c r="K158" s="91"/>
      <c r="L158" s="91"/>
      <c r="M158" s="91"/>
      <c r="N158" s="91"/>
      <c r="O158" s="91"/>
      <c r="P158" s="6"/>
    </row>
    <row r="159" spans="1:16" ht="12.75" customHeight="1">
      <c r="A159" s="4"/>
      <c r="B159" s="1"/>
      <c r="C159" s="1"/>
      <c r="D159" s="2"/>
      <c r="E159" s="2"/>
      <c r="F159" s="91"/>
      <c r="G159" s="91"/>
      <c r="H159" s="91"/>
      <c r="I159" s="91"/>
      <c r="J159" s="91"/>
      <c r="K159" s="91"/>
      <c r="L159" s="91"/>
      <c r="M159" s="91"/>
      <c r="N159" s="91"/>
      <c r="O159" s="91"/>
      <c r="P159" s="6"/>
    </row>
    <row r="160" spans="1:16" ht="12.75" customHeight="1">
      <c r="A160" s="4"/>
      <c r="B160" s="1"/>
      <c r="C160" s="1"/>
      <c r="D160" s="2"/>
      <c r="E160" s="2"/>
      <c r="F160" s="91"/>
      <c r="G160" s="91"/>
      <c r="H160" s="91"/>
      <c r="I160" s="91"/>
      <c r="J160" s="91"/>
      <c r="K160" s="91"/>
      <c r="L160" s="91"/>
      <c r="M160" s="91"/>
      <c r="N160" s="91"/>
      <c r="O160" s="91"/>
      <c r="P160" s="6"/>
    </row>
    <row r="161" spans="1:16" ht="12.75" customHeight="1">
      <c r="A161" s="4"/>
      <c r="B161" s="1"/>
      <c r="C161" s="1"/>
      <c r="D161" s="2"/>
      <c r="E161" s="2"/>
      <c r="F161" s="91"/>
      <c r="G161" s="91"/>
      <c r="H161" s="91"/>
      <c r="I161" s="91"/>
      <c r="J161" s="91"/>
      <c r="K161" s="91"/>
      <c r="L161" s="91"/>
      <c r="M161" s="91"/>
      <c r="N161" s="91"/>
      <c r="O161" s="91"/>
      <c r="P161" s="6"/>
    </row>
    <row r="162" spans="1:16" ht="12.75" customHeight="1">
      <c r="A162" s="4"/>
      <c r="B162" s="1"/>
      <c r="C162" s="1"/>
      <c r="D162" s="2"/>
      <c r="E162" s="2"/>
      <c r="F162" s="91"/>
      <c r="G162" s="91"/>
      <c r="H162" s="91"/>
      <c r="I162" s="91"/>
      <c r="J162" s="91"/>
      <c r="K162" s="91"/>
      <c r="L162" s="91"/>
      <c r="M162" s="91"/>
      <c r="N162" s="91"/>
      <c r="O162" s="91"/>
      <c r="P162" s="6"/>
    </row>
    <row r="163" spans="1:16" ht="12.75" customHeight="1">
      <c r="A163" s="4"/>
      <c r="B163" s="1"/>
      <c r="C163" s="1"/>
      <c r="D163" s="2"/>
      <c r="E163" s="2"/>
      <c r="F163" s="91"/>
      <c r="G163" s="91"/>
      <c r="H163" s="91"/>
      <c r="I163" s="91"/>
      <c r="J163" s="91"/>
      <c r="K163" s="91"/>
      <c r="L163" s="91"/>
      <c r="M163" s="91"/>
      <c r="N163" s="91"/>
      <c r="O163" s="91"/>
      <c r="P163" s="6"/>
    </row>
    <row r="164" spans="1:16" ht="12.75" customHeight="1">
      <c r="A164" s="4"/>
      <c r="B164" s="1"/>
      <c r="C164" s="1"/>
      <c r="D164" s="2"/>
      <c r="E164" s="2"/>
      <c r="F164" s="91"/>
      <c r="G164" s="91"/>
      <c r="H164" s="91"/>
      <c r="I164" s="91"/>
      <c r="J164" s="91"/>
      <c r="K164" s="91"/>
      <c r="L164" s="91"/>
      <c r="M164" s="91"/>
      <c r="N164" s="91"/>
      <c r="O164" s="91"/>
      <c r="P164" s="6"/>
    </row>
    <row r="165" spans="1:16" ht="12.75" customHeight="1">
      <c r="A165" s="4"/>
      <c r="B165" s="1"/>
      <c r="C165" s="1"/>
      <c r="D165" s="2"/>
      <c r="E165" s="2"/>
      <c r="F165" s="91"/>
      <c r="G165" s="91"/>
      <c r="H165" s="91"/>
      <c r="I165" s="91"/>
      <c r="J165" s="91"/>
      <c r="K165" s="91"/>
      <c r="L165" s="91"/>
      <c r="M165" s="91"/>
      <c r="N165" s="91"/>
      <c r="O165" s="91"/>
      <c r="P165" s="6"/>
    </row>
    <row r="166" spans="1:16" ht="12.75" customHeight="1">
      <c r="A166" s="4"/>
      <c r="B166" s="1"/>
      <c r="C166" s="1"/>
      <c r="D166" s="2"/>
      <c r="E166" s="2"/>
      <c r="F166" s="91"/>
      <c r="G166" s="91"/>
      <c r="H166" s="91"/>
      <c r="I166" s="91"/>
      <c r="J166" s="91"/>
      <c r="K166" s="91"/>
      <c r="L166" s="91"/>
      <c r="M166" s="91"/>
      <c r="N166" s="91"/>
      <c r="O166" s="91"/>
      <c r="P166" s="6"/>
    </row>
    <row r="167" spans="1:16" ht="12.75" customHeight="1">
      <c r="A167" s="4"/>
      <c r="B167" s="1"/>
      <c r="C167" s="1"/>
      <c r="D167" s="2"/>
      <c r="E167" s="2"/>
      <c r="F167" s="91"/>
      <c r="G167" s="91"/>
      <c r="H167" s="91"/>
      <c r="I167" s="91"/>
      <c r="J167" s="91"/>
      <c r="K167" s="91"/>
      <c r="L167" s="91"/>
      <c r="M167" s="91"/>
      <c r="N167" s="91"/>
      <c r="O167" s="91"/>
      <c r="P167" s="6"/>
    </row>
    <row r="168" spans="1:16" ht="12.75" customHeight="1">
      <c r="A168" s="4"/>
      <c r="B168" s="1"/>
      <c r="C168" s="1"/>
      <c r="D168" s="2"/>
      <c r="E168" s="2"/>
      <c r="F168" s="91"/>
      <c r="G168" s="91"/>
      <c r="H168" s="91"/>
      <c r="I168" s="91"/>
      <c r="J168" s="91"/>
      <c r="K168" s="91"/>
      <c r="L168" s="91"/>
      <c r="M168" s="91"/>
      <c r="N168" s="91"/>
      <c r="O168" s="91"/>
      <c r="P168" s="6"/>
    </row>
    <row r="169" spans="1:16" ht="12.75" customHeight="1">
      <c r="A169" s="4"/>
      <c r="B169" s="1"/>
      <c r="C169" s="1"/>
      <c r="D169" s="2"/>
      <c r="E169" s="2"/>
      <c r="F169" s="91"/>
      <c r="G169" s="91"/>
      <c r="H169" s="91"/>
      <c r="I169" s="91"/>
      <c r="J169" s="91"/>
      <c r="K169" s="91"/>
      <c r="L169" s="91"/>
      <c r="M169" s="91"/>
      <c r="N169" s="91"/>
      <c r="O169" s="91"/>
      <c r="P169" s="6"/>
    </row>
    <row r="170" spans="1:16" ht="12.75" customHeight="1">
      <c r="A170" s="4"/>
      <c r="B170" s="1"/>
      <c r="C170" s="1"/>
      <c r="D170" s="2"/>
      <c r="E170" s="2"/>
      <c r="F170" s="91"/>
      <c r="G170" s="91"/>
      <c r="H170" s="91"/>
      <c r="I170" s="91"/>
      <c r="J170" s="91"/>
      <c r="K170" s="91"/>
      <c r="L170" s="91"/>
      <c r="M170" s="91"/>
      <c r="N170" s="91"/>
      <c r="O170" s="91"/>
      <c r="P170" s="6"/>
    </row>
    <row r="171" spans="1:16" ht="12.75" customHeight="1">
      <c r="A171" s="4"/>
      <c r="B171" s="1"/>
      <c r="C171" s="1"/>
      <c r="D171" s="2"/>
      <c r="E171" s="2"/>
      <c r="F171" s="91"/>
      <c r="G171" s="91"/>
      <c r="H171" s="91"/>
      <c r="I171" s="91"/>
      <c r="J171" s="91"/>
      <c r="K171" s="91"/>
      <c r="L171" s="91"/>
      <c r="M171" s="91"/>
      <c r="N171" s="91"/>
      <c r="O171" s="91"/>
      <c r="P171" s="6"/>
    </row>
    <row r="172" spans="1:16" ht="12.75" customHeight="1">
      <c r="A172" s="4"/>
      <c r="B172" s="1"/>
      <c r="C172" s="1"/>
      <c r="D172" s="2"/>
      <c r="E172" s="2"/>
      <c r="F172" s="121" t="s">
        <v>1008</v>
      </c>
      <c r="G172" s="114"/>
      <c r="H172" s="114"/>
      <c r="I172" s="114"/>
      <c r="J172" s="114"/>
      <c r="K172" s="114"/>
      <c r="L172" s="114"/>
      <c r="M172" s="91"/>
      <c r="N172" s="91"/>
      <c r="O172" s="91"/>
      <c r="P172" s="6"/>
    </row>
    <row r="173" spans="1:16" ht="12.75" customHeight="1">
      <c r="A173" s="4"/>
      <c r="B173" s="1"/>
      <c r="C173" s="1"/>
      <c r="D173" s="2"/>
      <c r="E173" s="2"/>
      <c r="F173" s="114"/>
      <c r="G173" s="114"/>
      <c r="H173" s="114"/>
      <c r="I173" s="114"/>
      <c r="J173" s="114"/>
      <c r="K173" s="114"/>
      <c r="L173" s="114"/>
      <c r="M173" s="91"/>
      <c r="N173" s="91"/>
      <c r="O173" s="91"/>
      <c r="P173" s="6"/>
    </row>
    <row r="174" spans="1:16" ht="12.75" customHeight="1">
      <c r="A174" s="4"/>
      <c r="B174" s="1"/>
      <c r="C174" s="1"/>
      <c r="D174" s="2"/>
      <c r="E174" s="2"/>
      <c r="F174" s="91"/>
      <c r="G174" s="91"/>
      <c r="H174" s="91"/>
      <c r="I174" s="91"/>
      <c r="J174" s="91"/>
      <c r="K174" s="91"/>
      <c r="L174" s="91"/>
      <c r="M174" s="91"/>
      <c r="N174" s="91"/>
      <c r="O174" s="91"/>
      <c r="P174" s="6"/>
    </row>
    <row r="175" spans="1:16" ht="12.75" customHeight="1">
      <c r="A175" s="4"/>
      <c r="B175" s="1"/>
      <c r="C175" s="123" t="s">
        <v>747</v>
      </c>
      <c r="D175" s="114"/>
      <c r="E175" s="114"/>
      <c r="F175" s="91"/>
      <c r="G175" s="91"/>
      <c r="H175" s="91"/>
      <c r="I175" s="91"/>
      <c r="J175" s="91"/>
      <c r="K175" s="91"/>
      <c r="L175" s="91"/>
      <c r="M175" s="91"/>
      <c r="N175" s="91"/>
      <c r="O175" s="91"/>
      <c r="P175" s="6"/>
    </row>
    <row r="176" spans="1:16" ht="12.75" customHeight="1">
      <c r="A176" s="4"/>
      <c r="B176" s="1"/>
      <c r="C176" s="1"/>
      <c r="D176" s="2"/>
      <c r="E176" s="2"/>
      <c r="F176" s="91"/>
      <c r="G176" s="91"/>
      <c r="H176" s="91"/>
      <c r="I176" s="91"/>
      <c r="J176" s="91"/>
      <c r="K176" s="91"/>
      <c r="L176" s="91"/>
      <c r="M176" s="91"/>
      <c r="N176" s="91"/>
      <c r="O176" s="91"/>
      <c r="P176" s="6"/>
    </row>
    <row r="177" spans="1:16" ht="12.75" customHeight="1">
      <c r="A177" s="4"/>
      <c r="B177" s="1"/>
      <c r="C177" s="1"/>
      <c r="D177" s="2"/>
      <c r="E177" s="2"/>
      <c r="F177" s="91"/>
      <c r="G177" s="91"/>
      <c r="H177" s="91"/>
      <c r="I177" s="91"/>
      <c r="J177" s="91"/>
      <c r="K177" s="91"/>
      <c r="L177" s="91"/>
      <c r="M177" s="91"/>
      <c r="N177" s="91"/>
      <c r="O177" s="91"/>
      <c r="P177" s="6"/>
    </row>
    <row r="178" spans="1:16" ht="12.75" customHeight="1">
      <c r="A178" s="4"/>
      <c r="B178" s="1"/>
      <c r="C178" s="1"/>
      <c r="D178" s="2"/>
      <c r="E178" s="2"/>
      <c r="F178" s="91"/>
      <c r="G178" s="91"/>
      <c r="H178" s="91"/>
      <c r="I178" s="91"/>
      <c r="J178" s="91"/>
      <c r="K178" s="91"/>
      <c r="L178" s="91"/>
      <c r="M178" s="91"/>
      <c r="N178" s="91"/>
      <c r="O178" s="91"/>
      <c r="P178" s="6"/>
    </row>
    <row r="179" spans="1:16" ht="12.75" customHeight="1">
      <c r="A179" s="4"/>
      <c r="B179" s="1"/>
      <c r="C179" s="1"/>
      <c r="D179" s="2"/>
      <c r="E179" s="2"/>
      <c r="F179" s="91"/>
      <c r="G179" s="91"/>
      <c r="H179" s="91"/>
      <c r="I179" s="91"/>
      <c r="J179" s="91"/>
      <c r="K179" s="91"/>
      <c r="L179" s="91"/>
      <c r="M179" s="91"/>
      <c r="N179" s="91"/>
      <c r="O179" s="91"/>
      <c r="P179" s="6"/>
    </row>
    <row r="180" spans="1:16" ht="12.75" customHeight="1">
      <c r="A180" s="4"/>
      <c r="B180" s="1"/>
      <c r="C180" s="1"/>
      <c r="D180" s="2"/>
      <c r="E180" s="2"/>
      <c r="F180" s="91"/>
      <c r="G180" s="91"/>
      <c r="H180" s="91"/>
      <c r="I180" s="91"/>
      <c r="J180" s="91"/>
      <c r="K180" s="91"/>
      <c r="L180" s="91"/>
      <c r="M180" s="91"/>
      <c r="N180" s="91"/>
      <c r="O180" s="91"/>
      <c r="P180" s="6"/>
    </row>
    <row r="181" spans="1:16" ht="12.75" customHeight="1">
      <c r="A181" s="4"/>
      <c r="B181" s="1"/>
      <c r="C181" s="1"/>
      <c r="D181" s="2"/>
      <c r="E181" s="2"/>
      <c r="F181" s="91"/>
      <c r="G181" s="91"/>
      <c r="H181" s="91"/>
      <c r="I181" s="91"/>
      <c r="J181" s="91"/>
      <c r="K181" s="91"/>
      <c r="L181" s="91"/>
      <c r="M181" s="91"/>
      <c r="N181" s="91"/>
      <c r="O181" s="91"/>
      <c r="P181" s="6"/>
    </row>
    <row r="182" spans="1:16" ht="12.75" customHeight="1">
      <c r="A182" s="4"/>
      <c r="B182" s="1"/>
      <c r="C182" s="1"/>
      <c r="D182" s="2"/>
      <c r="E182" s="2"/>
      <c r="F182" s="91"/>
      <c r="G182" s="91"/>
      <c r="H182" s="91"/>
      <c r="I182" s="91"/>
      <c r="J182" s="91"/>
      <c r="K182" s="91"/>
      <c r="L182" s="91"/>
      <c r="M182" s="91"/>
      <c r="N182" s="91"/>
      <c r="O182" s="91"/>
      <c r="P182" s="6"/>
    </row>
    <row r="183" spans="1:16" ht="12.75" customHeight="1">
      <c r="A183" s="4"/>
      <c r="B183" s="1"/>
      <c r="C183" s="1"/>
      <c r="D183" s="2"/>
      <c r="E183" s="2"/>
      <c r="F183" s="91"/>
      <c r="G183" s="91"/>
      <c r="H183" s="91"/>
      <c r="I183" s="91"/>
      <c r="J183" s="91"/>
      <c r="K183" s="91"/>
      <c r="L183" s="91"/>
      <c r="M183" s="91"/>
      <c r="N183" s="91"/>
      <c r="O183" s="91"/>
      <c r="P183" s="6"/>
    </row>
    <row r="184" spans="1:16" ht="12.75" customHeight="1">
      <c r="A184" s="4"/>
      <c r="B184" s="1"/>
      <c r="C184" s="1"/>
      <c r="D184" s="2"/>
      <c r="E184" s="2"/>
      <c r="F184" s="91"/>
      <c r="G184" s="91"/>
      <c r="H184" s="91"/>
      <c r="I184" s="91"/>
      <c r="J184" s="91"/>
      <c r="K184" s="91"/>
      <c r="L184" s="91"/>
      <c r="M184" s="91"/>
      <c r="N184" s="91"/>
      <c r="O184" s="91"/>
      <c r="P184" s="6"/>
    </row>
    <row r="185" spans="1:16" ht="12.75" customHeight="1">
      <c r="A185" s="4"/>
      <c r="B185" s="1"/>
      <c r="C185" s="1"/>
      <c r="D185" s="2"/>
      <c r="E185" s="2"/>
      <c r="F185" s="91"/>
      <c r="G185" s="91"/>
      <c r="H185" s="91"/>
      <c r="I185" s="91"/>
      <c r="J185" s="91"/>
      <c r="K185" s="91"/>
      <c r="L185" s="91"/>
      <c r="M185" s="91"/>
      <c r="N185" s="91"/>
      <c r="O185" s="91"/>
      <c r="P185" s="6"/>
    </row>
    <row r="186" spans="1:16" ht="12.75" customHeight="1">
      <c r="A186" s="4"/>
      <c r="B186" s="1"/>
      <c r="C186" s="1"/>
      <c r="D186" s="2"/>
      <c r="E186" s="2"/>
      <c r="F186" s="91"/>
      <c r="G186" s="91"/>
      <c r="H186" s="91"/>
      <c r="I186" s="91"/>
      <c r="J186" s="91"/>
      <c r="K186" s="91"/>
      <c r="L186" s="91"/>
      <c r="M186" s="91"/>
      <c r="N186" s="91"/>
      <c r="O186" s="91"/>
      <c r="P186" s="6"/>
    </row>
    <row r="187" spans="1:16" ht="12.75" customHeight="1">
      <c r="A187" s="4"/>
      <c r="B187" s="1"/>
      <c r="C187" s="1"/>
      <c r="D187" s="2"/>
      <c r="E187" s="2"/>
      <c r="F187" s="91"/>
      <c r="G187" s="91"/>
      <c r="H187" s="91"/>
      <c r="I187" s="91"/>
      <c r="J187" s="91"/>
      <c r="K187" s="91"/>
      <c r="L187" s="91"/>
      <c r="M187" s="91"/>
      <c r="N187" s="91"/>
      <c r="O187" s="91"/>
      <c r="P187" s="6"/>
    </row>
    <row r="188" spans="1:16" ht="12.75" customHeight="1">
      <c r="A188" s="4"/>
      <c r="B188" s="1"/>
      <c r="C188" s="1"/>
      <c r="D188" s="2"/>
      <c r="E188" s="2"/>
      <c r="F188" s="91"/>
      <c r="G188" s="91"/>
      <c r="H188" s="91"/>
      <c r="I188" s="91"/>
      <c r="J188" s="91"/>
      <c r="K188" s="91"/>
      <c r="L188" s="91"/>
      <c r="M188" s="91"/>
      <c r="N188" s="91"/>
      <c r="O188" s="91"/>
      <c r="P188" s="6"/>
    </row>
    <row r="189" spans="1:16" ht="12.75" customHeight="1">
      <c r="A189" s="4"/>
      <c r="B189" s="1"/>
      <c r="C189" s="1"/>
      <c r="D189" s="2"/>
      <c r="E189" s="2"/>
      <c r="F189" s="91"/>
      <c r="G189" s="91"/>
      <c r="H189" s="91"/>
      <c r="I189" s="91"/>
      <c r="J189" s="91"/>
      <c r="K189" s="91"/>
      <c r="L189" s="91"/>
      <c r="M189" s="91"/>
      <c r="N189" s="91"/>
      <c r="O189" s="91"/>
      <c r="P189" s="6"/>
    </row>
    <row r="190" spans="1:16" ht="12.75" customHeight="1">
      <c r="A190" s="4"/>
      <c r="B190" s="1"/>
      <c r="C190" s="1"/>
      <c r="D190" s="2"/>
      <c r="E190" s="2"/>
      <c r="F190" s="91"/>
      <c r="G190" s="91"/>
      <c r="H190" s="91"/>
      <c r="I190" s="91"/>
      <c r="J190" s="91"/>
      <c r="K190" s="91"/>
      <c r="L190" s="91"/>
      <c r="M190" s="91"/>
      <c r="N190" s="91"/>
      <c r="O190" s="91"/>
      <c r="P190" s="6"/>
    </row>
    <row r="191" spans="1:16" ht="12.75" customHeight="1">
      <c r="A191" s="4"/>
      <c r="B191" s="1"/>
      <c r="C191" s="1"/>
      <c r="D191" s="2"/>
      <c r="E191" s="2"/>
      <c r="F191" s="91"/>
      <c r="G191" s="91"/>
      <c r="H191" s="91"/>
      <c r="I191" s="91"/>
      <c r="J191" s="91"/>
      <c r="K191" s="91"/>
      <c r="L191" s="91"/>
      <c r="M191" s="91"/>
      <c r="N191" s="91"/>
      <c r="O191" s="91"/>
      <c r="P191" s="6"/>
    </row>
    <row r="192" spans="1:16" ht="12.75" customHeight="1">
      <c r="A192" s="4"/>
      <c r="B192" s="1"/>
      <c r="C192" s="1"/>
      <c r="D192" s="2"/>
      <c r="E192" s="2"/>
      <c r="F192" s="91"/>
      <c r="G192" s="91"/>
      <c r="H192" s="91"/>
      <c r="I192" s="91"/>
      <c r="J192" s="91"/>
      <c r="K192" s="91"/>
      <c r="L192" s="91"/>
      <c r="M192" s="91"/>
      <c r="N192" s="91"/>
      <c r="O192" s="91"/>
      <c r="P192" s="6"/>
    </row>
    <row r="193" spans="1:16" ht="12.75" customHeight="1">
      <c r="A193" s="4"/>
      <c r="B193" s="1"/>
      <c r="C193" s="1"/>
      <c r="D193" s="2"/>
      <c r="E193" s="2"/>
      <c r="F193" s="91"/>
      <c r="G193" s="91"/>
      <c r="H193" s="91"/>
      <c r="I193" s="91"/>
      <c r="J193" s="91"/>
      <c r="K193" s="91"/>
      <c r="L193" s="91"/>
      <c r="M193" s="91"/>
      <c r="N193" s="91"/>
      <c r="O193" s="91"/>
      <c r="P193" s="6"/>
    </row>
    <row r="194" spans="1:16" ht="12.75" customHeight="1">
      <c r="A194" s="4"/>
      <c r="B194" s="1"/>
      <c r="C194" s="1"/>
      <c r="D194" s="2"/>
      <c r="E194" s="2"/>
      <c r="F194" s="91"/>
      <c r="G194" s="91"/>
      <c r="H194" s="91"/>
      <c r="I194" s="91"/>
      <c r="J194" s="91"/>
      <c r="K194" s="91"/>
      <c r="L194" s="91"/>
      <c r="M194" s="91"/>
      <c r="N194" s="91"/>
      <c r="O194" s="91"/>
      <c r="P194" s="6"/>
    </row>
    <row r="195" spans="1:16" ht="12.75" customHeight="1">
      <c r="A195" s="4"/>
      <c r="B195" s="1"/>
      <c r="C195" s="1"/>
      <c r="D195" s="2"/>
      <c r="E195" s="2"/>
      <c r="F195" s="91"/>
      <c r="G195" s="91"/>
      <c r="H195" s="91"/>
      <c r="I195" s="91"/>
      <c r="J195" s="91"/>
      <c r="K195" s="91"/>
      <c r="L195" s="91"/>
      <c r="M195" s="91"/>
      <c r="N195" s="91"/>
      <c r="O195" s="91"/>
      <c r="P195" s="6"/>
    </row>
    <row r="196" spans="1:16" ht="12.75" customHeight="1">
      <c r="A196" s="4"/>
      <c r="B196" s="1"/>
      <c r="C196" s="1"/>
      <c r="D196" s="2"/>
      <c r="E196" s="2"/>
      <c r="F196" s="91"/>
      <c r="G196" s="91"/>
      <c r="H196" s="91"/>
      <c r="I196" s="91"/>
      <c r="J196" s="91"/>
      <c r="K196" s="91"/>
      <c r="L196" s="91"/>
      <c r="M196" s="91"/>
      <c r="N196" s="91"/>
      <c r="O196" s="91"/>
      <c r="P196" s="6"/>
    </row>
    <row r="197" spans="1:16" ht="12.75" customHeight="1">
      <c r="A197" s="4"/>
      <c r="B197" s="1"/>
      <c r="C197" s="1"/>
      <c r="D197" s="2"/>
      <c r="E197" s="2"/>
      <c r="F197" s="91"/>
      <c r="G197" s="91"/>
      <c r="H197" s="91"/>
      <c r="I197" s="91"/>
      <c r="J197" s="91"/>
      <c r="K197" s="91"/>
      <c r="L197" s="91"/>
      <c r="M197" s="91"/>
      <c r="N197" s="91"/>
      <c r="O197" s="91"/>
      <c r="P197" s="6"/>
    </row>
    <row r="198" spans="1:16" ht="12.75" customHeight="1">
      <c r="A198" s="4"/>
      <c r="B198" s="1"/>
      <c r="C198" s="1"/>
      <c r="D198" s="2"/>
      <c r="E198" s="2"/>
      <c r="F198" s="91"/>
      <c r="G198" s="91"/>
      <c r="H198" s="91"/>
      <c r="I198" s="91"/>
      <c r="J198" s="91"/>
      <c r="K198" s="91"/>
      <c r="L198" s="91"/>
      <c r="M198" s="91"/>
      <c r="N198" s="91"/>
      <c r="O198" s="91"/>
      <c r="P198" s="6"/>
    </row>
    <row r="199" spans="1:16" ht="12.75" customHeight="1">
      <c r="A199" s="4"/>
      <c r="B199" s="1"/>
      <c r="C199" s="1"/>
      <c r="D199" s="2"/>
      <c r="E199" s="2"/>
      <c r="F199" s="91"/>
      <c r="G199" s="91"/>
      <c r="H199" s="91"/>
      <c r="I199" s="91"/>
      <c r="J199" s="91"/>
      <c r="K199" s="91"/>
      <c r="L199" s="91"/>
      <c r="M199" s="91"/>
      <c r="N199" s="91"/>
      <c r="O199" s="91"/>
      <c r="P199" s="6"/>
    </row>
    <row r="200" spans="1:16" ht="12.75" customHeight="1">
      <c r="A200" s="4"/>
      <c r="B200" s="1"/>
      <c r="C200" s="1"/>
      <c r="D200" s="2"/>
      <c r="E200" s="2"/>
      <c r="F200" s="91"/>
      <c r="G200" s="91"/>
      <c r="H200" s="91"/>
      <c r="I200" s="91"/>
      <c r="J200" s="91"/>
      <c r="K200" s="91"/>
      <c r="L200" s="91"/>
      <c r="M200" s="91"/>
      <c r="N200" s="91"/>
      <c r="O200" s="91"/>
      <c r="P200" s="6"/>
    </row>
    <row r="201" spans="1:16" ht="12.75" customHeight="1">
      <c r="A201" s="4"/>
      <c r="B201" s="1"/>
      <c r="C201" s="1"/>
      <c r="D201" s="2"/>
      <c r="E201" s="2"/>
      <c r="F201" s="91"/>
      <c r="G201" s="91"/>
      <c r="H201" s="91"/>
      <c r="I201" s="91"/>
      <c r="J201" s="91"/>
      <c r="K201" s="91"/>
      <c r="L201" s="91"/>
      <c r="M201" s="91"/>
      <c r="N201" s="91"/>
      <c r="O201" s="91"/>
      <c r="P201" s="6"/>
    </row>
    <row r="202" spans="1:16" ht="12.75" customHeight="1">
      <c r="A202" s="4"/>
      <c r="B202" s="1"/>
      <c r="C202" s="1"/>
      <c r="D202" s="2"/>
      <c r="E202" s="2"/>
      <c r="F202" s="91"/>
      <c r="G202" s="91"/>
      <c r="H202" s="91"/>
      <c r="I202" s="91"/>
      <c r="J202" s="91"/>
      <c r="K202" s="91"/>
      <c r="L202" s="91"/>
      <c r="M202" s="91"/>
      <c r="N202" s="91"/>
      <c r="O202" s="91"/>
      <c r="P202" s="6"/>
    </row>
    <row r="203" spans="1:16" ht="12.75" customHeight="1">
      <c r="A203" s="4"/>
      <c r="B203" s="1"/>
      <c r="C203" s="1"/>
      <c r="D203" s="2"/>
      <c r="E203" s="2"/>
      <c r="F203" s="91"/>
      <c r="G203" s="91"/>
      <c r="H203" s="91"/>
      <c r="I203" s="91"/>
      <c r="J203" s="91"/>
      <c r="K203" s="91"/>
      <c r="L203" s="91"/>
      <c r="M203" s="91"/>
      <c r="N203" s="91"/>
      <c r="O203" s="91"/>
      <c r="P203" s="6"/>
    </row>
    <row r="204" spans="1:16" ht="12.75" customHeight="1">
      <c r="A204" s="4"/>
      <c r="B204" s="1"/>
      <c r="C204" s="1"/>
      <c r="D204" s="2"/>
      <c r="E204" s="2"/>
      <c r="F204" s="91"/>
      <c r="G204" s="91"/>
      <c r="H204" s="91"/>
      <c r="I204" s="91"/>
      <c r="J204" s="91"/>
      <c r="K204" s="91"/>
      <c r="L204" s="91"/>
      <c r="M204" s="91"/>
      <c r="N204" s="91"/>
      <c r="O204" s="91"/>
      <c r="P204" s="6"/>
    </row>
    <row r="205" spans="1:16" ht="12.75" customHeight="1">
      <c r="A205" s="4"/>
      <c r="B205" s="1"/>
      <c r="C205" s="1"/>
      <c r="D205" s="2"/>
      <c r="E205" s="2"/>
      <c r="F205" s="91"/>
      <c r="G205" s="91"/>
      <c r="H205" s="91"/>
      <c r="I205" s="91"/>
      <c r="J205" s="91"/>
      <c r="K205" s="91"/>
      <c r="L205" s="91"/>
      <c r="M205" s="91"/>
      <c r="N205" s="91"/>
      <c r="O205" s="91"/>
      <c r="P205" s="6"/>
    </row>
    <row r="206" spans="1:16" ht="12.75" customHeight="1">
      <c r="A206" s="4"/>
      <c r="B206" s="1"/>
      <c r="C206" s="1"/>
      <c r="D206" s="2"/>
      <c r="E206" s="2"/>
      <c r="F206" s="91"/>
      <c r="G206" s="91"/>
      <c r="H206" s="91"/>
      <c r="I206" s="91"/>
      <c r="J206" s="91"/>
      <c r="K206" s="91"/>
      <c r="L206" s="91"/>
      <c r="M206" s="91"/>
      <c r="N206" s="91"/>
      <c r="O206" s="91"/>
      <c r="P206" s="6"/>
    </row>
    <row r="207" spans="1:16" ht="12.75" customHeight="1">
      <c r="A207" s="4"/>
      <c r="B207" s="1"/>
      <c r="C207" s="1"/>
      <c r="D207" s="2"/>
      <c r="E207" s="2"/>
      <c r="F207" s="91"/>
      <c r="G207" s="91"/>
      <c r="H207" s="91"/>
      <c r="I207" s="91"/>
      <c r="J207" s="91"/>
      <c r="K207" s="91"/>
      <c r="L207" s="91"/>
      <c r="M207" s="91"/>
      <c r="N207" s="91"/>
      <c r="O207" s="91"/>
      <c r="P207" s="6"/>
    </row>
    <row r="208" spans="1:16" ht="12.75" customHeight="1">
      <c r="A208" s="4"/>
      <c r="B208" s="1"/>
      <c r="C208" s="1"/>
      <c r="D208" s="2"/>
      <c r="E208" s="2"/>
      <c r="F208" s="91"/>
      <c r="G208" s="91"/>
      <c r="H208" s="91"/>
      <c r="I208" s="91"/>
      <c r="J208" s="91"/>
      <c r="K208" s="91"/>
      <c r="L208" s="91"/>
      <c r="M208" s="91"/>
      <c r="N208" s="91"/>
      <c r="O208" s="91"/>
      <c r="P208" s="6"/>
    </row>
    <row r="209" spans="1:16" ht="12.75" customHeight="1">
      <c r="A209" s="4"/>
      <c r="B209" s="1"/>
      <c r="C209" s="1"/>
      <c r="D209" s="2"/>
      <c r="E209" s="2"/>
      <c r="F209" s="91"/>
      <c r="G209" s="91"/>
      <c r="H209" s="91"/>
      <c r="I209" s="91"/>
      <c r="J209" s="91"/>
      <c r="K209" s="91"/>
      <c r="L209" s="91"/>
      <c r="M209" s="91"/>
      <c r="N209" s="91"/>
      <c r="O209" s="91"/>
      <c r="P209" s="6"/>
    </row>
    <row r="210" spans="1:16" ht="12.75" customHeight="1">
      <c r="A210" s="4"/>
      <c r="B210" s="1"/>
      <c r="C210" s="1"/>
      <c r="D210" s="2"/>
      <c r="E210" s="2"/>
      <c r="F210" s="91"/>
      <c r="G210" s="91"/>
      <c r="H210" s="91"/>
      <c r="I210" s="91"/>
      <c r="J210" s="91"/>
      <c r="K210" s="91"/>
      <c r="L210" s="91"/>
      <c r="M210" s="91"/>
      <c r="N210" s="91"/>
      <c r="O210" s="91"/>
      <c r="P210" s="6"/>
    </row>
    <row r="211" spans="1:16" ht="12.75" customHeight="1">
      <c r="A211" s="4"/>
      <c r="B211" s="1"/>
      <c r="C211" s="1"/>
      <c r="D211" s="2"/>
      <c r="E211" s="2"/>
      <c r="F211" s="91"/>
      <c r="G211" s="91"/>
      <c r="H211" s="91"/>
      <c r="I211" s="91"/>
      <c r="J211" s="91"/>
      <c r="K211" s="91"/>
      <c r="L211" s="91"/>
      <c r="M211" s="91"/>
      <c r="N211" s="91"/>
      <c r="O211" s="91"/>
      <c r="P211" s="6"/>
    </row>
    <row r="212" spans="1:16" ht="12.75" customHeight="1">
      <c r="A212" s="4"/>
      <c r="B212" s="1"/>
      <c r="C212" s="1"/>
      <c r="D212" s="2"/>
      <c r="E212" s="2"/>
      <c r="F212" s="91"/>
      <c r="G212" s="91"/>
      <c r="H212" s="91"/>
      <c r="I212" s="91"/>
      <c r="J212" s="91"/>
      <c r="K212" s="91"/>
      <c r="L212" s="91"/>
      <c r="M212" s="91"/>
      <c r="N212" s="91"/>
      <c r="O212" s="91"/>
      <c r="P212" s="6"/>
    </row>
    <row r="213" spans="1:16" ht="12.75" customHeight="1">
      <c r="A213" s="4"/>
      <c r="B213" s="1"/>
      <c r="C213" s="1"/>
      <c r="D213" s="2"/>
      <c r="E213" s="2"/>
      <c r="F213" s="91"/>
      <c r="G213" s="91"/>
      <c r="H213" s="91"/>
      <c r="I213" s="91"/>
      <c r="J213" s="91"/>
      <c r="K213" s="91"/>
      <c r="L213" s="91"/>
      <c r="M213" s="91"/>
      <c r="N213" s="91"/>
      <c r="O213" s="91"/>
      <c r="P213" s="6"/>
    </row>
    <row r="214" spans="1:16" ht="12.75" customHeight="1">
      <c r="A214" s="4"/>
      <c r="B214" s="1"/>
      <c r="C214" s="1"/>
      <c r="D214" s="2"/>
      <c r="E214" s="2"/>
      <c r="F214" s="91"/>
      <c r="G214" s="91"/>
      <c r="H214" s="91"/>
      <c r="I214" s="91"/>
      <c r="J214" s="91"/>
      <c r="K214" s="91"/>
      <c r="L214" s="91"/>
      <c r="M214" s="91"/>
      <c r="N214" s="91"/>
      <c r="O214" s="91"/>
      <c r="P214" s="6"/>
    </row>
    <row r="215" spans="1:16" ht="12.75" customHeight="1">
      <c r="A215" s="4"/>
      <c r="B215" s="1"/>
      <c r="C215" s="1"/>
      <c r="D215" s="2"/>
      <c r="E215" s="2"/>
      <c r="F215" s="122" t="s">
        <v>1009</v>
      </c>
      <c r="G215" s="114"/>
      <c r="H215" s="114"/>
      <c r="I215" s="114"/>
      <c r="J215" s="114"/>
      <c r="K215" s="114"/>
      <c r="L215" s="114"/>
      <c r="M215" s="91"/>
      <c r="N215" s="91"/>
      <c r="O215" s="91"/>
      <c r="P215" s="6"/>
    </row>
    <row r="216" spans="1:16" ht="12.75" customHeight="1">
      <c r="A216" s="4"/>
      <c r="B216" s="1"/>
      <c r="C216" s="1"/>
      <c r="D216" s="2"/>
      <c r="E216" s="2"/>
      <c r="F216" s="114"/>
      <c r="G216" s="114"/>
      <c r="H216" s="114"/>
      <c r="I216" s="114"/>
      <c r="J216" s="114"/>
      <c r="K216" s="114"/>
      <c r="L216" s="114"/>
      <c r="M216" s="91"/>
      <c r="N216" s="91"/>
      <c r="O216" s="91"/>
      <c r="P216" s="6"/>
    </row>
    <row r="217" spans="1:16" ht="12.75" customHeight="1">
      <c r="A217" s="4"/>
      <c r="B217" s="1"/>
      <c r="C217" s="1"/>
      <c r="D217" s="2"/>
      <c r="E217" s="2"/>
      <c r="F217" s="91"/>
      <c r="G217" s="91"/>
      <c r="H217" s="91"/>
      <c r="I217" s="91"/>
      <c r="J217" s="91"/>
      <c r="K217" s="91"/>
      <c r="L217" s="91"/>
      <c r="M217" s="91"/>
      <c r="N217" s="91"/>
      <c r="O217" s="91"/>
      <c r="P217" s="6"/>
    </row>
    <row r="218" spans="1:16" ht="12.75" customHeight="1">
      <c r="A218" s="4"/>
      <c r="B218" s="1"/>
      <c r="C218" s="123" t="s">
        <v>772</v>
      </c>
      <c r="D218" s="114"/>
      <c r="E218" s="2"/>
      <c r="F218" s="91"/>
      <c r="G218" s="91"/>
      <c r="H218" s="91"/>
      <c r="I218" s="91"/>
      <c r="J218" s="91"/>
      <c r="K218" s="91"/>
      <c r="L218" s="91"/>
      <c r="M218" s="91"/>
      <c r="N218" s="91"/>
      <c r="O218" s="91"/>
      <c r="P218" s="6"/>
    </row>
    <row r="219" spans="1:16" ht="12.75" customHeight="1">
      <c r="A219" s="4"/>
      <c r="B219" s="1"/>
      <c r="C219" s="1"/>
      <c r="D219" s="2"/>
      <c r="E219" s="2"/>
      <c r="F219" s="91"/>
      <c r="G219" s="91"/>
      <c r="H219" s="91"/>
      <c r="I219" s="91"/>
      <c r="J219" s="91"/>
      <c r="K219" s="91"/>
      <c r="L219" s="91"/>
      <c r="M219" s="91"/>
      <c r="N219" s="91"/>
      <c r="O219" s="91"/>
      <c r="P219" s="6"/>
    </row>
    <row r="220" spans="1:16" ht="12.75" customHeight="1">
      <c r="A220" s="4"/>
      <c r="B220" s="1"/>
      <c r="C220" s="1"/>
      <c r="D220" s="14"/>
      <c r="E220" s="2"/>
      <c r="F220" s="91"/>
      <c r="G220" s="91"/>
      <c r="H220" s="91"/>
      <c r="I220" s="91"/>
      <c r="J220" s="91"/>
      <c r="K220" s="91"/>
      <c r="L220" s="91"/>
      <c r="M220" s="91"/>
      <c r="N220" s="91"/>
      <c r="O220" s="91"/>
      <c r="P220" s="6"/>
    </row>
    <row r="221" spans="1:16" ht="12.75" customHeight="1">
      <c r="A221" s="4"/>
      <c r="B221" s="1"/>
      <c r="C221" s="1"/>
      <c r="D221" s="2"/>
      <c r="E221" s="2"/>
      <c r="F221" s="91"/>
      <c r="G221" s="91"/>
      <c r="H221" s="91"/>
      <c r="I221" s="91"/>
      <c r="J221" s="91"/>
      <c r="K221" s="91"/>
      <c r="L221" s="91"/>
      <c r="M221" s="91"/>
      <c r="N221" s="91"/>
      <c r="O221" s="91"/>
      <c r="P221" s="6"/>
    </row>
    <row r="222" spans="1:16" ht="12.75" customHeight="1">
      <c r="A222" s="4"/>
      <c r="B222" s="1"/>
      <c r="C222" s="1"/>
      <c r="D222" s="2"/>
      <c r="E222" s="2"/>
      <c r="F222" s="91"/>
      <c r="G222" s="91"/>
      <c r="H222" s="91"/>
      <c r="I222" s="91"/>
      <c r="J222" s="91"/>
      <c r="K222" s="91"/>
      <c r="L222" s="91"/>
      <c r="M222" s="91"/>
      <c r="N222" s="91"/>
      <c r="O222" s="91"/>
      <c r="P222" s="6"/>
    </row>
    <row r="223" spans="1:16" ht="12.75" customHeight="1">
      <c r="A223" s="4"/>
      <c r="B223" s="1"/>
      <c r="C223" s="1"/>
      <c r="D223" s="2"/>
      <c r="E223" s="2"/>
      <c r="F223" s="91"/>
      <c r="G223" s="91"/>
      <c r="H223" s="91"/>
      <c r="I223" s="91"/>
      <c r="J223" s="91"/>
      <c r="K223" s="91"/>
      <c r="L223" s="91"/>
      <c r="M223" s="91"/>
      <c r="N223" s="91"/>
      <c r="O223" s="91"/>
      <c r="P223" s="6"/>
    </row>
    <row r="224" spans="1:16" ht="12.75" customHeight="1">
      <c r="A224" s="4"/>
      <c r="B224" s="1"/>
      <c r="C224" s="1"/>
      <c r="D224" s="2"/>
      <c r="E224" s="2"/>
      <c r="F224" s="91"/>
      <c r="G224" s="91"/>
      <c r="H224" s="91"/>
      <c r="I224" s="91"/>
      <c r="J224" s="91"/>
      <c r="K224" s="91"/>
      <c r="L224" s="91"/>
      <c r="M224" s="91"/>
      <c r="N224" s="91"/>
      <c r="O224" s="91"/>
      <c r="P224" s="6"/>
    </row>
    <row r="225" spans="1:16" ht="12.75" customHeight="1">
      <c r="A225" s="4"/>
      <c r="B225" s="1"/>
      <c r="C225" s="1"/>
      <c r="D225" s="2"/>
      <c r="E225" s="2"/>
      <c r="F225" s="91"/>
      <c r="G225" s="91"/>
      <c r="H225" s="91"/>
      <c r="I225" s="91"/>
      <c r="J225" s="91"/>
      <c r="K225" s="91"/>
      <c r="L225" s="91"/>
      <c r="M225" s="91"/>
      <c r="N225" s="91"/>
      <c r="O225" s="91"/>
      <c r="P225" s="6"/>
    </row>
    <row r="226" spans="1:16" ht="12.75" customHeight="1">
      <c r="A226" s="4"/>
      <c r="B226" s="1"/>
      <c r="C226" s="1"/>
      <c r="D226" s="2"/>
      <c r="E226" s="2"/>
      <c r="F226" s="91"/>
      <c r="G226" s="91"/>
      <c r="H226" s="91"/>
      <c r="I226" s="91"/>
      <c r="J226" s="91"/>
      <c r="K226" s="91"/>
      <c r="L226" s="91"/>
      <c r="M226" s="91"/>
      <c r="N226" s="91"/>
      <c r="O226" s="91"/>
      <c r="P226" s="6"/>
    </row>
    <row r="227" spans="1:16" ht="12.75" customHeight="1">
      <c r="A227" s="4"/>
      <c r="B227" s="1"/>
      <c r="C227" s="1"/>
      <c r="D227" s="2"/>
      <c r="E227" s="2"/>
      <c r="F227" s="91"/>
      <c r="G227" s="91"/>
      <c r="H227" s="91"/>
      <c r="I227" s="91"/>
      <c r="J227" s="91"/>
      <c r="K227" s="91"/>
      <c r="L227" s="91"/>
      <c r="M227" s="91"/>
      <c r="N227" s="91"/>
      <c r="O227" s="91"/>
      <c r="P227" s="6"/>
    </row>
    <row r="228" spans="1:16" ht="12.75" customHeight="1">
      <c r="A228" s="4"/>
      <c r="B228" s="1"/>
      <c r="C228" s="1"/>
      <c r="D228" s="2"/>
      <c r="E228" s="2"/>
      <c r="F228" s="91"/>
      <c r="G228" s="91"/>
      <c r="H228" s="91"/>
      <c r="I228" s="91"/>
      <c r="J228" s="91"/>
      <c r="K228" s="91"/>
      <c r="L228" s="91"/>
      <c r="M228" s="91"/>
      <c r="N228" s="91"/>
      <c r="O228" s="91"/>
      <c r="P228" s="6"/>
    </row>
    <row r="229" spans="1:16" ht="12.75" customHeight="1">
      <c r="A229" s="4"/>
      <c r="B229" s="1"/>
      <c r="C229" s="1"/>
      <c r="D229" s="2"/>
      <c r="E229" s="2"/>
      <c r="F229" s="91"/>
      <c r="G229" s="91"/>
      <c r="H229" s="91"/>
      <c r="I229" s="91"/>
      <c r="J229" s="91"/>
      <c r="K229" s="91"/>
      <c r="L229" s="91"/>
      <c r="M229" s="91"/>
      <c r="N229" s="91"/>
      <c r="O229" s="91"/>
      <c r="P229" s="6"/>
    </row>
    <row r="230" spans="1:16" ht="12.75" customHeight="1">
      <c r="A230" s="4"/>
      <c r="B230" s="1"/>
      <c r="C230" s="1"/>
      <c r="D230" s="2"/>
      <c r="E230" s="2"/>
      <c r="F230" s="91"/>
      <c r="G230" s="91"/>
      <c r="H230" s="91"/>
      <c r="I230" s="91"/>
      <c r="J230" s="91"/>
      <c r="K230" s="91"/>
      <c r="L230" s="91"/>
      <c r="M230" s="91"/>
      <c r="N230" s="91"/>
      <c r="O230" s="91"/>
      <c r="P230" s="6"/>
    </row>
    <row r="231" spans="1:16" ht="12.75" customHeight="1">
      <c r="A231" s="4"/>
      <c r="B231" s="1"/>
      <c r="C231" s="1"/>
      <c r="D231" s="2"/>
      <c r="E231" s="2"/>
      <c r="F231" s="91"/>
      <c r="G231" s="91"/>
      <c r="H231" s="91"/>
      <c r="I231" s="91"/>
      <c r="J231" s="91"/>
      <c r="K231" s="91"/>
      <c r="L231" s="91"/>
      <c r="M231" s="91"/>
      <c r="N231" s="91"/>
      <c r="O231" s="91"/>
      <c r="P231" s="6"/>
    </row>
    <row r="232" spans="1:16" ht="12.75" customHeight="1">
      <c r="A232" s="4"/>
      <c r="B232" s="1"/>
      <c r="C232" s="1"/>
      <c r="D232" s="2"/>
      <c r="E232" s="2"/>
      <c r="F232" s="91"/>
      <c r="G232" s="91"/>
      <c r="H232" s="91"/>
      <c r="I232" s="91"/>
      <c r="J232" s="91"/>
      <c r="K232" s="91"/>
      <c r="L232" s="91"/>
      <c r="M232" s="91"/>
      <c r="N232" s="91"/>
      <c r="O232" s="91"/>
      <c r="P232" s="6"/>
    </row>
    <row r="233" spans="1:16" ht="12.75" customHeight="1">
      <c r="A233" s="4"/>
      <c r="B233" s="1"/>
      <c r="C233" s="1"/>
      <c r="D233" s="2"/>
      <c r="E233" s="2"/>
      <c r="F233" s="91"/>
      <c r="G233" s="91"/>
      <c r="H233" s="91"/>
      <c r="I233" s="91"/>
      <c r="J233" s="91"/>
      <c r="K233" s="91"/>
      <c r="L233" s="91"/>
      <c r="M233" s="91"/>
      <c r="N233" s="91"/>
      <c r="O233" s="91"/>
      <c r="P233" s="6"/>
    </row>
    <row r="234" spans="1:16" ht="12.75" customHeight="1">
      <c r="A234" s="4"/>
      <c r="B234" s="1"/>
      <c r="C234" s="1"/>
      <c r="D234" s="2"/>
      <c r="E234" s="2"/>
      <c r="F234" s="91"/>
      <c r="G234" s="91"/>
      <c r="H234" s="91"/>
      <c r="I234" s="91"/>
      <c r="J234" s="91"/>
      <c r="K234" s="91"/>
      <c r="L234" s="91"/>
      <c r="M234" s="91"/>
      <c r="N234" s="91"/>
      <c r="O234" s="91"/>
      <c r="P234" s="6"/>
    </row>
    <row r="235" spans="1:16" ht="12.75" customHeight="1">
      <c r="A235" s="4"/>
      <c r="B235" s="1"/>
      <c r="C235" s="1"/>
      <c r="D235" s="2"/>
      <c r="E235" s="2"/>
      <c r="F235" s="91"/>
      <c r="G235" s="91"/>
      <c r="H235" s="91"/>
      <c r="I235" s="91"/>
      <c r="J235" s="91"/>
      <c r="K235" s="91"/>
      <c r="L235" s="91"/>
      <c r="M235" s="91"/>
      <c r="N235" s="91"/>
      <c r="O235" s="91"/>
      <c r="P235" s="6"/>
    </row>
    <row r="236" spans="1:16" ht="12.75" customHeight="1">
      <c r="A236" s="4"/>
      <c r="B236" s="1"/>
      <c r="C236" s="1"/>
      <c r="D236" s="2"/>
      <c r="E236" s="2"/>
      <c r="F236" s="91"/>
      <c r="G236" s="91"/>
      <c r="H236" s="91"/>
      <c r="I236" s="91"/>
      <c r="J236" s="91"/>
      <c r="K236" s="91"/>
      <c r="L236" s="91"/>
      <c r="M236" s="91"/>
      <c r="N236" s="91"/>
      <c r="O236" s="91"/>
      <c r="P236" s="6"/>
    </row>
    <row r="237" spans="1:16" ht="12.75" customHeight="1">
      <c r="A237" s="4"/>
      <c r="B237" s="1"/>
      <c r="C237" s="1"/>
      <c r="D237" s="2"/>
      <c r="E237" s="2"/>
      <c r="F237" s="91"/>
      <c r="G237" s="91"/>
      <c r="H237" s="91"/>
      <c r="I237" s="91"/>
      <c r="J237" s="91"/>
      <c r="K237" s="91"/>
      <c r="L237" s="91"/>
      <c r="M237" s="91"/>
      <c r="N237" s="91"/>
      <c r="O237" s="91"/>
      <c r="P237" s="6"/>
    </row>
    <row r="238" spans="1:16" ht="12.75" customHeight="1">
      <c r="A238" s="4"/>
      <c r="B238" s="1"/>
      <c r="C238" s="1"/>
      <c r="D238" s="2"/>
      <c r="E238" s="2"/>
      <c r="F238" s="91"/>
      <c r="G238" s="91"/>
      <c r="H238" s="91"/>
      <c r="I238" s="91"/>
      <c r="J238" s="91"/>
      <c r="K238" s="91"/>
      <c r="L238" s="91"/>
      <c r="M238" s="91"/>
      <c r="N238" s="91"/>
      <c r="O238" s="91"/>
      <c r="P238" s="6"/>
    </row>
    <row r="239" spans="1:16" ht="12.75" customHeight="1">
      <c r="A239" s="4"/>
      <c r="B239" s="1"/>
      <c r="C239" s="1"/>
      <c r="D239" s="2"/>
      <c r="E239" s="2"/>
      <c r="F239" s="91"/>
      <c r="G239" s="91"/>
      <c r="H239" s="91"/>
      <c r="I239" s="91"/>
      <c r="J239" s="91"/>
      <c r="K239" s="91"/>
      <c r="L239" s="91"/>
      <c r="M239" s="91"/>
      <c r="N239" s="91"/>
      <c r="O239" s="91"/>
      <c r="P239" s="6"/>
    </row>
    <row r="240" spans="1:16" ht="12.75" customHeight="1">
      <c r="A240" s="4"/>
      <c r="B240" s="1"/>
      <c r="C240" s="1"/>
      <c r="D240" s="2"/>
      <c r="E240" s="2"/>
      <c r="F240" s="91"/>
      <c r="G240" s="91"/>
      <c r="H240" s="91"/>
      <c r="I240" s="91"/>
      <c r="J240" s="91"/>
      <c r="K240" s="91"/>
      <c r="L240" s="91"/>
      <c r="M240" s="91"/>
      <c r="N240" s="91"/>
      <c r="O240" s="91"/>
      <c r="P240" s="6"/>
    </row>
    <row r="241" spans="1:16" ht="12.75" customHeight="1">
      <c r="A241" s="4"/>
      <c r="B241" s="1"/>
      <c r="C241" s="1"/>
      <c r="D241" s="2"/>
      <c r="E241" s="2"/>
      <c r="F241" s="91"/>
      <c r="G241" s="91"/>
      <c r="H241" s="91"/>
      <c r="I241" s="91"/>
      <c r="J241" s="91"/>
      <c r="K241" s="91"/>
      <c r="L241" s="91"/>
      <c r="M241" s="91"/>
      <c r="N241" s="91"/>
      <c r="O241" s="91"/>
      <c r="P241" s="6"/>
    </row>
    <row r="242" spans="1:16" ht="12.75" customHeight="1">
      <c r="A242" s="4"/>
      <c r="B242" s="1"/>
      <c r="C242" s="1"/>
      <c r="D242" s="2"/>
      <c r="E242" s="2"/>
      <c r="F242" s="91"/>
      <c r="G242" s="91"/>
      <c r="H242" s="91"/>
      <c r="I242" s="91"/>
      <c r="J242" s="91"/>
      <c r="K242" s="91"/>
      <c r="L242" s="91"/>
      <c r="M242" s="91"/>
      <c r="N242" s="91"/>
      <c r="O242" s="91"/>
      <c r="P242" s="6"/>
    </row>
    <row r="243" spans="1:16" ht="12.75" customHeight="1">
      <c r="A243" s="4"/>
      <c r="B243" s="1"/>
      <c r="C243" s="1"/>
      <c r="D243" s="2"/>
      <c r="E243" s="2"/>
      <c r="F243" s="91"/>
      <c r="G243" s="91"/>
      <c r="H243" s="91"/>
      <c r="I243" s="91"/>
      <c r="J243" s="91"/>
      <c r="K243" s="91"/>
      <c r="L243" s="91"/>
      <c r="M243" s="91"/>
      <c r="N243" s="91"/>
      <c r="O243" s="91"/>
      <c r="P243" s="6"/>
    </row>
    <row r="244" spans="1:16" ht="12.75" customHeight="1">
      <c r="A244" s="4"/>
      <c r="B244" s="1"/>
      <c r="C244" s="1"/>
      <c r="D244" s="2"/>
      <c r="E244" s="2"/>
      <c r="F244" s="91"/>
      <c r="G244" s="91"/>
      <c r="H244" s="91"/>
      <c r="I244" s="91"/>
      <c r="J244" s="91"/>
      <c r="K244" s="91"/>
      <c r="L244" s="91"/>
      <c r="M244" s="91"/>
      <c r="N244" s="91"/>
      <c r="O244" s="91"/>
      <c r="P244" s="6"/>
    </row>
    <row r="245" spans="1:16" ht="12.75" customHeight="1">
      <c r="A245" s="4"/>
      <c r="B245" s="1"/>
      <c r="C245" s="1"/>
      <c r="D245" s="2"/>
      <c r="E245" s="2"/>
      <c r="F245" s="91"/>
      <c r="G245" s="91"/>
      <c r="H245" s="91"/>
      <c r="I245" s="91"/>
      <c r="J245" s="91"/>
      <c r="K245" s="91"/>
      <c r="L245" s="91"/>
      <c r="M245" s="91"/>
      <c r="N245" s="91"/>
      <c r="O245" s="91"/>
      <c r="P245" s="6"/>
    </row>
    <row r="246" spans="1:16" ht="12.75" customHeight="1">
      <c r="A246" s="4"/>
      <c r="B246" s="1"/>
      <c r="C246" s="1"/>
      <c r="D246" s="2"/>
      <c r="E246" s="2"/>
      <c r="F246" s="91"/>
      <c r="G246" s="91"/>
      <c r="H246" s="91"/>
      <c r="I246" s="91"/>
      <c r="J246" s="91"/>
      <c r="K246" s="91"/>
      <c r="L246" s="91"/>
      <c r="M246" s="91"/>
      <c r="N246" s="91"/>
      <c r="O246" s="91"/>
      <c r="P246" s="6"/>
    </row>
    <row r="247" spans="1:16" ht="12.75" customHeight="1">
      <c r="A247" s="4"/>
      <c r="B247" s="1"/>
      <c r="C247" s="1"/>
      <c r="D247" s="2"/>
      <c r="E247" s="2"/>
      <c r="F247" s="91"/>
      <c r="G247" s="91"/>
      <c r="H247" s="91"/>
      <c r="I247" s="91"/>
      <c r="J247" s="91"/>
      <c r="K247" s="91"/>
      <c r="L247" s="91"/>
      <c r="M247" s="91"/>
      <c r="N247" s="91"/>
      <c r="O247" s="91"/>
      <c r="P247" s="6"/>
    </row>
    <row r="248" spans="1:16" ht="12.75" customHeight="1">
      <c r="A248" s="4"/>
      <c r="B248" s="1"/>
      <c r="C248" s="1"/>
      <c r="D248" s="2"/>
      <c r="E248" s="2"/>
      <c r="F248" s="91"/>
      <c r="G248" s="91"/>
      <c r="H248" s="91"/>
      <c r="I248" s="91"/>
      <c r="J248" s="91"/>
      <c r="K248" s="91"/>
      <c r="L248" s="91"/>
      <c r="M248" s="91"/>
      <c r="N248" s="91"/>
      <c r="O248" s="91"/>
      <c r="P248" s="6"/>
    </row>
    <row r="249" spans="1:16" ht="12.75" customHeight="1">
      <c r="A249" s="4"/>
      <c r="B249" s="1"/>
      <c r="C249" s="1"/>
      <c r="D249" s="2"/>
      <c r="E249" s="2"/>
      <c r="F249" s="91"/>
      <c r="G249" s="91"/>
      <c r="H249" s="91"/>
      <c r="I249" s="91"/>
      <c r="J249" s="91"/>
      <c r="K249" s="91"/>
      <c r="L249" s="91"/>
      <c r="M249" s="91"/>
      <c r="N249" s="91"/>
      <c r="O249" s="91"/>
      <c r="P249" s="6"/>
    </row>
    <row r="250" spans="1:16" ht="12.75" customHeight="1">
      <c r="A250" s="4"/>
      <c r="B250" s="1"/>
      <c r="C250" s="1"/>
      <c r="D250" s="2"/>
      <c r="E250" s="2"/>
      <c r="F250" s="91"/>
      <c r="G250" s="91"/>
      <c r="H250" s="91"/>
      <c r="I250" s="91"/>
      <c r="J250" s="91"/>
      <c r="K250" s="91"/>
      <c r="L250" s="91"/>
      <c r="M250" s="91"/>
      <c r="N250" s="91"/>
      <c r="O250" s="91"/>
      <c r="P250" s="6"/>
    </row>
    <row r="251" spans="1:16" ht="12.75" customHeight="1">
      <c r="A251" s="4"/>
      <c r="B251" s="1"/>
      <c r="C251" s="1"/>
      <c r="D251" s="2"/>
      <c r="E251" s="2"/>
      <c r="F251" s="91"/>
      <c r="G251" s="91"/>
      <c r="H251" s="91"/>
      <c r="I251" s="91"/>
      <c r="J251" s="91"/>
      <c r="K251" s="91"/>
      <c r="L251" s="91"/>
      <c r="M251" s="91"/>
      <c r="N251" s="91"/>
      <c r="O251" s="91"/>
      <c r="P251" s="6"/>
    </row>
    <row r="252" spans="1:16" ht="12.75" customHeight="1">
      <c r="A252" s="4"/>
      <c r="B252" s="1"/>
      <c r="C252" s="1"/>
      <c r="D252" s="2"/>
      <c r="E252" s="2"/>
      <c r="F252" s="91"/>
      <c r="G252" s="91"/>
      <c r="H252" s="91"/>
      <c r="I252" s="91"/>
      <c r="J252" s="91"/>
      <c r="K252" s="91"/>
      <c r="L252" s="91"/>
      <c r="M252" s="91"/>
      <c r="N252" s="91"/>
      <c r="O252" s="91"/>
      <c r="P252" s="6"/>
    </row>
    <row r="253" spans="1:16" ht="12.75" customHeight="1">
      <c r="A253" s="4"/>
      <c r="B253" s="1"/>
      <c r="C253" s="1"/>
      <c r="D253" s="2"/>
      <c r="E253" s="2"/>
      <c r="F253" s="91"/>
      <c r="G253" s="91"/>
      <c r="H253" s="91"/>
      <c r="I253" s="91"/>
      <c r="J253" s="91"/>
      <c r="K253" s="91"/>
      <c r="L253" s="91"/>
      <c r="M253" s="91"/>
      <c r="N253" s="91"/>
      <c r="O253" s="91"/>
      <c r="P253" s="6"/>
    </row>
    <row r="254" spans="1:16" ht="12.75" customHeight="1">
      <c r="A254" s="4"/>
      <c r="B254" s="1"/>
      <c r="C254" s="1"/>
      <c r="D254" s="2"/>
      <c r="E254" s="2"/>
      <c r="F254" s="91"/>
      <c r="G254" s="91"/>
      <c r="H254" s="91"/>
      <c r="I254" s="91"/>
      <c r="J254" s="91"/>
      <c r="K254" s="91"/>
      <c r="L254" s="91"/>
      <c r="M254" s="91"/>
      <c r="N254" s="91"/>
      <c r="O254" s="91"/>
      <c r="P254" s="6"/>
    </row>
    <row r="255" spans="1:16" ht="12.75" customHeight="1">
      <c r="A255" s="4"/>
      <c r="B255" s="1"/>
      <c r="C255" s="1"/>
      <c r="D255" s="2"/>
      <c r="E255" s="2"/>
      <c r="F255" s="91"/>
      <c r="G255" s="91"/>
      <c r="H255" s="91"/>
      <c r="I255" s="91"/>
      <c r="J255" s="91"/>
      <c r="K255" s="91"/>
      <c r="L255" s="91"/>
      <c r="M255" s="91"/>
      <c r="N255" s="91"/>
      <c r="O255" s="91"/>
      <c r="P255" s="6"/>
    </row>
    <row r="256" spans="1:16" ht="12.75" customHeight="1">
      <c r="A256" s="4"/>
      <c r="B256" s="1"/>
      <c r="C256" s="1"/>
      <c r="D256" s="2"/>
      <c r="E256" s="2"/>
      <c r="F256" s="91"/>
      <c r="G256" s="91"/>
      <c r="H256" s="91"/>
      <c r="I256" s="91"/>
      <c r="J256" s="91"/>
      <c r="K256" s="91"/>
      <c r="L256" s="91"/>
      <c r="M256" s="91"/>
      <c r="N256" s="91"/>
      <c r="O256" s="91"/>
      <c r="P256" s="6"/>
    </row>
    <row r="257" spans="1:16" ht="12.75" customHeight="1">
      <c r="A257" s="4"/>
      <c r="B257" s="1"/>
      <c r="C257" s="1"/>
      <c r="D257" s="2"/>
      <c r="E257" s="2"/>
      <c r="F257" s="91"/>
      <c r="G257" s="91"/>
      <c r="H257" s="91"/>
      <c r="I257" s="91"/>
      <c r="J257" s="91"/>
      <c r="K257" s="91"/>
      <c r="L257" s="91"/>
      <c r="M257" s="91"/>
      <c r="N257" s="91"/>
      <c r="O257" s="91"/>
      <c r="P257" s="6"/>
    </row>
    <row r="258" spans="1:16" ht="12.75" customHeight="1">
      <c r="A258" s="4"/>
      <c r="B258" s="1"/>
      <c r="C258" s="1"/>
      <c r="D258" s="2"/>
      <c r="E258" s="2"/>
      <c r="F258" s="91"/>
      <c r="G258" s="91"/>
      <c r="H258" s="91"/>
      <c r="I258" s="91"/>
      <c r="J258" s="91"/>
      <c r="K258" s="91"/>
      <c r="L258" s="91"/>
      <c r="M258" s="91"/>
      <c r="N258" s="91"/>
      <c r="O258" s="91"/>
      <c r="P258" s="6"/>
    </row>
    <row r="259" spans="1:16" ht="12.75" customHeight="1">
      <c r="A259" s="4"/>
      <c r="B259" s="1"/>
      <c r="C259" s="1"/>
      <c r="D259" s="2"/>
      <c r="E259" s="2"/>
      <c r="F259" s="91"/>
      <c r="G259" s="91"/>
      <c r="H259" s="91"/>
      <c r="I259" s="91"/>
      <c r="J259" s="91"/>
      <c r="K259" s="91"/>
      <c r="L259" s="91"/>
      <c r="M259" s="91"/>
      <c r="N259" s="91"/>
      <c r="O259" s="91"/>
      <c r="P259" s="6"/>
    </row>
    <row r="260" spans="1:16" ht="12.75" customHeight="1">
      <c r="A260" s="4"/>
      <c r="B260" s="1"/>
      <c r="C260" s="1"/>
      <c r="D260" s="2"/>
      <c r="E260" s="2"/>
      <c r="F260" s="121" t="s">
        <v>1010</v>
      </c>
      <c r="G260" s="114"/>
      <c r="H260" s="114"/>
      <c r="I260" s="114"/>
      <c r="J260" s="114"/>
      <c r="K260" s="114"/>
      <c r="L260" s="114"/>
      <c r="M260" s="91"/>
      <c r="N260" s="91"/>
      <c r="O260" s="91"/>
      <c r="P260" s="6"/>
    </row>
    <row r="261" spans="1:16" ht="12.75" customHeight="1">
      <c r="A261" s="4"/>
      <c r="B261" s="1"/>
      <c r="C261" s="1"/>
      <c r="D261" s="2"/>
      <c r="E261" s="2"/>
      <c r="F261" s="114"/>
      <c r="G261" s="114"/>
      <c r="H261" s="114"/>
      <c r="I261" s="114"/>
      <c r="J261" s="114"/>
      <c r="K261" s="114"/>
      <c r="L261" s="114"/>
      <c r="M261" s="91"/>
      <c r="N261" s="91"/>
      <c r="O261" s="91"/>
      <c r="P261" s="6"/>
    </row>
    <row r="262" spans="1:16" ht="12.75" customHeight="1">
      <c r="A262" s="4"/>
      <c r="B262" s="1"/>
      <c r="C262" s="1"/>
      <c r="D262" s="2"/>
      <c r="E262" s="2"/>
      <c r="F262" s="91"/>
      <c r="G262" s="91"/>
      <c r="H262" s="91"/>
      <c r="I262" s="91"/>
      <c r="J262" s="91"/>
      <c r="K262" s="91"/>
      <c r="L262" s="91"/>
      <c r="M262" s="91"/>
      <c r="N262" s="91"/>
      <c r="O262" s="91"/>
      <c r="P262" s="6"/>
    </row>
    <row r="263" spans="1:16" ht="12.75" customHeight="1">
      <c r="A263" s="4"/>
      <c r="B263" s="1"/>
      <c r="C263" s="1"/>
      <c r="D263" s="2"/>
      <c r="E263" s="2"/>
      <c r="F263" s="91"/>
      <c r="G263" s="91"/>
      <c r="H263" s="91"/>
      <c r="I263" s="91"/>
      <c r="J263" s="91"/>
      <c r="K263" s="91"/>
      <c r="L263" s="91"/>
      <c r="M263" s="91"/>
      <c r="N263" s="91"/>
      <c r="O263" s="91"/>
      <c r="P263" s="6"/>
    </row>
    <row r="264" spans="1:16" ht="12.75" customHeight="1">
      <c r="A264" s="4"/>
      <c r="B264" s="1"/>
      <c r="C264" s="1"/>
      <c r="D264" s="2"/>
      <c r="E264" s="2"/>
      <c r="F264" s="91"/>
      <c r="G264" s="91"/>
      <c r="H264" s="91"/>
      <c r="I264" s="91"/>
      <c r="J264" s="91"/>
      <c r="K264" s="91"/>
      <c r="L264" s="91"/>
      <c r="M264" s="91"/>
      <c r="N264" s="91"/>
      <c r="O264" s="91"/>
      <c r="P264" s="6"/>
    </row>
    <row r="265" spans="1:16" ht="12.75" customHeight="1">
      <c r="A265" s="4"/>
      <c r="B265" s="1"/>
      <c r="C265" s="1"/>
      <c r="D265" s="2"/>
      <c r="E265" s="2"/>
      <c r="F265" s="91"/>
      <c r="G265" s="91"/>
      <c r="H265" s="91"/>
      <c r="I265" s="91"/>
      <c r="J265" s="91"/>
      <c r="K265" s="91"/>
      <c r="L265" s="91"/>
      <c r="M265" s="91"/>
      <c r="N265" s="91"/>
      <c r="O265" s="91"/>
      <c r="P265" s="6"/>
    </row>
    <row r="266" spans="1:16" ht="12.75" customHeight="1">
      <c r="A266" s="4"/>
      <c r="B266" s="1"/>
      <c r="C266" s="1"/>
      <c r="D266" s="2"/>
      <c r="E266" s="2"/>
      <c r="F266" s="91"/>
      <c r="G266" s="91"/>
      <c r="H266" s="91"/>
      <c r="I266" s="91"/>
      <c r="J266" s="91"/>
      <c r="K266" s="91"/>
      <c r="L266" s="91"/>
      <c r="M266" s="91"/>
      <c r="N266" s="91"/>
      <c r="O266" s="91"/>
      <c r="P266" s="6"/>
    </row>
    <row r="267" spans="1:16" ht="12.75" customHeight="1">
      <c r="A267" s="4"/>
      <c r="B267" s="1"/>
      <c r="C267" s="1"/>
      <c r="D267" s="2"/>
      <c r="E267" s="2"/>
      <c r="F267" s="91"/>
      <c r="G267" s="91"/>
      <c r="H267" s="91"/>
      <c r="I267" s="91"/>
      <c r="J267" s="91"/>
      <c r="K267" s="91"/>
      <c r="L267" s="91"/>
      <c r="M267" s="91"/>
      <c r="N267" s="91"/>
      <c r="O267" s="91"/>
      <c r="P267" s="6"/>
    </row>
    <row r="268" spans="1:16" ht="12.75" customHeight="1">
      <c r="A268" s="4"/>
      <c r="B268" s="1"/>
      <c r="C268" s="1"/>
      <c r="D268" s="2"/>
      <c r="E268" s="2"/>
      <c r="F268" s="91"/>
      <c r="G268" s="91"/>
      <c r="H268" s="91"/>
      <c r="I268" s="91"/>
      <c r="J268" s="91"/>
      <c r="K268" s="91"/>
      <c r="L268" s="91"/>
      <c r="M268" s="91"/>
      <c r="N268" s="91"/>
      <c r="O268" s="91"/>
      <c r="P268" s="6"/>
    </row>
    <row r="269" spans="1:16" ht="12.75" customHeight="1">
      <c r="A269" s="4"/>
      <c r="B269" s="1"/>
      <c r="C269" s="1"/>
      <c r="D269" s="2"/>
      <c r="E269" s="2"/>
      <c r="F269" s="91"/>
      <c r="G269" s="91"/>
      <c r="H269" s="91"/>
      <c r="I269" s="91"/>
      <c r="J269" s="91"/>
      <c r="K269" s="91"/>
      <c r="L269" s="91"/>
      <c r="M269" s="91"/>
      <c r="N269" s="91"/>
      <c r="O269" s="91"/>
      <c r="P269" s="6"/>
    </row>
    <row r="270" spans="1:16" ht="12.75" customHeight="1">
      <c r="A270" s="4"/>
      <c r="B270" s="1"/>
      <c r="C270" s="1"/>
      <c r="D270" s="2"/>
      <c r="E270" s="2"/>
      <c r="F270" s="91"/>
      <c r="G270" s="91"/>
      <c r="H270" s="91"/>
      <c r="I270" s="91"/>
      <c r="J270" s="91"/>
      <c r="K270" s="91"/>
      <c r="L270" s="91"/>
      <c r="M270" s="91"/>
      <c r="N270" s="91"/>
      <c r="O270" s="91"/>
      <c r="P270" s="6"/>
    </row>
    <row r="271" spans="1:16" ht="12.75" customHeight="1">
      <c r="A271" s="4"/>
      <c r="B271" s="1"/>
      <c r="C271" s="1"/>
      <c r="D271" s="2"/>
      <c r="E271" s="2"/>
      <c r="F271" s="91"/>
      <c r="G271" s="91"/>
      <c r="H271" s="91"/>
      <c r="I271" s="91"/>
      <c r="J271" s="91"/>
      <c r="K271" s="91"/>
      <c r="L271" s="91"/>
      <c r="M271" s="91"/>
      <c r="N271" s="91"/>
      <c r="O271" s="91"/>
      <c r="P271" s="6"/>
    </row>
    <row r="272" spans="1:16" ht="12.75" customHeight="1">
      <c r="A272" s="4"/>
      <c r="B272" s="1"/>
      <c r="C272" s="1"/>
      <c r="D272" s="2"/>
      <c r="E272" s="2"/>
      <c r="F272" s="91"/>
      <c r="G272" s="91"/>
      <c r="H272" s="91"/>
      <c r="I272" s="91"/>
      <c r="J272" s="91"/>
      <c r="K272" s="91"/>
      <c r="L272" s="91"/>
      <c r="M272" s="91"/>
      <c r="N272" s="91"/>
      <c r="O272" s="91"/>
      <c r="P272" s="6"/>
    </row>
    <row r="273" spans="1:16" ht="12.75" customHeight="1">
      <c r="A273" s="4"/>
      <c r="B273" s="1"/>
      <c r="C273" s="1"/>
      <c r="D273" s="2"/>
      <c r="E273" s="2"/>
      <c r="F273" s="91"/>
      <c r="G273" s="91"/>
      <c r="H273" s="91"/>
      <c r="I273" s="91"/>
      <c r="J273" s="91"/>
      <c r="K273" s="91"/>
      <c r="L273" s="91"/>
      <c r="M273" s="91"/>
      <c r="N273" s="91"/>
      <c r="O273" s="91"/>
      <c r="P273" s="6"/>
    </row>
    <row r="274" spans="1:16" ht="12.75" customHeight="1">
      <c r="A274" s="4"/>
      <c r="B274" s="1"/>
      <c r="C274" s="1"/>
      <c r="D274" s="2"/>
      <c r="E274" s="2"/>
      <c r="F274" s="91"/>
      <c r="G274" s="91"/>
      <c r="H274" s="91"/>
      <c r="I274" s="91"/>
      <c r="J274" s="91"/>
      <c r="K274" s="91"/>
      <c r="L274" s="91"/>
      <c r="M274" s="91"/>
      <c r="N274" s="91"/>
      <c r="O274" s="91"/>
      <c r="P274" s="6"/>
    </row>
    <row r="275" spans="1:16" ht="12.75" customHeight="1">
      <c r="A275" s="4"/>
      <c r="B275" s="1"/>
      <c r="C275" s="1"/>
      <c r="D275" s="2"/>
      <c r="E275" s="2"/>
      <c r="F275" s="91"/>
      <c r="G275" s="91"/>
      <c r="H275" s="91"/>
      <c r="I275" s="91"/>
      <c r="J275" s="91"/>
      <c r="K275" s="91"/>
      <c r="L275" s="91"/>
      <c r="M275" s="91"/>
      <c r="N275" s="91"/>
      <c r="O275" s="91"/>
      <c r="P275" s="6"/>
    </row>
    <row r="276" spans="1:16" ht="12.75" customHeight="1">
      <c r="A276" s="4"/>
      <c r="B276" s="1"/>
      <c r="C276" s="1"/>
      <c r="D276" s="2"/>
      <c r="E276" s="2"/>
      <c r="F276" s="91"/>
      <c r="G276" s="91"/>
      <c r="H276" s="91"/>
      <c r="I276" s="91"/>
      <c r="J276" s="91"/>
      <c r="K276" s="91"/>
      <c r="L276" s="91"/>
      <c r="M276" s="91"/>
      <c r="N276" s="91"/>
      <c r="O276" s="91"/>
      <c r="P276" s="6"/>
    </row>
    <row r="277" spans="1:16" ht="12.75" customHeight="1">
      <c r="A277" s="4"/>
      <c r="B277" s="1"/>
      <c r="C277" s="1"/>
      <c r="D277" s="2"/>
      <c r="E277" s="2"/>
      <c r="F277" s="91"/>
      <c r="G277" s="91"/>
      <c r="H277" s="91"/>
      <c r="I277" s="91"/>
      <c r="J277" s="91"/>
      <c r="K277" s="91"/>
      <c r="L277" s="91"/>
      <c r="M277" s="91"/>
      <c r="N277" s="91"/>
      <c r="O277" s="91"/>
      <c r="P277" s="6"/>
    </row>
    <row r="278" spans="1:16" ht="12.75" customHeight="1">
      <c r="A278" s="4"/>
      <c r="B278" s="1"/>
      <c r="C278" s="1"/>
      <c r="D278" s="2"/>
      <c r="E278" s="2"/>
      <c r="F278" s="91"/>
      <c r="G278" s="91"/>
      <c r="H278" s="91"/>
      <c r="I278" s="91"/>
      <c r="J278" s="91"/>
      <c r="K278" s="91"/>
      <c r="L278" s="91"/>
      <c r="M278" s="91"/>
      <c r="N278" s="91"/>
      <c r="O278" s="91"/>
      <c r="P278" s="6"/>
    </row>
    <row r="279" spans="1:16" ht="12.75" customHeight="1">
      <c r="A279" s="4"/>
      <c r="B279" s="1"/>
      <c r="C279" s="1"/>
      <c r="D279" s="2"/>
      <c r="E279" s="2"/>
      <c r="F279" s="91"/>
      <c r="G279" s="91"/>
      <c r="H279" s="91"/>
      <c r="I279" s="91"/>
      <c r="J279" s="91"/>
      <c r="K279" s="91"/>
      <c r="L279" s="91"/>
      <c r="M279" s="91"/>
      <c r="N279" s="91"/>
      <c r="O279" s="91"/>
      <c r="P279" s="6"/>
    </row>
    <row r="280" spans="1:16" ht="12.75" customHeight="1">
      <c r="A280" s="4"/>
      <c r="B280" s="1"/>
      <c r="C280" s="1"/>
      <c r="D280" s="2"/>
      <c r="E280" s="2"/>
      <c r="F280" s="91"/>
      <c r="G280" s="91"/>
      <c r="H280" s="91"/>
      <c r="I280" s="91"/>
      <c r="J280" s="91"/>
      <c r="K280" s="91"/>
      <c r="L280" s="91"/>
      <c r="M280" s="91"/>
      <c r="N280" s="91"/>
      <c r="O280" s="91"/>
      <c r="P280" s="6"/>
    </row>
    <row r="281" spans="1:16" ht="12.75" customHeight="1">
      <c r="A281" s="4"/>
      <c r="B281" s="1"/>
      <c r="C281" s="1"/>
      <c r="D281" s="2"/>
      <c r="E281" s="2"/>
      <c r="F281" s="91"/>
      <c r="G281" s="91"/>
      <c r="H281" s="91"/>
      <c r="I281" s="91"/>
      <c r="J281" s="91"/>
      <c r="K281" s="91"/>
      <c r="L281" s="91"/>
      <c r="M281" s="91"/>
      <c r="N281" s="91"/>
      <c r="O281" s="91"/>
      <c r="P281" s="6"/>
    </row>
    <row r="282" spans="1:16" ht="12.75" customHeight="1">
      <c r="A282" s="4"/>
      <c r="B282" s="1"/>
      <c r="C282" s="1"/>
      <c r="D282" s="2"/>
      <c r="E282" s="2"/>
      <c r="F282" s="91"/>
      <c r="G282" s="91"/>
      <c r="H282" s="91"/>
      <c r="I282" s="91"/>
      <c r="J282" s="91"/>
      <c r="K282" s="91"/>
      <c r="L282" s="91"/>
      <c r="M282" s="91"/>
      <c r="N282" s="91"/>
      <c r="O282" s="91"/>
      <c r="P282" s="6"/>
    </row>
    <row r="283" spans="1:16" ht="12.75" customHeight="1">
      <c r="A283" s="4"/>
      <c r="B283" s="1"/>
      <c r="C283" s="1"/>
      <c r="D283" s="2"/>
      <c r="E283" s="2"/>
      <c r="F283" s="91"/>
      <c r="G283" s="91"/>
      <c r="H283" s="91"/>
      <c r="I283" s="91"/>
      <c r="J283" s="91"/>
      <c r="K283" s="91"/>
      <c r="L283" s="91"/>
      <c r="M283" s="91"/>
      <c r="N283" s="91"/>
      <c r="O283" s="91"/>
      <c r="P283" s="6"/>
    </row>
    <row r="284" spans="1:16" ht="12.75" customHeight="1">
      <c r="A284" s="4"/>
      <c r="B284" s="1"/>
      <c r="C284" s="1"/>
      <c r="D284" s="2"/>
      <c r="E284" s="2"/>
      <c r="F284" s="91"/>
      <c r="G284" s="91"/>
      <c r="H284" s="91"/>
      <c r="I284" s="91"/>
      <c r="J284" s="91"/>
      <c r="K284" s="91"/>
      <c r="L284" s="91"/>
      <c r="M284" s="91"/>
      <c r="N284" s="91"/>
      <c r="O284" s="91"/>
      <c r="P284" s="6"/>
    </row>
    <row r="285" spans="1:16" ht="12.75" customHeight="1">
      <c r="A285" s="4"/>
      <c r="B285" s="1"/>
      <c r="C285" s="1"/>
      <c r="D285" s="2"/>
      <c r="E285" s="2"/>
      <c r="F285" s="91"/>
      <c r="G285" s="91"/>
      <c r="H285" s="91"/>
      <c r="I285" s="91"/>
      <c r="J285" s="91"/>
      <c r="K285" s="91"/>
      <c r="L285" s="91"/>
      <c r="M285" s="91"/>
      <c r="N285" s="91"/>
      <c r="O285" s="91"/>
      <c r="P285" s="6"/>
    </row>
    <row r="286" spans="1:16" ht="12.75" customHeight="1">
      <c r="A286" s="4"/>
      <c r="B286" s="1"/>
      <c r="C286" s="1"/>
      <c r="D286" s="2"/>
      <c r="E286" s="2"/>
      <c r="F286" s="91"/>
      <c r="G286" s="91"/>
      <c r="H286" s="91"/>
      <c r="I286" s="91"/>
      <c r="J286" s="91"/>
      <c r="K286" s="91"/>
      <c r="L286" s="91"/>
      <c r="M286" s="91"/>
      <c r="N286" s="91"/>
      <c r="O286" s="91"/>
      <c r="P286" s="6"/>
    </row>
    <row r="287" spans="1:16" ht="12.75" customHeight="1">
      <c r="A287" s="4"/>
      <c r="B287" s="1"/>
      <c r="C287" s="1"/>
      <c r="D287" s="2"/>
      <c r="E287" s="2"/>
      <c r="F287" s="91"/>
      <c r="G287" s="91"/>
      <c r="H287" s="91"/>
      <c r="I287" s="91"/>
      <c r="J287" s="91"/>
      <c r="K287" s="91"/>
      <c r="L287" s="91"/>
      <c r="M287" s="91"/>
      <c r="N287" s="91"/>
      <c r="O287" s="91"/>
      <c r="P287" s="6"/>
    </row>
    <row r="288" spans="1:16" ht="12.75" customHeight="1">
      <c r="A288" s="4"/>
      <c r="B288" s="1"/>
      <c r="C288" s="1"/>
      <c r="D288" s="2"/>
      <c r="E288" s="2"/>
      <c r="F288" s="91"/>
      <c r="G288" s="91"/>
      <c r="H288" s="91"/>
      <c r="I288" s="91"/>
      <c r="J288" s="91"/>
      <c r="K288" s="91"/>
      <c r="L288" s="91"/>
      <c r="M288" s="91"/>
      <c r="N288" s="91"/>
      <c r="O288" s="91"/>
      <c r="P288" s="6"/>
    </row>
    <row r="289" spans="1:16" ht="12.75" customHeight="1">
      <c r="A289" s="4"/>
      <c r="B289" s="1"/>
      <c r="C289" s="1"/>
      <c r="D289" s="2"/>
      <c r="E289" s="2"/>
      <c r="F289" s="91"/>
      <c r="G289" s="91"/>
      <c r="H289" s="91"/>
      <c r="I289" s="91"/>
      <c r="J289" s="91"/>
      <c r="K289" s="91"/>
      <c r="L289" s="91"/>
      <c r="M289" s="91"/>
      <c r="N289" s="91"/>
      <c r="O289" s="91"/>
      <c r="P289" s="6"/>
    </row>
    <row r="290" spans="1:16" ht="12.75" customHeight="1">
      <c r="A290" s="4"/>
      <c r="B290" s="1"/>
      <c r="C290" s="1"/>
      <c r="D290" s="2"/>
      <c r="E290" s="2"/>
      <c r="F290" s="91"/>
      <c r="G290" s="91"/>
      <c r="H290" s="91"/>
      <c r="I290" s="91"/>
      <c r="J290" s="91"/>
      <c r="K290" s="91"/>
      <c r="L290" s="91"/>
      <c r="M290" s="91"/>
      <c r="N290" s="91"/>
      <c r="O290" s="91"/>
      <c r="P290" s="6"/>
    </row>
    <row r="291" spans="1:16" ht="12.75" customHeight="1">
      <c r="A291" s="4"/>
      <c r="B291" s="1"/>
      <c r="C291" s="1"/>
      <c r="D291" s="2"/>
      <c r="E291" s="2"/>
      <c r="F291" s="91"/>
      <c r="G291" s="91"/>
      <c r="H291" s="91"/>
      <c r="I291" s="91"/>
      <c r="J291" s="91"/>
      <c r="K291" s="91"/>
      <c r="L291" s="91"/>
      <c r="M291" s="91"/>
      <c r="N291" s="91"/>
      <c r="O291" s="91"/>
      <c r="P291" s="6"/>
    </row>
    <row r="292" spans="1:16" ht="12.75" customHeight="1">
      <c r="A292" s="4"/>
      <c r="B292" s="1"/>
      <c r="C292" s="1"/>
      <c r="D292" s="2"/>
      <c r="E292" s="2"/>
      <c r="F292" s="91"/>
      <c r="G292" s="91"/>
      <c r="H292" s="91"/>
      <c r="I292" s="91"/>
      <c r="J292" s="91"/>
      <c r="K292" s="91"/>
      <c r="L292" s="91"/>
      <c r="M292" s="91"/>
      <c r="N292" s="91"/>
      <c r="O292" s="91"/>
      <c r="P292" s="6"/>
    </row>
    <row r="293" spans="1:16" ht="12.75" customHeight="1">
      <c r="A293" s="4"/>
      <c r="B293" s="1"/>
      <c r="C293" s="1"/>
      <c r="D293" s="2"/>
      <c r="E293" s="2"/>
      <c r="F293" s="91"/>
      <c r="G293" s="91"/>
      <c r="H293" s="91"/>
      <c r="I293" s="91"/>
      <c r="J293" s="91"/>
      <c r="K293" s="91"/>
      <c r="L293" s="91"/>
      <c r="M293" s="91"/>
      <c r="N293" s="91"/>
      <c r="O293" s="91"/>
      <c r="P293" s="6"/>
    </row>
    <row r="294" spans="1:16" ht="12.75" customHeight="1">
      <c r="A294" s="4"/>
      <c r="B294" s="1"/>
      <c r="C294" s="1"/>
      <c r="D294" s="2"/>
      <c r="E294" s="2"/>
      <c r="F294" s="91"/>
      <c r="G294" s="91"/>
      <c r="H294" s="91"/>
      <c r="I294" s="91"/>
      <c r="J294" s="91"/>
      <c r="K294" s="91"/>
      <c r="L294" s="91"/>
      <c r="M294" s="91"/>
      <c r="N294" s="91"/>
      <c r="O294" s="91"/>
      <c r="P294" s="6"/>
    </row>
    <row r="295" spans="1:16" ht="12.75" customHeight="1">
      <c r="A295" s="4"/>
      <c r="B295" s="1"/>
      <c r="C295" s="1"/>
      <c r="D295" s="2"/>
      <c r="E295" s="2"/>
      <c r="F295" s="91"/>
      <c r="G295" s="91"/>
      <c r="H295" s="91"/>
      <c r="I295" s="91"/>
      <c r="J295" s="91"/>
      <c r="K295" s="91"/>
      <c r="L295" s="91"/>
      <c r="M295" s="91"/>
      <c r="N295" s="91"/>
      <c r="O295" s="91"/>
      <c r="P295" s="6"/>
    </row>
    <row r="296" spans="1:16" ht="12.75" customHeight="1">
      <c r="A296" s="4"/>
      <c r="B296" s="1"/>
      <c r="C296" s="1"/>
      <c r="D296" s="2"/>
      <c r="E296" s="2"/>
      <c r="F296" s="91"/>
      <c r="G296" s="91"/>
      <c r="H296" s="91"/>
      <c r="I296" s="91"/>
      <c r="J296" s="91"/>
      <c r="K296" s="91"/>
      <c r="L296" s="91"/>
      <c r="M296" s="91"/>
      <c r="N296" s="91"/>
      <c r="O296" s="91"/>
      <c r="P296" s="6"/>
    </row>
    <row r="297" spans="1:16" ht="12.75" customHeight="1">
      <c r="A297" s="4"/>
      <c r="B297" s="1"/>
      <c r="C297" s="1"/>
      <c r="D297" s="2"/>
      <c r="E297" s="2"/>
      <c r="F297" s="91"/>
      <c r="G297" s="91"/>
      <c r="H297" s="91"/>
      <c r="I297" s="91"/>
      <c r="J297" s="91"/>
      <c r="K297" s="91"/>
      <c r="L297" s="91"/>
      <c r="M297" s="91"/>
      <c r="N297" s="91"/>
      <c r="O297" s="91"/>
      <c r="P297" s="6"/>
    </row>
    <row r="298" spans="1:16" ht="12.75" customHeight="1">
      <c r="A298" s="4"/>
      <c r="B298" s="1"/>
      <c r="C298" s="1"/>
      <c r="D298" s="2"/>
      <c r="E298" s="2"/>
      <c r="F298" s="122" t="s">
        <v>1011</v>
      </c>
      <c r="G298" s="114"/>
      <c r="H298" s="114"/>
      <c r="I298" s="114"/>
      <c r="J298" s="114"/>
      <c r="K298" s="114"/>
      <c r="L298" s="114"/>
      <c r="M298" s="91"/>
      <c r="N298" s="91"/>
      <c r="O298" s="91"/>
      <c r="P298" s="6"/>
    </row>
    <row r="299" spans="1:16" ht="12.75" customHeight="1">
      <c r="A299" s="4"/>
      <c r="B299" s="1"/>
      <c r="C299" s="1"/>
      <c r="D299" s="2"/>
      <c r="E299" s="2"/>
      <c r="F299" s="114"/>
      <c r="G299" s="114"/>
      <c r="H299" s="114"/>
      <c r="I299" s="114"/>
      <c r="J299" s="114"/>
      <c r="K299" s="114"/>
      <c r="L299" s="114"/>
      <c r="M299" s="91"/>
      <c r="N299" s="91"/>
      <c r="O299" s="91"/>
      <c r="P299" s="6"/>
    </row>
    <row r="300" spans="1:16" ht="12.75" customHeight="1">
      <c r="A300" s="4"/>
      <c r="B300" s="1"/>
      <c r="C300" s="1"/>
      <c r="D300" s="2"/>
      <c r="E300" s="2"/>
      <c r="F300" s="91"/>
      <c r="G300" s="91"/>
      <c r="H300" s="91"/>
      <c r="I300" s="91"/>
      <c r="J300" s="91"/>
      <c r="K300" s="91"/>
      <c r="L300" s="91"/>
      <c r="M300" s="91"/>
      <c r="N300" s="91"/>
      <c r="O300" s="91"/>
      <c r="P300" s="6"/>
    </row>
    <row r="301" spans="1:16" ht="12.75" customHeight="1">
      <c r="A301" s="4"/>
      <c r="B301" s="1"/>
      <c r="C301" s="1"/>
      <c r="D301" s="2"/>
      <c r="E301" s="2"/>
      <c r="F301" s="91"/>
      <c r="G301" s="91"/>
      <c r="H301" s="91"/>
      <c r="I301" s="91"/>
      <c r="J301" s="91"/>
      <c r="K301" s="91"/>
      <c r="L301" s="91"/>
      <c r="M301" s="91"/>
      <c r="N301" s="91"/>
      <c r="O301" s="91"/>
      <c r="P301" s="6"/>
    </row>
    <row r="302" spans="1:16" ht="12.75" customHeight="1">
      <c r="A302" s="4"/>
      <c r="B302" s="1"/>
      <c r="C302" s="1"/>
      <c r="D302" s="2"/>
      <c r="E302" s="2"/>
      <c r="F302" s="124" t="s">
        <v>480</v>
      </c>
      <c r="G302" s="125"/>
      <c r="H302" s="125"/>
      <c r="I302" s="125"/>
      <c r="J302" s="125"/>
      <c r="K302" s="125"/>
      <c r="L302" s="125"/>
      <c r="M302" s="91"/>
      <c r="N302" s="91"/>
      <c r="O302" s="91"/>
      <c r="P302" s="6"/>
    </row>
    <row r="303" spans="1:16" ht="12.75" customHeight="1">
      <c r="A303" s="4"/>
      <c r="B303" s="1"/>
      <c r="C303" s="1"/>
      <c r="D303" s="2"/>
      <c r="E303" s="2"/>
      <c r="F303" s="91"/>
      <c r="G303" s="91"/>
      <c r="H303" s="91"/>
      <c r="I303" s="91"/>
      <c r="J303" s="91"/>
      <c r="K303" s="91"/>
      <c r="L303" s="91"/>
      <c r="M303" s="91"/>
      <c r="N303" s="91"/>
      <c r="O303" s="91"/>
      <c r="P303" s="6"/>
    </row>
    <row r="304" spans="1:16" ht="12.75" customHeight="1">
      <c r="A304" s="4"/>
      <c r="B304" s="1"/>
      <c r="C304" s="1"/>
      <c r="D304" s="14" t="s">
        <v>892</v>
      </c>
      <c r="E304" s="2"/>
      <c r="F304" s="91"/>
      <c r="G304" s="91"/>
      <c r="H304" s="91"/>
      <c r="I304" s="91"/>
      <c r="J304" s="91"/>
      <c r="K304" s="91"/>
      <c r="L304" s="91"/>
      <c r="M304" s="91"/>
      <c r="N304" s="91"/>
      <c r="O304" s="91"/>
      <c r="P304" s="6"/>
    </row>
    <row r="305" spans="1:16" ht="12.75" customHeight="1">
      <c r="A305" s="4"/>
      <c r="B305" s="1"/>
      <c r="C305" s="1"/>
      <c r="D305" s="2"/>
      <c r="E305" s="2"/>
      <c r="F305" s="91"/>
      <c r="G305" s="91"/>
      <c r="H305" s="91"/>
      <c r="I305" s="91"/>
      <c r="J305" s="91"/>
      <c r="K305" s="91"/>
      <c r="L305" s="91"/>
      <c r="M305" s="91"/>
      <c r="N305" s="91"/>
      <c r="O305" s="91"/>
      <c r="P305" s="6"/>
    </row>
    <row r="306" spans="1:16" ht="12.75" customHeight="1">
      <c r="A306" s="4"/>
      <c r="B306" s="1"/>
      <c r="C306" s="1"/>
      <c r="D306" s="2"/>
      <c r="E306" s="2"/>
      <c r="F306" s="91"/>
      <c r="G306" s="91"/>
      <c r="H306" s="91"/>
      <c r="I306" s="91"/>
      <c r="J306" s="91"/>
      <c r="K306" s="91"/>
      <c r="L306" s="91"/>
      <c r="M306" s="91"/>
      <c r="N306" s="91"/>
      <c r="O306" s="91"/>
      <c r="P306" s="6"/>
    </row>
    <row r="307" spans="1:16" ht="12.75" customHeight="1">
      <c r="A307" s="4"/>
      <c r="B307" s="1"/>
      <c r="C307" s="1"/>
      <c r="D307" s="2"/>
      <c r="E307" s="2"/>
      <c r="F307" s="91"/>
      <c r="G307" s="91"/>
      <c r="H307" s="91"/>
      <c r="I307" s="91"/>
      <c r="J307" s="91"/>
      <c r="K307" s="91"/>
      <c r="L307" s="91"/>
      <c r="M307" s="91"/>
      <c r="N307" s="91"/>
      <c r="O307" s="91"/>
      <c r="P307" s="6"/>
    </row>
    <row r="308" spans="1:16" ht="12.75" customHeight="1">
      <c r="A308" s="4"/>
      <c r="B308" s="1"/>
      <c r="C308" s="1"/>
      <c r="D308" s="2"/>
      <c r="E308" s="2"/>
      <c r="F308" s="91"/>
      <c r="G308" s="91"/>
      <c r="H308" s="91"/>
      <c r="I308" s="91"/>
      <c r="J308" s="91"/>
      <c r="K308" s="91"/>
      <c r="L308" s="91"/>
      <c r="M308" s="91"/>
      <c r="N308" s="91"/>
      <c r="O308" s="91"/>
      <c r="P308" s="6"/>
    </row>
    <row r="309" spans="1:16" ht="12.75" customHeight="1">
      <c r="A309" s="4"/>
      <c r="B309" s="1"/>
      <c r="C309" s="1"/>
      <c r="D309" s="2"/>
      <c r="E309" s="2"/>
      <c r="F309" s="91"/>
      <c r="G309" s="91"/>
      <c r="H309" s="91"/>
      <c r="I309" s="91"/>
      <c r="J309" s="91"/>
      <c r="K309" s="91"/>
      <c r="L309" s="91"/>
      <c r="M309" s="91"/>
      <c r="N309" s="91"/>
      <c r="O309" s="91"/>
      <c r="P309" s="6"/>
    </row>
    <row r="310" spans="1:16" ht="12.75" customHeight="1">
      <c r="A310" s="4"/>
      <c r="B310" s="1"/>
      <c r="C310" s="1"/>
      <c r="D310" s="2"/>
      <c r="E310" s="2"/>
      <c r="F310" s="91"/>
      <c r="G310" s="91"/>
      <c r="H310" s="91"/>
      <c r="I310" s="91"/>
      <c r="J310" s="91"/>
      <c r="K310" s="91"/>
      <c r="L310" s="91"/>
      <c r="M310" s="91"/>
      <c r="N310" s="91"/>
      <c r="O310" s="91"/>
      <c r="P310" s="6"/>
    </row>
    <row r="311" spans="1:16" ht="12.75" customHeight="1">
      <c r="A311" s="4"/>
      <c r="B311" s="1"/>
      <c r="C311" s="1"/>
      <c r="D311" s="2"/>
      <c r="E311" s="2"/>
      <c r="F311" s="91"/>
      <c r="G311" s="91"/>
      <c r="H311" s="91"/>
      <c r="I311" s="91"/>
      <c r="J311" s="91"/>
      <c r="K311" s="91"/>
      <c r="L311" s="91"/>
      <c r="M311" s="91"/>
      <c r="N311" s="91"/>
      <c r="O311" s="91"/>
      <c r="P311" s="6"/>
    </row>
    <row r="312" spans="1:16" ht="12.75" customHeight="1">
      <c r="A312" s="4"/>
      <c r="B312" s="1"/>
      <c r="C312" s="1"/>
      <c r="D312" s="2"/>
      <c r="E312" s="2"/>
      <c r="F312" s="91"/>
      <c r="G312" s="91"/>
      <c r="H312" s="91"/>
      <c r="I312" s="91"/>
      <c r="J312" s="91"/>
      <c r="K312" s="91"/>
      <c r="L312" s="91"/>
      <c r="M312" s="91"/>
      <c r="N312" s="91"/>
      <c r="O312" s="91"/>
      <c r="P312" s="6"/>
    </row>
    <row r="313" spans="1:16" ht="12.75" customHeight="1">
      <c r="A313" s="4"/>
      <c r="B313" s="1"/>
      <c r="C313" s="1"/>
      <c r="D313" s="2"/>
      <c r="E313" s="2"/>
      <c r="F313" s="91"/>
      <c r="G313" s="91"/>
      <c r="H313" s="91"/>
      <c r="I313" s="91"/>
      <c r="J313" s="91"/>
      <c r="K313" s="91"/>
      <c r="L313" s="91"/>
      <c r="M313" s="91"/>
      <c r="N313" s="91"/>
      <c r="O313" s="91"/>
      <c r="P313" s="6"/>
    </row>
    <row r="314" spans="1:16" ht="12.75" customHeight="1">
      <c r="A314" s="4"/>
      <c r="B314" s="1"/>
      <c r="C314" s="1"/>
      <c r="D314" s="2"/>
      <c r="E314" s="2"/>
      <c r="F314" s="91"/>
      <c r="G314" s="91"/>
      <c r="H314" s="91"/>
      <c r="I314" s="91"/>
      <c r="J314" s="91"/>
      <c r="K314" s="91"/>
      <c r="L314" s="91"/>
      <c r="M314" s="91"/>
      <c r="N314" s="91"/>
      <c r="O314" s="91"/>
      <c r="P314" s="6"/>
    </row>
    <row r="315" spans="1:16" ht="12.75" customHeight="1">
      <c r="A315" s="4"/>
      <c r="B315" s="1"/>
      <c r="C315" s="1"/>
      <c r="D315" s="2"/>
      <c r="E315" s="2"/>
      <c r="F315" s="91"/>
      <c r="G315" s="91"/>
      <c r="H315" s="91"/>
      <c r="I315" s="91"/>
      <c r="J315" s="91"/>
      <c r="K315" s="91"/>
      <c r="L315" s="91"/>
      <c r="M315" s="91"/>
      <c r="N315" s="91"/>
      <c r="O315" s="91"/>
      <c r="P315" s="6"/>
    </row>
    <row r="316" spans="1:16" ht="12.75" customHeight="1">
      <c r="A316" s="4"/>
      <c r="B316" s="1"/>
      <c r="C316" s="1"/>
      <c r="D316" s="2"/>
      <c r="E316" s="2"/>
      <c r="F316" s="91"/>
      <c r="G316" s="91"/>
      <c r="H316" s="91"/>
      <c r="I316" s="91"/>
      <c r="J316" s="91"/>
      <c r="K316" s="91"/>
      <c r="L316" s="91"/>
      <c r="M316" s="91"/>
      <c r="N316" s="91"/>
      <c r="O316" s="91"/>
      <c r="P316" s="6"/>
    </row>
    <row r="317" spans="1:16" ht="12.75" customHeight="1">
      <c r="A317" s="4"/>
      <c r="B317" s="1"/>
      <c r="C317" s="1"/>
      <c r="D317" s="2"/>
      <c r="E317" s="2"/>
      <c r="F317" s="91"/>
      <c r="G317" s="91"/>
      <c r="H317" s="91"/>
      <c r="I317" s="91"/>
      <c r="J317" s="91"/>
      <c r="K317" s="91"/>
      <c r="L317" s="91"/>
      <c r="M317" s="91"/>
      <c r="N317" s="91"/>
      <c r="O317" s="91"/>
      <c r="P317" s="6"/>
    </row>
    <row r="318" spans="1:16" ht="12.75" customHeight="1">
      <c r="A318" s="4"/>
      <c r="B318" s="1"/>
      <c r="C318" s="1"/>
      <c r="D318" s="2"/>
      <c r="E318" s="2"/>
      <c r="F318" s="91"/>
      <c r="G318" s="91"/>
      <c r="H318" s="91"/>
      <c r="I318" s="91"/>
      <c r="J318" s="91"/>
      <c r="K318" s="91"/>
      <c r="L318" s="91"/>
      <c r="M318" s="91"/>
      <c r="N318" s="91"/>
      <c r="O318" s="91"/>
      <c r="P318" s="6"/>
    </row>
    <row r="319" spans="1:16" ht="12.75" customHeight="1">
      <c r="A319" s="4"/>
      <c r="B319" s="1"/>
      <c r="C319" s="1"/>
      <c r="D319" s="2"/>
      <c r="E319" s="2"/>
      <c r="F319" s="91"/>
      <c r="G319" s="91"/>
      <c r="H319" s="91"/>
      <c r="I319" s="91"/>
      <c r="J319" s="91"/>
      <c r="K319" s="91"/>
      <c r="L319" s="91"/>
      <c r="M319" s="91"/>
      <c r="N319" s="91"/>
      <c r="O319" s="91"/>
      <c r="P319" s="6"/>
    </row>
    <row r="320" spans="1:16" ht="12.75" customHeight="1">
      <c r="A320" s="4"/>
      <c r="B320" s="1"/>
      <c r="C320" s="1"/>
      <c r="D320" s="2"/>
      <c r="E320" s="2"/>
      <c r="F320" s="91"/>
      <c r="G320" s="91"/>
      <c r="H320" s="91"/>
      <c r="I320" s="91"/>
      <c r="J320" s="91"/>
      <c r="K320" s="91"/>
      <c r="L320" s="91"/>
      <c r="M320" s="91"/>
      <c r="N320" s="91"/>
      <c r="O320" s="91"/>
      <c r="P320" s="6"/>
    </row>
    <row r="321" spans="1:16" ht="12.75" customHeight="1">
      <c r="A321" s="4"/>
      <c r="B321" s="1"/>
      <c r="C321" s="1"/>
      <c r="D321" s="2"/>
      <c r="E321" s="2"/>
      <c r="F321" s="91"/>
      <c r="G321" s="91"/>
      <c r="H321" s="91"/>
      <c r="I321" s="91"/>
      <c r="J321" s="91"/>
      <c r="K321" s="91"/>
      <c r="L321" s="91"/>
      <c r="M321" s="91"/>
      <c r="N321" s="91"/>
      <c r="O321" s="91"/>
      <c r="P321" s="6"/>
    </row>
    <row r="322" spans="1:16" ht="12.75" customHeight="1">
      <c r="A322" s="4"/>
      <c r="B322" s="1"/>
      <c r="C322" s="1"/>
      <c r="D322" s="2"/>
      <c r="E322" s="2"/>
      <c r="F322" s="91"/>
      <c r="G322" s="91"/>
      <c r="H322" s="91"/>
      <c r="I322" s="91"/>
      <c r="J322" s="91"/>
      <c r="K322" s="91"/>
      <c r="L322" s="91"/>
      <c r="M322" s="91"/>
      <c r="N322" s="91"/>
      <c r="O322" s="91"/>
      <c r="P322" s="6"/>
    </row>
    <row r="323" spans="1:16" ht="12.75" customHeight="1">
      <c r="A323" s="4"/>
      <c r="B323" s="1"/>
      <c r="C323" s="1"/>
      <c r="D323" s="2"/>
      <c r="E323" s="2"/>
      <c r="F323" s="91"/>
      <c r="G323" s="91"/>
      <c r="H323" s="91"/>
      <c r="I323" s="91"/>
      <c r="J323" s="91"/>
      <c r="K323" s="91"/>
      <c r="L323" s="91"/>
      <c r="M323" s="91"/>
      <c r="N323" s="91"/>
      <c r="O323" s="91"/>
      <c r="P323" s="6"/>
    </row>
    <row r="324" spans="1:16" ht="12.75" customHeight="1">
      <c r="A324" s="4"/>
      <c r="B324" s="1"/>
      <c r="C324" s="1"/>
      <c r="D324" s="2"/>
      <c r="E324" s="2"/>
      <c r="F324" s="91"/>
      <c r="G324" s="91"/>
      <c r="H324" s="91"/>
      <c r="I324" s="91"/>
      <c r="J324" s="91"/>
      <c r="K324" s="91"/>
      <c r="L324" s="91"/>
      <c r="M324" s="91"/>
      <c r="N324" s="91"/>
      <c r="O324" s="91"/>
      <c r="P324" s="6"/>
    </row>
    <row r="325" spans="1:16" ht="12.75" customHeight="1">
      <c r="A325" s="4"/>
      <c r="B325" s="1"/>
      <c r="C325" s="1"/>
      <c r="D325" s="2"/>
      <c r="E325" s="2"/>
      <c r="F325" s="91"/>
      <c r="G325" s="91"/>
      <c r="H325" s="91"/>
      <c r="I325" s="91"/>
      <c r="J325" s="91"/>
      <c r="K325" s="91"/>
      <c r="L325" s="91"/>
      <c r="M325" s="91"/>
      <c r="N325" s="91"/>
      <c r="O325" s="91"/>
      <c r="P325" s="6"/>
    </row>
    <row r="326" spans="1:16" ht="12.75" customHeight="1">
      <c r="A326" s="4"/>
      <c r="B326" s="1"/>
      <c r="C326" s="1"/>
      <c r="D326" s="2"/>
      <c r="E326" s="2"/>
      <c r="F326" s="91"/>
      <c r="G326" s="91"/>
      <c r="H326" s="91"/>
      <c r="I326" s="91"/>
      <c r="J326" s="91"/>
      <c r="K326" s="91"/>
      <c r="L326" s="91"/>
      <c r="M326" s="91"/>
      <c r="N326" s="91"/>
      <c r="O326" s="91"/>
      <c r="P326" s="6"/>
    </row>
    <row r="327" spans="1:16" ht="12.75" customHeight="1">
      <c r="A327" s="4"/>
      <c r="B327" s="1"/>
      <c r="C327" s="1"/>
      <c r="D327" s="2"/>
      <c r="E327" s="2"/>
      <c r="F327" s="91"/>
      <c r="G327" s="91"/>
      <c r="H327" s="91"/>
      <c r="I327" s="91"/>
      <c r="J327" s="91"/>
      <c r="K327" s="91"/>
      <c r="L327" s="91"/>
      <c r="M327" s="91"/>
      <c r="N327" s="91"/>
      <c r="O327" s="91"/>
      <c r="P327" s="6"/>
    </row>
    <row r="328" spans="1:16" ht="12.75" customHeight="1">
      <c r="A328" s="4"/>
      <c r="B328" s="1"/>
      <c r="C328" s="1"/>
      <c r="D328" s="2"/>
      <c r="E328" s="2"/>
      <c r="F328" s="91"/>
      <c r="G328" s="91"/>
      <c r="H328" s="91"/>
      <c r="I328" s="91"/>
      <c r="J328" s="91"/>
      <c r="K328" s="91"/>
      <c r="L328" s="91"/>
      <c r="M328" s="91"/>
      <c r="N328" s="91"/>
      <c r="O328" s="91"/>
      <c r="P328" s="6"/>
    </row>
    <row r="329" spans="1:16" ht="12.75" customHeight="1">
      <c r="A329" s="4"/>
      <c r="B329" s="1"/>
      <c r="C329" s="1"/>
      <c r="D329" s="2"/>
      <c r="E329" s="2"/>
      <c r="F329" s="91"/>
      <c r="G329" s="91"/>
      <c r="H329" s="91"/>
      <c r="I329" s="91"/>
      <c r="J329" s="91"/>
      <c r="K329" s="91"/>
      <c r="L329" s="91"/>
      <c r="M329" s="91"/>
      <c r="N329" s="91"/>
      <c r="O329" s="91"/>
      <c r="P329" s="6"/>
    </row>
    <row r="330" spans="1:16" ht="12.75" customHeight="1">
      <c r="A330" s="4"/>
      <c r="B330" s="1"/>
      <c r="C330" s="1"/>
      <c r="D330" s="2"/>
      <c r="E330" s="2"/>
      <c r="F330" s="91"/>
      <c r="G330" s="91"/>
      <c r="H330" s="91"/>
      <c r="I330" s="91"/>
      <c r="J330" s="91"/>
      <c r="K330" s="91"/>
      <c r="L330" s="91"/>
      <c r="M330" s="91"/>
      <c r="N330" s="91"/>
      <c r="O330" s="91"/>
      <c r="P330" s="6"/>
    </row>
    <row r="331" spans="1:16" ht="12.75" customHeight="1">
      <c r="A331" s="4"/>
      <c r="B331" s="1"/>
      <c r="C331" s="1"/>
      <c r="D331" s="2"/>
      <c r="E331" s="2"/>
      <c r="F331" s="91"/>
      <c r="G331" s="91"/>
      <c r="H331" s="91"/>
      <c r="I331" s="91"/>
      <c r="J331" s="91"/>
      <c r="K331" s="91"/>
      <c r="L331" s="91"/>
      <c r="M331" s="91"/>
      <c r="N331" s="91"/>
      <c r="O331" s="91"/>
      <c r="P331" s="6"/>
    </row>
    <row r="332" spans="1:16" ht="12.75" customHeight="1">
      <c r="A332" s="4"/>
      <c r="B332" s="1"/>
      <c r="C332" s="1"/>
      <c r="D332" s="2"/>
      <c r="E332" s="2"/>
      <c r="F332" s="91"/>
      <c r="G332" s="91"/>
      <c r="H332" s="91"/>
      <c r="I332" s="91"/>
      <c r="J332" s="91"/>
      <c r="K332" s="91"/>
      <c r="L332" s="91"/>
      <c r="M332" s="91"/>
      <c r="N332" s="91"/>
      <c r="O332" s="91"/>
      <c r="P332" s="6"/>
    </row>
    <row r="333" spans="1:16" ht="12.75" customHeight="1">
      <c r="A333" s="4"/>
      <c r="B333" s="1"/>
      <c r="C333" s="1"/>
      <c r="D333" s="2"/>
      <c r="E333" s="2"/>
      <c r="F333" s="91"/>
      <c r="G333" s="91"/>
      <c r="H333" s="91"/>
      <c r="I333" s="91"/>
      <c r="J333" s="91"/>
      <c r="K333" s="91"/>
      <c r="L333" s="91"/>
      <c r="M333" s="91"/>
      <c r="N333" s="91"/>
      <c r="O333" s="91"/>
      <c r="P333" s="6"/>
    </row>
    <row r="334" spans="1:16" ht="12.75" customHeight="1">
      <c r="A334" s="4"/>
      <c r="B334" s="1"/>
      <c r="C334" s="1"/>
      <c r="D334" s="2"/>
      <c r="E334" s="2"/>
      <c r="F334" s="121" t="s">
        <v>1012</v>
      </c>
      <c r="G334" s="114"/>
      <c r="H334" s="114"/>
      <c r="I334" s="114"/>
      <c r="J334" s="114"/>
      <c r="K334" s="114"/>
      <c r="L334" s="114"/>
      <c r="M334" s="91"/>
      <c r="N334" s="91"/>
      <c r="O334" s="91"/>
      <c r="P334" s="6"/>
    </row>
    <row r="335" spans="1:16" ht="12.75" customHeight="1">
      <c r="A335" s="4"/>
      <c r="B335" s="1"/>
      <c r="C335" s="1"/>
      <c r="D335" s="2"/>
      <c r="E335" s="2"/>
      <c r="F335" s="114"/>
      <c r="G335" s="114"/>
      <c r="H335" s="114"/>
      <c r="I335" s="114"/>
      <c r="J335" s="114"/>
      <c r="K335" s="114"/>
      <c r="L335" s="114"/>
      <c r="M335" s="91"/>
      <c r="N335" s="91"/>
      <c r="O335" s="91"/>
      <c r="P335" s="6"/>
    </row>
    <row r="336" spans="1:16" ht="12.75" customHeight="1">
      <c r="A336" s="4"/>
      <c r="B336" s="1"/>
      <c r="C336" s="1"/>
      <c r="D336" s="2"/>
      <c r="E336" s="2"/>
      <c r="F336" s="98"/>
      <c r="G336" s="98"/>
      <c r="H336" s="98"/>
      <c r="I336" s="98"/>
      <c r="J336" s="98"/>
      <c r="K336" s="98"/>
      <c r="L336" s="98"/>
      <c r="M336" s="91"/>
      <c r="N336" s="91"/>
      <c r="O336" s="91"/>
      <c r="P336" s="6"/>
    </row>
    <row r="337" spans="1:16" ht="12.75" customHeight="1">
      <c r="A337" s="4"/>
      <c r="B337" s="1"/>
      <c r="C337" s="1"/>
      <c r="D337" s="14" t="s">
        <v>911</v>
      </c>
      <c r="E337" s="2"/>
      <c r="F337" s="91"/>
      <c r="G337" s="91"/>
      <c r="H337" s="91"/>
      <c r="I337" s="91"/>
      <c r="J337" s="91"/>
      <c r="K337" s="91"/>
      <c r="L337" s="91"/>
      <c r="M337" s="91"/>
      <c r="N337" s="91"/>
      <c r="O337" s="91"/>
      <c r="P337" s="6"/>
    </row>
    <row r="338" spans="1:16" ht="12.75" customHeight="1">
      <c r="A338" s="4"/>
      <c r="B338" s="1"/>
      <c r="C338" s="1"/>
      <c r="D338" s="2"/>
      <c r="E338" s="2"/>
      <c r="F338" s="91"/>
      <c r="G338" s="91"/>
      <c r="H338" s="91"/>
      <c r="I338" s="91"/>
      <c r="J338" s="91"/>
      <c r="K338" s="91"/>
      <c r="L338" s="91"/>
      <c r="M338" s="91"/>
      <c r="N338" s="91"/>
      <c r="O338" s="91"/>
      <c r="P338" s="6"/>
    </row>
    <row r="339" spans="1:16" ht="12.75" customHeight="1">
      <c r="A339" s="4"/>
      <c r="B339" s="1"/>
      <c r="C339" s="1"/>
      <c r="D339" s="2"/>
      <c r="E339" s="2"/>
      <c r="F339" s="91"/>
      <c r="G339" s="91"/>
      <c r="H339" s="91"/>
      <c r="I339" s="91"/>
      <c r="J339" s="91"/>
      <c r="K339" s="91"/>
      <c r="L339" s="91"/>
      <c r="M339" s="91"/>
      <c r="N339" s="91"/>
      <c r="O339" s="91"/>
      <c r="P339" s="6"/>
    </row>
    <row r="340" spans="1:16" ht="12.75" customHeight="1">
      <c r="A340" s="4"/>
      <c r="B340" s="1"/>
      <c r="C340" s="1"/>
      <c r="D340" s="2"/>
      <c r="E340" s="2"/>
      <c r="F340" s="91"/>
      <c r="G340" s="91"/>
      <c r="H340" s="91"/>
      <c r="I340" s="91"/>
      <c r="J340" s="91"/>
      <c r="K340" s="91"/>
      <c r="L340" s="91"/>
      <c r="M340" s="91"/>
      <c r="N340" s="91"/>
      <c r="O340" s="91"/>
      <c r="P340" s="6"/>
    </row>
    <row r="341" spans="1:16" ht="12.75" customHeight="1">
      <c r="A341" s="4"/>
      <c r="B341" s="1"/>
      <c r="C341" s="1"/>
      <c r="D341" s="2"/>
      <c r="E341" s="2"/>
      <c r="F341" s="91"/>
      <c r="G341" s="91"/>
      <c r="H341" s="91"/>
      <c r="I341" s="91"/>
      <c r="J341" s="91"/>
      <c r="K341" s="91"/>
      <c r="L341" s="91"/>
      <c r="M341" s="91"/>
      <c r="N341" s="91"/>
      <c r="O341" s="91"/>
      <c r="P341" s="6"/>
    </row>
    <row r="342" spans="1:16" ht="12.75" customHeight="1">
      <c r="A342" s="4"/>
      <c r="B342" s="1"/>
      <c r="C342" s="1"/>
      <c r="D342" s="2"/>
      <c r="E342" s="2"/>
      <c r="F342" s="91"/>
      <c r="G342" s="91"/>
      <c r="H342" s="91"/>
      <c r="I342" s="91"/>
      <c r="J342" s="91"/>
      <c r="K342" s="91"/>
      <c r="L342" s="91"/>
      <c r="M342" s="91"/>
      <c r="N342" s="91"/>
      <c r="O342" s="91"/>
      <c r="P342" s="6"/>
    </row>
    <row r="343" spans="1:16" ht="12.75" customHeight="1">
      <c r="A343" s="4"/>
      <c r="B343" s="1"/>
      <c r="C343" s="1"/>
      <c r="D343" s="2"/>
      <c r="E343" s="2"/>
      <c r="F343" s="91"/>
      <c r="G343" s="91"/>
      <c r="H343" s="91"/>
      <c r="I343" s="91"/>
      <c r="J343" s="91"/>
      <c r="K343" s="91"/>
      <c r="L343" s="91"/>
      <c r="M343" s="91"/>
      <c r="N343" s="91"/>
      <c r="O343" s="91"/>
      <c r="P343" s="6"/>
    </row>
    <row r="344" spans="1:16" ht="12.75" customHeight="1">
      <c r="A344" s="4"/>
      <c r="B344" s="1"/>
      <c r="C344" s="1"/>
      <c r="D344" s="2"/>
      <c r="E344" s="2"/>
      <c r="F344" s="91"/>
      <c r="G344" s="91"/>
      <c r="H344" s="91"/>
      <c r="I344" s="91"/>
      <c r="J344" s="91"/>
      <c r="K344" s="91"/>
      <c r="L344" s="91"/>
      <c r="M344" s="91"/>
      <c r="N344" s="91"/>
      <c r="O344" s="91"/>
      <c r="P344" s="6"/>
    </row>
    <row r="345" spans="1:16" ht="12.75" customHeight="1">
      <c r="A345" s="4"/>
      <c r="B345" s="1"/>
      <c r="C345" s="1"/>
      <c r="D345" s="2"/>
      <c r="E345" s="2"/>
      <c r="F345" s="91"/>
      <c r="G345" s="91"/>
      <c r="H345" s="91"/>
      <c r="I345" s="91"/>
      <c r="J345" s="91"/>
      <c r="K345" s="91"/>
      <c r="L345" s="91"/>
      <c r="M345" s="91"/>
      <c r="N345" s="91"/>
      <c r="O345" s="91"/>
      <c r="P345" s="6"/>
    </row>
    <row r="346" spans="1:16" ht="12.75" customHeight="1">
      <c r="A346" s="4"/>
      <c r="B346" s="1"/>
      <c r="C346" s="1"/>
      <c r="D346" s="2"/>
      <c r="E346" s="2"/>
      <c r="F346" s="91"/>
      <c r="G346" s="91"/>
      <c r="H346" s="91"/>
      <c r="I346" s="91"/>
      <c r="J346" s="91"/>
      <c r="K346" s="91"/>
      <c r="L346" s="91"/>
      <c r="M346" s="91"/>
      <c r="N346" s="91"/>
      <c r="O346" s="91"/>
      <c r="P346" s="6"/>
    </row>
    <row r="347" spans="1:16" ht="12.75" customHeight="1">
      <c r="A347" s="4"/>
      <c r="B347" s="1"/>
      <c r="C347" s="1"/>
      <c r="D347" s="2"/>
      <c r="E347" s="2"/>
      <c r="F347" s="91"/>
      <c r="G347" s="91"/>
      <c r="H347" s="91"/>
      <c r="I347" s="91"/>
      <c r="J347" s="91"/>
      <c r="K347" s="91"/>
      <c r="L347" s="91"/>
      <c r="M347" s="91"/>
      <c r="N347" s="91"/>
      <c r="O347" s="91"/>
      <c r="P347" s="6"/>
    </row>
    <row r="348" spans="1:16" ht="12.75" customHeight="1">
      <c r="A348" s="4"/>
      <c r="B348" s="1"/>
      <c r="C348" s="1"/>
      <c r="D348" s="2"/>
      <c r="E348" s="2"/>
      <c r="F348" s="91"/>
      <c r="G348" s="91"/>
      <c r="H348" s="91"/>
      <c r="I348" s="91"/>
      <c r="J348" s="91"/>
      <c r="K348" s="91"/>
      <c r="L348" s="91"/>
      <c r="M348" s="91"/>
      <c r="N348" s="91"/>
      <c r="O348" s="91"/>
      <c r="P348" s="6"/>
    </row>
    <row r="349" spans="1:16" ht="12.75" customHeight="1">
      <c r="A349" s="4"/>
      <c r="B349" s="1"/>
      <c r="C349" s="1"/>
      <c r="D349" s="2"/>
      <c r="E349" s="2"/>
      <c r="F349" s="91"/>
      <c r="G349" s="91"/>
      <c r="H349" s="91"/>
      <c r="I349" s="91"/>
      <c r="J349" s="91"/>
      <c r="K349" s="91"/>
      <c r="L349" s="91"/>
      <c r="M349" s="91"/>
      <c r="N349" s="91"/>
      <c r="O349" s="91"/>
      <c r="P349" s="6"/>
    </row>
    <row r="350" spans="1:16" ht="12.75" customHeight="1">
      <c r="A350" s="4"/>
      <c r="B350" s="1"/>
      <c r="C350" s="1"/>
      <c r="D350" s="2"/>
      <c r="E350" s="2"/>
      <c r="F350" s="91"/>
      <c r="G350" s="91"/>
      <c r="H350" s="91"/>
      <c r="I350" s="91"/>
      <c r="J350" s="91"/>
      <c r="K350" s="91"/>
      <c r="L350" s="91"/>
      <c r="M350" s="91"/>
      <c r="N350" s="91"/>
      <c r="O350" s="91"/>
      <c r="P350" s="6"/>
    </row>
    <row r="351" spans="1:16" ht="12.75" customHeight="1">
      <c r="A351" s="4"/>
      <c r="B351" s="1"/>
      <c r="C351" s="1"/>
      <c r="D351" s="2"/>
      <c r="E351" s="2"/>
      <c r="F351" s="91"/>
      <c r="G351" s="91"/>
      <c r="H351" s="91"/>
      <c r="I351" s="91"/>
      <c r="J351" s="91"/>
      <c r="K351" s="91"/>
      <c r="L351" s="91"/>
      <c r="M351" s="91"/>
      <c r="N351" s="91"/>
      <c r="O351" s="91"/>
      <c r="P351" s="6"/>
    </row>
    <row r="352" spans="1:16" ht="12.75" customHeight="1">
      <c r="A352" s="4"/>
      <c r="B352" s="1"/>
      <c r="C352" s="1"/>
      <c r="D352" s="2"/>
      <c r="E352" s="2"/>
      <c r="F352" s="91"/>
      <c r="G352" s="91"/>
      <c r="H352" s="91"/>
      <c r="I352" s="91"/>
      <c r="J352" s="91"/>
      <c r="K352" s="91"/>
      <c r="L352" s="91"/>
      <c r="M352" s="91"/>
      <c r="N352" s="91"/>
      <c r="O352" s="91"/>
      <c r="P352" s="6"/>
    </row>
    <row r="353" spans="1:16" ht="12.75" customHeight="1">
      <c r="A353" s="4"/>
      <c r="B353" s="1"/>
      <c r="C353" s="1"/>
      <c r="D353" s="2"/>
      <c r="E353" s="2"/>
      <c r="F353" s="91"/>
      <c r="G353" s="91"/>
      <c r="H353" s="91"/>
      <c r="I353" s="91"/>
      <c r="J353" s="91"/>
      <c r="K353" s="91"/>
      <c r="L353" s="91"/>
      <c r="M353" s="91"/>
      <c r="N353" s="91"/>
      <c r="O353" s="91"/>
      <c r="P353" s="6"/>
    </row>
    <row r="354" spans="1:16" ht="12.75" customHeight="1">
      <c r="A354" s="4"/>
      <c r="B354" s="1"/>
      <c r="C354" s="1"/>
      <c r="D354" s="2"/>
      <c r="E354" s="2"/>
      <c r="F354" s="91"/>
      <c r="G354" s="91"/>
      <c r="H354" s="91"/>
      <c r="I354" s="91"/>
      <c r="J354" s="91"/>
      <c r="K354" s="91"/>
      <c r="L354" s="91"/>
      <c r="M354" s="91"/>
      <c r="N354" s="91"/>
      <c r="O354" s="91"/>
      <c r="P354" s="6"/>
    </row>
    <row r="355" spans="1:16" ht="12.75" customHeight="1">
      <c r="A355" s="4"/>
      <c r="B355" s="1"/>
      <c r="C355" s="1"/>
      <c r="D355" s="2"/>
      <c r="E355" s="2"/>
      <c r="F355" s="91"/>
      <c r="G355" s="91"/>
      <c r="H355" s="91"/>
      <c r="I355" s="91"/>
      <c r="J355" s="91"/>
      <c r="K355" s="91"/>
      <c r="L355" s="91"/>
      <c r="M355" s="91"/>
      <c r="N355" s="91"/>
      <c r="O355" s="91"/>
      <c r="P355" s="6"/>
    </row>
    <row r="356" spans="1:16" ht="12.75" customHeight="1">
      <c r="A356" s="4"/>
      <c r="B356" s="1"/>
      <c r="C356" s="1"/>
      <c r="D356" s="2"/>
      <c r="E356" s="2"/>
      <c r="F356" s="91"/>
      <c r="G356" s="91"/>
      <c r="H356" s="91"/>
      <c r="I356" s="91"/>
      <c r="J356" s="91"/>
      <c r="K356" s="91"/>
      <c r="L356" s="91"/>
      <c r="M356" s="91"/>
      <c r="N356" s="91"/>
      <c r="O356" s="91"/>
      <c r="P356" s="6"/>
    </row>
    <row r="357" spans="1:16" ht="12.75" customHeight="1">
      <c r="A357" s="4"/>
      <c r="B357" s="1"/>
      <c r="C357" s="1"/>
      <c r="D357" s="2"/>
      <c r="E357" s="2"/>
      <c r="F357" s="91"/>
      <c r="G357" s="91"/>
      <c r="H357" s="91"/>
      <c r="I357" s="91"/>
      <c r="J357" s="91"/>
      <c r="K357" s="91"/>
      <c r="L357" s="91"/>
      <c r="M357" s="91"/>
      <c r="N357" s="91"/>
      <c r="O357" s="91"/>
      <c r="P357" s="6"/>
    </row>
    <row r="358" spans="1:16" ht="12.75" customHeight="1">
      <c r="A358" s="4"/>
      <c r="B358" s="1"/>
      <c r="C358" s="1"/>
      <c r="D358" s="2"/>
      <c r="E358" s="2"/>
      <c r="F358" s="91"/>
      <c r="G358" s="91"/>
      <c r="H358" s="91"/>
      <c r="I358" s="91"/>
      <c r="J358" s="91"/>
      <c r="K358" s="91"/>
      <c r="L358" s="91"/>
      <c r="M358" s="91"/>
      <c r="N358" s="91"/>
      <c r="O358" s="91"/>
      <c r="P358" s="6"/>
    </row>
    <row r="359" spans="1:16" ht="12.75" customHeight="1">
      <c r="A359" s="4"/>
      <c r="B359" s="1"/>
      <c r="C359" s="1"/>
      <c r="D359" s="2"/>
      <c r="E359" s="2"/>
      <c r="F359" s="91"/>
      <c r="G359" s="91"/>
      <c r="H359" s="91"/>
      <c r="I359" s="91"/>
      <c r="J359" s="91"/>
      <c r="K359" s="91"/>
      <c r="L359" s="91"/>
      <c r="M359" s="91"/>
      <c r="N359" s="91"/>
      <c r="O359" s="91"/>
      <c r="P359" s="6"/>
    </row>
    <row r="360" spans="1:16" ht="12.75" customHeight="1">
      <c r="A360" s="4"/>
      <c r="B360" s="1"/>
      <c r="C360" s="1"/>
      <c r="D360" s="2"/>
      <c r="E360" s="2"/>
      <c r="F360" s="91"/>
      <c r="G360" s="91"/>
      <c r="H360" s="91"/>
      <c r="I360" s="91"/>
      <c r="J360" s="91"/>
      <c r="K360" s="91"/>
      <c r="L360" s="91"/>
      <c r="M360" s="91"/>
      <c r="N360" s="91"/>
      <c r="O360" s="91"/>
      <c r="P360" s="6"/>
    </row>
    <row r="361" spans="1:16" ht="12.75" customHeight="1">
      <c r="A361" s="4"/>
      <c r="B361" s="1"/>
      <c r="C361" s="1"/>
      <c r="D361" s="2"/>
      <c r="E361" s="2"/>
      <c r="F361" s="91"/>
      <c r="G361" s="91"/>
      <c r="H361" s="91"/>
      <c r="I361" s="91"/>
      <c r="J361" s="91"/>
      <c r="K361" s="91"/>
      <c r="L361" s="91"/>
      <c r="M361" s="91"/>
      <c r="N361" s="91"/>
      <c r="O361" s="91"/>
      <c r="P361" s="6"/>
    </row>
    <row r="362" spans="1:16" ht="12.75" customHeight="1">
      <c r="A362" s="4"/>
      <c r="B362" s="1"/>
      <c r="C362" s="1"/>
      <c r="D362" s="2"/>
      <c r="E362" s="2"/>
      <c r="F362" s="91"/>
      <c r="G362" s="91"/>
      <c r="H362" s="91"/>
      <c r="I362" s="91"/>
      <c r="J362" s="91"/>
      <c r="K362" s="91"/>
      <c r="L362" s="91"/>
      <c r="M362" s="91"/>
      <c r="N362" s="91"/>
      <c r="O362" s="91"/>
      <c r="P362" s="6"/>
    </row>
    <row r="363" spans="1:16" ht="12.75" customHeight="1">
      <c r="A363" s="4"/>
      <c r="B363" s="1"/>
      <c r="C363" s="1"/>
      <c r="D363" s="2"/>
      <c r="E363" s="2"/>
      <c r="F363" s="91"/>
      <c r="G363" s="91"/>
      <c r="H363" s="91"/>
      <c r="I363" s="91"/>
      <c r="J363" s="91"/>
      <c r="K363" s="91"/>
      <c r="L363" s="91"/>
      <c r="M363" s="91"/>
      <c r="N363" s="91"/>
      <c r="O363" s="91"/>
      <c r="P363" s="6"/>
    </row>
    <row r="364" spans="1:16" ht="12.75" customHeight="1">
      <c r="A364" s="4"/>
      <c r="B364" s="1"/>
      <c r="C364" s="1"/>
      <c r="D364" s="2"/>
      <c r="E364" s="2"/>
      <c r="F364" s="91"/>
      <c r="G364" s="91"/>
      <c r="H364" s="91"/>
      <c r="I364" s="91"/>
      <c r="J364" s="91"/>
      <c r="K364" s="91"/>
      <c r="L364" s="91"/>
      <c r="M364" s="91"/>
      <c r="N364" s="91"/>
      <c r="O364" s="91"/>
      <c r="P364" s="6"/>
    </row>
    <row r="365" spans="1:16" ht="12.75" customHeight="1">
      <c r="A365" s="4"/>
      <c r="B365" s="1"/>
      <c r="C365" s="1"/>
      <c r="D365" s="2"/>
      <c r="E365" s="2"/>
      <c r="F365" s="122" t="s">
        <v>1013</v>
      </c>
      <c r="G365" s="114"/>
      <c r="H365" s="114"/>
      <c r="I365" s="114"/>
      <c r="J365" s="114"/>
      <c r="K365" s="114"/>
      <c r="L365" s="114"/>
      <c r="M365" s="91"/>
      <c r="N365" s="91"/>
      <c r="O365" s="91"/>
      <c r="P365" s="6"/>
    </row>
    <row r="366" spans="1:16" ht="12.75" customHeight="1">
      <c r="A366" s="4"/>
      <c r="B366" s="1"/>
      <c r="C366" s="1"/>
      <c r="D366" s="2"/>
      <c r="E366" s="2"/>
      <c r="F366" s="114"/>
      <c r="G366" s="114"/>
      <c r="H366" s="114"/>
      <c r="I366" s="114"/>
      <c r="J366" s="114"/>
      <c r="K366" s="114"/>
      <c r="L366" s="114"/>
      <c r="M366" s="91"/>
      <c r="N366" s="91"/>
      <c r="O366" s="91"/>
      <c r="P366" s="6"/>
    </row>
    <row r="367" spans="1:16" ht="12.75" customHeight="1">
      <c r="A367" s="4"/>
      <c r="B367" s="1"/>
      <c r="C367" s="1"/>
      <c r="D367" s="2"/>
      <c r="E367" s="2"/>
      <c r="F367" s="91"/>
      <c r="G367" s="91"/>
      <c r="H367" s="91"/>
      <c r="I367" s="91"/>
      <c r="J367" s="91"/>
      <c r="K367" s="91"/>
      <c r="L367" s="91"/>
      <c r="M367" s="91"/>
      <c r="N367" s="91"/>
      <c r="O367" s="91"/>
      <c r="P367" s="6"/>
    </row>
    <row r="368" spans="1:16" ht="12.75" customHeight="1">
      <c r="A368" s="4"/>
      <c r="B368" s="1"/>
      <c r="C368" s="1"/>
      <c r="D368" s="14" t="s">
        <v>925</v>
      </c>
      <c r="E368" s="2"/>
      <c r="F368" s="91"/>
      <c r="G368" s="91"/>
      <c r="H368" s="91"/>
      <c r="I368" s="91"/>
      <c r="J368" s="91"/>
      <c r="K368" s="91"/>
      <c r="L368" s="91"/>
      <c r="M368" s="91"/>
      <c r="N368" s="91"/>
      <c r="O368" s="91"/>
      <c r="P368" s="6"/>
    </row>
    <row r="369" spans="1:16" ht="12.75" customHeight="1">
      <c r="A369" s="4"/>
      <c r="B369" s="1"/>
      <c r="C369" s="1"/>
      <c r="D369" s="2"/>
      <c r="E369" s="2"/>
      <c r="F369" s="91"/>
      <c r="G369" s="91"/>
      <c r="H369" s="91"/>
      <c r="I369" s="91"/>
      <c r="J369" s="91"/>
      <c r="K369" s="91"/>
      <c r="L369" s="91"/>
      <c r="M369" s="91"/>
      <c r="N369" s="91"/>
      <c r="O369" s="91"/>
      <c r="P369" s="6"/>
    </row>
    <row r="370" spans="1:16" ht="12.75" customHeight="1">
      <c r="A370" s="4"/>
      <c r="B370" s="1"/>
      <c r="C370" s="1"/>
      <c r="D370" s="2"/>
      <c r="E370" s="2"/>
      <c r="F370" s="91"/>
      <c r="G370" s="91"/>
      <c r="H370" s="91"/>
      <c r="I370" s="91"/>
      <c r="J370" s="91"/>
      <c r="K370" s="91"/>
      <c r="L370" s="91"/>
      <c r="M370" s="91"/>
      <c r="N370" s="91"/>
      <c r="O370" s="91"/>
      <c r="P370" s="6"/>
    </row>
    <row r="371" spans="1:16" ht="12.75" customHeight="1">
      <c r="A371" s="4"/>
      <c r="B371" s="1"/>
      <c r="C371" s="1"/>
      <c r="D371" s="2"/>
      <c r="E371" s="2"/>
      <c r="F371" s="91"/>
      <c r="G371" s="91"/>
      <c r="H371" s="91"/>
      <c r="I371" s="91"/>
      <c r="J371" s="91"/>
      <c r="K371" s="91"/>
      <c r="L371" s="91"/>
      <c r="M371" s="91"/>
      <c r="N371" s="91"/>
      <c r="O371" s="91"/>
      <c r="P371" s="6"/>
    </row>
    <row r="372" spans="1:16" ht="12.75" customHeight="1">
      <c r="A372" s="4"/>
      <c r="B372" s="1"/>
      <c r="C372" s="1"/>
      <c r="D372" s="2"/>
      <c r="E372" s="2"/>
      <c r="F372" s="91"/>
      <c r="G372" s="91"/>
      <c r="H372" s="91"/>
      <c r="I372" s="91"/>
      <c r="J372" s="91"/>
      <c r="K372" s="91"/>
      <c r="L372" s="91"/>
      <c r="M372" s="91"/>
      <c r="N372" s="91"/>
      <c r="O372" s="91"/>
      <c r="P372" s="6"/>
    </row>
    <row r="373" spans="1:16" ht="12.75" customHeight="1">
      <c r="A373" s="4"/>
      <c r="B373" s="1"/>
      <c r="C373" s="1"/>
      <c r="D373" s="2"/>
      <c r="E373" s="2"/>
      <c r="F373" s="91"/>
      <c r="G373" s="91"/>
      <c r="H373" s="91"/>
      <c r="I373" s="91"/>
      <c r="J373" s="91"/>
      <c r="K373" s="91"/>
      <c r="L373" s="91"/>
      <c r="M373" s="91"/>
      <c r="N373" s="91"/>
      <c r="O373" s="91"/>
      <c r="P373" s="6"/>
    </row>
    <row r="374" spans="1:16" ht="12.75" customHeight="1">
      <c r="A374" s="4"/>
      <c r="B374" s="1"/>
      <c r="C374" s="1"/>
      <c r="D374" s="2"/>
      <c r="E374" s="2"/>
      <c r="F374" s="91"/>
      <c r="G374" s="91"/>
      <c r="H374" s="91"/>
      <c r="I374" s="91"/>
      <c r="J374" s="91"/>
      <c r="K374" s="91"/>
      <c r="L374" s="91"/>
      <c r="M374" s="91"/>
      <c r="N374" s="91"/>
      <c r="O374" s="91"/>
      <c r="P374" s="6"/>
    </row>
    <row r="375" spans="1:16" ht="12.75" customHeight="1">
      <c r="A375" s="4"/>
      <c r="B375" s="1"/>
      <c r="C375" s="1"/>
      <c r="D375" s="2"/>
      <c r="E375" s="2"/>
      <c r="F375" s="91"/>
      <c r="G375" s="91"/>
      <c r="H375" s="91"/>
      <c r="I375" s="91"/>
      <c r="J375" s="91"/>
      <c r="K375" s="91"/>
      <c r="L375" s="91"/>
      <c r="M375" s="91"/>
      <c r="N375" s="91"/>
      <c r="O375" s="91"/>
      <c r="P375" s="6"/>
    </row>
    <row r="376" spans="1:16" ht="12.75" customHeight="1">
      <c r="A376" s="4"/>
      <c r="B376" s="1"/>
      <c r="C376" s="1"/>
      <c r="D376" s="2"/>
      <c r="E376" s="2"/>
      <c r="F376" s="91"/>
      <c r="G376" s="91"/>
      <c r="H376" s="91"/>
      <c r="I376" s="91"/>
      <c r="J376" s="91"/>
      <c r="K376" s="91"/>
      <c r="L376" s="91"/>
      <c r="M376" s="91"/>
      <c r="N376" s="91"/>
      <c r="O376" s="91"/>
      <c r="P376" s="6"/>
    </row>
    <row r="377" spans="1:16" ht="12.75" customHeight="1">
      <c r="A377" s="4"/>
      <c r="B377" s="1"/>
      <c r="C377" s="1"/>
      <c r="D377" s="2"/>
      <c r="E377" s="2"/>
      <c r="F377" s="91"/>
      <c r="G377" s="91"/>
      <c r="H377" s="91"/>
      <c r="I377" s="91"/>
      <c r="J377" s="91"/>
      <c r="K377" s="91"/>
      <c r="L377" s="91"/>
      <c r="M377" s="91"/>
      <c r="N377" s="91"/>
      <c r="O377" s="91"/>
      <c r="P377" s="6"/>
    </row>
    <row r="378" spans="1:16" ht="12.75" customHeight="1">
      <c r="A378" s="4"/>
      <c r="B378" s="1"/>
      <c r="C378" s="1"/>
      <c r="D378" s="2"/>
      <c r="E378" s="2"/>
      <c r="F378" s="91"/>
      <c r="G378" s="91"/>
      <c r="H378" s="91"/>
      <c r="I378" s="91"/>
      <c r="J378" s="91"/>
      <c r="K378" s="91"/>
      <c r="L378" s="91"/>
      <c r="M378" s="91"/>
      <c r="N378" s="91"/>
      <c r="O378" s="91"/>
      <c r="P378" s="6"/>
    </row>
    <row r="379" spans="1:16" ht="12.75" customHeight="1">
      <c r="A379" s="4"/>
      <c r="B379" s="1"/>
      <c r="C379" s="1"/>
      <c r="D379" s="2"/>
      <c r="E379" s="2"/>
      <c r="F379" s="91"/>
      <c r="G379" s="91"/>
      <c r="H379" s="91"/>
      <c r="I379" s="91"/>
      <c r="J379" s="91"/>
      <c r="K379" s="91"/>
      <c r="L379" s="91"/>
      <c r="M379" s="91"/>
      <c r="N379" s="91"/>
      <c r="O379" s="91"/>
      <c r="P379" s="6"/>
    </row>
    <row r="380" spans="1:16" ht="12.75" customHeight="1">
      <c r="A380" s="4"/>
      <c r="B380" s="1"/>
      <c r="C380" s="1"/>
      <c r="D380" s="2"/>
      <c r="E380" s="2"/>
      <c r="F380" s="91"/>
      <c r="G380" s="91"/>
      <c r="H380" s="91"/>
      <c r="I380" s="91"/>
      <c r="J380" s="91"/>
      <c r="K380" s="91"/>
      <c r="L380" s="91"/>
      <c r="M380" s="91"/>
      <c r="N380" s="91"/>
      <c r="O380" s="91"/>
      <c r="P380" s="6"/>
    </row>
    <row r="381" spans="1:16" ht="12.75" customHeight="1">
      <c r="A381" s="4"/>
      <c r="B381" s="1"/>
      <c r="C381" s="1"/>
      <c r="D381" s="2"/>
      <c r="E381" s="2"/>
      <c r="F381" s="91"/>
      <c r="G381" s="91"/>
      <c r="H381" s="91"/>
      <c r="I381" s="91"/>
      <c r="J381" s="91"/>
      <c r="K381" s="91"/>
      <c r="L381" s="91"/>
      <c r="M381" s="91"/>
      <c r="N381" s="91"/>
      <c r="O381" s="91"/>
      <c r="P381" s="6"/>
    </row>
    <row r="382" spans="1:16" ht="12.75" customHeight="1">
      <c r="A382" s="4"/>
      <c r="B382" s="1"/>
      <c r="C382" s="1"/>
      <c r="D382" s="2"/>
      <c r="E382" s="2"/>
      <c r="F382" s="91"/>
      <c r="G382" s="91"/>
      <c r="H382" s="91"/>
      <c r="I382" s="91"/>
      <c r="J382" s="91"/>
      <c r="K382" s="91"/>
      <c r="L382" s="91"/>
      <c r="M382" s="91"/>
      <c r="N382" s="91"/>
      <c r="O382" s="91"/>
      <c r="P382" s="6"/>
    </row>
    <row r="383" spans="1:16" ht="12.75" customHeight="1">
      <c r="A383" s="4"/>
      <c r="B383" s="1"/>
      <c r="C383" s="1"/>
      <c r="D383" s="2"/>
      <c r="E383" s="2"/>
      <c r="F383" s="91"/>
      <c r="G383" s="91"/>
      <c r="H383" s="91"/>
      <c r="I383" s="91"/>
      <c r="J383" s="91"/>
      <c r="K383" s="91"/>
      <c r="L383" s="91"/>
      <c r="M383" s="91"/>
      <c r="N383" s="91"/>
      <c r="O383" s="91"/>
      <c r="P383" s="6"/>
    </row>
    <row r="384" spans="1:16" ht="12.75" customHeight="1">
      <c r="A384" s="4"/>
      <c r="B384" s="1"/>
      <c r="C384" s="1"/>
      <c r="D384" s="2"/>
      <c r="E384" s="2"/>
      <c r="F384" s="91"/>
      <c r="G384" s="91"/>
      <c r="H384" s="91"/>
      <c r="I384" s="91"/>
      <c r="J384" s="91"/>
      <c r="K384" s="91"/>
      <c r="L384" s="91"/>
      <c r="M384" s="91"/>
      <c r="N384" s="91"/>
      <c r="O384" s="91"/>
      <c r="P384" s="6"/>
    </row>
    <row r="385" spans="1:16" ht="12.75" customHeight="1">
      <c r="A385" s="4"/>
      <c r="B385" s="1"/>
      <c r="C385" s="1"/>
      <c r="D385" s="2"/>
      <c r="E385" s="2"/>
      <c r="F385" s="91"/>
      <c r="G385" s="91"/>
      <c r="H385" s="91"/>
      <c r="I385" s="91"/>
      <c r="J385" s="91"/>
      <c r="K385" s="91"/>
      <c r="L385" s="91"/>
      <c r="M385" s="91"/>
      <c r="N385" s="91"/>
      <c r="O385" s="91"/>
      <c r="P385" s="6"/>
    </row>
    <row r="386" spans="1:16" ht="12.75" customHeight="1">
      <c r="A386" s="4"/>
      <c r="B386" s="1"/>
      <c r="C386" s="1"/>
      <c r="D386" s="2"/>
      <c r="E386" s="2"/>
      <c r="F386" s="91"/>
      <c r="G386" s="91"/>
      <c r="H386" s="91"/>
      <c r="I386" s="91"/>
      <c r="J386" s="91"/>
      <c r="K386" s="91"/>
      <c r="L386" s="91"/>
      <c r="M386" s="91"/>
      <c r="N386" s="91"/>
      <c r="O386" s="91"/>
      <c r="P386" s="6"/>
    </row>
    <row r="387" spans="1:16" ht="12.75" customHeight="1">
      <c r="A387" s="4"/>
      <c r="B387" s="1"/>
      <c r="C387" s="1"/>
      <c r="D387" s="2"/>
      <c r="E387" s="2"/>
      <c r="F387" s="91"/>
      <c r="G387" s="91"/>
      <c r="H387" s="91"/>
      <c r="I387" s="91"/>
      <c r="J387" s="91"/>
      <c r="K387" s="91"/>
      <c r="L387" s="91"/>
      <c r="M387" s="91"/>
      <c r="N387" s="91"/>
      <c r="O387" s="91"/>
      <c r="P387" s="6"/>
    </row>
    <row r="388" spans="1:16" ht="12.75" customHeight="1">
      <c r="A388" s="4"/>
      <c r="B388" s="1"/>
      <c r="C388" s="1"/>
      <c r="D388" s="2"/>
      <c r="E388" s="2"/>
      <c r="F388" s="91"/>
      <c r="G388" s="91"/>
      <c r="H388" s="91"/>
      <c r="I388" s="91"/>
      <c r="J388" s="91"/>
      <c r="K388" s="91"/>
      <c r="L388" s="91"/>
      <c r="M388" s="91"/>
      <c r="N388" s="91"/>
      <c r="O388" s="91"/>
      <c r="P388" s="6"/>
    </row>
    <row r="389" spans="1:16" ht="12.75" customHeight="1">
      <c r="A389" s="4"/>
      <c r="B389" s="1"/>
      <c r="C389" s="1"/>
      <c r="D389" s="2"/>
      <c r="E389" s="2"/>
      <c r="F389" s="91"/>
      <c r="G389" s="91"/>
      <c r="H389" s="91"/>
      <c r="I389" s="91"/>
      <c r="J389" s="91"/>
      <c r="K389" s="91"/>
      <c r="L389" s="91"/>
      <c r="M389" s="91"/>
      <c r="N389" s="91"/>
      <c r="O389" s="91"/>
      <c r="P389" s="6"/>
    </row>
    <row r="390" spans="1:16" ht="12.75" customHeight="1">
      <c r="A390" s="4"/>
      <c r="B390" s="1"/>
      <c r="C390" s="1"/>
      <c r="D390" s="2"/>
      <c r="E390" s="2"/>
      <c r="F390" s="91"/>
      <c r="G390" s="91"/>
      <c r="H390" s="91"/>
      <c r="I390" s="91"/>
      <c r="J390" s="91"/>
      <c r="K390" s="91"/>
      <c r="L390" s="91"/>
      <c r="M390" s="91"/>
      <c r="N390" s="91"/>
      <c r="O390" s="91"/>
      <c r="P390" s="6"/>
    </row>
    <row r="391" spans="1:16" ht="12.75" customHeight="1">
      <c r="A391" s="4"/>
      <c r="B391" s="1"/>
      <c r="C391" s="1"/>
      <c r="D391" s="2"/>
      <c r="E391" s="2"/>
      <c r="F391" s="91"/>
      <c r="G391" s="91"/>
      <c r="H391" s="91"/>
      <c r="I391" s="91"/>
      <c r="J391" s="91"/>
      <c r="K391" s="91"/>
      <c r="L391" s="91"/>
      <c r="M391" s="91"/>
      <c r="N391" s="91"/>
      <c r="O391" s="91"/>
      <c r="P391" s="6"/>
    </row>
    <row r="392" spans="1:16" ht="12.75" customHeight="1">
      <c r="A392" s="4"/>
      <c r="B392" s="1"/>
      <c r="C392" s="1"/>
      <c r="D392" s="2"/>
      <c r="E392" s="2"/>
      <c r="F392" s="91"/>
      <c r="G392" s="91"/>
      <c r="H392" s="91"/>
      <c r="I392" s="91"/>
      <c r="J392" s="91"/>
      <c r="K392" s="91"/>
      <c r="L392" s="91"/>
      <c r="M392" s="91"/>
      <c r="N392" s="91"/>
      <c r="O392" s="91"/>
      <c r="P392" s="6"/>
    </row>
    <row r="393" spans="1:16" ht="12.75" customHeight="1">
      <c r="A393" s="4"/>
      <c r="B393" s="1"/>
      <c r="C393" s="1"/>
      <c r="D393" s="2"/>
      <c r="E393" s="2"/>
      <c r="F393" s="91"/>
      <c r="G393" s="91"/>
      <c r="H393" s="91"/>
      <c r="I393" s="91"/>
      <c r="J393" s="91"/>
      <c r="K393" s="91"/>
      <c r="L393" s="91"/>
      <c r="M393" s="91"/>
      <c r="N393" s="91"/>
      <c r="O393" s="91"/>
      <c r="P393" s="6"/>
    </row>
    <row r="394" spans="1:16" ht="12.75" customHeight="1">
      <c r="A394" s="4"/>
      <c r="B394" s="1"/>
      <c r="C394" s="1"/>
      <c r="D394" s="2"/>
      <c r="E394" s="2"/>
      <c r="F394" s="91"/>
      <c r="G394" s="91"/>
      <c r="H394" s="91"/>
      <c r="I394" s="91"/>
      <c r="J394" s="91"/>
      <c r="K394" s="91"/>
      <c r="L394" s="91"/>
      <c r="M394" s="91"/>
      <c r="N394" s="91"/>
      <c r="O394" s="91"/>
      <c r="P394" s="6"/>
    </row>
    <row r="395" spans="1:16" ht="12.75" customHeight="1">
      <c r="A395" s="4"/>
      <c r="B395" s="1"/>
      <c r="C395" s="1"/>
      <c r="D395" s="2"/>
      <c r="E395" s="2"/>
      <c r="F395" s="91"/>
      <c r="G395" s="91"/>
      <c r="H395" s="91"/>
      <c r="I395" s="91"/>
      <c r="J395" s="91"/>
      <c r="K395" s="91"/>
      <c r="L395" s="91"/>
      <c r="M395" s="91"/>
      <c r="N395" s="91"/>
      <c r="O395" s="91"/>
      <c r="P395" s="6"/>
    </row>
    <row r="396" spans="1:16" ht="12.75" customHeight="1">
      <c r="A396" s="4"/>
      <c r="B396" s="1"/>
      <c r="C396" s="1"/>
      <c r="D396" s="2"/>
      <c r="E396" s="2"/>
      <c r="F396" s="91"/>
      <c r="G396" s="91"/>
      <c r="H396" s="91"/>
      <c r="I396" s="91"/>
      <c r="J396" s="91"/>
      <c r="K396" s="91"/>
      <c r="L396" s="91"/>
      <c r="M396" s="91"/>
      <c r="N396" s="91"/>
      <c r="O396" s="91"/>
      <c r="P396" s="6"/>
    </row>
    <row r="397" spans="1:16" ht="12.75" customHeight="1">
      <c r="A397" s="4"/>
      <c r="B397" s="1"/>
      <c r="C397" s="1"/>
      <c r="D397" s="2"/>
      <c r="E397" s="2"/>
      <c r="F397" s="91"/>
      <c r="G397" s="91"/>
      <c r="H397" s="91"/>
      <c r="I397" s="91"/>
      <c r="J397" s="91"/>
      <c r="K397" s="91"/>
      <c r="L397" s="91"/>
      <c r="M397" s="91"/>
      <c r="N397" s="91"/>
      <c r="O397" s="91"/>
      <c r="P397" s="6"/>
    </row>
    <row r="398" spans="1:16" ht="12.75" customHeight="1">
      <c r="A398" s="4"/>
      <c r="B398" s="1"/>
      <c r="C398" s="1"/>
      <c r="D398" s="2"/>
      <c r="E398" s="2"/>
      <c r="F398" s="91"/>
      <c r="G398" s="91"/>
      <c r="H398" s="91"/>
      <c r="I398" s="91"/>
      <c r="J398" s="91"/>
      <c r="K398" s="91"/>
      <c r="L398" s="91"/>
      <c r="M398" s="91"/>
      <c r="N398" s="91"/>
      <c r="O398" s="91"/>
      <c r="P398" s="6"/>
    </row>
    <row r="399" spans="1:16" ht="12.75" customHeight="1">
      <c r="A399" s="4"/>
      <c r="B399" s="1"/>
      <c r="C399" s="1"/>
      <c r="D399" s="2"/>
      <c r="E399" s="2"/>
      <c r="F399" s="91"/>
      <c r="G399" s="91"/>
      <c r="H399" s="91"/>
      <c r="I399" s="91"/>
      <c r="J399" s="91"/>
      <c r="K399" s="91"/>
      <c r="L399" s="91"/>
      <c r="M399" s="91"/>
      <c r="N399" s="91"/>
      <c r="O399" s="91"/>
      <c r="P399" s="6"/>
    </row>
    <row r="400" spans="1:16" ht="12.75" customHeight="1">
      <c r="A400" s="4"/>
      <c r="B400" s="1"/>
      <c r="C400" s="1"/>
      <c r="D400" s="2"/>
      <c r="E400" s="2"/>
      <c r="F400" s="91"/>
      <c r="G400" s="91"/>
      <c r="H400" s="91"/>
      <c r="I400" s="91"/>
      <c r="J400" s="91"/>
      <c r="K400" s="91"/>
      <c r="L400" s="91"/>
      <c r="M400" s="91"/>
      <c r="N400" s="91"/>
      <c r="O400" s="91"/>
      <c r="P400" s="6"/>
    </row>
    <row r="401" spans="1:16" ht="12.75" customHeight="1">
      <c r="A401" s="4"/>
      <c r="B401" s="1"/>
      <c r="C401" s="1"/>
      <c r="D401" s="2"/>
      <c r="E401" s="2"/>
      <c r="F401" s="91"/>
      <c r="G401" s="91"/>
      <c r="H401" s="91"/>
      <c r="I401" s="91"/>
      <c r="J401" s="91"/>
      <c r="K401" s="91"/>
      <c r="L401" s="91"/>
      <c r="M401" s="91"/>
      <c r="N401" s="91"/>
      <c r="O401" s="91"/>
      <c r="P401" s="6"/>
    </row>
    <row r="402" spans="1:16" ht="12.75" customHeight="1">
      <c r="A402" s="4"/>
      <c r="B402" s="1"/>
      <c r="C402" s="1"/>
      <c r="D402" s="2"/>
      <c r="E402" s="2"/>
      <c r="F402" s="91"/>
      <c r="G402" s="91"/>
      <c r="H402" s="91"/>
      <c r="I402" s="91"/>
      <c r="J402" s="91"/>
      <c r="K402" s="91"/>
      <c r="L402" s="91"/>
      <c r="M402" s="91"/>
      <c r="N402" s="91"/>
      <c r="O402" s="91"/>
      <c r="P402" s="6"/>
    </row>
    <row r="403" spans="1:16" ht="12.75" customHeight="1">
      <c r="A403" s="4"/>
      <c r="B403" s="1"/>
      <c r="C403" s="1"/>
      <c r="D403" s="2"/>
      <c r="E403" s="2"/>
      <c r="F403" s="91"/>
      <c r="G403" s="91"/>
      <c r="H403" s="91"/>
      <c r="I403" s="91"/>
      <c r="J403" s="91"/>
      <c r="K403" s="91"/>
      <c r="L403" s="91"/>
      <c r="M403" s="91"/>
      <c r="N403" s="91"/>
      <c r="O403" s="91"/>
      <c r="P403" s="6"/>
    </row>
    <row r="404" spans="1:16" ht="12.75" customHeight="1">
      <c r="A404" s="4"/>
      <c r="B404" s="1"/>
      <c r="C404" s="1"/>
      <c r="D404" s="2"/>
      <c r="E404" s="2"/>
      <c r="F404" s="91"/>
      <c r="G404" s="91"/>
      <c r="H404" s="91"/>
      <c r="I404" s="91"/>
      <c r="J404" s="91"/>
      <c r="K404" s="91"/>
      <c r="L404" s="91"/>
      <c r="M404" s="91"/>
      <c r="N404" s="91"/>
      <c r="O404" s="91"/>
      <c r="P404" s="6"/>
    </row>
    <row r="405" spans="1:16" ht="12.75" customHeight="1">
      <c r="A405" s="4"/>
      <c r="B405" s="1"/>
      <c r="C405" s="1"/>
      <c r="D405" s="2"/>
      <c r="E405" s="2"/>
      <c r="F405" s="91"/>
      <c r="G405" s="91"/>
      <c r="H405" s="91"/>
      <c r="I405" s="91"/>
      <c r="J405" s="91"/>
      <c r="K405" s="91"/>
      <c r="L405" s="91"/>
      <c r="M405" s="91"/>
      <c r="N405" s="91"/>
      <c r="O405" s="91"/>
      <c r="P405" s="6"/>
    </row>
    <row r="406" spans="1:16" ht="12.75" customHeight="1">
      <c r="A406" s="4"/>
      <c r="B406" s="1"/>
      <c r="C406" s="1"/>
      <c r="D406" s="2"/>
      <c r="E406" s="2"/>
      <c r="F406" s="91"/>
      <c r="G406" s="91"/>
      <c r="H406" s="91"/>
      <c r="I406" s="91"/>
      <c r="J406" s="91"/>
      <c r="K406" s="91"/>
      <c r="L406" s="91"/>
      <c r="M406" s="91"/>
      <c r="N406" s="91"/>
      <c r="O406" s="91"/>
      <c r="P406" s="6"/>
    </row>
    <row r="407" spans="1:16" ht="12.75" customHeight="1">
      <c r="A407" s="4"/>
      <c r="B407" s="1"/>
      <c r="C407" s="1"/>
      <c r="D407" s="2"/>
      <c r="E407" s="2"/>
      <c r="F407" s="91"/>
      <c r="G407" s="91"/>
      <c r="H407" s="91"/>
      <c r="I407" s="91"/>
      <c r="J407" s="91"/>
      <c r="K407" s="91"/>
      <c r="L407" s="91"/>
      <c r="M407" s="91"/>
      <c r="N407" s="91"/>
      <c r="O407" s="91"/>
      <c r="P407" s="6"/>
    </row>
    <row r="408" spans="1:16" ht="12.75" customHeight="1">
      <c r="A408" s="4"/>
      <c r="B408" s="1"/>
      <c r="C408" s="1"/>
      <c r="D408" s="2"/>
      <c r="E408" s="2"/>
      <c r="F408" s="122" t="s">
        <v>1014</v>
      </c>
      <c r="G408" s="114"/>
      <c r="H408" s="114"/>
      <c r="I408" s="114"/>
      <c r="J408" s="114"/>
      <c r="K408" s="114"/>
      <c r="L408" s="114"/>
      <c r="M408" s="91"/>
      <c r="N408" s="91"/>
      <c r="O408" s="91"/>
      <c r="P408" s="6"/>
    </row>
    <row r="409" spans="1:16" ht="12.75" customHeight="1">
      <c r="A409" s="4"/>
      <c r="B409" s="1"/>
      <c r="C409" s="1"/>
      <c r="D409" s="2"/>
      <c r="E409" s="2"/>
      <c r="F409" s="114"/>
      <c r="G409" s="114"/>
      <c r="H409" s="114"/>
      <c r="I409" s="114"/>
      <c r="J409" s="114"/>
      <c r="K409" s="114"/>
      <c r="L409" s="114"/>
      <c r="M409" s="91"/>
      <c r="N409" s="91"/>
      <c r="O409" s="91"/>
      <c r="P409" s="6"/>
    </row>
    <row r="410" spans="1:16" ht="12.75" customHeight="1">
      <c r="A410" s="8"/>
      <c r="B410" s="9"/>
      <c r="C410" s="9"/>
      <c r="D410" s="10"/>
      <c r="E410" s="10"/>
      <c r="F410" s="99"/>
      <c r="G410" s="99"/>
      <c r="H410" s="99"/>
      <c r="I410" s="99"/>
      <c r="J410" s="99"/>
      <c r="K410" s="99"/>
      <c r="L410" s="99"/>
      <c r="M410" s="99"/>
      <c r="N410" s="99"/>
      <c r="O410" s="99"/>
      <c r="P410" s="11"/>
    </row>
  </sheetData>
  <mergeCells count="259">
    <mergeCell ref="F82:N82"/>
    <mergeCell ref="F83:N83"/>
    <mergeCell ref="F84:N84"/>
    <mergeCell ref="F85:N85"/>
    <mergeCell ref="C86:O86"/>
    <mergeCell ref="C87:O87"/>
    <mergeCell ref="F88:N88"/>
    <mergeCell ref="D60:E60"/>
    <mergeCell ref="F60:N60"/>
    <mergeCell ref="D61:E61"/>
    <mergeCell ref="F61:N61"/>
    <mergeCell ref="D62:E62"/>
    <mergeCell ref="F62:N62"/>
    <mergeCell ref="C63:O63"/>
    <mergeCell ref="D64:E64"/>
    <mergeCell ref="F64:N64"/>
    <mergeCell ref="D65:E65"/>
    <mergeCell ref="F65:N65"/>
    <mergeCell ref="D66:E66"/>
    <mergeCell ref="F66:N66"/>
    <mergeCell ref="F67:N67"/>
    <mergeCell ref="D67:E67"/>
    <mergeCell ref="D68:E68"/>
    <mergeCell ref="D69:E69"/>
    <mergeCell ref="D70:E70"/>
    <mergeCell ref="D71:E71"/>
    <mergeCell ref="D72:E72"/>
    <mergeCell ref="D73:E73"/>
    <mergeCell ref="F68:N68"/>
    <mergeCell ref="F69:N69"/>
    <mergeCell ref="F70:N70"/>
    <mergeCell ref="F71:N71"/>
    <mergeCell ref="F72:N72"/>
    <mergeCell ref="F73:N73"/>
    <mergeCell ref="F74:N74"/>
    <mergeCell ref="F75:N75"/>
    <mergeCell ref="F76:N76"/>
    <mergeCell ref="F77:N77"/>
    <mergeCell ref="F78:N78"/>
    <mergeCell ref="F79:N79"/>
    <mergeCell ref="F80:N80"/>
    <mergeCell ref="F81:N81"/>
    <mergeCell ref="D92:E92"/>
    <mergeCell ref="D75:E75"/>
    <mergeCell ref="D76:E76"/>
    <mergeCell ref="D77:E77"/>
    <mergeCell ref="D78:E78"/>
    <mergeCell ref="D79:E79"/>
    <mergeCell ref="D80:E80"/>
    <mergeCell ref="D81:E81"/>
    <mergeCell ref="D82:E82"/>
    <mergeCell ref="D83:E83"/>
    <mergeCell ref="D84:E84"/>
    <mergeCell ref="D85:E85"/>
    <mergeCell ref="D88:E88"/>
    <mergeCell ref="D89:E89"/>
    <mergeCell ref="F89:N89"/>
    <mergeCell ref="F90:N90"/>
    <mergeCell ref="D93:E93"/>
    <mergeCell ref="D90:E90"/>
    <mergeCell ref="D91:E91"/>
    <mergeCell ref="F91:N91"/>
    <mergeCell ref="F92:N92"/>
    <mergeCell ref="F93:N93"/>
    <mergeCell ref="F94:N94"/>
    <mergeCell ref="F95:N95"/>
    <mergeCell ref="F27:N27"/>
    <mergeCell ref="F28:N28"/>
    <mergeCell ref="F29:N29"/>
    <mergeCell ref="C30:O30"/>
    <mergeCell ref="F31:N31"/>
    <mergeCell ref="F32:N32"/>
    <mergeCell ref="F33:N33"/>
    <mergeCell ref="F34:N34"/>
    <mergeCell ref="F35:N35"/>
    <mergeCell ref="D36:E36"/>
    <mergeCell ref="F36:N36"/>
    <mergeCell ref="D37:E37"/>
    <mergeCell ref="F37:N37"/>
    <mergeCell ref="D38:E38"/>
    <mergeCell ref="F38:N38"/>
    <mergeCell ref="C39:O39"/>
    <mergeCell ref="D26:E26"/>
    <mergeCell ref="D27:E27"/>
    <mergeCell ref="D28:E28"/>
    <mergeCell ref="D29:E29"/>
    <mergeCell ref="D31:E31"/>
    <mergeCell ref="D32:E32"/>
    <mergeCell ref="D33:E33"/>
    <mergeCell ref="D34:E34"/>
    <mergeCell ref="D35:E35"/>
    <mergeCell ref="D46:E46"/>
    <mergeCell ref="F46:N46"/>
    <mergeCell ref="D47:E47"/>
    <mergeCell ref="F47:N47"/>
    <mergeCell ref="D48:E48"/>
    <mergeCell ref="F48:N48"/>
    <mergeCell ref="F49:N49"/>
    <mergeCell ref="D49:E49"/>
    <mergeCell ref="C40:O40"/>
    <mergeCell ref="D41:E41"/>
    <mergeCell ref="F41:N41"/>
    <mergeCell ref="F42:N42"/>
    <mergeCell ref="D42:E42"/>
    <mergeCell ref="D43:E43"/>
    <mergeCell ref="F43:N43"/>
    <mergeCell ref="D44:E44"/>
    <mergeCell ref="F44:N44"/>
    <mergeCell ref="D9:E9"/>
    <mergeCell ref="F9:N9"/>
    <mergeCell ref="C10:O10"/>
    <mergeCell ref="C11:O11"/>
    <mergeCell ref="F12:N12"/>
    <mergeCell ref="D12:E12"/>
    <mergeCell ref="D13:E13"/>
    <mergeCell ref="D14:E14"/>
    <mergeCell ref="D15:E15"/>
    <mergeCell ref="C4:O4"/>
    <mergeCell ref="C5:D5"/>
    <mergeCell ref="E5:O5"/>
    <mergeCell ref="C6:D6"/>
    <mergeCell ref="E6:O6"/>
    <mergeCell ref="F13:N13"/>
    <mergeCell ref="F14:N14"/>
    <mergeCell ref="F15:N15"/>
    <mergeCell ref="F16:N16"/>
    <mergeCell ref="F17:N17"/>
    <mergeCell ref="F18:N18"/>
    <mergeCell ref="F19:N19"/>
    <mergeCell ref="D19:E19"/>
    <mergeCell ref="D20:E20"/>
    <mergeCell ref="D16:E16"/>
    <mergeCell ref="D17:E17"/>
    <mergeCell ref="D18:E18"/>
    <mergeCell ref="D21:E21"/>
    <mergeCell ref="D22:E22"/>
    <mergeCell ref="D23:E23"/>
    <mergeCell ref="D24:E24"/>
    <mergeCell ref="D25:E25"/>
    <mergeCell ref="F20:N20"/>
    <mergeCell ref="F21:N21"/>
    <mergeCell ref="F22:N22"/>
    <mergeCell ref="F23:N23"/>
    <mergeCell ref="F24:N24"/>
    <mergeCell ref="F25:N25"/>
    <mergeCell ref="F26:N26"/>
    <mergeCell ref="D56:E56"/>
    <mergeCell ref="D57:E57"/>
    <mergeCell ref="F57:N57"/>
    <mergeCell ref="D58:E58"/>
    <mergeCell ref="F58:N58"/>
    <mergeCell ref="D59:E59"/>
    <mergeCell ref="F59:N59"/>
    <mergeCell ref="D74:E74"/>
    <mergeCell ref="D55:E55"/>
    <mergeCell ref="F55:N55"/>
    <mergeCell ref="F56:N56"/>
    <mergeCell ref="D50:E50"/>
    <mergeCell ref="F50:N50"/>
    <mergeCell ref="D51:E51"/>
    <mergeCell ref="F51:N51"/>
    <mergeCell ref="D52:E52"/>
    <mergeCell ref="F52:N52"/>
    <mergeCell ref="D53:E53"/>
    <mergeCell ref="F53:N53"/>
    <mergeCell ref="D54:E54"/>
    <mergeCell ref="F54:N54"/>
    <mergeCell ref="D45:E45"/>
    <mergeCell ref="F45:N45"/>
    <mergeCell ref="D94:E94"/>
    <mergeCell ref="D95:E95"/>
    <mergeCell ref="D96:E96"/>
    <mergeCell ref="D98:E98"/>
    <mergeCell ref="D99:E99"/>
    <mergeCell ref="D100:E100"/>
    <mergeCell ref="D101:E101"/>
    <mergeCell ref="D102:E102"/>
    <mergeCell ref="D104:E104"/>
    <mergeCell ref="D105:E105"/>
    <mergeCell ref="D106:E106"/>
    <mergeCell ref="D107:E107"/>
    <mergeCell ref="D108:E108"/>
    <mergeCell ref="D109:E109"/>
    <mergeCell ref="D110:E110"/>
    <mergeCell ref="D111:E111"/>
    <mergeCell ref="D112:E112"/>
    <mergeCell ref="D113:E113"/>
    <mergeCell ref="D129:E129"/>
    <mergeCell ref="D130:E130"/>
    <mergeCell ref="D114:E114"/>
    <mergeCell ref="D115:E115"/>
    <mergeCell ref="D116:E116"/>
    <mergeCell ref="D117:E117"/>
    <mergeCell ref="D118:E118"/>
    <mergeCell ref="D119:E119"/>
    <mergeCell ref="D120:E120"/>
    <mergeCell ref="D121:E121"/>
    <mergeCell ref="D122:E122"/>
    <mergeCell ref="F96:N96"/>
    <mergeCell ref="C97:O97"/>
    <mergeCell ref="F98:N98"/>
    <mergeCell ref="F99:N99"/>
    <mergeCell ref="F100:N100"/>
    <mergeCell ref="F101:N101"/>
    <mergeCell ref="F102:N102"/>
    <mergeCell ref="C103:O103"/>
    <mergeCell ref="F104:N104"/>
    <mergeCell ref="F105:N105"/>
    <mergeCell ref="F106:N106"/>
    <mergeCell ref="F107:N107"/>
    <mergeCell ref="F108:N108"/>
    <mergeCell ref="F109:N109"/>
    <mergeCell ref="F110:N110"/>
    <mergeCell ref="F111:N111"/>
    <mergeCell ref="F112:N112"/>
    <mergeCell ref="F113:N113"/>
    <mergeCell ref="F114:N114"/>
    <mergeCell ref="F115:N115"/>
    <mergeCell ref="F116:N116"/>
    <mergeCell ref="F117:N117"/>
    <mergeCell ref="F118:N118"/>
    <mergeCell ref="F119:N119"/>
    <mergeCell ref="F120:N120"/>
    <mergeCell ref="F121:N121"/>
    <mergeCell ref="F122:N122"/>
    <mergeCell ref="F123:N123"/>
    <mergeCell ref="F131:N131"/>
    <mergeCell ref="F132:N132"/>
    <mergeCell ref="F133:N133"/>
    <mergeCell ref="C135:E135"/>
    <mergeCell ref="C136:F136"/>
    <mergeCell ref="F138:L138"/>
    <mergeCell ref="C140:E140"/>
    <mergeCell ref="F124:N124"/>
    <mergeCell ref="F125:N125"/>
    <mergeCell ref="F126:N126"/>
    <mergeCell ref="F127:N127"/>
    <mergeCell ref="F128:N128"/>
    <mergeCell ref="F129:N129"/>
    <mergeCell ref="F130:N130"/>
    <mergeCell ref="D123:E123"/>
    <mergeCell ref="D131:E131"/>
    <mergeCell ref="D132:E132"/>
    <mergeCell ref="D133:E133"/>
    <mergeCell ref="D124:E124"/>
    <mergeCell ref="D125:E125"/>
    <mergeCell ref="D126:E126"/>
    <mergeCell ref="D127:E127"/>
    <mergeCell ref="D128:E128"/>
    <mergeCell ref="F334:L335"/>
    <mergeCell ref="F365:L366"/>
    <mergeCell ref="F408:L409"/>
    <mergeCell ref="F172:L173"/>
    <mergeCell ref="C175:E175"/>
    <mergeCell ref="F215:L216"/>
    <mergeCell ref="C218:D218"/>
    <mergeCell ref="F260:L261"/>
    <mergeCell ref="F298:L299"/>
    <mergeCell ref="F302:L302"/>
  </mergeCells>
  <pageMargins left="0.23622047244094491" right="0.23622047244094491" top="0.74803149606299213" bottom="0.74803149606299213" header="0" footer="0"/>
  <pageSetup paperSize="9"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FL&amp;Cost1</vt:lpstr>
      <vt:lpstr>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takuma</dc:creator>
  <cp:lastModifiedBy>VŨ VIỆT HOÀNG</cp:lastModifiedBy>
  <dcterms:created xsi:type="dcterms:W3CDTF">2010-05-01T02:42:37Z</dcterms:created>
  <dcterms:modified xsi:type="dcterms:W3CDTF">2026-04-13T01:54:35Z</dcterms:modified>
</cp:coreProperties>
</file>