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shat\RVCE\Res Novae\"/>
    </mc:Choice>
  </mc:AlternateContent>
  <xr:revisionPtr revIDLastSave="0" documentId="13_ncr:1_{BA789C83-A855-4B74-8B2B-43AC44DF9EF0}" xr6:coauthVersionLast="47" xr6:coauthVersionMax="47" xr10:uidLastSave="{00000000-0000-0000-0000-000000000000}"/>
  <bookViews>
    <workbookView xWindow="-108" yWindow="-108" windowWidth="23256" windowHeight="13176" xr2:uid="{89941E99-6E16-8040-82F0-D7D0B1D93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28" i="1"/>
  <c r="D29" i="1"/>
  <c r="D30" i="1"/>
  <c r="D31" i="1"/>
  <c r="D32" i="1"/>
  <c r="D33" i="1"/>
  <c r="D34" i="1"/>
  <c r="D35" i="1"/>
  <c r="D36" i="1"/>
  <c r="G4" i="1"/>
  <c r="C36" i="1"/>
  <c r="C35" i="1"/>
  <c r="C34" i="1"/>
  <c r="C33" i="1"/>
  <c r="C32" i="1"/>
  <c r="C31" i="1"/>
  <c r="C30" i="1"/>
  <c r="C29" i="1"/>
  <c r="C28" i="1"/>
  <c r="C27" i="1"/>
  <c r="C26" i="1"/>
  <c r="C25" i="1"/>
  <c r="D25" i="1" s="1"/>
  <c r="C24" i="1"/>
  <c r="C23" i="1"/>
  <c r="C22" i="1"/>
  <c r="C21" i="1"/>
  <c r="C20" i="1"/>
  <c r="C19" i="1"/>
  <c r="C18" i="1"/>
  <c r="C17" i="1"/>
  <c r="C16" i="1"/>
  <c r="C15" i="1"/>
  <c r="C14" i="1"/>
  <c r="D13" i="1" s="1"/>
  <c r="C13" i="1"/>
  <c r="C12" i="1"/>
  <c r="C11" i="1"/>
  <c r="C10" i="1"/>
  <c r="C9" i="1"/>
  <c r="C8" i="1"/>
  <c r="C7" i="1"/>
  <c r="B7" i="1"/>
  <c r="B6" i="1" s="1"/>
  <c r="B5" i="1" s="1"/>
  <c r="B4" i="1" s="1"/>
  <c r="B3" i="1" s="1"/>
  <c r="B2" i="1" s="1"/>
  <c r="C6" i="1"/>
  <c r="C5" i="1"/>
  <c r="C4" i="1"/>
  <c r="C3" i="1"/>
  <c r="C2" i="1"/>
  <c r="D26" i="1" l="1"/>
  <c r="D27" i="1"/>
  <c r="D17" i="1"/>
  <c r="D18" i="1"/>
  <c r="D19" i="1"/>
  <c r="D20" i="1"/>
  <c r="D21" i="1"/>
  <c r="D22" i="1"/>
  <c r="D23" i="1"/>
  <c r="D14" i="1"/>
  <c r="D15" i="1"/>
  <c r="D16" i="1"/>
  <c r="D24" i="1"/>
  <c r="D37" i="1"/>
  <c r="G16" i="1" s="1"/>
</calcChain>
</file>

<file path=xl/sharedStrings.xml><?xml version="1.0" encoding="utf-8"?>
<sst xmlns="http://schemas.openxmlformats.org/spreadsheetml/2006/main" count="6" uniqueCount="6">
  <si>
    <t>Grams</t>
  </si>
  <si>
    <t>Time (s)</t>
  </si>
  <si>
    <t>Force (N)</t>
  </si>
  <si>
    <t>Area</t>
  </si>
  <si>
    <t xml:space="preserve">Burntime </t>
  </si>
  <si>
    <t>Ideal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</si>
</sst>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Curve Obtained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35516844320313E-2"/>
          <c:y val="0.21778236639075907"/>
          <c:w val="0.89826090396655733"/>
          <c:h val="0.643607303912756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0.12994800000000001</c:v>
                </c:pt>
                <c:pt idx="1">
                  <c:v>0.13141800000000001</c:v>
                </c:pt>
                <c:pt idx="2">
                  <c:v>0.13661199999999998</c:v>
                </c:pt>
                <c:pt idx="3">
                  <c:v>0.14033600000000002</c:v>
                </c:pt>
                <c:pt idx="4">
                  <c:v>0.14180600000000002</c:v>
                </c:pt>
                <c:pt idx="5">
                  <c:v>0.14778400000000003</c:v>
                </c:pt>
                <c:pt idx="6">
                  <c:v>0.17963399999999999</c:v>
                </c:pt>
                <c:pt idx="7">
                  <c:v>0.51009000000000004</c:v>
                </c:pt>
                <c:pt idx="8">
                  <c:v>1.4054180000000001</c:v>
                </c:pt>
                <c:pt idx="9">
                  <c:v>2.7685</c:v>
                </c:pt>
                <c:pt idx="10">
                  <c:v>4.4352840000000002</c:v>
                </c:pt>
                <c:pt idx="11">
                  <c:v>6.3982239999999999</c:v>
                </c:pt>
                <c:pt idx="12">
                  <c:v>69.964442955400003</c:v>
                </c:pt>
                <c:pt idx="13">
                  <c:v>84.629262788000005</c:v>
                </c:pt>
                <c:pt idx="14">
                  <c:v>98.582428308000004</c:v>
                </c:pt>
                <c:pt idx="15">
                  <c:v>109.62897194200002</c:v>
                </c:pt>
                <c:pt idx="16">
                  <c:v>116.76351678600001</c:v>
                </c:pt>
                <c:pt idx="17">
                  <c:v>120.01156469400001</c:v>
                </c:pt>
                <c:pt idx="18">
                  <c:v>120.60921044200001</c:v>
                </c:pt>
                <c:pt idx="19">
                  <c:v>120.60921044200001</c:v>
                </c:pt>
                <c:pt idx="20">
                  <c:v>119.647637088</c:v>
                </c:pt>
                <c:pt idx="21">
                  <c:v>116.94083044000001</c:v>
                </c:pt>
                <c:pt idx="22">
                  <c:v>112.806214654</c:v>
                </c:pt>
                <c:pt idx="23">
                  <c:v>107.73552727000001</c:v>
                </c:pt>
                <c:pt idx="24">
                  <c:v>68.402142900000001</c:v>
                </c:pt>
                <c:pt idx="25">
                  <c:v>60.525424260000001</c:v>
                </c:pt>
                <c:pt idx="26">
                  <c:v>51.353462159999999</c:v>
                </c:pt>
                <c:pt idx="27">
                  <c:v>40.853631420000006</c:v>
                </c:pt>
                <c:pt idx="28">
                  <c:v>29.213586360000001</c:v>
                </c:pt>
                <c:pt idx="29">
                  <c:v>6.0424849800000002</c:v>
                </c:pt>
                <c:pt idx="30">
                  <c:v>3.8450300000000008</c:v>
                </c:pt>
                <c:pt idx="31">
                  <c:v>1.5078280000000002</c:v>
                </c:pt>
                <c:pt idx="32">
                  <c:v>0.434336</c:v>
                </c:pt>
                <c:pt idx="33">
                  <c:v>0.20560400000000001</c:v>
                </c:pt>
                <c:pt idx="34">
                  <c:v>0.18561200000000003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5245-A993-ED916D09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82736"/>
        <c:axId val="2105914640"/>
      </c:lineChart>
      <c:catAx>
        <c:axId val="21061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14640"/>
        <c:crosses val="autoZero"/>
        <c:auto val="1"/>
        <c:lblAlgn val="ctr"/>
        <c:lblOffset val="100"/>
        <c:noMultiLvlLbl val="0"/>
      </c:catAx>
      <c:valAx>
        <c:axId val="2105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Ideal</a:t>
            </a:r>
            <a:r>
              <a:rPr lang="en-IN" baseline="0"/>
              <a:t> vs Real (Radar)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28999980016258E-2"/>
          <c:y val="0.21297973465593315"/>
          <c:w val="0.90569460564563664"/>
          <c:h val="0.64491278813091113"/>
        </c:manualLayout>
      </c:layout>
      <c:radarChart>
        <c:radarStyle val="marker"/>
        <c:varyColors val="0"/>
        <c:ser>
          <c:idx val="0"/>
          <c:order val="0"/>
          <c:tx>
            <c:v>Obtained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0.12994800000000001</c:v>
                </c:pt>
                <c:pt idx="1">
                  <c:v>0.13141800000000001</c:v>
                </c:pt>
                <c:pt idx="2">
                  <c:v>0.13661199999999998</c:v>
                </c:pt>
                <c:pt idx="3">
                  <c:v>0.14033600000000002</c:v>
                </c:pt>
                <c:pt idx="4">
                  <c:v>0.14180600000000002</c:v>
                </c:pt>
                <c:pt idx="5">
                  <c:v>0.14778400000000003</c:v>
                </c:pt>
                <c:pt idx="6">
                  <c:v>0.17963399999999999</c:v>
                </c:pt>
                <c:pt idx="7">
                  <c:v>0.51009000000000004</c:v>
                </c:pt>
                <c:pt idx="8">
                  <c:v>1.4054180000000001</c:v>
                </c:pt>
                <c:pt idx="9">
                  <c:v>2.7685</c:v>
                </c:pt>
                <c:pt idx="10">
                  <c:v>4.4352840000000002</c:v>
                </c:pt>
                <c:pt idx="11">
                  <c:v>6.3982239999999999</c:v>
                </c:pt>
                <c:pt idx="12">
                  <c:v>69.964442955400003</c:v>
                </c:pt>
                <c:pt idx="13">
                  <c:v>84.629262788000005</c:v>
                </c:pt>
                <c:pt idx="14">
                  <c:v>98.582428308000004</c:v>
                </c:pt>
                <c:pt idx="15">
                  <c:v>109.62897194200002</c:v>
                </c:pt>
                <c:pt idx="16">
                  <c:v>116.76351678600001</c:v>
                </c:pt>
                <c:pt idx="17">
                  <c:v>120.01156469400001</c:v>
                </c:pt>
                <c:pt idx="18">
                  <c:v>120.60921044200001</c:v>
                </c:pt>
                <c:pt idx="19">
                  <c:v>120.60921044200001</c:v>
                </c:pt>
                <c:pt idx="20">
                  <c:v>119.647637088</c:v>
                </c:pt>
                <c:pt idx="21">
                  <c:v>116.94083044000001</c:v>
                </c:pt>
                <c:pt idx="22">
                  <c:v>112.806214654</c:v>
                </c:pt>
                <c:pt idx="23">
                  <c:v>107.73552727000001</c:v>
                </c:pt>
                <c:pt idx="24">
                  <c:v>68.402142900000001</c:v>
                </c:pt>
                <c:pt idx="25">
                  <c:v>60.525424260000001</c:v>
                </c:pt>
                <c:pt idx="26">
                  <c:v>51.353462159999999</c:v>
                </c:pt>
                <c:pt idx="27">
                  <c:v>40.853631420000006</c:v>
                </c:pt>
                <c:pt idx="28">
                  <c:v>29.213586360000001</c:v>
                </c:pt>
                <c:pt idx="29">
                  <c:v>6.0424849800000002</c:v>
                </c:pt>
                <c:pt idx="30">
                  <c:v>3.8450300000000008</c:v>
                </c:pt>
                <c:pt idx="31">
                  <c:v>1.5078280000000002</c:v>
                </c:pt>
                <c:pt idx="32">
                  <c:v>0.434336</c:v>
                </c:pt>
                <c:pt idx="33">
                  <c:v>0.20560400000000001</c:v>
                </c:pt>
                <c:pt idx="34">
                  <c:v>0.18561200000000003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C52-A039-8FB3CF8E73AE}"/>
            </c:ext>
          </c:extLst>
        </c:ser>
        <c:ser>
          <c:idx val="1"/>
          <c:order val="1"/>
          <c:tx>
            <c:v>Ideal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122.2456</c:v>
                </c:pt>
                <c:pt idx="13">
                  <c:v>132.22436999999999</c:v>
                </c:pt>
                <c:pt idx="14">
                  <c:v>142.19266999999999</c:v>
                </c:pt>
                <c:pt idx="15">
                  <c:v>155.46847</c:v>
                </c:pt>
                <c:pt idx="16">
                  <c:v>165.41454999999999</c:v>
                </c:pt>
                <c:pt idx="17">
                  <c:v>175.35192000000001</c:v>
                </c:pt>
                <c:pt idx="18">
                  <c:v>188.58892</c:v>
                </c:pt>
                <c:pt idx="19">
                  <c:v>198.50753</c:v>
                </c:pt>
                <c:pt idx="20">
                  <c:v>208.41869</c:v>
                </c:pt>
                <c:pt idx="21">
                  <c:v>221.62249</c:v>
                </c:pt>
                <c:pt idx="22">
                  <c:v>231.51741000000001</c:v>
                </c:pt>
                <c:pt idx="23">
                  <c:v>241.40582000000001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5-4C52-A039-8FB3CF8E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91008"/>
        <c:axId val="1278891488"/>
      </c:radarChart>
      <c:catAx>
        <c:axId val="1278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1488"/>
        <c:crosses val="autoZero"/>
        <c:auto val="1"/>
        <c:lblAlgn val="ctr"/>
        <c:lblOffset val="100"/>
        <c:noMultiLvlLbl val="0"/>
      </c:catAx>
      <c:valAx>
        <c:axId val="127889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8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61690085110444"/>
          <c:y val="0.78903185238817242"/>
          <c:w val="0.22046354515176961"/>
          <c:h val="0.1358122681226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Ideal</a:t>
            </a:r>
            <a:r>
              <a:rPr lang="en-IN" baseline="0"/>
              <a:t> vs Real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28999980016258E-2"/>
          <c:y val="0.21297973465593315"/>
          <c:w val="0.90569460564563664"/>
          <c:h val="0.6449127881309111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0.12994800000000001</c:v>
                </c:pt>
                <c:pt idx="1">
                  <c:v>0.13141800000000001</c:v>
                </c:pt>
                <c:pt idx="2">
                  <c:v>0.13661199999999998</c:v>
                </c:pt>
                <c:pt idx="3">
                  <c:v>0.14033600000000002</c:v>
                </c:pt>
                <c:pt idx="4">
                  <c:v>0.14180600000000002</c:v>
                </c:pt>
                <c:pt idx="5">
                  <c:v>0.14778400000000003</c:v>
                </c:pt>
                <c:pt idx="6">
                  <c:v>0.17963399999999999</c:v>
                </c:pt>
                <c:pt idx="7">
                  <c:v>0.51009000000000004</c:v>
                </c:pt>
                <c:pt idx="8">
                  <c:v>1.4054180000000001</c:v>
                </c:pt>
                <c:pt idx="9">
                  <c:v>2.7685</c:v>
                </c:pt>
                <c:pt idx="10">
                  <c:v>4.4352840000000002</c:v>
                </c:pt>
                <c:pt idx="11">
                  <c:v>6.3982239999999999</c:v>
                </c:pt>
                <c:pt idx="12">
                  <c:v>69.964442955400003</c:v>
                </c:pt>
                <c:pt idx="13">
                  <c:v>84.629262788000005</c:v>
                </c:pt>
                <c:pt idx="14">
                  <c:v>98.582428308000004</c:v>
                </c:pt>
                <c:pt idx="15">
                  <c:v>109.62897194200002</c:v>
                </c:pt>
                <c:pt idx="16">
                  <c:v>116.76351678600001</c:v>
                </c:pt>
                <c:pt idx="17">
                  <c:v>120.01156469400001</c:v>
                </c:pt>
                <c:pt idx="18">
                  <c:v>120.60921044200001</c:v>
                </c:pt>
                <c:pt idx="19">
                  <c:v>120.60921044200001</c:v>
                </c:pt>
                <c:pt idx="20">
                  <c:v>119.647637088</c:v>
                </c:pt>
                <c:pt idx="21">
                  <c:v>116.94083044000001</c:v>
                </c:pt>
                <c:pt idx="22">
                  <c:v>112.806214654</c:v>
                </c:pt>
                <c:pt idx="23">
                  <c:v>107.73552727000001</c:v>
                </c:pt>
                <c:pt idx="24">
                  <c:v>68.402142900000001</c:v>
                </c:pt>
                <c:pt idx="25">
                  <c:v>60.525424260000001</c:v>
                </c:pt>
                <c:pt idx="26">
                  <c:v>51.353462159999999</c:v>
                </c:pt>
                <c:pt idx="27">
                  <c:v>40.853631420000006</c:v>
                </c:pt>
                <c:pt idx="28">
                  <c:v>29.213586360000001</c:v>
                </c:pt>
                <c:pt idx="29">
                  <c:v>6.0424849800000002</c:v>
                </c:pt>
                <c:pt idx="30">
                  <c:v>3.8450300000000008</c:v>
                </c:pt>
                <c:pt idx="31">
                  <c:v>1.5078280000000002</c:v>
                </c:pt>
                <c:pt idx="32">
                  <c:v>0.434336</c:v>
                </c:pt>
                <c:pt idx="33">
                  <c:v>0.20560400000000001</c:v>
                </c:pt>
                <c:pt idx="34">
                  <c:v>0.18561200000000003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7A9-8414-36CA313D4B8C}"/>
            </c:ext>
          </c:extLst>
        </c:ser>
        <c:ser>
          <c:idx val="1"/>
          <c:order val="1"/>
          <c:tx>
            <c:v>Ideal 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122.2456</c:v>
                </c:pt>
                <c:pt idx="13">
                  <c:v>132.22436999999999</c:v>
                </c:pt>
                <c:pt idx="14">
                  <c:v>142.19266999999999</c:v>
                </c:pt>
                <c:pt idx="15">
                  <c:v>155.46847</c:v>
                </c:pt>
                <c:pt idx="16">
                  <c:v>165.41454999999999</c:v>
                </c:pt>
                <c:pt idx="17">
                  <c:v>175.35192000000001</c:v>
                </c:pt>
                <c:pt idx="18">
                  <c:v>188.58892</c:v>
                </c:pt>
                <c:pt idx="19">
                  <c:v>198.50753</c:v>
                </c:pt>
                <c:pt idx="20">
                  <c:v>208.41869</c:v>
                </c:pt>
                <c:pt idx="21">
                  <c:v>221.62249</c:v>
                </c:pt>
                <c:pt idx="22">
                  <c:v>231.51741000000001</c:v>
                </c:pt>
                <c:pt idx="23">
                  <c:v>241.40582000000001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7A9-8414-36CA313D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891008"/>
        <c:axId val="1278891488"/>
      </c:barChart>
      <c:catAx>
        <c:axId val="12788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1488"/>
        <c:crosses val="autoZero"/>
        <c:auto val="1"/>
        <c:lblAlgn val="ctr"/>
        <c:lblOffset val="100"/>
        <c:noMultiLvlLbl val="0"/>
      </c:catAx>
      <c:valAx>
        <c:axId val="12788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8649576618809"/>
          <c:y val="4.6306235509888001E-2"/>
          <c:w val="0.13082801957289644"/>
          <c:h val="0.1354851496039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Ideal</a:t>
            </a:r>
            <a:r>
              <a:rPr lang="en-IN" baseline="0"/>
              <a:t> vs Real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35516844320313E-2"/>
          <c:y val="0.21778236639075907"/>
          <c:w val="0.89826090396655733"/>
          <c:h val="0.6436073039127561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Sheet1!$B$2:$B$36</c:f>
              <c:numCache>
                <c:formatCode>General</c:formatCode>
                <c:ptCount val="35"/>
                <c:pt idx="0">
                  <c:v>0.39400000000000002</c:v>
                </c:pt>
                <c:pt idx="1">
                  <c:v>1.044</c:v>
                </c:pt>
                <c:pt idx="2">
                  <c:v>1.694</c:v>
                </c:pt>
                <c:pt idx="3">
                  <c:v>2.3439999999999999</c:v>
                </c:pt>
                <c:pt idx="4">
                  <c:v>2.9939999999999998</c:v>
                </c:pt>
                <c:pt idx="5">
                  <c:v>3.6439999999999997</c:v>
                </c:pt>
                <c:pt idx="6">
                  <c:v>4.2939999999999996</c:v>
                </c:pt>
                <c:pt idx="7">
                  <c:v>4.3890000000000002</c:v>
                </c:pt>
                <c:pt idx="8">
                  <c:v>4.4850000000000003</c:v>
                </c:pt>
                <c:pt idx="9">
                  <c:v>4.58</c:v>
                </c:pt>
                <c:pt idx="10">
                  <c:v>4.6749999999999998</c:v>
                </c:pt>
                <c:pt idx="11">
                  <c:v>4.7699999999999996</c:v>
                </c:pt>
                <c:pt idx="12">
                  <c:v>4.867</c:v>
                </c:pt>
                <c:pt idx="13">
                  <c:v>4.9619999999999997</c:v>
                </c:pt>
                <c:pt idx="14">
                  <c:v>5.0570000000000004</c:v>
                </c:pt>
                <c:pt idx="15">
                  <c:v>5.1520000000000001</c:v>
                </c:pt>
                <c:pt idx="16">
                  <c:v>5.2480000000000002</c:v>
                </c:pt>
                <c:pt idx="17">
                  <c:v>5.3440000000000003</c:v>
                </c:pt>
                <c:pt idx="18">
                  <c:v>5.4390000000000001</c:v>
                </c:pt>
                <c:pt idx="19">
                  <c:v>5.5339999999999998</c:v>
                </c:pt>
                <c:pt idx="20">
                  <c:v>5.6289999999999996</c:v>
                </c:pt>
                <c:pt idx="21">
                  <c:v>5.7249999999999996</c:v>
                </c:pt>
                <c:pt idx="22">
                  <c:v>5.8209999999999997</c:v>
                </c:pt>
                <c:pt idx="23">
                  <c:v>5.9160000000000004</c:v>
                </c:pt>
                <c:pt idx="24">
                  <c:v>6.5839999999999996</c:v>
                </c:pt>
                <c:pt idx="25">
                  <c:v>6.6790000000000003</c:v>
                </c:pt>
                <c:pt idx="26">
                  <c:v>6.7750000000000004</c:v>
                </c:pt>
                <c:pt idx="27">
                  <c:v>6.8710000000000004</c:v>
                </c:pt>
                <c:pt idx="28">
                  <c:v>6.9660000000000002</c:v>
                </c:pt>
                <c:pt idx="29">
                  <c:v>7.0609999999999999</c:v>
                </c:pt>
                <c:pt idx="30">
                  <c:v>7.1559999999999997</c:v>
                </c:pt>
                <c:pt idx="31">
                  <c:v>7.21</c:v>
                </c:pt>
                <c:pt idx="32">
                  <c:v>7.27</c:v>
                </c:pt>
                <c:pt idx="33">
                  <c:v>7.34</c:v>
                </c:pt>
                <c:pt idx="34">
                  <c:v>7.4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0.12994800000000001</c:v>
                </c:pt>
                <c:pt idx="1">
                  <c:v>0.13141800000000001</c:v>
                </c:pt>
                <c:pt idx="2">
                  <c:v>0.13661199999999998</c:v>
                </c:pt>
                <c:pt idx="3">
                  <c:v>0.14033600000000002</c:v>
                </c:pt>
                <c:pt idx="4">
                  <c:v>0.14180600000000002</c:v>
                </c:pt>
                <c:pt idx="5">
                  <c:v>0.14778400000000003</c:v>
                </c:pt>
                <c:pt idx="6">
                  <c:v>0.17963399999999999</c:v>
                </c:pt>
                <c:pt idx="7">
                  <c:v>0.51009000000000004</c:v>
                </c:pt>
                <c:pt idx="8">
                  <c:v>1.4054180000000001</c:v>
                </c:pt>
                <c:pt idx="9">
                  <c:v>2.7685</c:v>
                </c:pt>
                <c:pt idx="10">
                  <c:v>4.4352840000000002</c:v>
                </c:pt>
                <c:pt idx="11">
                  <c:v>6.3982239999999999</c:v>
                </c:pt>
                <c:pt idx="12">
                  <c:v>69.964442955400003</c:v>
                </c:pt>
                <c:pt idx="13">
                  <c:v>84.629262788000005</c:v>
                </c:pt>
                <c:pt idx="14">
                  <c:v>98.582428308000004</c:v>
                </c:pt>
                <c:pt idx="15">
                  <c:v>109.62897194200002</c:v>
                </c:pt>
                <c:pt idx="16">
                  <c:v>116.76351678600001</c:v>
                </c:pt>
                <c:pt idx="17">
                  <c:v>120.01156469400001</c:v>
                </c:pt>
                <c:pt idx="18">
                  <c:v>120.60921044200001</c:v>
                </c:pt>
                <c:pt idx="19">
                  <c:v>120.60921044200001</c:v>
                </c:pt>
                <c:pt idx="20">
                  <c:v>119.647637088</c:v>
                </c:pt>
                <c:pt idx="21">
                  <c:v>116.94083044000001</c:v>
                </c:pt>
                <c:pt idx="22">
                  <c:v>112.806214654</c:v>
                </c:pt>
                <c:pt idx="23">
                  <c:v>107.73552727000001</c:v>
                </c:pt>
                <c:pt idx="24">
                  <c:v>68.402142900000001</c:v>
                </c:pt>
                <c:pt idx="25">
                  <c:v>60.525424260000001</c:v>
                </c:pt>
                <c:pt idx="26">
                  <c:v>51.353462159999999</c:v>
                </c:pt>
                <c:pt idx="27">
                  <c:v>40.853631420000006</c:v>
                </c:pt>
                <c:pt idx="28">
                  <c:v>29.213586360000001</c:v>
                </c:pt>
                <c:pt idx="29">
                  <c:v>6.0424849800000002</c:v>
                </c:pt>
                <c:pt idx="30">
                  <c:v>3.8450300000000008</c:v>
                </c:pt>
                <c:pt idx="31">
                  <c:v>1.5078280000000002</c:v>
                </c:pt>
                <c:pt idx="32">
                  <c:v>0.434336</c:v>
                </c:pt>
                <c:pt idx="33">
                  <c:v>0.20560400000000001</c:v>
                </c:pt>
                <c:pt idx="34">
                  <c:v>0.18561200000000003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5245-A993-ED916D09E77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122.2456</c:v>
                </c:pt>
                <c:pt idx="13">
                  <c:v>132.22436999999999</c:v>
                </c:pt>
                <c:pt idx="14">
                  <c:v>142.19266999999999</c:v>
                </c:pt>
                <c:pt idx="15">
                  <c:v>155.46847</c:v>
                </c:pt>
                <c:pt idx="16">
                  <c:v>165.41454999999999</c:v>
                </c:pt>
                <c:pt idx="17">
                  <c:v>175.35192000000001</c:v>
                </c:pt>
                <c:pt idx="18">
                  <c:v>188.58892</c:v>
                </c:pt>
                <c:pt idx="19">
                  <c:v>198.50753</c:v>
                </c:pt>
                <c:pt idx="20">
                  <c:v>208.41869</c:v>
                </c:pt>
                <c:pt idx="21">
                  <c:v>221.62249</c:v>
                </c:pt>
                <c:pt idx="22">
                  <c:v>231.51741000000001</c:v>
                </c:pt>
                <c:pt idx="23">
                  <c:v>241.40582000000001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9CF-B2C3-A6FA5B25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82736"/>
        <c:axId val="2105914640"/>
      </c:lineChart>
      <c:catAx>
        <c:axId val="21061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14640"/>
        <c:crosses val="autoZero"/>
        <c:auto val="1"/>
        <c:lblAlgn val="ctr"/>
        <c:lblOffset val="100"/>
        <c:noMultiLvlLbl val="0"/>
      </c:catAx>
      <c:valAx>
        <c:axId val="2105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46464</xdr:colOff>
      <xdr:row>3</xdr:row>
      <xdr:rowOff>104542</xdr:rowOff>
    </xdr:from>
    <xdr:to>
      <xdr:col>15</xdr:col>
      <xdr:colOff>642123</xdr:colOff>
      <xdr:row>19</xdr:row>
      <xdr:rowOff>104542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BF6D-1563-A148-96F2-E8739EC9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15</xdr:col>
      <xdr:colOff>569177</xdr:colOff>
      <xdr:row>34</xdr:row>
      <xdr:rowOff>11616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1FF229-57C9-4FC9-ACC0-C4846706D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487867</xdr:colOff>
      <xdr:row>24</xdr:row>
      <xdr:rowOff>11617</xdr:rowOff>
    </xdr:from>
    <xdr:to>
      <xdr:col>23</xdr:col>
      <xdr:colOff>288074</xdr:colOff>
      <xdr:row>34</xdr:row>
      <xdr:rowOff>23233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50CF04-FA63-4FE0-8F6D-22DB10D6A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600646</xdr:colOff>
      <xdr:row>3</xdr:row>
      <xdr:rowOff>92996</xdr:rowOff>
    </xdr:from>
    <xdr:to>
      <xdr:col>22</xdr:col>
      <xdr:colOff>353486</xdr:colOff>
      <xdr:row>19</xdr:row>
      <xdr:rowOff>92996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748DF-B68E-AB4B-DA4C-32FA6CAA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6544B-7866-314C-A211-71BEA48E821F}" name="Table1" displayName="Table1" ref="A1:E37" totalsRowCount="1">
  <autoFilter ref="A1:E36" xr:uid="{5847D39B-1F91-FC40-B5E3-FC3CEBD92C5A}"/>
  <tableColumns count="5">
    <tableColumn id="1" xr3:uid="{54A78EFD-99B7-AD44-9241-F348EAC88828}" name="Grams"/>
    <tableColumn id="3" xr3:uid="{6E6BB46B-63F7-EE4C-8F41-A592862B0BA6}" name="Time (s)"/>
    <tableColumn id="4" xr3:uid="{7A7492BF-0EBA-E440-86C2-EB14A07B34F0}" name="Force (N)">
      <calculatedColumnFormula>A2*9.8/1000</calculatedColumnFormula>
    </tableColumn>
    <tableColumn id="5" xr3:uid="{CA920F2A-1AC9-8E48-8CC1-BE06956CF949}" name="Area" totalsRowFunction="custom" dataDxfId="0">
      <calculatedColumnFormula>(C3+C2)/2*(B3-B2)</calculatedColumnFormula>
      <totalsRowFormula>SUM(D2:D35)</totalsRowFormula>
    </tableColumn>
    <tableColumn id="6" xr3:uid="{118AAABE-D69D-432A-906E-7974022691AC}" name="Ideal thru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A735-EBFA-CB43-B3F9-822EFD0F25F9}">
  <dimension ref="A1:G37"/>
  <sheetViews>
    <sheetView tabSelected="1" zoomScale="60" zoomScaleNormal="66" workbookViewId="0">
      <selection activeCell="J38" sqref="J38"/>
    </sheetView>
  </sheetViews>
  <sheetFormatPr defaultColWidth="11" defaultRowHeight="15.6" x14ac:dyDescent="0.3"/>
  <cols>
    <col min="2" max="2" width="11.09765625" bestFit="1" customWidth="1"/>
    <col min="3" max="3" width="11.09765625" customWidth="1"/>
    <col min="4" max="4" width="11.8984375" bestFit="1" customWidth="1"/>
    <col min="5" max="5" width="11.09765625" bestFit="1" customWidth="1"/>
    <col min="6" max="6" width="11" customWidth="1"/>
    <col min="7" max="7" width="11.09765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3">
      <c r="A2">
        <v>13.26</v>
      </c>
      <c r="B2">
        <f t="shared" ref="B2:B6" si="0">B3-0.65</f>
        <v>0.39400000000000002</v>
      </c>
      <c r="C2">
        <f t="shared" ref="C2:C8" si="1">A2*9.8/1000</f>
        <v>0.12994800000000001</v>
      </c>
      <c r="D2">
        <f t="shared" ref="D2:D36" si="2">(C3+C2)/2*(B3-B2)</f>
        <v>8.4943950000000004E-2</v>
      </c>
      <c r="E2">
        <v>0</v>
      </c>
    </row>
    <row r="3" spans="1:7" x14ac:dyDescent="0.3">
      <c r="A3">
        <v>13.41</v>
      </c>
      <c r="B3">
        <f t="shared" si="0"/>
        <v>1.044</v>
      </c>
      <c r="C3">
        <f t="shared" si="1"/>
        <v>0.13141800000000001</v>
      </c>
      <c r="D3">
        <f t="shared" si="2"/>
        <v>8.7109749999999986E-2</v>
      </c>
      <c r="E3">
        <v>0</v>
      </c>
    </row>
    <row r="4" spans="1:7" x14ac:dyDescent="0.3">
      <c r="A4">
        <v>13.94</v>
      </c>
      <c r="B4">
        <f t="shared" si="0"/>
        <v>1.694</v>
      </c>
      <c r="C4">
        <f t="shared" si="1"/>
        <v>0.13661199999999998</v>
      </c>
      <c r="D4">
        <f t="shared" si="2"/>
        <v>9.000809999999998E-2</v>
      </c>
      <c r="E4">
        <v>0</v>
      </c>
      <c r="F4" s="5" t="s">
        <v>4</v>
      </c>
      <c r="G4" s="5">
        <f>B34-B9</f>
        <v>2.8809999999999993</v>
      </c>
    </row>
    <row r="5" spans="1:7" x14ac:dyDescent="0.3">
      <c r="A5">
        <v>14.32</v>
      </c>
      <c r="B5">
        <f t="shared" si="0"/>
        <v>2.3439999999999999</v>
      </c>
      <c r="C5">
        <f t="shared" si="1"/>
        <v>0.14033600000000002</v>
      </c>
      <c r="D5">
        <f t="shared" si="2"/>
        <v>9.169614999999999E-2</v>
      </c>
      <c r="E5">
        <v>0</v>
      </c>
    </row>
    <row r="6" spans="1:7" x14ac:dyDescent="0.3">
      <c r="A6">
        <v>14.47</v>
      </c>
      <c r="B6">
        <f t="shared" si="0"/>
        <v>2.9939999999999998</v>
      </c>
      <c r="C6">
        <f t="shared" si="1"/>
        <v>0.14180600000000002</v>
      </c>
      <c r="D6">
        <f t="shared" si="2"/>
        <v>9.4116749999999985E-2</v>
      </c>
      <c r="E6">
        <v>0</v>
      </c>
    </row>
    <row r="7" spans="1:7" x14ac:dyDescent="0.3">
      <c r="A7">
        <v>15.08</v>
      </c>
      <c r="B7">
        <f>B8-0.65</f>
        <v>3.6439999999999997</v>
      </c>
      <c r="C7">
        <f t="shared" si="1"/>
        <v>0.14778400000000003</v>
      </c>
      <c r="D7">
        <f t="shared" si="2"/>
        <v>0.10641084999999999</v>
      </c>
      <c r="E7">
        <v>0</v>
      </c>
    </row>
    <row r="8" spans="1:7" x14ac:dyDescent="0.3">
      <c r="A8">
        <v>18.329999999999998</v>
      </c>
      <c r="B8" s="1">
        <v>4.2939999999999996</v>
      </c>
      <c r="C8">
        <f t="shared" si="1"/>
        <v>0.17963399999999999</v>
      </c>
      <c r="D8">
        <f t="shared" si="2"/>
        <v>3.2761890000000224E-2</v>
      </c>
      <c r="E8">
        <v>0</v>
      </c>
    </row>
    <row r="9" spans="1:7" x14ac:dyDescent="0.3">
      <c r="A9">
        <v>52.05</v>
      </c>
      <c r="B9" s="2">
        <v>4.3890000000000002</v>
      </c>
      <c r="C9">
        <f t="shared" ref="C9:C36" si="3">A9*9.8/1000</f>
        <v>0.51009000000000004</v>
      </c>
      <c r="D9">
        <f t="shared" si="2"/>
        <v>9.1944384000000087E-2</v>
      </c>
      <c r="E9">
        <v>0</v>
      </c>
    </row>
    <row r="10" spans="1:7" x14ac:dyDescent="0.3">
      <c r="A10">
        <v>143.41</v>
      </c>
      <c r="B10" s="1">
        <v>4.4850000000000003</v>
      </c>
      <c r="C10">
        <f t="shared" si="3"/>
        <v>1.4054180000000001</v>
      </c>
      <c r="D10">
        <f t="shared" si="2"/>
        <v>0.19826110499999949</v>
      </c>
      <c r="E10">
        <v>0</v>
      </c>
    </row>
    <row r="11" spans="1:7" x14ac:dyDescent="0.3">
      <c r="A11">
        <v>282.5</v>
      </c>
      <c r="B11" s="2">
        <v>4.58</v>
      </c>
      <c r="C11">
        <f t="shared" si="3"/>
        <v>2.7685</v>
      </c>
      <c r="D11">
        <f t="shared" si="2"/>
        <v>0.34217973999999912</v>
      </c>
      <c r="E11">
        <v>0</v>
      </c>
    </row>
    <row r="12" spans="1:7" x14ac:dyDescent="0.3">
      <c r="A12">
        <v>452.58</v>
      </c>
      <c r="B12" s="1">
        <v>4.6749999999999998</v>
      </c>
      <c r="C12">
        <f t="shared" si="3"/>
        <v>4.4352840000000002</v>
      </c>
      <c r="D12">
        <f t="shared" si="2"/>
        <v>0.51459162999999863</v>
      </c>
      <c r="E12">
        <v>0</v>
      </c>
    </row>
    <row r="13" spans="1:7" x14ac:dyDescent="0.3">
      <c r="A13">
        <v>652.88</v>
      </c>
      <c r="B13" s="2">
        <v>4.7699999999999996</v>
      </c>
      <c r="C13">
        <f t="shared" si="3"/>
        <v>6.3982239999999999</v>
      </c>
      <c r="D13">
        <f t="shared" si="2"/>
        <v>3.7035893473369161</v>
      </c>
      <c r="E13">
        <v>0</v>
      </c>
    </row>
    <row r="14" spans="1:7" x14ac:dyDescent="0.3">
      <c r="A14">
        <v>7139.228873</v>
      </c>
      <c r="B14" s="1">
        <v>4.867</v>
      </c>
      <c r="C14">
        <f t="shared" si="3"/>
        <v>69.964442955400003</v>
      </c>
      <c r="D14">
        <f t="shared" si="2"/>
        <v>7.3432010228114803</v>
      </c>
      <c r="E14">
        <v>122.2456</v>
      </c>
    </row>
    <row r="15" spans="1:7" x14ac:dyDescent="0.3">
      <c r="A15">
        <v>8635.6390599999995</v>
      </c>
      <c r="B15" s="2">
        <v>4.9619999999999997</v>
      </c>
      <c r="C15">
        <f t="shared" si="3"/>
        <v>84.629262788000005</v>
      </c>
      <c r="D15">
        <f t="shared" si="2"/>
        <v>8.7025553270600593</v>
      </c>
      <c r="E15">
        <v>132.22436999999999</v>
      </c>
    </row>
    <row r="16" spans="1:7" x14ac:dyDescent="0.3">
      <c r="A16">
        <v>10059.43146</v>
      </c>
      <c r="B16" s="1">
        <v>5.0570000000000004</v>
      </c>
      <c r="C16">
        <f t="shared" si="3"/>
        <v>98.582428308000004</v>
      </c>
      <c r="D16">
        <f t="shared" si="2"/>
        <v>9.8900415118749745</v>
      </c>
      <c r="E16">
        <v>142.19266999999999</v>
      </c>
      <c r="G16">
        <f>Table1[[#Totals],[Area]]/2.1</f>
        <v>95.821172510270657</v>
      </c>
    </row>
    <row r="17" spans="1:5" x14ac:dyDescent="0.3">
      <c r="A17">
        <v>11186.629790000001</v>
      </c>
      <c r="B17" s="2">
        <v>5.1520000000000001</v>
      </c>
      <c r="C17">
        <f t="shared" si="3"/>
        <v>109.62897194200002</v>
      </c>
      <c r="D17">
        <f t="shared" si="2"/>
        <v>10.866839458944012</v>
      </c>
      <c r="E17">
        <v>155.46847</v>
      </c>
    </row>
    <row r="18" spans="1:5" x14ac:dyDescent="0.3">
      <c r="A18">
        <v>11914.64457</v>
      </c>
      <c r="B18" s="1">
        <v>5.2480000000000002</v>
      </c>
      <c r="C18">
        <f t="shared" si="3"/>
        <v>116.76351678600001</v>
      </c>
      <c r="D18">
        <f t="shared" si="2"/>
        <v>11.365203911040012</v>
      </c>
      <c r="E18">
        <v>165.41454999999999</v>
      </c>
    </row>
    <row r="19" spans="1:5" x14ac:dyDescent="0.3">
      <c r="A19">
        <v>12246.078030000001</v>
      </c>
      <c r="B19" s="2">
        <v>5.3440000000000003</v>
      </c>
      <c r="C19">
        <f t="shared" si="3"/>
        <v>120.01156469400001</v>
      </c>
      <c r="D19">
        <f t="shared" si="2"/>
        <v>11.429486818959971</v>
      </c>
      <c r="E19">
        <v>175.35192000000001</v>
      </c>
    </row>
    <row r="20" spans="1:5" x14ac:dyDescent="0.3">
      <c r="A20">
        <v>12307.06229</v>
      </c>
      <c r="B20" s="1">
        <v>5.4390000000000001</v>
      </c>
      <c r="C20">
        <f t="shared" si="3"/>
        <v>120.60921044200001</v>
      </c>
      <c r="D20">
        <f t="shared" si="2"/>
        <v>11.457874991989971</v>
      </c>
      <c r="E20">
        <v>188.58892</v>
      </c>
    </row>
    <row r="21" spans="1:5" x14ac:dyDescent="0.3">
      <c r="A21">
        <v>12307.06229</v>
      </c>
      <c r="B21" s="2">
        <v>5.5339999999999998</v>
      </c>
      <c r="C21">
        <f t="shared" si="3"/>
        <v>120.60921044200001</v>
      </c>
      <c r="D21">
        <f t="shared" si="2"/>
        <v>11.412200257674971</v>
      </c>
      <c r="E21">
        <v>198.50753</v>
      </c>
    </row>
    <row r="22" spans="1:5" x14ac:dyDescent="0.3">
      <c r="A22">
        <v>12208.94256</v>
      </c>
      <c r="B22" s="1">
        <v>5.6289999999999996</v>
      </c>
      <c r="C22">
        <f t="shared" si="3"/>
        <v>119.647637088</v>
      </c>
      <c r="D22">
        <f t="shared" si="2"/>
        <v>11.356246441344011</v>
      </c>
      <c r="E22">
        <v>208.41869</v>
      </c>
    </row>
    <row r="23" spans="1:5" x14ac:dyDescent="0.3">
      <c r="A23">
        <v>11932.737800000001</v>
      </c>
      <c r="B23" s="2">
        <v>5.7249999999999996</v>
      </c>
      <c r="C23">
        <f t="shared" si="3"/>
        <v>116.94083044000001</v>
      </c>
      <c r="D23">
        <f t="shared" si="2"/>
        <v>11.027858164512011</v>
      </c>
      <c r="E23">
        <v>221.62249</v>
      </c>
    </row>
    <row r="24" spans="1:5" x14ac:dyDescent="0.3">
      <c r="A24">
        <v>11510.838229999999</v>
      </c>
      <c r="B24" s="1">
        <v>5.8209999999999997</v>
      </c>
      <c r="C24">
        <f t="shared" si="3"/>
        <v>112.806214654</v>
      </c>
      <c r="D24">
        <f t="shared" si="2"/>
        <v>10.47573274139007</v>
      </c>
      <c r="E24">
        <v>231.51741000000001</v>
      </c>
    </row>
    <row r="25" spans="1:5" x14ac:dyDescent="0.3">
      <c r="A25">
        <v>10993.42115</v>
      </c>
      <c r="B25" s="2">
        <v>5.9160000000000004</v>
      </c>
      <c r="C25">
        <f t="shared" si="3"/>
        <v>107.73552727000001</v>
      </c>
      <c r="D25">
        <f>(C26+C25)/2*(B26-B25)</f>
        <v>58.829981836779936</v>
      </c>
      <c r="E25">
        <v>241.40582000000001</v>
      </c>
    </row>
    <row r="26" spans="1:5" x14ac:dyDescent="0.3">
      <c r="A26">
        <v>6979.8104999999996</v>
      </c>
      <c r="B26" s="1">
        <v>6.5839999999999996</v>
      </c>
      <c r="C26">
        <f t="shared" si="3"/>
        <v>68.402142900000001</v>
      </c>
      <c r="D26">
        <f t="shared" si="2"/>
        <v>6.1240594401000408</v>
      </c>
      <c r="E26">
        <v>0</v>
      </c>
    </row>
    <row r="27" spans="1:5" x14ac:dyDescent="0.3">
      <c r="A27">
        <v>6176.0636999999997</v>
      </c>
      <c r="B27" s="2">
        <v>6.6790000000000003</v>
      </c>
      <c r="C27">
        <f t="shared" si="3"/>
        <v>60.525424260000001</v>
      </c>
      <c r="D27">
        <f t="shared" si="2"/>
        <v>5.3701865481600048</v>
      </c>
      <c r="E27">
        <v>0</v>
      </c>
    </row>
    <row r="28" spans="1:5" x14ac:dyDescent="0.3">
      <c r="A28">
        <v>5240.1491999999998</v>
      </c>
      <c r="B28" s="1">
        <v>6.7750000000000004</v>
      </c>
      <c r="C28">
        <f t="shared" si="3"/>
        <v>51.353462159999999</v>
      </c>
      <c r="D28">
        <f t="shared" si="2"/>
        <v>4.425940491840004</v>
      </c>
      <c r="E28">
        <v>0</v>
      </c>
    </row>
    <row r="29" spans="1:5" x14ac:dyDescent="0.3">
      <c r="A29">
        <v>4168.7379000000001</v>
      </c>
      <c r="B29" s="2">
        <v>6.8710000000000004</v>
      </c>
      <c r="C29">
        <f t="shared" si="3"/>
        <v>40.853631420000006</v>
      </c>
      <c r="D29">
        <f t="shared" si="2"/>
        <v>3.3281928445499918</v>
      </c>
      <c r="E29">
        <v>0</v>
      </c>
    </row>
    <row r="30" spans="1:5" x14ac:dyDescent="0.3">
      <c r="A30">
        <v>2980.9782</v>
      </c>
      <c r="B30" s="1">
        <v>6.9660000000000002</v>
      </c>
      <c r="C30">
        <f t="shared" si="3"/>
        <v>29.213586360000001</v>
      </c>
      <c r="D30">
        <f t="shared" si="2"/>
        <v>1.6746633886499955</v>
      </c>
      <c r="E30">
        <v>0</v>
      </c>
    </row>
    <row r="31" spans="1:5" x14ac:dyDescent="0.3">
      <c r="A31">
        <v>616.58010000000002</v>
      </c>
      <c r="B31" s="2">
        <v>7.0609999999999999</v>
      </c>
      <c r="C31">
        <f t="shared" si="3"/>
        <v>6.0424849800000002</v>
      </c>
      <c r="D31">
        <f t="shared" si="2"/>
        <v>0.46965696154999881</v>
      </c>
      <c r="E31">
        <v>0</v>
      </c>
    </row>
    <row r="32" spans="1:5" x14ac:dyDescent="0.3">
      <c r="A32">
        <v>392.35</v>
      </c>
      <c r="B32" s="1">
        <v>7.1559999999999997</v>
      </c>
      <c r="C32">
        <f t="shared" si="3"/>
        <v>3.8450300000000008</v>
      </c>
      <c r="D32">
        <f t="shared" si="2"/>
        <v>0.14452716600000076</v>
      </c>
      <c r="E32">
        <v>0</v>
      </c>
    </row>
    <row r="33" spans="1:5" x14ac:dyDescent="0.3">
      <c r="A33">
        <v>153.86000000000001</v>
      </c>
      <c r="B33" s="3">
        <v>7.21</v>
      </c>
      <c r="C33">
        <f t="shared" si="3"/>
        <v>1.5078280000000002</v>
      </c>
      <c r="D33">
        <f t="shared" si="2"/>
        <v>5.826491999999963E-2</v>
      </c>
      <c r="E33">
        <v>0</v>
      </c>
    </row>
    <row r="34" spans="1:5" x14ac:dyDescent="0.3">
      <c r="A34">
        <v>44.32</v>
      </c>
      <c r="B34" s="4">
        <v>7.27</v>
      </c>
      <c r="C34">
        <f t="shared" si="3"/>
        <v>0.434336</v>
      </c>
      <c r="D34">
        <f t="shared" si="2"/>
        <v>2.2397900000000089E-2</v>
      </c>
      <c r="E34">
        <v>0</v>
      </c>
    </row>
    <row r="35" spans="1:5" x14ac:dyDescent="0.3">
      <c r="A35">
        <v>20.98</v>
      </c>
      <c r="B35" s="3">
        <v>7.34</v>
      </c>
      <c r="C35">
        <f t="shared" si="3"/>
        <v>0.20560400000000001</v>
      </c>
      <c r="D35">
        <f t="shared" si="2"/>
        <v>1.1736480000000098E-2</v>
      </c>
      <c r="E35">
        <v>0</v>
      </c>
    </row>
    <row r="36" spans="1:5" x14ac:dyDescent="0.3">
      <c r="A36">
        <v>18.940000000000001</v>
      </c>
      <c r="B36" s="4">
        <v>7.4</v>
      </c>
      <c r="C36">
        <f t="shared" si="3"/>
        <v>0.18561200000000003</v>
      </c>
      <c r="D36">
        <f t="shared" si="2"/>
        <v>-0.68676440000000016</v>
      </c>
      <c r="E36">
        <v>0</v>
      </c>
    </row>
    <row r="37" spans="1:5" x14ac:dyDescent="0.3">
      <c r="D37">
        <f>SUM(D2:D35)</f>
        <v>201.2244622715684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Syed</dc:creator>
  <cp:lastModifiedBy>Akshat Gupta</cp:lastModifiedBy>
  <dcterms:created xsi:type="dcterms:W3CDTF">2024-06-15T19:03:35Z</dcterms:created>
  <dcterms:modified xsi:type="dcterms:W3CDTF">2024-07-05T06:42:21Z</dcterms:modified>
</cp:coreProperties>
</file>