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3_Kurs\2_semestr\ТИПИС\Лабораторные_работы\"/>
    </mc:Choice>
  </mc:AlternateContent>
  <xr:revisionPtr revIDLastSave="0" documentId="13_ncr:1_{B2A3521E-E3DB-4734-9317-663160D4F2A6}" xr6:coauthVersionLast="46" xr6:coauthVersionMax="46" xr10:uidLastSave="{00000000-0000-0000-0000-000000000000}"/>
  <bookViews>
    <workbookView xWindow="-9492" yWindow="3444" windowWidth="17280" windowHeight="8964" xr2:uid="{AB42A430-7894-449D-8DFE-C74250A3F7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 a="1"/>
  <c r="D42" i="1" s="1"/>
  <c r="J42" i="1" a="1"/>
  <c r="J42" i="1" s="1"/>
  <c r="M24" i="1" l="1"/>
  <c r="M38" i="1" s="1"/>
  <c r="L24" i="1"/>
  <c r="L38" i="1" s="1"/>
  <c r="K24" i="1"/>
  <c r="K38" i="1" s="1"/>
  <c r="J24" i="1"/>
  <c r="J38" i="1" s="1"/>
  <c r="I24" i="1"/>
  <c r="I38" i="1" s="1"/>
  <c r="H24" i="1"/>
  <c r="H38" i="1" s="1"/>
  <c r="G24" i="1"/>
  <c r="G38" i="1" s="1"/>
  <c r="F24" i="1"/>
  <c r="F38" i="1" s="1"/>
  <c r="E24" i="1"/>
  <c r="D24" i="1"/>
  <c r="M23" i="1"/>
  <c r="M37" i="1" s="1"/>
  <c r="L23" i="1"/>
  <c r="L37" i="1" s="1"/>
  <c r="K23" i="1"/>
  <c r="K37" i="1" s="1"/>
  <c r="J23" i="1"/>
  <c r="J37" i="1" s="1"/>
  <c r="I23" i="1"/>
  <c r="I37" i="1" s="1"/>
  <c r="H23" i="1"/>
  <c r="H37" i="1" s="1"/>
  <c r="G23" i="1"/>
  <c r="G37" i="1" s="1"/>
  <c r="F23" i="1"/>
  <c r="F37" i="1" s="1"/>
  <c r="E23" i="1"/>
  <c r="E37" i="1" s="1"/>
  <c r="D23" i="1"/>
  <c r="M22" i="1"/>
  <c r="M36" i="1" s="1"/>
  <c r="L22" i="1"/>
  <c r="L36" i="1" s="1"/>
  <c r="K22" i="1"/>
  <c r="K36" i="1" s="1"/>
  <c r="J22" i="1"/>
  <c r="J36" i="1" s="1"/>
  <c r="I22" i="1"/>
  <c r="I36" i="1" s="1"/>
  <c r="H22" i="1"/>
  <c r="H36" i="1" s="1"/>
  <c r="G22" i="1"/>
  <c r="G36" i="1" s="1"/>
  <c r="F22" i="1"/>
  <c r="F36" i="1" s="1"/>
  <c r="E22" i="1"/>
  <c r="E36" i="1" s="1"/>
  <c r="D22" i="1"/>
  <c r="M21" i="1"/>
  <c r="M35" i="1" s="1"/>
  <c r="L21" i="1"/>
  <c r="L35" i="1" s="1"/>
  <c r="K21" i="1"/>
  <c r="K35" i="1" s="1"/>
  <c r="J21" i="1"/>
  <c r="J35" i="1" s="1"/>
  <c r="I21" i="1"/>
  <c r="I35" i="1" s="1"/>
  <c r="H21" i="1"/>
  <c r="H35" i="1" s="1"/>
  <c r="G21" i="1"/>
  <c r="G35" i="1" s="1"/>
  <c r="F21" i="1"/>
  <c r="F35" i="1" s="1"/>
  <c r="E21" i="1"/>
  <c r="E35" i="1" s="1"/>
  <c r="D21" i="1"/>
  <c r="M20" i="1"/>
  <c r="M34" i="1" s="1"/>
  <c r="L20" i="1"/>
  <c r="L34" i="1" s="1"/>
  <c r="K20" i="1"/>
  <c r="K34" i="1" s="1"/>
  <c r="J20" i="1"/>
  <c r="J34" i="1" s="1"/>
  <c r="I20" i="1"/>
  <c r="I34" i="1" s="1"/>
  <c r="H20" i="1"/>
  <c r="H34" i="1" s="1"/>
  <c r="G20" i="1"/>
  <c r="G34" i="1" s="1"/>
  <c r="F20" i="1"/>
  <c r="F34" i="1" s="1"/>
  <c r="E20" i="1"/>
  <c r="D20" i="1"/>
  <c r="M19" i="1"/>
  <c r="M33" i="1" s="1"/>
  <c r="L19" i="1"/>
  <c r="L33" i="1" s="1"/>
  <c r="K19" i="1"/>
  <c r="K33" i="1" s="1"/>
  <c r="J19" i="1"/>
  <c r="J33" i="1" s="1"/>
  <c r="I19" i="1"/>
  <c r="I33" i="1" s="1"/>
  <c r="H19" i="1"/>
  <c r="H33" i="1" s="1"/>
  <c r="G19" i="1"/>
  <c r="G33" i="1" s="1"/>
  <c r="F19" i="1"/>
  <c r="F33" i="1" s="1"/>
  <c r="E19" i="1"/>
  <c r="E33" i="1" s="1"/>
  <c r="D19" i="1"/>
  <c r="M18" i="1"/>
  <c r="M32" i="1" s="1"/>
  <c r="L18" i="1"/>
  <c r="L32" i="1" s="1"/>
  <c r="K18" i="1"/>
  <c r="K32" i="1" s="1"/>
  <c r="J18" i="1"/>
  <c r="J32" i="1" s="1"/>
  <c r="I18" i="1"/>
  <c r="I32" i="1" s="1"/>
  <c r="H18" i="1"/>
  <c r="H32" i="1" s="1"/>
  <c r="G18" i="1"/>
  <c r="G32" i="1" s="1"/>
  <c r="F18" i="1"/>
  <c r="F32" i="1" s="1"/>
  <c r="E18" i="1"/>
  <c r="E32" i="1" s="1"/>
  <c r="D18" i="1"/>
  <c r="M17" i="1"/>
  <c r="M31" i="1" s="1"/>
  <c r="L17" i="1"/>
  <c r="L31" i="1" s="1"/>
  <c r="K17" i="1"/>
  <c r="K31" i="1" s="1"/>
  <c r="J17" i="1"/>
  <c r="J31" i="1" s="1"/>
  <c r="I17" i="1"/>
  <c r="I31" i="1" s="1"/>
  <c r="H17" i="1"/>
  <c r="H31" i="1" s="1"/>
  <c r="G17" i="1"/>
  <c r="G31" i="1" s="1"/>
  <c r="F17" i="1"/>
  <c r="F31" i="1" s="1"/>
  <c r="E17" i="1"/>
  <c r="E31" i="1" s="1"/>
  <c r="D17" i="1"/>
  <c r="M16" i="1"/>
  <c r="M30" i="1" s="1"/>
  <c r="L16" i="1"/>
  <c r="L30" i="1" s="1"/>
  <c r="K16" i="1"/>
  <c r="K30" i="1" s="1"/>
  <c r="J16" i="1"/>
  <c r="J30" i="1" s="1"/>
  <c r="I16" i="1"/>
  <c r="I30" i="1" s="1"/>
  <c r="H16" i="1"/>
  <c r="H30" i="1" s="1"/>
  <c r="G16" i="1"/>
  <c r="G30" i="1" s="1"/>
  <c r="F16" i="1"/>
  <c r="F30" i="1" s="1"/>
  <c r="E16" i="1"/>
  <c r="E30" i="1" s="1"/>
  <c r="D16" i="1"/>
  <c r="M15" i="1"/>
  <c r="M29" i="1" s="1"/>
  <c r="M40" i="1" s="1"/>
  <c r="L15" i="1"/>
  <c r="L29" i="1" s="1"/>
  <c r="K15" i="1"/>
  <c r="K29" i="1" s="1"/>
  <c r="J15" i="1"/>
  <c r="J29" i="1" s="1"/>
  <c r="J40" i="1" s="1"/>
  <c r="I15" i="1"/>
  <c r="I29" i="1" s="1"/>
  <c r="I40" i="1" s="1"/>
  <c r="H15" i="1"/>
  <c r="H29" i="1" s="1"/>
  <c r="G15" i="1"/>
  <c r="G29" i="1" s="1"/>
  <c r="F15" i="1"/>
  <c r="F29" i="1" s="1"/>
  <c r="F40" i="1" s="1"/>
  <c r="E15" i="1"/>
  <c r="E29" i="1" s="1"/>
  <c r="D15" i="1"/>
  <c r="D32" i="1" l="1"/>
  <c r="H40" i="1"/>
  <c r="L40" i="1"/>
  <c r="G40" i="1"/>
  <c r="K40" i="1"/>
  <c r="N16" i="1"/>
  <c r="O16" i="1" s="1" a="1"/>
  <c r="O16" i="1" s="1"/>
  <c r="N20" i="1"/>
  <c r="N34" i="1" s="1"/>
  <c r="N24" i="1"/>
  <c r="N38" i="1" s="1"/>
  <c r="N17" i="1"/>
  <c r="N31" i="1" s="1"/>
  <c r="D33" i="1"/>
  <c r="N21" i="1"/>
  <c r="N35" i="1" s="1"/>
  <c r="D37" i="1"/>
  <c r="D38" i="1"/>
  <c r="D36" i="1"/>
  <c r="P20" i="1"/>
  <c r="E34" i="1"/>
  <c r="N18" i="1"/>
  <c r="O18" i="1" s="1" a="1"/>
  <c r="O18" i="1" s="1"/>
  <c r="D29" i="1"/>
  <c r="D35" i="1"/>
  <c r="O35" i="1" s="1" a="1"/>
  <c r="O35" i="1" s="1"/>
  <c r="D31" i="1"/>
  <c r="N15" i="1"/>
  <c r="N29" i="1" s="1"/>
  <c r="E38" i="1"/>
  <c r="N22" i="1"/>
  <c r="O22" i="1" s="1" a="1"/>
  <c r="O22" i="1" s="1"/>
  <c r="D34" i="1"/>
  <c r="D30" i="1"/>
  <c r="N23" i="1"/>
  <c r="O23" i="1" s="1" a="1"/>
  <c r="O23" i="1" s="1"/>
  <c r="N19" i="1"/>
  <c r="O19" i="1" s="1" a="1"/>
  <c r="O19" i="1" s="1"/>
  <c r="O21" i="1" l="1" a="1"/>
  <c r="O21" i="1" s="1"/>
  <c r="O34" i="1" a="1"/>
  <c r="O34" i="1" s="1"/>
  <c r="O31" i="1" a="1"/>
  <c r="O31" i="1" s="1"/>
  <c r="O17" i="1" a="1"/>
  <c r="O17" i="1" s="1"/>
  <c r="O29" i="1" a="1"/>
  <c r="O29" i="1" s="1"/>
  <c r="O38" i="1" a="1"/>
  <c r="O38" i="1" s="1"/>
  <c r="O15" i="1" a="1"/>
  <c r="O15" i="1" s="1"/>
  <c r="O20" i="1" a="1"/>
  <c r="O20" i="1" s="1"/>
  <c r="O24" i="1" a="1"/>
  <c r="O24" i="1" s="1"/>
  <c r="P21" i="1"/>
  <c r="P17" i="1"/>
  <c r="P18" i="1"/>
  <c r="N32" i="1"/>
  <c r="O32" i="1" s="1" a="1"/>
  <c r="O32" i="1" s="1"/>
  <c r="P15" i="1"/>
  <c r="P22" i="1"/>
  <c r="N36" i="1"/>
  <c r="O36" i="1" s="1" a="1"/>
  <c r="O36" i="1" s="1"/>
  <c r="P23" i="1"/>
  <c r="N37" i="1"/>
  <c r="P37" i="1" s="1"/>
  <c r="P38" i="1"/>
  <c r="P31" i="1"/>
  <c r="E40" i="1"/>
  <c r="P29" i="1"/>
  <c r="D40" i="1"/>
  <c r="P16" i="1"/>
  <c r="N30" i="1"/>
  <c r="P30" i="1" s="1"/>
  <c r="P19" i="1"/>
  <c r="N33" i="1"/>
  <c r="P33" i="1" s="1"/>
  <c r="P35" i="1"/>
  <c r="P24" i="1"/>
  <c r="P34" i="1"/>
  <c r="O33" i="1" l="1" a="1"/>
  <c r="O33" i="1" s="1"/>
  <c r="O30" i="1" a="1"/>
  <c r="O30" i="1" s="1"/>
  <c r="P36" i="1"/>
  <c r="O37" i="1" a="1"/>
  <c r="O37" i="1" s="1"/>
  <c r="N40" i="1"/>
  <c r="G42" i="1" s="1" a="1"/>
  <c r="G42" i="1" s="1"/>
  <c r="M42" i="1" s="1"/>
  <c r="P42" i="1" s="1"/>
  <c r="P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<sst xmlns="http://schemas.openxmlformats.org/spreadsheetml/2006/main" count="118" uniqueCount="35">
  <si>
    <t>e</t>
  </si>
  <si>
    <t>a</t>
  </si>
  <si>
    <t>d</t>
  </si>
  <si>
    <t>i</t>
  </si>
  <si>
    <t>g</t>
  </si>
  <si>
    <t>c</t>
  </si>
  <si>
    <t>f</t>
  </si>
  <si>
    <t>b</t>
  </si>
  <si>
    <t>h</t>
  </si>
  <si>
    <t>j</t>
  </si>
  <si>
    <t>0001</t>
  </si>
  <si>
    <t>1010</t>
  </si>
  <si>
    <t>0010</t>
  </si>
  <si>
    <t>0011</t>
  </si>
  <si>
    <t>0100</t>
  </si>
  <si>
    <t>0101</t>
  </si>
  <si>
    <t>0110</t>
  </si>
  <si>
    <t>0111</t>
  </si>
  <si>
    <t>1000</t>
  </si>
  <si>
    <t>КМИ</t>
  </si>
  <si>
    <t>P(0 → 0)=</t>
  </si>
  <si>
    <t>P(0 → 1)=</t>
  </si>
  <si>
    <t>P(1 → 1)=</t>
  </si>
  <si>
    <t>P(1 → 0)=</t>
  </si>
  <si>
    <t>1001</t>
  </si>
  <si>
    <t>КМО</t>
  </si>
  <si>
    <t>?</t>
  </si>
  <si>
    <t>Проверка</t>
  </si>
  <si>
    <t>P(Vj)</t>
  </si>
  <si>
    <t xml:space="preserve">H(V) = </t>
  </si>
  <si>
    <t>H(V|Ui)</t>
  </si>
  <si>
    <t xml:space="preserve">H(V|U) = </t>
  </si>
  <si>
    <t>H(U) =</t>
  </si>
  <si>
    <t xml:space="preserve">I(U,V) = </t>
  </si>
  <si>
    <t>H(U|V)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</si>
</sst>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/>
    <xf numFmtId="0" fontId="2" fillId="0" borderId="0" xfId="0" applyFont="1"/>
    <xf numFmtId="49" fontId="3" fillId="0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1" xfId="0" applyFont="1" applyFill="1" applyBorder="1"/>
    <xf numFmtId="0" fontId="3" fillId="0" borderId="1" xfId="0" applyFont="1" applyBorder="1"/>
    <xf numFmtId="0" fontId="3" fillId="2" borderId="0" xfId="0" applyFont="1" applyFill="1" applyBorder="1"/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49F5-45D7-4465-8C49-9C5E9870E341}">
  <dimension ref="A1:S42"/>
  <sheetViews>
    <sheetView tabSelected="1" zoomScale="85" zoomScaleNormal="85" workbookViewId="0">
      <selection activeCell="I8" sqref="I8"/>
    </sheetView>
  </sheetViews>
  <sheetFormatPr defaultRowHeight="18" x14ac:dyDescent="0.35"/>
  <cols>
    <col min="1" max="2" width="8.88671875" style="6"/>
    <col min="3" max="3" width="9.6640625" style="6" bestFit="1" customWidth="1"/>
    <col min="4" max="4" width="8.88671875" style="6"/>
    <col min="5" max="5" width="9.109375" style="6" customWidth="1"/>
    <col min="6" max="6" width="10.44140625" style="6" customWidth="1"/>
    <col min="7" max="7" width="8.88671875" style="6"/>
    <col min="8" max="8" width="9.6640625" style="6" bestFit="1" customWidth="1"/>
    <col min="9" max="9" width="8.88671875" style="6"/>
    <col min="10" max="10" width="9" style="6" bestFit="1" customWidth="1"/>
    <col min="11" max="11" width="8.88671875" style="6"/>
    <col min="12" max="12" width="9" style="6" bestFit="1" customWidth="1"/>
    <col min="13" max="14" width="8.88671875" style="6"/>
    <col min="15" max="15" width="11.44140625" style="6" bestFit="1" customWidth="1"/>
    <col min="16" max="16" width="12" style="6" bestFit="1" customWidth="1"/>
    <col min="17" max="17" width="11.33203125" style="6" customWidth="1"/>
    <col min="18" max="18" width="12" style="6" bestFit="1" customWidth="1"/>
    <col min="19" max="19" width="11.21875" style="6" bestFit="1" customWidth="1"/>
    <col min="20" max="16384" width="8.88671875" style="6"/>
  </cols>
  <sheetData>
    <row r="1" spans="1:19" x14ac:dyDescent="0.35">
      <c r="A1" s="14" t="s">
        <v>0</v>
      </c>
      <c r="B1" s="15" t="s">
        <v>11</v>
      </c>
      <c r="C1" s="14">
        <v>0.24415000000000001</v>
      </c>
      <c r="D1" s="3"/>
      <c r="F1" s="5"/>
      <c r="G1" s="5"/>
      <c r="I1" s="5"/>
      <c r="J1" s="5"/>
      <c r="K1" s="5"/>
      <c r="L1" s="5"/>
      <c r="M1" s="5"/>
    </row>
    <row r="2" spans="1:19" x14ac:dyDescent="0.35">
      <c r="A2" s="14" t="s">
        <v>1</v>
      </c>
      <c r="B2" s="15" t="s">
        <v>10</v>
      </c>
      <c r="C2" s="14">
        <v>0.22842999999999999</v>
      </c>
      <c r="D2" s="3"/>
      <c r="F2" s="5"/>
      <c r="G2" s="5"/>
      <c r="I2" s="5"/>
      <c r="M2" s="5"/>
    </row>
    <row r="3" spans="1:19" x14ac:dyDescent="0.35">
      <c r="A3" s="14" t="s">
        <v>2</v>
      </c>
      <c r="B3" s="15" t="s">
        <v>12</v>
      </c>
      <c r="C3" s="14">
        <v>8.8489999999999999E-2</v>
      </c>
      <c r="D3" s="3"/>
      <c r="F3" s="5"/>
      <c r="G3" s="5"/>
      <c r="I3" s="5"/>
      <c r="M3" s="5"/>
    </row>
    <row r="4" spans="1:19" x14ac:dyDescent="0.35">
      <c r="A4" s="14" t="s">
        <v>3</v>
      </c>
      <c r="B4" s="15" t="s">
        <v>13</v>
      </c>
      <c r="C4" s="14">
        <v>0.21623999999999999</v>
      </c>
      <c r="D4" s="3"/>
      <c r="F4" s="3"/>
      <c r="G4" s="5"/>
      <c r="I4" s="5"/>
      <c r="M4" s="5"/>
    </row>
    <row r="5" spans="1:19" x14ac:dyDescent="0.35">
      <c r="A5" s="14" t="s">
        <v>4</v>
      </c>
      <c r="B5" s="15" t="s">
        <v>14</v>
      </c>
      <c r="C5" s="14">
        <v>2.9739999999999999E-2</v>
      </c>
      <c r="D5" s="3"/>
      <c r="E5" s="5"/>
      <c r="F5" s="5"/>
      <c r="G5" s="5"/>
      <c r="I5" s="5"/>
      <c r="M5" s="5"/>
    </row>
    <row r="6" spans="1:19" x14ac:dyDescent="0.35">
      <c r="A6" s="14" t="s">
        <v>5</v>
      </c>
      <c r="B6" s="15" t="s">
        <v>15</v>
      </c>
      <c r="C6" s="14">
        <v>0.12506</v>
      </c>
      <c r="D6" s="3"/>
      <c r="E6" s="5"/>
      <c r="F6" s="5"/>
      <c r="G6" s="5"/>
      <c r="I6" s="5"/>
      <c r="M6" s="5"/>
    </row>
    <row r="7" spans="1:19" x14ac:dyDescent="0.35">
      <c r="A7" s="14" t="s">
        <v>6</v>
      </c>
      <c r="B7" s="15" t="s">
        <v>16</v>
      </c>
      <c r="C7" s="14">
        <v>2.401E-2</v>
      </c>
      <c r="D7" s="3"/>
      <c r="E7" s="5"/>
      <c r="F7" s="5"/>
      <c r="G7" s="5"/>
      <c r="I7" s="5"/>
      <c r="M7" s="5"/>
    </row>
    <row r="8" spans="1:19" x14ac:dyDescent="0.35">
      <c r="A8" s="14" t="s">
        <v>7</v>
      </c>
      <c r="B8" s="15" t="s">
        <v>17</v>
      </c>
      <c r="C8" s="14">
        <v>2.572E-2</v>
      </c>
      <c r="D8" s="3"/>
      <c r="E8" s="5"/>
      <c r="F8" s="5"/>
      <c r="G8" s="5"/>
      <c r="I8" s="5"/>
      <c r="M8" s="5"/>
    </row>
    <row r="9" spans="1:19" x14ac:dyDescent="0.35">
      <c r="A9" s="14" t="s">
        <v>8</v>
      </c>
      <c r="B9" s="15" t="s">
        <v>18</v>
      </c>
      <c r="C9" s="14">
        <v>1.304E-2</v>
      </c>
      <c r="D9" s="3"/>
      <c r="E9" s="5"/>
      <c r="F9" s="5"/>
      <c r="G9" s="5"/>
      <c r="I9" s="5"/>
      <c r="M9" s="5"/>
    </row>
    <row r="10" spans="1:19" x14ac:dyDescent="0.35">
      <c r="A10" s="14" t="s">
        <v>9</v>
      </c>
      <c r="B10" s="15" t="s">
        <v>24</v>
      </c>
      <c r="C10" s="14">
        <v>5.1200000000000004E-3</v>
      </c>
      <c r="D10" s="3"/>
      <c r="E10" s="5"/>
      <c r="F10" s="5"/>
      <c r="G10" s="5"/>
      <c r="I10" s="5"/>
      <c r="M10" s="5"/>
    </row>
    <row r="11" spans="1:19" x14ac:dyDescent="0.35">
      <c r="A11" s="1"/>
      <c r="B11" s="5"/>
      <c r="C11" s="5"/>
      <c r="D11" s="3"/>
      <c r="E11" s="5"/>
      <c r="F11" s="5"/>
      <c r="G11" s="5"/>
      <c r="H11" s="5"/>
      <c r="I11" s="5"/>
      <c r="M11" s="5"/>
    </row>
    <row r="13" spans="1:19" x14ac:dyDescent="0.35">
      <c r="D13" s="2" t="s">
        <v>11</v>
      </c>
      <c r="E13" s="2" t="s">
        <v>10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  <c r="M13" s="2" t="s">
        <v>24</v>
      </c>
    </row>
    <row r="14" spans="1:19" x14ac:dyDescent="0.35">
      <c r="C14" s="8" t="s">
        <v>19</v>
      </c>
      <c r="D14" s="9" t="s">
        <v>0</v>
      </c>
      <c r="E14" s="9" t="s">
        <v>1</v>
      </c>
      <c r="F14" s="9" t="s">
        <v>2</v>
      </c>
      <c r="G14" s="9" t="s">
        <v>3</v>
      </c>
      <c r="H14" s="9" t="s">
        <v>4</v>
      </c>
      <c r="I14" s="9" t="s">
        <v>5</v>
      </c>
      <c r="J14" s="9" t="s">
        <v>6</v>
      </c>
      <c r="K14" s="9" t="s">
        <v>7</v>
      </c>
      <c r="L14" s="9" t="s">
        <v>8</v>
      </c>
      <c r="M14" s="9" t="s">
        <v>9</v>
      </c>
      <c r="N14" s="11" t="s">
        <v>26</v>
      </c>
      <c r="O14" s="10" t="s">
        <v>30</v>
      </c>
      <c r="P14" s="10" t="s">
        <v>27</v>
      </c>
      <c r="R14" s="4" t="s">
        <v>20</v>
      </c>
      <c r="S14" s="6">
        <v>0.57999999999999996</v>
      </c>
    </row>
    <row r="15" spans="1:19" x14ac:dyDescent="0.35">
      <c r="B15" s="2" t="s">
        <v>11</v>
      </c>
      <c r="C15" s="9" t="s">
        <v>0</v>
      </c>
      <c r="D15" s="6">
        <f>S16*S14*S16*S14</f>
        <v>0.14212900000000001</v>
      </c>
      <c r="E15" s="6">
        <f>S17*S14*S17*S15</f>
        <v>2.9840999999999993E-2</v>
      </c>
      <c r="F15" s="6">
        <f>S17*S14*S16*S14</f>
        <v>7.6530999999999988E-2</v>
      </c>
      <c r="G15" s="6">
        <f>S17*S14*S16*S15</f>
        <v>5.5418999999999989E-2</v>
      </c>
      <c r="H15" s="6">
        <f>S17*S15*S17*S14</f>
        <v>2.9840999999999996E-2</v>
      </c>
      <c r="I15" s="6">
        <f>S17*S15*S17*S15</f>
        <v>2.1608999999999996E-2</v>
      </c>
      <c r="J15" s="6">
        <f>S17*S15*S16*S14</f>
        <v>5.5418999999999996E-2</v>
      </c>
      <c r="K15" s="6">
        <f>S17*S15*S16*S15</f>
        <v>4.0131E-2</v>
      </c>
      <c r="L15" s="6">
        <f>S16*S14*S17*S14</f>
        <v>7.6530999999999988E-2</v>
      </c>
      <c r="M15" s="6">
        <f>S16*S14*S17*S15</f>
        <v>5.5418999999999989E-2</v>
      </c>
      <c r="N15" s="12">
        <f>1-SUM(D15:M15)</f>
        <v>0.41713</v>
      </c>
      <c r="O15" s="6" cm="1">
        <f t="array" ref="O15">-SUM(D15:N15*LOG(D15:N15,2))</f>
        <v>2.7957312732551514</v>
      </c>
      <c r="P15" s="6">
        <f>SUM(D15:N15)</f>
        <v>1</v>
      </c>
      <c r="R15" s="4" t="s">
        <v>21</v>
      </c>
      <c r="S15" s="6">
        <v>0.42</v>
      </c>
    </row>
    <row r="16" spans="1:19" x14ac:dyDescent="0.35">
      <c r="B16" s="2" t="s">
        <v>10</v>
      </c>
      <c r="C16" s="9" t="s">
        <v>1</v>
      </c>
      <c r="D16" s="6">
        <f>S15*S14*S15*S17</f>
        <v>3.5809199999999992E-2</v>
      </c>
      <c r="E16" s="6">
        <f>S14*S14*S14*S16</f>
        <v>0.12682279999999999</v>
      </c>
      <c r="F16" s="6">
        <f>S14*S14*S15*S17</f>
        <v>4.9450799999999996E-2</v>
      </c>
      <c r="G16" s="6">
        <f>S14*S14*S15*S16</f>
        <v>9.1837200000000008E-2</v>
      </c>
      <c r="H16" s="6">
        <f>S14*S15*S14*S17</f>
        <v>4.9450799999999989E-2</v>
      </c>
      <c r="I16" s="6">
        <f>S14*S15*S14*S16</f>
        <v>9.183719999999998E-2</v>
      </c>
      <c r="J16" s="6">
        <f>S14*S15*S15*S17</f>
        <v>3.5809199999999992E-2</v>
      </c>
      <c r="K16" s="6">
        <f>S14*S15*S15*S16</f>
        <v>6.6502799999999987E-2</v>
      </c>
      <c r="L16" s="6">
        <f>S15*S14*S14*S17</f>
        <v>4.9450799999999989E-2</v>
      </c>
      <c r="M16" s="6">
        <f>S15*S14*S14*S16</f>
        <v>9.183719999999998E-2</v>
      </c>
      <c r="N16" s="12">
        <f t="shared" ref="N16:N24" si="0">1-SUM(D16:M16)</f>
        <v>0.31119200000000014</v>
      </c>
      <c r="O16" s="6" cm="1">
        <f t="array" ref="O16">-SUM(D16:N16*LOG(D16:N16,2))</f>
        <v>3.0985897960237665</v>
      </c>
      <c r="P16" s="6">
        <f>SUM(D16:N16)</f>
        <v>1</v>
      </c>
      <c r="R16" s="4" t="s">
        <v>22</v>
      </c>
      <c r="S16" s="6">
        <v>0.65</v>
      </c>
    </row>
    <row r="17" spans="2:19" x14ac:dyDescent="0.35">
      <c r="B17" s="2" t="s">
        <v>12</v>
      </c>
      <c r="C17" s="9" t="s">
        <v>2</v>
      </c>
      <c r="D17" s="6">
        <f>S15*S14*S16*S14</f>
        <v>9.183719999999998E-2</v>
      </c>
      <c r="E17" s="6">
        <f>S14*S14*S17*S15</f>
        <v>4.9450799999999989E-2</v>
      </c>
      <c r="F17" s="6">
        <f>S14*S14*S16*S14</f>
        <v>0.12682279999999999</v>
      </c>
      <c r="G17" s="6">
        <f>S14*S14*S16*S15</f>
        <v>9.1837199999999994E-2</v>
      </c>
      <c r="H17" s="6">
        <f>S14*S15*S17*S14</f>
        <v>4.9450799999999989E-2</v>
      </c>
      <c r="I17" s="6">
        <f>S14*S15*S17*S15</f>
        <v>3.5809199999999992E-2</v>
      </c>
      <c r="J17" s="6">
        <f>S14*S15*S16*S14</f>
        <v>9.183719999999998E-2</v>
      </c>
      <c r="K17" s="6">
        <f>S14*S15*S16*S15</f>
        <v>6.6502799999999987E-2</v>
      </c>
      <c r="L17" s="6">
        <f>S15*S14*S17*S14</f>
        <v>4.9450799999999989E-2</v>
      </c>
      <c r="M17" s="6">
        <f>S15*S14*S17*S15</f>
        <v>3.5809199999999992E-2</v>
      </c>
      <c r="N17" s="12">
        <f t="shared" si="0"/>
        <v>0.31119200000000014</v>
      </c>
      <c r="O17" s="6" cm="1">
        <f t="array" ref="O17">-SUM(D17:N17*LOG(D17:N17,2))</f>
        <v>3.0985897960237656</v>
      </c>
      <c r="P17" s="6">
        <f>SUM(D17:N17)</f>
        <v>1</v>
      </c>
      <c r="R17" s="7" t="s">
        <v>23</v>
      </c>
      <c r="S17" s="6">
        <v>0.35</v>
      </c>
    </row>
    <row r="18" spans="2:19" x14ac:dyDescent="0.35">
      <c r="B18" s="2" t="s">
        <v>13</v>
      </c>
      <c r="C18" s="9" t="s">
        <v>3</v>
      </c>
      <c r="D18" s="6">
        <f>S15*S14*S16*S17</f>
        <v>5.5418999999999989E-2</v>
      </c>
      <c r="E18" s="6">
        <f>S14*S14*S17*S16</f>
        <v>7.6530999999999988E-2</v>
      </c>
      <c r="F18" s="6">
        <f>S14*S14*S16*S17</f>
        <v>7.6530999999999988E-2</v>
      </c>
      <c r="G18" s="6">
        <f>S14*S14*S16*S16</f>
        <v>0.14212900000000001</v>
      </c>
      <c r="H18" s="6">
        <f>S14*S15*S17*S17</f>
        <v>2.9840999999999993E-2</v>
      </c>
      <c r="I18" s="6">
        <f>S14*S15*S17*S16</f>
        <v>5.5418999999999996E-2</v>
      </c>
      <c r="J18" s="6">
        <f>S14*S15*S16*S17</f>
        <v>5.5418999999999989E-2</v>
      </c>
      <c r="K18" s="6">
        <f>S14*S15*S16*S16</f>
        <v>0.10292099999999998</v>
      </c>
      <c r="L18" s="6">
        <f>S15*S14*S17*S17</f>
        <v>2.9840999999999993E-2</v>
      </c>
      <c r="M18" s="6">
        <f>S15*S14*S17*S16</f>
        <v>5.5418999999999996E-2</v>
      </c>
      <c r="N18" s="12">
        <f t="shared" si="0"/>
        <v>0.32053000000000009</v>
      </c>
      <c r="O18" s="6" cm="1">
        <f t="array" ref="O18">-SUM(D18:N18*LOG(D18:N18,2))</f>
        <v>3.0588823308206958</v>
      </c>
      <c r="P18" s="6">
        <f>SUM(D18:N18)</f>
        <v>1</v>
      </c>
    </row>
    <row r="19" spans="2:19" x14ac:dyDescent="0.35">
      <c r="B19" s="2" t="s">
        <v>14</v>
      </c>
      <c r="C19" s="9" t="s">
        <v>4</v>
      </c>
      <c r="D19" s="6">
        <f>S15*S17*S15*S14</f>
        <v>3.5809199999999992E-2</v>
      </c>
      <c r="E19" s="6">
        <f>S14*S17*S14*S15</f>
        <v>4.9450799999999989E-2</v>
      </c>
      <c r="F19" s="6">
        <f>S14*S17*S15*S14</f>
        <v>4.9450799999999989E-2</v>
      </c>
      <c r="G19" s="6">
        <f>S14*S17*S15*S15</f>
        <v>3.5809199999999992E-2</v>
      </c>
      <c r="H19" s="6">
        <f>S14*S16*S14*S14</f>
        <v>0.12682279999999999</v>
      </c>
      <c r="I19" s="6">
        <f>S14*S16*S14*S15</f>
        <v>9.1837199999999994E-2</v>
      </c>
      <c r="J19" s="6">
        <f>S14*S16*S15*S14</f>
        <v>9.1837199999999994E-2</v>
      </c>
      <c r="K19" s="6">
        <f>S14*S16*S15*S15</f>
        <v>6.6502800000000001E-2</v>
      </c>
      <c r="L19" s="6">
        <f>S15*S17*S14*S14</f>
        <v>4.9450799999999989E-2</v>
      </c>
      <c r="M19" s="6">
        <f>S15*S17*S14*S15</f>
        <v>3.5809199999999992E-2</v>
      </c>
      <c r="N19" s="12">
        <f t="shared" si="0"/>
        <v>0.3672200000000001</v>
      </c>
      <c r="O19" s="6" cm="1">
        <f t="array" ref="O19">-SUM(D19:N19*LOG(D19:N19,2))</f>
        <v>2.9608928420210203</v>
      </c>
      <c r="P19" s="6">
        <f>SUM(D19:N19)</f>
        <v>1</v>
      </c>
    </row>
    <row r="20" spans="2:19" x14ac:dyDescent="0.35">
      <c r="B20" s="2" t="s">
        <v>15</v>
      </c>
      <c r="C20" s="9" t="s">
        <v>5</v>
      </c>
      <c r="D20" s="6">
        <f>S15*S17*S15*S17</f>
        <v>2.1608999999999996E-2</v>
      </c>
      <c r="E20" s="6">
        <f>S14*S17*S14*S16</f>
        <v>7.6530999999999988E-2</v>
      </c>
      <c r="F20" s="6">
        <f>S14*S17*S15*S17</f>
        <v>2.9840999999999993E-2</v>
      </c>
      <c r="G20" s="6">
        <f>S14*S17*S15*S16</f>
        <v>5.5418999999999996E-2</v>
      </c>
      <c r="H20" s="6">
        <f>S14*S16*S14*S17</f>
        <v>7.6530999999999988E-2</v>
      </c>
      <c r="I20" s="6">
        <f>S14*S16*S14*S16</f>
        <v>0.14212900000000001</v>
      </c>
      <c r="J20" s="6">
        <f>S14*S16*S15*S17</f>
        <v>5.5418999999999996E-2</v>
      </c>
      <c r="K20" s="6">
        <f>S14*S16*S15*S16</f>
        <v>0.10292100000000001</v>
      </c>
      <c r="L20" s="6">
        <f>S15*S17*S14*S17</f>
        <v>2.9840999999999993E-2</v>
      </c>
      <c r="M20" s="6">
        <f>S15*S17*S14*S16</f>
        <v>5.5418999999999996E-2</v>
      </c>
      <c r="N20" s="12">
        <f t="shared" si="0"/>
        <v>0.3543400000000001</v>
      </c>
      <c r="O20" s="6" cm="1">
        <f t="array" ref="O20">-SUM(D20:N20*LOG(D20:N20,2))</f>
        <v>2.9513722550151331</v>
      </c>
      <c r="P20" s="6">
        <f>SUM(D20:N20)</f>
        <v>1</v>
      </c>
    </row>
    <row r="21" spans="2:19" x14ac:dyDescent="0.35">
      <c r="B21" s="2" t="s">
        <v>16</v>
      </c>
      <c r="C21" s="9" t="s">
        <v>6</v>
      </c>
      <c r="D21" s="6">
        <f>S15*S17*S16*S14</f>
        <v>5.5418999999999996E-2</v>
      </c>
      <c r="E21" s="6">
        <f>S14*S17*S17*S15</f>
        <v>2.9840999999999993E-2</v>
      </c>
      <c r="F21" s="6">
        <f>S14*S17*S16*S14</f>
        <v>7.6530999999999988E-2</v>
      </c>
      <c r="G21" s="6">
        <f>S14*S17*S16*S15</f>
        <v>5.5418999999999989E-2</v>
      </c>
      <c r="H21" s="6">
        <f>S14*S16*S17*S14</f>
        <v>7.6530999999999988E-2</v>
      </c>
      <c r="I21" s="6">
        <f>S14*S16*S17*S15</f>
        <v>5.5418999999999989E-2</v>
      </c>
      <c r="J21" s="6">
        <f>S14*S16*S16*S14</f>
        <v>0.14212900000000001</v>
      </c>
      <c r="K21" s="6">
        <f>S14*S16*S16*S15</f>
        <v>0.102921</v>
      </c>
      <c r="L21" s="6">
        <f>S15*S17*S17*S14</f>
        <v>2.9840999999999996E-2</v>
      </c>
      <c r="M21" s="6">
        <f>S15*S17*S17*S15</f>
        <v>2.1608999999999996E-2</v>
      </c>
      <c r="N21" s="12">
        <f t="shared" si="0"/>
        <v>0.3543400000000001</v>
      </c>
      <c r="O21" s="6" cm="1">
        <f t="array" ref="O21">-SUM(D21:N21*LOG(D21:N21,2))</f>
        <v>2.9513722550151331</v>
      </c>
      <c r="P21" s="6">
        <f>SUM(D21:N21)</f>
        <v>1</v>
      </c>
    </row>
    <row r="22" spans="2:19" x14ac:dyDescent="0.35">
      <c r="B22" s="2" t="s">
        <v>17</v>
      </c>
      <c r="C22" s="9" t="s">
        <v>7</v>
      </c>
      <c r="D22" s="6">
        <f>S15*S17*S16*S17</f>
        <v>3.3442499999999993E-2</v>
      </c>
      <c r="E22" s="6">
        <f>S14*S17*S17*S16</f>
        <v>4.6182499999999994E-2</v>
      </c>
      <c r="F22" s="6">
        <f>S14*S17*S16*S17</f>
        <v>4.6182499999999994E-2</v>
      </c>
      <c r="G22" s="6">
        <f>S14*S17*S16*S16</f>
        <v>8.5767499999999997E-2</v>
      </c>
      <c r="H22" s="6">
        <f>S14*S16*S17*S17</f>
        <v>4.6182499999999994E-2</v>
      </c>
      <c r="I22" s="6">
        <f>S14*S16*S17*S16</f>
        <v>8.5767499999999997E-2</v>
      </c>
      <c r="J22" s="6">
        <f>S14*S16*S16*S17</f>
        <v>8.5767499999999997E-2</v>
      </c>
      <c r="K22" s="6">
        <f>S14*S16*S16*S16</f>
        <v>0.15928250000000002</v>
      </c>
      <c r="L22" s="6">
        <f>S15*S17*S17*S17</f>
        <v>1.8007499999999996E-2</v>
      </c>
      <c r="M22" s="6">
        <f>S15*S17*S17*S16</f>
        <v>3.34425E-2</v>
      </c>
      <c r="N22" s="12">
        <f t="shared" si="0"/>
        <v>0.35997500000000004</v>
      </c>
      <c r="O22" s="6" cm="1">
        <f t="array" ref="O22">-SUM(D22:N22*LOG(D22:N22,2))</f>
        <v>2.9114067657779077</v>
      </c>
      <c r="P22" s="6">
        <f>SUM(D22:N22)</f>
        <v>1</v>
      </c>
    </row>
    <row r="23" spans="2:19" x14ac:dyDescent="0.35">
      <c r="B23" s="2" t="s">
        <v>18</v>
      </c>
      <c r="C23" s="9" t="s">
        <v>8</v>
      </c>
      <c r="D23" s="6">
        <f>S16*S14*S15*S14</f>
        <v>9.1837199999999994E-2</v>
      </c>
      <c r="E23" s="6">
        <f>S17*S14*S14*S15</f>
        <v>4.9450799999999989E-2</v>
      </c>
      <c r="F23" s="6">
        <f>S17*S14*S15*S14</f>
        <v>4.9450799999999989E-2</v>
      </c>
      <c r="G23" s="6">
        <f>S17*S14*S15*S15</f>
        <v>3.5809199999999992E-2</v>
      </c>
      <c r="H23" s="6">
        <f>S17*S15*S14*S14</f>
        <v>4.9450799999999989E-2</v>
      </c>
      <c r="I23" s="6">
        <f>S17*S15*S14*S15</f>
        <v>3.5809199999999992E-2</v>
      </c>
      <c r="J23" s="6">
        <f>S17*S15*S15*S14</f>
        <v>3.5809199999999992E-2</v>
      </c>
      <c r="K23" s="6">
        <f>S17*S15*S15*S15</f>
        <v>2.5930799999999997E-2</v>
      </c>
      <c r="L23" s="6">
        <f>S16*S14*S14*S14</f>
        <v>0.12682279999999999</v>
      </c>
      <c r="M23" s="6">
        <f>S16*S14*S14*S15</f>
        <v>9.1837199999999994E-2</v>
      </c>
      <c r="N23" s="12">
        <f t="shared" si="0"/>
        <v>0.40779200000000015</v>
      </c>
      <c r="O23" s="6" cm="1">
        <f t="array" ref="O23">-SUM(D23:N23*LOG(D23:N23,2))</f>
        <v>2.8344562994843843</v>
      </c>
      <c r="P23" s="6">
        <f>SUM(D23:N23)</f>
        <v>1</v>
      </c>
    </row>
    <row r="24" spans="2:19" x14ac:dyDescent="0.35">
      <c r="B24" s="2" t="s">
        <v>24</v>
      </c>
      <c r="C24" s="9" t="s">
        <v>9</v>
      </c>
      <c r="D24" s="6">
        <f>S16*S14*S15*S17</f>
        <v>5.5418999999999996E-2</v>
      </c>
      <c r="E24" s="6">
        <f>S17*S14*S14*S16</f>
        <v>7.6530999999999988E-2</v>
      </c>
      <c r="F24" s="6">
        <f>S17*S14*S15*S17</f>
        <v>2.9840999999999993E-2</v>
      </c>
      <c r="G24" s="6">
        <f>S17*S14*S15*S16</f>
        <v>5.5418999999999996E-2</v>
      </c>
      <c r="H24" s="6">
        <f>S17*S15*S14*S17</f>
        <v>2.9840999999999993E-2</v>
      </c>
      <c r="I24" s="6">
        <f>S17*S15*S14*S16</f>
        <v>5.5418999999999996E-2</v>
      </c>
      <c r="J24" s="6">
        <f>S17*S15*S15*S17</f>
        <v>2.1608999999999996E-2</v>
      </c>
      <c r="K24" s="6">
        <f>S17*S15*S15*S16</f>
        <v>4.0131E-2</v>
      </c>
      <c r="L24" s="6">
        <f>S16*S14*S14*S17</f>
        <v>7.6530999999999988E-2</v>
      </c>
      <c r="M24" s="6">
        <f>S16*S14*S14*S16</f>
        <v>0.14212900000000001</v>
      </c>
      <c r="N24" s="12">
        <f t="shared" si="0"/>
        <v>0.41713</v>
      </c>
      <c r="O24" s="6" cm="1">
        <f t="array" ref="O24">-SUM(D24:N24*LOG(D24:N24,2))</f>
        <v>2.7957312732551514</v>
      </c>
      <c r="P24" s="6">
        <f>SUM(D24:N24)</f>
        <v>1</v>
      </c>
    </row>
    <row r="27" spans="2:19" x14ac:dyDescent="0.35">
      <c r="D27" s="2" t="s">
        <v>11</v>
      </c>
      <c r="E27" s="2" t="s">
        <v>10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18</v>
      </c>
      <c r="M27" s="2" t="s">
        <v>24</v>
      </c>
    </row>
    <row r="28" spans="2:19" x14ac:dyDescent="0.35">
      <c r="C28" s="8" t="s">
        <v>25</v>
      </c>
      <c r="D28" s="9" t="s">
        <v>0</v>
      </c>
      <c r="E28" s="9" t="s">
        <v>1</v>
      </c>
      <c r="F28" s="9" t="s">
        <v>2</v>
      </c>
      <c r="G28" s="9" t="s">
        <v>3</v>
      </c>
      <c r="H28" s="9" t="s">
        <v>4</v>
      </c>
      <c r="I28" s="9" t="s">
        <v>5</v>
      </c>
      <c r="J28" s="9" t="s">
        <v>6</v>
      </c>
      <c r="K28" s="9" t="s">
        <v>7</v>
      </c>
      <c r="L28" s="9" t="s">
        <v>8</v>
      </c>
      <c r="M28" s="9" t="s">
        <v>9</v>
      </c>
      <c r="N28" s="11" t="s">
        <v>26</v>
      </c>
      <c r="O28" s="10" t="s">
        <v>30</v>
      </c>
      <c r="P28" s="13" t="s">
        <v>27</v>
      </c>
    </row>
    <row r="29" spans="2:19" x14ac:dyDescent="0.35">
      <c r="B29" s="2" t="s">
        <v>11</v>
      </c>
      <c r="C29" s="9" t="s">
        <v>0</v>
      </c>
      <c r="D29" s="6">
        <f>$C1*D15</f>
        <v>3.4700795350000001E-2</v>
      </c>
      <c r="E29" s="6">
        <f>$C1*E15</f>
        <v>7.2856801499999986E-3</v>
      </c>
      <c r="F29" s="6">
        <f>$C1*F15</f>
        <v>1.8685043649999997E-2</v>
      </c>
      <c r="G29" s="6">
        <f>$C1*G15</f>
        <v>1.3530548849999997E-2</v>
      </c>
      <c r="H29" s="6">
        <f>$C1*H15</f>
        <v>7.2856801499999995E-3</v>
      </c>
      <c r="I29" s="6">
        <f>$C1*I15</f>
        <v>5.2758373499999988E-3</v>
      </c>
      <c r="J29" s="6">
        <f>$C1*J15</f>
        <v>1.3530548849999999E-2</v>
      </c>
      <c r="K29" s="6">
        <f>$C1*K15</f>
        <v>9.7979836499999997E-3</v>
      </c>
      <c r="L29" s="6">
        <f>$C1*L15</f>
        <v>1.8685043649999997E-2</v>
      </c>
      <c r="M29" s="6">
        <f>$C1*M15</f>
        <v>1.3530548849999997E-2</v>
      </c>
      <c r="N29" s="12">
        <f>$C1*N15</f>
        <v>0.1018422895</v>
      </c>
      <c r="O29" s="6" cm="1">
        <f t="array" ref="O29">-SUM(D29:N29*LOG(D29:N29,2))</f>
        <v>1.1792180317393066</v>
      </c>
      <c r="P29" s="5">
        <f>SUM(D29:N29)</f>
        <v>0.24414999999999998</v>
      </c>
    </row>
    <row r="30" spans="2:19" x14ac:dyDescent="0.35">
      <c r="B30" s="2" t="s">
        <v>10</v>
      </c>
      <c r="C30" s="9" t="s">
        <v>1</v>
      </c>
      <c r="D30" s="6">
        <f>$C2*D16</f>
        <v>8.1798955559999973E-3</v>
      </c>
      <c r="E30" s="6">
        <f>$C2*E16</f>
        <v>2.8970132203999997E-2</v>
      </c>
      <c r="F30" s="6">
        <f>$C2*F16</f>
        <v>1.1296046244E-2</v>
      </c>
      <c r="G30" s="6">
        <f>$C2*G16</f>
        <v>2.0978371596000002E-2</v>
      </c>
      <c r="H30" s="6">
        <f>$C2*H16</f>
        <v>1.1296046243999998E-2</v>
      </c>
      <c r="I30" s="6">
        <f>$C2*I16</f>
        <v>2.0978371595999995E-2</v>
      </c>
      <c r="J30" s="6">
        <f>$C2*J16</f>
        <v>8.1798955559999973E-3</v>
      </c>
      <c r="K30" s="6">
        <f>$C2*K16</f>
        <v>1.5191234603999997E-2</v>
      </c>
      <c r="L30" s="6">
        <f>$C2*L16</f>
        <v>1.1296046243999998E-2</v>
      </c>
      <c r="M30" s="6">
        <f>$C2*M16</f>
        <v>2.0978371595999995E-2</v>
      </c>
      <c r="N30" s="12">
        <f>$C2*N16</f>
        <v>7.1085588560000024E-2</v>
      </c>
      <c r="O30" s="6" cm="1">
        <f t="array" ref="O30">-SUM(D30:N30*LOG(D30:N30,2))</f>
        <v>1.1944069618277158</v>
      </c>
      <c r="P30" s="5">
        <f>SUM(D30:N30)</f>
        <v>0.22842999999999999</v>
      </c>
    </row>
    <row r="31" spans="2:19" x14ac:dyDescent="0.35">
      <c r="B31" s="2" t="s">
        <v>12</v>
      </c>
      <c r="C31" s="9" t="s">
        <v>2</v>
      </c>
      <c r="D31" s="6">
        <f>$C3*D17</f>
        <v>8.1266738279999976E-3</v>
      </c>
      <c r="E31" s="6">
        <f>$C3*E17</f>
        <v>4.3759012919999986E-3</v>
      </c>
      <c r="F31" s="6">
        <f>$C3*F17</f>
        <v>1.1222549571999998E-2</v>
      </c>
      <c r="G31" s="6">
        <f>$C3*G17</f>
        <v>8.1266738279999993E-3</v>
      </c>
      <c r="H31" s="6">
        <f>$C3*H17</f>
        <v>4.3759012919999986E-3</v>
      </c>
      <c r="I31" s="6">
        <f>$C3*I17</f>
        <v>3.1687561079999991E-3</v>
      </c>
      <c r="J31" s="6">
        <f>$C3*J17</f>
        <v>8.1266738279999976E-3</v>
      </c>
      <c r="K31" s="6">
        <f>$C3*K17</f>
        <v>5.8848327719999991E-3</v>
      </c>
      <c r="L31" s="6">
        <f>$C3*L17</f>
        <v>4.3759012919999986E-3</v>
      </c>
      <c r="M31" s="6">
        <f>$C3*M17</f>
        <v>3.1687561079999991E-3</v>
      </c>
      <c r="N31" s="12">
        <f>$C3*N17</f>
        <v>2.753738008000001E-2</v>
      </c>
      <c r="O31" s="6" cm="1">
        <f t="array" ref="O31">-SUM(D31:N31*LOG(D31:N31,2))</f>
        <v>0.58376247340834286</v>
      </c>
      <c r="P31" s="5">
        <f>SUM(D31:N31)</f>
        <v>8.8489999999999985E-2</v>
      </c>
    </row>
    <row r="32" spans="2:19" x14ac:dyDescent="0.35">
      <c r="B32" s="2" t="s">
        <v>13</v>
      </c>
      <c r="C32" s="9" t="s">
        <v>3</v>
      </c>
      <c r="D32" s="6">
        <f>$C4*D18</f>
        <v>1.1983804559999997E-2</v>
      </c>
      <c r="E32" s="6">
        <f>$C4*E18</f>
        <v>1.6549063439999998E-2</v>
      </c>
      <c r="F32" s="6">
        <f>$C4*F18</f>
        <v>1.6549063439999998E-2</v>
      </c>
      <c r="G32" s="6">
        <f>$C4*G18</f>
        <v>3.073397496E-2</v>
      </c>
      <c r="H32" s="6">
        <f>$C4*H18</f>
        <v>6.452817839999998E-3</v>
      </c>
      <c r="I32" s="6">
        <f>$C4*I18</f>
        <v>1.1983804559999998E-2</v>
      </c>
      <c r="J32" s="6">
        <f>$C4*J18</f>
        <v>1.1983804559999997E-2</v>
      </c>
      <c r="K32" s="6">
        <f>$C4*K18</f>
        <v>2.2255637039999995E-2</v>
      </c>
      <c r="L32" s="6">
        <f>$C4*L18</f>
        <v>6.452817839999998E-3</v>
      </c>
      <c r="M32" s="6">
        <f>$C4*M18</f>
        <v>1.1983804559999998E-2</v>
      </c>
      <c r="N32" s="12">
        <f>$C4*N18</f>
        <v>6.9311407200000022E-2</v>
      </c>
      <c r="O32" s="6" cm="1">
        <f t="array" ref="O32">-SUM(D32:N32*LOG(D32:N32,2))</f>
        <v>1.139190596366221</v>
      </c>
      <c r="P32" s="5">
        <f>SUM(D32:N32)</f>
        <v>0.21623999999999999</v>
      </c>
    </row>
    <row r="33" spans="2:16" x14ac:dyDescent="0.35">
      <c r="B33" s="2" t="s">
        <v>14</v>
      </c>
      <c r="C33" s="9" t="s">
        <v>4</v>
      </c>
      <c r="D33" s="6">
        <f>$C5*D19</f>
        <v>1.0649656079999997E-3</v>
      </c>
      <c r="E33" s="6">
        <f>$C5*E19</f>
        <v>1.4706667919999997E-3</v>
      </c>
      <c r="F33" s="6">
        <f>$C5*F19</f>
        <v>1.4706667919999997E-3</v>
      </c>
      <c r="G33" s="6">
        <f>$C5*G19</f>
        <v>1.0649656079999997E-3</v>
      </c>
      <c r="H33" s="6">
        <f>$C5*H19</f>
        <v>3.7717100719999994E-3</v>
      </c>
      <c r="I33" s="6">
        <f>$C5*I19</f>
        <v>2.7312383279999995E-3</v>
      </c>
      <c r="J33" s="6">
        <f>$C5*J19</f>
        <v>2.7312383279999995E-3</v>
      </c>
      <c r="K33" s="6">
        <f>$C5*K19</f>
        <v>1.977793272E-3</v>
      </c>
      <c r="L33" s="6">
        <f>$C5*L19</f>
        <v>1.4706667919999997E-3</v>
      </c>
      <c r="M33" s="6">
        <f>$C5*M19</f>
        <v>1.0649656079999997E-3</v>
      </c>
      <c r="N33" s="12">
        <f>$C5*N19</f>
        <v>1.0921122800000002E-2</v>
      </c>
      <c r="O33" s="6" cm="1">
        <f t="array" ref="O33">-SUM(D33:N33*LOG(D33:N33,2))</f>
        <v>0.23888192199221697</v>
      </c>
      <c r="P33" s="5">
        <f>SUM(D33:N33)</f>
        <v>2.9739999999999996E-2</v>
      </c>
    </row>
    <row r="34" spans="2:16" x14ac:dyDescent="0.35">
      <c r="B34" s="2" t="s">
        <v>15</v>
      </c>
      <c r="C34" s="9" t="s">
        <v>5</v>
      </c>
      <c r="D34" s="6">
        <f>$C6*D20</f>
        <v>2.7024215399999996E-3</v>
      </c>
      <c r="E34" s="6">
        <f>$C6*E20</f>
        <v>9.5709668599999985E-3</v>
      </c>
      <c r="F34" s="6">
        <f>$C6*F20</f>
        <v>3.7319154599999992E-3</v>
      </c>
      <c r="G34" s="6">
        <f>$C6*G20</f>
        <v>6.93070014E-3</v>
      </c>
      <c r="H34" s="6">
        <f>$C6*H20</f>
        <v>9.5709668599999985E-3</v>
      </c>
      <c r="I34" s="6">
        <f>$C6*I20</f>
        <v>1.7774652740000001E-2</v>
      </c>
      <c r="J34" s="6">
        <f>$C6*J20</f>
        <v>6.93070014E-3</v>
      </c>
      <c r="K34" s="6">
        <f>$C6*K20</f>
        <v>1.2871300260000003E-2</v>
      </c>
      <c r="L34" s="6">
        <f>$C6*L20</f>
        <v>3.7319154599999992E-3</v>
      </c>
      <c r="M34" s="6">
        <f>$C6*M20</f>
        <v>6.93070014E-3</v>
      </c>
      <c r="N34" s="12">
        <f>$C6*N20</f>
        <v>4.4313760400000013E-2</v>
      </c>
      <c r="O34" s="6" cm="1">
        <f t="array" ref="O34">-SUM(D34:N34*LOG(D34:N34,2))</f>
        <v>0.74419203173825399</v>
      </c>
      <c r="P34" s="5">
        <f>SUM(D34:N34)</f>
        <v>0.12506</v>
      </c>
    </row>
    <row r="35" spans="2:16" x14ac:dyDescent="0.35">
      <c r="B35" s="2" t="s">
        <v>16</v>
      </c>
      <c r="C35" s="9" t="s">
        <v>6</v>
      </c>
      <c r="D35" s="6">
        <f>$C7*D21</f>
        <v>1.33061019E-3</v>
      </c>
      <c r="E35" s="6">
        <f>$C7*E21</f>
        <v>7.1648240999999983E-4</v>
      </c>
      <c r="F35" s="6">
        <f>$C7*F21</f>
        <v>1.8375093099999998E-3</v>
      </c>
      <c r="G35" s="6">
        <f>$C7*G21</f>
        <v>1.3306101899999998E-3</v>
      </c>
      <c r="H35" s="6">
        <f>$C7*H21</f>
        <v>1.8375093099999998E-3</v>
      </c>
      <c r="I35" s="6">
        <f>$C7*I21</f>
        <v>1.3306101899999998E-3</v>
      </c>
      <c r="J35" s="6">
        <f>$C7*J21</f>
        <v>3.41251729E-3</v>
      </c>
      <c r="K35" s="6">
        <f>$C7*K21</f>
        <v>2.47113321E-3</v>
      </c>
      <c r="L35" s="6">
        <f>$C7*L21</f>
        <v>7.1648240999999994E-4</v>
      </c>
      <c r="M35" s="6">
        <f>$C7*M21</f>
        <v>5.1883208999999996E-4</v>
      </c>
      <c r="N35" s="12">
        <f>$C7*N21</f>
        <v>8.507703400000002E-3</v>
      </c>
      <c r="O35" s="6" cm="1">
        <f t="array" ref="O35">-SUM(D35:N35*LOG(D35:N35,2))</f>
        <v>0.20004154891972892</v>
      </c>
      <c r="P35" s="5">
        <f>SUM(D35:N35)</f>
        <v>2.4010000000000004E-2</v>
      </c>
    </row>
    <row r="36" spans="2:16" x14ac:dyDescent="0.35">
      <c r="B36" s="2" t="s">
        <v>17</v>
      </c>
      <c r="C36" s="9" t="s">
        <v>7</v>
      </c>
      <c r="D36" s="6">
        <f>$C8*D22</f>
        <v>8.6014109999999985E-4</v>
      </c>
      <c r="E36" s="6">
        <f>$C8*E22</f>
        <v>1.1878138999999999E-3</v>
      </c>
      <c r="F36" s="6">
        <f>$C8*F22</f>
        <v>1.1878138999999999E-3</v>
      </c>
      <c r="G36" s="6">
        <f>$C8*G22</f>
        <v>2.2059401E-3</v>
      </c>
      <c r="H36" s="6">
        <f>$C8*H22</f>
        <v>1.1878138999999999E-3</v>
      </c>
      <c r="I36" s="6">
        <f>$C8*I22</f>
        <v>2.2059401E-3</v>
      </c>
      <c r="J36" s="6">
        <f>$C8*J22</f>
        <v>2.2059401E-3</v>
      </c>
      <c r="K36" s="6">
        <f>$C8*K22</f>
        <v>4.0967459000000005E-3</v>
      </c>
      <c r="L36" s="6">
        <f>$C8*L22</f>
        <v>4.6315289999999986E-4</v>
      </c>
      <c r="M36" s="6">
        <f>$C8*M22</f>
        <v>8.6014109999999996E-4</v>
      </c>
      <c r="N36" s="12">
        <f>$C8*N22</f>
        <v>9.2585570000000006E-3</v>
      </c>
      <c r="O36" s="6" cm="1">
        <f t="array" ref="O36">-SUM(D36:N36*LOG(D36:N36,2))</f>
        <v>0.2107078158874478</v>
      </c>
      <c r="P36" s="5">
        <f>SUM(D36:N36)</f>
        <v>2.572E-2</v>
      </c>
    </row>
    <row r="37" spans="2:16" x14ac:dyDescent="0.35">
      <c r="B37" s="2" t="s">
        <v>18</v>
      </c>
      <c r="C37" s="9" t="s">
        <v>8</v>
      </c>
      <c r="D37" s="6">
        <f>$C9*D23</f>
        <v>1.1975570879999998E-3</v>
      </c>
      <c r="E37" s="6">
        <f>$C9*E23</f>
        <v>6.448384319999998E-4</v>
      </c>
      <c r="F37" s="6">
        <f>$C9*F23</f>
        <v>6.448384319999998E-4</v>
      </c>
      <c r="G37" s="6">
        <f>$C9*G23</f>
        <v>4.6695196799999988E-4</v>
      </c>
      <c r="H37" s="6">
        <f>$C9*H23</f>
        <v>6.448384319999998E-4</v>
      </c>
      <c r="I37" s="6">
        <f>$C9*I23</f>
        <v>4.6695196799999988E-4</v>
      </c>
      <c r="J37" s="6">
        <f>$C9*J23</f>
        <v>4.6695196799999988E-4</v>
      </c>
      <c r="K37" s="6">
        <f>$C9*K23</f>
        <v>3.3813763199999993E-4</v>
      </c>
      <c r="L37" s="6">
        <f>$C9*L23</f>
        <v>1.6537693119999996E-3</v>
      </c>
      <c r="M37" s="6">
        <f>$C9*M23</f>
        <v>1.1975570879999998E-3</v>
      </c>
      <c r="N37" s="12">
        <f>$C9*N23</f>
        <v>5.3176076800000019E-3</v>
      </c>
      <c r="O37" s="6" cm="1">
        <f t="array" ref="O37">-SUM(D37:N37*LOG(D37:N37,2))</f>
        <v>0.11860360680075914</v>
      </c>
      <c r="P37" s="5">
        <f>SUM(D37:N37)</f>
        <v>1.304E-2</v>
      </c>
    </row>
    <row r="38" spans="2:16" x14ac:dyDescent="0.35">
      <c r="B38" s="2" t="s">
        <v>24</v>
      </c>
      <c r="C38" s="9" t="s">
        <v>9</v>
      </c>
      <c r="D38" s="6">
        <f>$C10*D24</f>
        <v>2.8374527999999998E-4</v>
      </c>
      <c r="E38" s="6">
        <f>$C10*E24</f>
        <v>3.9183871999999998E-4</v>
      </c>
      <c r="F38" s="6">
        <f>$C10*F24</f>
        <v>1.5278591999999996E-4</v>
      </c>
      <c r="G38" s="6">
        <f>$C10*G24</f>
        <v>2.8374527999999998E-4</v>
      </c>
      <c r="H38" s="6">
        <f>$C10*H24</f>
        <v>1.5278591999999996E-4</v>
      </c>
      <c r="I38" s="6">
        <f>$C10*I24</f>
        <v>2.8374527999999998E-4</v>
      </c>
      <c r="J38" s="6">
        <f>$C10*J24</f>
        <v>1.1063807999999999E-4</v>
      </c>
      <c r="K38" s="6">
        <f>$C10*K24</f>
        <v>2.0547072000000002E-4</v>
      </c>
      <c r="L38" s="6">
        <f>$C10*L24</f>
        <v>3.9183871999999998E-4</v>
      </c>
      <c r="M38" s="6">
        <f>$C10*M24</f>
        <v>7.277004800000001E-4</v>
      </c>
      <c r="N38" s="12">
        <f>$C10*N24</f>
        <v>2.1357056000000001E-3</v>
      </c>
      <c r="O38" s="6" cm="1">
        <f t="array" ref="O38">-SUM(D38:N38*LOG(D38:N38,2))</f>
        <v>5.3275503348182859E-2</v>
      </c>
      <c r="P38" s="5">
        <f>SUM(D38:N38)</f>
        <v>5.1199999999999996E-3</v>
      </c>
    </row>
    <row r="40" spans="2:16" x14ac:dyDescent="0.35">
      <c r="C40" s="6" t="s">
        <v>28</v>
      </c>
      <c r="D40" s="6">
        <f>SUM(D29:D38)</f>
        <v>7.0430610099999985E-2</v>
      </c>
      <c r="E40" s="6">
        <f t="shared" ref="E40:N40" si="1">SUM(E29:E38)</f>
        <v>7.1163384199999985E-2</v>
      </c>
      <c r="F40" s="6">
        <f t="shared" si="1"/>
        <v>6.6778232719999983E-2</v>
      </c>
      <c r="G40" s="6">
        <f t="shared" si="1"/>
        <v>8.5652482520000003E-2</v>
      </c>
      <c r="H40" s="6">
        <f t="shared" si="1"/>
        <v>4.6576070019999992E-2</v>
      </c>
      <c r="I40" s="6">
        <f t="shared" si="1"/>
        <v>6.6199908219999992E-2</v>
      </c>
      <c r="J40" s="6">
        <f t="shared" si="1"/>
        <v>5.7678908699999996E-2</v>
      </c>
      <c r="K40" s="6">
        <f t="shared" si="1"/>
        <v>7.5090269060000006E-2</v>
      </c>
      <c r="L40" s="6">
        <f t="shared" si="1"/>
        <v>4.9237634619999998E-2</v>
      </c>
      <c r="M40" s="6">
        <f t="shared" si="1"/>
        <v>6.0961377619999993E-2</v>
      </c>
      <c r="N40" s="6">
        <f t="shared" si="1"/>
        <v>0.35023112222000008</v>
      </c>
    </row>
    <row r="42" spans="2:16" x14ac:dyDescent="0.35">
      <c r="C42" s="6" t="s">
        <v>32</v>
      </c>
      <c r="D42" s="6" cm="1">
        <f t="array" ref="D42">-SUM(C1:C10*LOG(C1:C10,2))</f>
        <v>2.6820700568334503</v>
      </c>
      <c r="F42" s="6" t="s">
        <v>29</v>
      </c>
      <c r="G42" s="6" cm="1">
        <f t="array" ref="G42" xml:space="preserve"> - SUM(D40:N40*LOG(D40:N40,2))</f>
        <v>3.0786078545339142</v>
      </c>
      <c r="I42" s="6" t="s">
        <v>31</v>
      </c>
      <c r="J42" s="6" cm="1">
        <f t="array" ref="J42">SUM(C1:C10*O15:O24)</f>
        <v>2.9802104351947261</v>
      </c>
      <c r="L42" s="6" t="s">
        <v>33</v>
      </c>
      <c r="M42" s="6">
        <f>G42-J42</f>
        <v>9.8397419339188108E-2</v>
      </c>
      <c r="O42" s="6" t="s">
        <v>34</v>
      </c>
      <c r="P42" s="6">
        <f>D42-M42</f>
        <v>2.5836726374942622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Мануков</dc:creator>
  <cp:lastModifiedBy>Давид Мануков</cp:lastModifiedBy>
  <dcterms:created xsi:type="dcterms:W3CDTF">2021-03-26T14:08:50Z</dcterms:created>
  <dcterms:modified xsi:type="dcterms:W3CDTF">2021-03-26T19:51:13Z</dcterms:modified>
</cp:coreProperties>
</file>