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15180" windowHeight="8070"/>
  </bookViews>
  <sheets>
    <sheet name="Berekeningen" sheetId="1" r:id="rId1"/>
    <sheet name="Water-grafiek" sheetId="4" r:id="rId2"/>
    <sheet name="Neerslag-grafiek" sheetId="5" r:id="rId3"/>
    <sheet name="Debiet-grafiek" sheetId="6" r:id="rId4"/>
  </sheets>
  <calcPr calcId="125725"/>
</workbook>
</file>

<file path=xl/calcChain.xml><?xml version="1.0" encoding="utf-8"?>
<calcChain xmlns="http://schemas.openxmlformats.org/spreadsheetml/2006/main">
  <c r="G22" i="1"/>
  <c r="G3"/>
  <c r="H4"/>
  <c r="H5"/>
  <c r="H6" s="1"/>
  <c r="H7" s="1"/>
  <c r="H8" s="1"/>
  <c r="H9" s="1"/>
  <c r="H10" s="1"/>
  <c r="H11" s="1"/>
  <c r="H12" s="1"/>
  <c r="H13" s="1"/>
  <c r="H14" s="1"/>
  <c r="H15" s="1"/>
  <c r="H16" s="1"/>
  <c r="H17" s="1"/>
  <c r="H18" s="1"/>
  <c r="H3"/>
  <c r="G4"/>
  <c r="G5"/>
  <c r="G6"/>
  <c r="G7"/>
  <c r="G8"/>
  <c r="G9"/>
  <c r="G10"/>
  <c r="G11"/>
  <c r="G12"/>
  <c r="G13"/>
  <c r="G14"/>
  <c r="G15"/>
  <c r="G16"/>
  <c r="G17"/>
  <c r="G18"/>
  <c r="F3"/>
  <c r="F4"/>
  <c r="F5"/>
  <c r="F6"/>
  <c r="F7"/>
  <c r="F8"/>
  <c r="F9"/>
  <c r="F10"/>
  <c r="F11"/>
  <c r="F12"/>
  <c r="F13"/>
  <c r="F14"/>
  <c r="F15"/>
  <c r="F16"/>
  <c r="F17"/>
  <c r="F18"/>
  <c r="F2"/>
  <c r="G2"/>
  <c r="H20" l="1"/>
</calcChain>
</file>

<file path=xl/sharedStrings.xml><?xml version="1.0" encoding="utf-8"?>
<sst xmlns="http://schemas.openxmlformats.org/spreadsheetml/2006/main" count="8" uniqueCount="8">
  <si>
    <t>Tijd (u)</t>
  </si>
  <si>
    <t>UIT</t>
  </si>
  <si>
    <t>IN</t>
  </si>
  <si>
    <t>BERGING</t>
  </si>
  <si>
    <t>TOTAAL:</t>
  </si>
  <si>
    <t>Oppervlakte:</t>
  </si>
  <si>
    <t>NEERSLAG (mm)</t>
  </si>
  <si>
    <t>DEBIET (m³/s)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</si>
</sst>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chartsheet" Target="chartsheets/sheet2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nl-BE"/>
  <c:chart>
    <c:title>
      <c:tx>
        <c:rich>
          <a:bodyPr/>
          <a:lstStyle/>
          <a:p>
            <a:pPr>
              <a:defRPr/>
            </a:pPr>
            <a:r>
              <a:rPr lang="en-US"/>
              <a:t>Verloop water</a:t>
            </a:r>
            <a:r>
              <a:rPr lang="en-US" baseline="0"/>
              <a:t> in functie van de tijd</a:t>
            </a:r>
            <a:endParaRPr lang="en-US"/>
          </a:p>
        </c:rich>
      </c:tx>
    </c:title>
    <c:plotArea>
      <c:layout/>
      <c:scatterChart>
        <c:scatterStyle val="smoothMarker"/>
        <c:ser>
          <c:idx val="0"/>
          <c:order val="0"/>
          <c:tx>
            <c:strRef>
              <c:f>Berekeningen!$H$1</c:f>
              <c:strCache>
                <c:ptCount val="1"/>
                <c:pt idx="0">
                  <c:v>BERGING</c:v>
                </c:pt>
              </c:strCache>
            </c:strRef>
          </c:tx>
          <c:xVal>
            <c:numRef>
              <c:f>Berekeningen!$B$2:$B$18</c:f>
              <c:numCache>
                <c:formatCode>General</c:formatCode>
                <c:ptCount val="17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</c:numCache>
            </c:numRef>
          </c:xVal>
          <c:yVal>
            <c:numRef>
              <c:f>Berekeningen!$H$2:$H$18</c:f>
              <c:numCache>
                <c:formatCode>General</c:formatCode>
                <c:ptCount val="17"/>
                <c:pt idx="0">
                  <c:v>0</c:v>
                </c:pt>
                <c:pt idx="1">
                  <c:v>56614</c:v>
                </c:pt>
                <c:pt idx="2">
                  <c:v>162316</c:v>
                </c:pt>
                <c:pt idx="3">
                  <c:v>735266</c:v>
                </c:pt>
                <c:pt idx="4">
                  <c:v>1634242</c:v>
                </c:pt>
                <c:pt idx="5">
                  <c:v>2304826</c:v>
                </c:pt>
                <c:pt idx="6">
                  <c:v>1911844</c:v>
                </c:pt>
                <c:pt idx="7">
                  <c:v>1391762</c:v>
                </c:pt>
                <c:pt idx="8">
                  <c:v>972074</c:v>
                </c:pt>
                <c:pt idx="9">
                  <c:v>751826</c:v>
                </c:pt>
                <c:pt idx="10">
                  <c:v>637346</c:v>
                </c:pt>
                <c:pt idx="11">
                  <c:v>545492</c:v>
                </c:pt>
                <c:pt idx="12">
                  <c:v>482798</c:v>
                </c:pt>
                <c:pt idx="13">
                  <c:v>446456</c:v>
                </c:pt>
                <c:pt idx="14">
                  <c:v>426368</c:v>
                </c:pt>
                <c:pt idx="15">
                  <c:v>408332</c:v>
                </c:pt>
                <c:pt idx="16">
                  <c:v>392888</c:v>
                </c:pt>
              </c:numCache>
            </c:numRef>
          </c:yVal>
          <c:smooth val="1"/>
        </c:ser>
        <c:axId val="108798336"/>
        <c:axId val="108815104"/>
      </c:scatterChart>
      <c:valAx>
        <c:axId val="10879833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BE"/>
                  <a:t>Tijd (u)</a:t>
                </a:r>
              </a:p>
            </c:rich>
          </c:tx>
        </c:title>
        <c:numFmt formatCode="General" sourceLinked="1"/>
        <c:tickLblPos val="nextTo"/>
        <c:crossAx val="108815104"/>
        <c:crosses val="autoZero"/>
        <c:crossBetween val="midCat"/>
      </c:valAx>
      <c:valAx>
        <c:axId val="108815104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l-BE"/>
                  <a:t>Berging (m³)</a:t>
                </a:r>
              </a:p>
            </c:rich>
          </c:tx>
        </c:title>
        <c:numFmt formatCode="General" sourceLinked="1"/>
        <c:tickLblPos val="nextTo"/>
        <c:crossAx val="108798336"/>
        <c:crosses val="autoZero"/>
        <c:crossBetween val="midCat"/>
      </c:valAx>
    </c:plotArea>
    <c:legend>
      <c:legendPos val="r"/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nl-BE"/>
  <c:style val="5"/>
  <c:chart>
    <c:title>
      <c:tx>
        <c:rich>
          <a:bodyPr/>
          <a:lstStyle/>
          <a:p>
            <a:pPr>
              <a:defRPr/>
            </a:pPr>
            <a:r>
              <a:rPr lang="nl-BE"/>
              <a:t>Verloop neerslag in functie van de tijd</a:t>
            </a:r>
          </a:p>
        </c:rich>
      </c:tx>
    </c:title>
    <c:plotArea>
      <c:layout/>
      <c:scatterChart>
        <c:scatterStyle val="smoothMarker"/>
        <c:ser>
          <c:idx val="0"/>
          <c:order val="0"/>
          <c:tx>
            <c:v>NEERSLAG</c:v>
          </c:tx>
          <c:xVal>
            <c:numRef>
              <c:f>Berekeningen!$B$2:$B$18</c:f>
              <c:numCache>
                <c:formatCode>General</c:formatCode>
                <c:ptCount val="17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</c:numCache>
            </c:numRef>
          </c:xVal>
          <c:yVal>
            <c:numRef>
              <c:f>Berekeningen!$C$2:$C$18</c:f>
              <c:numCache>
                <c:formatCode>General</c:formatCode>
                <c:ptCount val="17"/>
                <c:pt idx="1">
                  <c:v>3.8</c:v>
                </c:pt>
                <c:pt idx="2">
                  <c:v>6.6</c:v>
                </c:pt>
                <c:pt idx="3">
                  <c:v>33.799999999999997</c:v>
                </c:pt>
                <c:pt idx="4">
                  <c:v>55.9</c:v>
                </c:pt>
                <c:pt idx="5">
                  <c:v>52.8</c:v>
                </c:pt>
                <c:pt idx="6">
                  <c:v>5.0999999999999996</c:v>
                </c:pt>
                <c:pt idx="7">
                  <c:v>2.2999999999999998</c:v>
                </c:pt>
              </c:numCache>
            </c:numRef>
          </c:yVal>
          <c:smooth val="1"/>
        </c:ser>
        <c:axId val="123466880"/>
        <c:axId val="61046784"/>
      </c:scatterChart>
      <c:valAx>
        <c:axId val="12346688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BE"/>
                  <a:t>Tijd (u)</a:t>
                </a:r>
              </a:p>
            </c:rich>
          </c:tx>
        </c:title>
        <c:numFmt formatCode="General" sourceLinked="1"/>
        <c:tickLblPos val="nextTo"/>
        <c:crossAx val="61046784"/>
        <c:crosses val="autoZero"/>
        <c:crossBetween val="midCat"/>
      </c:valAx>
      <c:valAx>
        <c:axId val="61046784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l-BE"/>
                  <a:t>Neerslag (mm)</a:t>
                </a:r>
              </a:p>
            </c:rich>
          </c:tx>
        </c:title>
        <c:numFmt formatCode="General" sourceLinked="1"/>
        <c:tickLblPos val="nextTo"/>
        <c:crossAx val="123466880"/>
        <c:crosses val="autoZero"/>
        <c:crossBetween val="midCat"/>
      </c:valAx>
    </c:plotArea>
    <c:legend>
      <c:legendPos val="r"/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nl-BE"/>
  <c:chart>
    <c:title>
      <c:tx>
        <c:rich>
          <a:bodyPr/>
          <a:lstStyle/>
          <a:p>
            <a:pPr>
              <a:defRPr/>
            </a:pPr>
            <a:r>
              <a:rPr lang="nl-BE"/>
              <a:t>Verloop debiet</a:t>
            </a:r>
            <a:r>
              <a:rPr lang="nl-BE" baseline="0"/>
              <a:t> in functie van de tijd</a:t>
            </a:r>
            <a:endParaRPr lang="nl-BE"/>
          </a:p>
        </c:rich>
      </c:tx>
    </c:title>
    <c:plotArea>
      <c:layout/>
      <c:scatterChart>
        <c:scatterStyle val="smoothMarker"/>
        <c:ser>
          <c:idx val="1"/>
          <c:order val="0"/>
          <c:tx>
            <c:v>DEBIET</c:v>
          </c:tx>
          <c:xVal>
            <c:numRef>
              <c:f>Berekeningen!$B$2:$B$18</c:f>
              <c:numCache>
                <c:formatCode>General</c:formatCode>
                <c:ptCount val="17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</c:numCache>
            </c:numRef>
          </c:xVal>
          <c:yVal>
            <c:numRef>
              <c:f>Berekeningen!$D$2:$D$18</c:f>
              <c:numCache>
                <c:formatCode>General</c:formatCode>
                <c:ptCount val="17"/>
                <c:pt idx="0">
                  <c:v>5.75</c:v>
                </c:pt>
                <c:pt idx="1">
                  <c:v>6.97</c:v>
                </c:pt>
                <c:pt idx="2">
                  <c:v>8.01</c:v>
                </c:pt>
                <c:pt idx="3">
                  <c:v>23.45</c:v>
                </c:pt>
                <c:pt idx="4">
                  <c:v>65.78</c:v>
                </c:pt>
                <c:pt idx="5">
                  <c:v>161.32</c:v>
                </c:pt>
                <c:pt idx="6">
                  <c:v>269.89</c:v>
                </c:pt>
                <c:pt idx="7">
                  <c:v>312.19</c:v>
                </c:pt>
                <c:pt idx="8">
                  <c:v>233.16</c:v>
                </c:pt>
                <c:pt idx="9">
                  <c:v>122.36</c:v>
                </c:pt>
                <c:pt idx="10">
                  <c:v>63.6</c:v>
                </c:pt>
                <c:pt idx="11">
                  <c:v>51.03</c:v>
                </c:pt>
                <c:pt idx="12">
                  <c:v>34.83</c:v>
                </c:pt>
                <c:pt idx="13">
                  <c:v>20.190000000000001</c:v>
                </c:pt>
                <c:pt idx="14">
                  <c:v>11.16</c:v>
                </c:pt>
                <c:pt idx="15">
                  <c:v>10.02</c:v>
                </c:pt>
                <c:pt idx="16">
                  <c:v>8.58</c:v>
                </c:pt>
              </c:numCache>
            </c:numRef>
          </c:yVal>
          <c:smooth val="1"/>
        </c:ser>
        <c:axId val="60989440"/>
        <c:axId val="60991360"/>
      </c:scatterChart>
      <c:valAx>
        <c:axId val="6098944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BE"/>
                  <a:t>Tijd (u)</a:t>
                </a:r>
              </a:p>
            </c:rich>
          </c:tx>
        </c:title>
        <c:numFmt formatCode="General" sourceLinked="1"/>
        <c:tickLblPos val="nextTo"/>
        <c:crossAx val="60991360"/>
        <c:crosses val="autoZero"/>
        <c:crossBetween val="midCat"/>
      </c:valAx>
      <c:valAx>
        <c:axId val="60991360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l-BE"/>
                  <a:t>Debiet (m³/s)</a:t>
                </a:r>
              </a:p>
            </c:rich>
          </c:tx>
        </c:title>
        <c:numFmt formatCode="General" sourceLinked="1"/>
        <c:tickLblPos val="nextTo"/>
        <c:crossAx val="60989440"/>
        <c:crosses val="autoZero"/>
        <c:crossBetween val="midCat"/>
      </c:valAx>
    </c:plotArea>
    <c:legend>
      <c:legendPos val="r"/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02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02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0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0882" cy="6079191"/>
    <xdr:graphicFrame macro="">
      <xdr:nvGraphicFramePr>
        <xdr:cNvPr id="2" name="Grafiek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0882" cy="6079191"/>
    <xdr:graphicFrame macro="">
      <xdr:nvGraphicFramePr>
        <xdr:cNvPr id="2" name="Grafiek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0882" cy="6079191"/>
    <xdr:graphicFrame macro="">
      <xdr:nvGraphicFramePr>
        <xdr:cNvPr id="2" name="Grafiek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>
      <selection activeCell="H7" sqref="B7:H7"/>
    </sheetView>
  </sheetViews>
  <sheetFormatPr defaultRowHeight="15"/>
  <cols>
    <col min="1" max="1" width="12.5703125" bestFit="1" customWidth="1"/>
    <col min="2" max="2" width="9" bestFit="1" customWidth="1"/>
    <col min="3" max="3" width="15.42578125" bestFit="1" customWidth="1"/>
    <col min="4" max="4" width="13.140625" bestFit="1" customWidth="1"/>
    <col min="6" max="6" width="7.7109375" bestFit="1" customWidth="1"/>
    <col min="7" max="7" width="8.42578125" bestFit="1" customWidth="1"/>
    <col min="8" max="8" width="9" bestFit="1" customWidth="1"/>
  </cols>
  <sheetData>
    <row r="1" spans="2:8" ht="15.75" thickBot="1">
      <c r="B1" s="2" t="s">
        <v>0</v>
      </c>
      <c r="C1" s="2" t="s">
        <v>6</v>
      </c>
      <c r="D1" s="2" t="s">
        <v>7</v>
      </c>
      <c r="E1" s="1"/>
      <c r="F1" s="2" t="s">
        <v>1</v>
      </c>
      <c r="G1" s="2" t="s">
        <v>2</v>
      </c>
      <c r="H1" s="2" t="s">
        <v>3</v>
      </c>
    </row>
    <row r="2" spans="2:8">
      <c r="B2" s="3">
        <v>0</v>
      </c>
      <c r="C2" s="3"/>
      <c r="D2" s="3">
        <v>5.75</v>
      </c>
      <c r="E2" s="1"/>
      <c r="F2" s="3">
        <f>-1800*D2</f>
        <v>-10350</v>
      </c>
      <c r="G2" s="3">
        <f>B$20*C2/1000</f>
        <v>0</v>
      </c>
      <c r="H2" s="3">
        <v>0</v>
      </c>
    </row>
    <row r="3" spans="2:8">
      <c r="B3" s="4">
        <v>0.5</v>
      </c>
      <c r="C3" s="4">
        <v>3.8</v>
      </c>
      <c r="D3" s="4">
        <v>6.97</v>
      </c>
      <c r="E3" s="1"/>
      <c r="F3" s="4">
        <f t="shared" ref="F3:F18" si="0">-1800*D3</f>
        <v>-12546</v>
      </c>
      <c r="G3" s="4">
        <f>B$20*C3/1000</f>
        <v>69160</v>
      </c>
      <c r="H3" s="4">
        <f>F3+G3+H2</f>
        <v>56614</v>
      </c>
    </row>
    <row r="4" spans="2:8">
      <c r="B4" s="4">
        <v>1</v>
      </c>
      <c r="C4" s="4">
        <v>6.6</v>
      </c>
      <c r="D4" s="4">
        <v>8.01</v>
      </c>
      <c r="E4" s="1"/>
      <c r="F4" s="4">
        <f t="shared" si="0"/>
        <v>-14418</v>
      </c>
      <c r="G4" s="4">
        <f t="shared" ref="G4:G18" si="1">B$20*C4/1000</f>
        <v>120120</v>
      </c>
      <c r="H4" s="4">
        <f t="shared" ref="H4:H18" si="2">F4+G4+H3</f>
        <v>162316</v>
      </c>
    </row>
    <row r="5" spans="2:8">
      <c r="B5" s="4">
        <v>1.5</v>
      </c>
      <c r="C5" s="4">
        <v>33.799999999999997</v>
      </c>
      <c r="D5" s="4">
        <v>23.45</v>
      </c>
      <c r="E5" s="1"/>
      <c r="F5" s="4">
        <f t="shared" si="0"/>
        <v>-42210</v>
      </c>
      <c r="G5" s="4">
        <f t="shared" si="1"/>
        <v>615160</v>
      </c>
      <c r="H5" s="4">
        <f t="shared" si="2"/>
        <v>735266</v>
      </c>
    </row>
    <row r="6" spans="2:8">
      <c r="B6" s="4">
        <v>2</v>
      </c>
      <c r="C6" s="4">
        <v>55.9</v>
      </c>
      <c r="D6" s="4">
        <v>65.78</v>
      </c>
      <c r="E6" s="1"/>
      <c r="F6" s="4">
        <f t="shared" si="0"/>
        <v>-118404</v>
      </c>
      <c r="G6" s="4">
        <f t="shared" si="1"/>
        <v>1017380</v>
      </c>
      <c r="H6" s="4">
        <f t="shared" si="2"/>
        <v>1634242</v>
      </c>
    </row>
    <row r="7" spans="2:8">
      <c r="B7" s="4">
        <v>2.5</v>
      </c>
      <c r="C7" s="4">
        <v>52.8</v>
      </c>
      <c r="D7" s="4">
        <v>161.32</v>
      </c>
      <c r="E7" s="1"/>
      <c r="F7" s="4">
        <f t="shared" si="0"/>
        <v>-290376</v>
      </c>
      <c r="G7" s="4">
        <f t="shared" si="1"/>
        <v>960960</v>
      </c>
      <c r="H7" s="4">
        <f t="shared" si="2"/>
        <v>2304826</v>
      </c>
    </row>
    <row r="8" spans="2:8">
      <c r="B8" s="4">
        <v>3</v>
      </c>
      <c r="C8" s="4">
        <v>5.0999999999999996</v>
      </c>
      <c r="D8" s="4">
        <v>269.89</v>
      </c>
      <c r="E8" s="1"/>
      <c r="F8" s="4">
        <f t="shared" si="0"/>
        <v>-485802</v>
      </c>
      <c r="G8" s="4">
        <f t="shared" si="1"/>
        <v>92820</v>
      </c>
      <c r="H8" s="4">
        <f t="shared" si="2"/>
        <v>1911844</v>
      </c>
    </row>
    <row r="9" spans="2:8">
      <c r="B9" s="4">
        <v>3.5</v>
      </c>
      <c r="C9" s="4">
        <v>2.2999999999999998</v>
      </c>
      <c r="D9" s="4">
        <v>312.19</v>
      </c>
      <c r="E9" s="1"/>
      <c r="F9" s="4">
        <f t="shared" si="0"/>
        <v>-561942</v>
      </c>
      <c r="G9" s="4">
        <f t="shared" si="1"/>
        <v>41860</v>
      </c>
      <c r="H9" s="4">
        <f t="shared" si="2"/>
        <v>1391762</v>
      </c>
    </row>
    <row r="10" spans="2:8">
      <c r="B10" s="4">
        <v>4</v>
      </c>
      <c r="C10" s="4"/>
      <c r="D10" s="4">
        <v>233.16</v>
      </c>
      <c r="E10" s="1"/>
      <c r="F10" s="4">
        <f t="shared" si="0"/>
        <v>-419688</v>
      </c>
      <c r="G10" s="4">
        <f t="shared" si="1"/>
        <v>0</v>
      </c>
      <c r="H10" s="4">
        <f t="shared" si="2"/>
        <v>972074</v>
      </c>
    </row>
    <row r="11" spans="2:8">
      <c r="B11" s="4">
        <v>4.5</v>
      </c>
      <c r="C11" s="4"/>
      <c r="D11" s="4">
        <v>122.36</v>
      </c>
      <c r="E11" s="1"/>
      <c r="F11" s="4">
        <f t="shared" si="0"/>
        <v>-220248</v>
      </c>
      <c r="G11" s="4">
        <f t="shared" si="1"/>
        <v>0</v>
      </c>
      <c r="H11" s="4">
        <f t="shared" si="2"/>
        <v>751826</v>
      </c>
    </row>
    <row r="12" spans="2:8">
      <c r="B12" s="4">
        <v>5</v>
      </c>
      <c r="C12" s="4"/>
      <c r="D12" s="4">
        <v>63.6</v>
      </c>
      <c r="E12" s="1"/>
      <c r="F12" s="4">
        <f t="shared" si="0"/>
        <v>-114480</v>
      </c>
      <c r="G12" s="4">
        <f t="shared" si="1"/>
        <v>0</v>
      </c>
      <c r="H12" s="4">
        <f t="shared" si="2"/>
        <v>637346</v>
      </c>
    </row>
    <row r="13" spans="2:8">
      <c r="B13" s="4">
        <v>5.5</v>
      </c>
      <c r="C13" s="4"/>
      <c r="D13" s="4">
        <v>51.03</v>
      </c>
      <c r="E13" s="1"/>
      <c r="F13" s="4">
        <f t="shared" si="0"/>
        <v>-91854</v>
      </c>
      <c r="G13" s="4">
        <f t="shared" si="1"/>
        <v>0</v>
      </c>
      <c r="H13" s="4">
        <f t="shared" si="2"/>
        <v>545492</v>
      </c>
    </row>
    <row r="14" spans="2:8">
      <c r="B14" s="4">
        <v>6</v>
      </c>
      <c r="C14" s="4"/>
      <c r="D14" s="4">
        <v>34.83</v>
      </c>
      <c r="E14" s="1"/>
      <c r="F14" s="4">
        <f t="shared" si="0"/>
        <v>-62694</v>
      </c>
      <c r="G14" s="4">
        <f t="shared" si="1"/>
        <v>0</v>
      </c>
      <c r="H14" s="4">
        <f t="shared" si="2"/>
        <v>482798</v>
      </c>
    </row>
    <row r="15" spans="2:8">
      <c r="B15" s="4">
        <v>6.5</v>
      </c>
      <c r="C15" s="4"/>
      <c r="D15" s="4">
        <v>20.190000000000001</v>
      </c>
      <c r="E15" s="1"/>
      <c r="F15" s="4">
        <f t="shared" si="0"/>
        <v>-36342</v>
      </c>
      <c r="G15" s="4">
        <f t="shared" si="1"/>
        <v>0</v>
      </c>
      <c r="H15" s="4">
        <f t="shared" si="2"/>
        <v>446456</v>
      </c>
    </row>
    <row r="16" spans="2:8">
      <c r="B16" s="4">
        <v>7</v>
      </c>
      <c r="C16" s="4"/>
      <c r="D16" s="4">
        <v>11.16</v>
      </c>
      <c r="E16" s="1"/>
      <c r="F16" s="4">
        <f t="shared" si="0"/>
        <v>-20088</v>
      </c>
      <c r="G16" s="4">
        <f t="shared" si="1"/>
        <v>0</v>
      </c>
      <c r="H16" s="4">
        <f t="shared" si="2"/>
        <v>426368</v>
      </c>
    </row>
    <row r="17" spans="1:8">
      <c r="B17" s="4">
        <v>7.5</v>
      </c>
      <c r="C17" s="4"/>
      <c r="D17" s="4">
        <v>10.02</v>
      </c>
      <c r="E17" s="1"/>
      <c r="F17" s="4">
        <f t="shared" si="0"/>
        <v>-18036</v>
      </c>
      <c r="G17" s="4">
        <f t="shared" si="1"/>
        <v>0</v>
      </c>
      <c r="H17" s="4">
        <f t="shared" si="2"/>
        <v>408332</v>
      </c>
    </row>
    <row r="18" spans="1:8" ht="15.75" thickBot="1">
      <c r="B18" s="5">
        <v>8</v>
      </c>
      <c r="C18" s="5"/>
      <c r="D18" s="5">
        <v>8.58</v>
      </c>
      <c r="E18" s="1"/>
      <c r="F18" s="5">
        <f t="shared" si="0"/>
        <v>-15444</v>
      </c>
      <c r="G18" s="5">
        <f t="shared" si="1"/>
        <v>0</v>
      </c>
      <c r="H18" s="5">
        <f t="shared" si="2"/>
        <v>392888</v>
      </c>
    </row>
    <row r="19" spans="1:8" ht="15.75" thickBot="1">
      <c r="B19" s="1"/>
      <c r="C19" s="1"/>
      <c r="D19" s="1"/>
      <c r="E19" s="1"/>
      <c r="F19" s="1"/>
      <c r="G19" s="1"/>
    </row>
    <row r="20" spans="1:8" ht="15.75" thickBot="1">
      <c r="A20" t="s">
        <v>5</v>
      </c>
      <c r="B20" s="1">
        <v>18200000</v>
      </c>
      <c r="C20" s="1"/>
      <c r="D20" s="1"/>
      <c r="E20" s="1"/>
      <c r="F20" s="1"/>
      <c r="G20" s="2" t="s">
        <v>4</v>
      </c>
      <c r="H20" s="6">
        <f>SUM(H2:H18)</f>
        <v>13260450</v>
      </c>
    </row>
    <row r="22" spans="1:8">
      <c r="G22">
        <f>MAX(H2:H18)</f>
        <v>2304826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Grafieken</vt:lpstr>
      </vt:variant>
      <vt:variant>
        <vt:i4>3</vt:i4>
      </vt:variant>
    </vt:vector>
  </HeadingPairs>
  <TitlesOfParts>
    <vt:vector size="4" baseType="lpstr">
      <vt:lpstr>Berekeningen</vt:lpstr>
      <vt:lpstr>Water-grafiek</vt:lpstr>
      <vt:lpstr>Neerslag-grafiek</vt:lpstr>
      <vt:lpstr>Debiet-grafiek</vt:lpstr>
    </vt:vector>
  </TitlesOfParts>
  <Company>Universiteit Antwerpen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Robin</cp:lastModifiedBy>
  <dcterms:created xsi:type="dcterms:W3CDTF">2012-02-29T10:24:46Z</dcterms:created>
  <dcterms:modified xsi:type="dcterms:W3CDTF">2012-03-01T20:21:30Z</dcterms:modified>
</cp:coreProperties>
</file>