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Blad1" sheetId="1" r:id="rId1"/>
    <sheet name="Blad2" sheetId="2" r:id="rId2"/>
    <sheet name="Blad3" sheetId="3" r:id="rId3"/>
  </sheets>
  <definedNames>
    <definedName name="test" localSheetId="0">Blad1!$A$1:$N$16</definedName>
  </definedNames>
  <calcPr calcId="145621"/>
</workbook>
</file>

<file path=xl/calcChain.xml><?xml version="1.0" encoding="utf-8"?>
<calcChain xmlns="http://schemas.openxmlformats.org/spreadsheetml/2006/main">
  <c r="L16" i="1" l="1"/>
  <c r="L6" i="1"/>
  <c r="L7" i="1"/>
  <c r="L2" i="1"/>
  <c r="L4" i="1"/>
  <c r="L14" i="1"/>
  <c r="L10" i="1"/>
  <c r="L11" i="1"/>
  <c r="L5" i="1"/>
  <c r="L13" i="1"/>
  <c r="L12" i="1"/>
  <c r="L9" i="1"/>
  <c r="L15" i="1"/>
  <c r="L3" i="1"/>
  <c r="L8" i="1"/>
  <c r="I16" i="1"/>
  <c r="I6" i="1"/>
  <c r="I7" i="1"/>
  <c r="I2" i="1"/>
  <c r="I4" i="1"/>
  <c r="I14" i="1"/>
  <c r="I10" i="1"/>
  <c r="I11" i="1"/>
  <c r="I5" i="1"/>
  <c r="I13" i="1"/>
  <c r="I12" i="1"/>
  <c r="I9" i="1"/>
  <c r="I15" i="1"/>
  <c r="I3" i="1"/>
  <c r="I8" i="1"/>
  <c r="D16" i="1"/>
  <c r="D6" i="1"/>
  <c r="D7" i="1"/>
  <c r="D2" i="1"/>
  <c r="D4" i="1"/>
  <c r="D14" i="1"/>
  <c r="D10" i="1"/>
  <c r="D11" i="1"/>
  <c r="D5" i="1"/>
  <c r="D13" i="1"/>
  <c r="D12" i="1"/>
  <c r="D9" i="1"/>
  <c r="D15" i="1"/>
  <c r="D3" i="1"/>
  <c r="D8" i="1"/>
  <c r="C16" i="1"/>
  <c r="C6" i="1"/>
  <c r="C7" i="1"/>
  <c r="C2" i="1"/>
  <c r="C4" i="1"/>
  <c r="C14" i="1"/>
  <c r="C10" i="1"/>
  <c r="C11" i="1"/>
  <c r="C5" i="1"/>
  <c r="C13" i="1"/>
  <c r="C12" i="1"/>
  <c r="C9" i="1"/>
  <c r="C15" i="1"/>
  <c r="C3" i="1"/>
  <c r="C8" i="1"/>
</calcChain>
</file>

<file path=xl/connections.xml><?xml version="1.0" encoding="utf-8"?>
<connections xmlns="http://schemas.openxmlformats.org/spreadsheetml/2006/main">
  <connection id="1" name="test" type="6" refreshedVersion="4" background="1" saveData="1">
    <textPr sourceFile="C:\Users\Thomas\Desktop\test.txt" decimal="," thousands=".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<sst xmlns="http://schemas.openxmlformats.org/spreadsheetml/2006/main" count="29" uniqueCount="17">
  <si>
    <t>weer</t>
  </si>
  <si>
    <t>aantal.auto's</t>
  </si>
  <si>
    <t>aantal.vrachtwagens</t>
  </si>
  <si>
    <t>aantal.bussen</t>
  </si>
  <si>
    <t>aantal.brommers</t>
  </si>
  <si>
    <t>Huidmondjes.boven.open</t>
  </si>
  <si>
    <t>Huidmondjes.boven.gesloten</t>
  </si>
  <si>
    <t>Huidmondjes.onder.open</t>
  </si>
  <si>
    <t>Huidmondjes.onder.gesloten</t>
  </si>
  <si>
    <t>Zonnig.met.sluierwolken</t>
  </si>
  <si>
    <t>bewolkt</t>
  </si>
  <si>
    <t>licht bewolkt</t>
  </si>
  <si>
    <t>Temperatuur (°C)</t>
  </si>
  <si>
    <t>Verkeer</t>
  </si>
  <si>
    <t>grap</t>
  </si>
  <si>
    <t>aantal boven</t>
  </si>
  <si>
    <t>aantal 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</si>
</sst>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Aantal gesloten of geopende huidmondjes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boven open</c:v>
          </c:tx>
          <c:spPr>
            <a:ln w="28575">
              <a:noFill/>
            </a:ln>
          </c:spPr>
          <c:xVal>
            <c:numRef>
              <c:f>Blad1!$C$2:$C$16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22</c:v>
                </c:pt>
                <c:pt idx="4">
                  <c:v>39</c:v>
                </c:pt>
                <c:pt idx="5">
                  <c:v>49</c:v>
                </c:pt>
                <c:pt idx="6">
                  <c:v>54</c:v>
                </c:pt>
                <c:pt idx="7">
                  <c:v>54</c:v>
                </c:pt>
                <c:pt idx="8">
                  <c:v>79</c:v>
                </c:pt>
                <c:pt idx="9">
                  <c:v>93</c:v>
                </c:pt>
                <c:pt idx="10">
                  <c:v>100</c:v>
                </c:pt>
                <c:pt idx="11">
                  <c:v>105</c:v>
                </c:pt>
                <c:pt idx="12">
                  <c:v>108</c:v>
                </c:pt>
                <c:pt idx="13">
                  <c:v>173</c:v>
                </c:pt>
                <c:pt idx="14">
                  <c:v>233</c:v>
                </c:pt>
              </c:numCache>
            </c:numRef>
          </c:xVal>
          <c:yVal>
            <c:numRef>
              <c:f>Blad1!$J$2:$J$16</c:f>
              <c:numCache>
                <c:formatCode>General</c:formatCode>
                <c:ptCount val="15"/>
                <c:pt idx="0">
                  <c:v>150</c:v>
                </c:pt>
                <c:pt idx="1">
                  <c:v>9</c:v>
                </c:pt>
                <c:pt idx="2">
                  <c:v>288</c:v>
                </c:pt>
                <c:pt idx="3">
                  <c:v>80</c:v>
                </c:pt>
                <c:pt idx="4">
                  <c:v>57</c:v>
                </c:pt>
                <c:pt idx="5">
                  <c:v>1</c:v>
                </c:pt>
                <c:pt idx="6">
                  <c:v>16</c:v>
                </c:pt>
                <c:pt idx="7">
                  <c:v>192</c:v>
                </c:pt>
                <c:pt idx="8">
                  <c:v>20</c:v>
                </c:pt>
                <c:pt idx="9">
                  <c:v>13</c:v>
                </c:pt>
                <c:pt idx="10">
                  <c:v>21</c:v>
                </c:pt>
                <c:pt idx="11">
                  <c:v>44</c:v>
                </c:pt>
                <c:pt idx="12">
                  <c:v>21</c:v>
                </c:pt>
                <c:pt idx="13">
                  <c:v>17</c:v>
                </c:pt>
                <c:pt idx="14">
                  <c:v>384</c:v>
                </c:pt>
              </c:numCache>
            </c:numRef>
          </c:yVal>
          <c:smooth val="0"/>
        </c:ser>
        <c:ser>
          <c:idx val="1"/>
          <c:order val="1"/>
          <c:tx>
            <c:v>boven toe</c:v>
          </c:tx>
          <c:spPr>
            <a:ln w="28575">
              <a:noFill/>
            </a:ln>
          </c:spPr>
          <c:xVal>
            <c:numRef>
              <c:f>Blad1!$C$2:$C$16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22</c:v>
                </c:pt>
                <c:pt idx="4">
                  <c:v>39</c:v>
                </c:pt>
                <c:pt idx="5">
                  <c:v>49</c:v>
                </c:pt>
                <c:pt idx="6">
                  <c:v>54</c:v>
                </c:pt>
                <c:pt idx="7">
                  <c:v>54</c:v>
                </c:pt>
                <c:pt idx="8">
                  <c:v>79</c:v>
                </c:pt>
                <c:pt idx="9">
                  <c:v>93</c:v>
                </c:pt>
                <c:pt idx="10">
                  <c:v>100</c:v>
                </c:pt>
                <c:pt idx="11">
                  <c:v>105</c:v>
                </c:pt>
                <c:pt idx="12">
                  <c:v>108</c:v>
                </c:pt>
                <c:pt idx="13">
                  <c:v>173</c:v>
                </c:pt>
                <c:pt idx="14">
                  <c:v>233</c:v>
                </c:pt>
              </c:numCache>
            </c:numRef>
          </c:xVal>
          <c:yVal>
            <c:numRef>
              <c:f>Blad1!$K$2:$K$16</c:f>
              <c:numCache>
                <c:formatCode>General</c:formatCode>
                <c:ptCount val="15"/>
                <c:pt idx="0">
                  <c:v>2</c:v>
                </c:pt>
                <c:pt idx="1">
                  <c:v>59</c:v>
                </c:pt>
                <c:pt idx="2">
                  <c:v>48</c:v>
                </c:pt>
                <c:pt idx="3">
                  <c:v>2</c:v>
                </c:pt>
                <c:pt idx="4">
                  <c:v>84</c:v>
                </c:pt>
                <c:pt idx="5">
                  <c:v>15</c:v>
                </c:pt>
                <c:pt idx="6">
                  <c:v>19</c:v>
                </c:pt>
                <c:pt idx="7">
                  <c:v>64</c:v>
                </c:pt>
                <c:pt idx="8">
                  <c:v>32</c:v>
                </c:pt>
                <c:pt idx="9">
                  <c:v>25</c:v>
                </c:pt>
                <c:pt idx="10">
                  <c:v>3</c:v>
                </c:pt>
                <c:pt idx="11">
                  <c:v>103</c:v>
                </c:pt>
                <c:pt idx="12">
                  <c:v>6</c:v>
                </c:pt>
                <c:pt idx="13">
                  <c:v>23</c:v>
                </c:pt>
                <c:pt idx="14">
                  <c:v>48</c:v>
                </c:pt>
              </c:numCache>
            </c:numRef>
          </c:yVal>
          <c:smooth val="0"/>
        </c:ser>
        <c:ser>
          <c:idx val="2"/>
          <c:order val="2"/>
          <c:tx>
            <c:v>onder open</c:v>
          </c:tx>
          <c:spPr>
            <a:ln w="28575">
              <a:noFill/>
            </a:ln>
          </c:spPr>
          <c:xVal>
            <c:numRef>
              <c:f>Blad1!$C$2:$C$16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22</c:v>
                </c:pt>
                <c:pt idx="4">
                  <c:v>39</c:v>
                </c:pt>
                <c:pt idx="5">
                  <c:v>49</c:v>
                </c:pt>
                <c:pt idx="6">
                  <c:v>54</c:v>
                </c:pt>
                <c:pt idx="7">
                  <c:v>54</c:v>
                </c:pt>
                <c:pt idx="8">
                  <c:v>79</c:v>
                </c:pt>
                <c:pt idx="9">
                  <c:v>93</c:v>
                </c:pt>
                <c:pt idx="10">
                  <c:v>100</c:v>
                </c:pt>
                <c:pt idx="11">
                  <c:v>105</c:v>
                </c:pt>
                <c:pt idx="12">
                  <c:v>108</c:v>
                </c:pt>
                <c:pt idx="13">
                  <c:v>173</c:v>
                </c:pt>
                <c:pt idx="14">
                  <c:v>233</c:v>
                </c:pt>
              </c:numCache>
            </c:numRef>
          </c:xVal>
          <c:yVal>
            <c:numRef>
              <c:f>Blad1!$M$2:$M$16</c:f>
              <c:numCache>
                <c:formatCode>General</c:formatCode>
                <c:ptCount val="15"/>
                <c:pt idx="0">
                  <c:v>164</c:v>
                </c:pt>
                <c:pt idx="1">
                  <c:v>15</c:v>
                </c:pt>
                <c:pt idx="2">
                  <c:v>256</c:v>
                </c:pt>
                <c:pt idx="3">
                  <c:v>73</c:v>
                </c:pt>
                <c:pt idx="4">
                  <c:v>87</c:v>
                </c:pt>
                <c:pt idx="5">
                  <c:v>3</c:v>
                </c:pt>
                <c:pt idx="6">
                  <c:v>47</c:v>
                </c:pt>
                <c:pt idx="7">
                  <c:v>128</c:v>
                </c:pt>
                <c:pt idx="8">
                  <c:v>68</c:v>
                </c:pt>
                <c:pt idx="9">
                  <c:v>39</c:v>
                </c:pt>
                <c:pt idx="10">
                  <c:v>8</c:v>
                </c:pt>
                <c:pt idx="11">
                  <c:v>84</c:v>
                </c:pt>
                <c:pt idx="12">
                  <c:v>11</c:v>
                </c:pt>
                <c:pt idx="13">
                  <c:v>49</c:v>
                </c:pt>
                <c:pt idx="14">
                  <c:v>288</c:v>
                </c:pt>
              </c:numCache>
            </c:numRef>
          </c:yVal>
          <c:smooth val="0"/>
        </c:ser>
        <c:ser>
          <c:idx val="3"/>
          <c:order val="3"/>
          <c:tx>
            <c:v>onder toe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9427435282964209"/>
                  <c:y val="4.6295607776465922E-2"/>
                </c:manualLayout>
              </c:layout>
              <c:numFmt formatCode="General" sourceLinked="0"/>
            </c:trendlineLbl>
          </c:trendline>
          <c:xVal>
            <c:numRef>
              <c:f>Blad1!$C$2:$C$16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22</c:v>
                </c:pt>
                <c:pt idx="4">
                  <c:v>39</c:v>
                </c:pt>
                <c:pt idx="5">
                  <c:v>49</c:v>
                </c:pt>
                <c:pt idx="6">
                  <c:v>54</c:v>
                </c:pt>
                <c:pt idx="7">
                  <c:v>54</c:v>
                </c:pt>
                <c:pt idx="8">
                  <c:v>79</c:v>
                </c:pt>
                <c:pt idx="9">
                  <c:v>93</c:v>
                </c:pt>
                <c:pt idx="10">
                  <c:v>100</c:v>
                </c:pt>
                <c:pt idx="11">
                  <c:v>105</c:v>
                </c:pt>
                <c:pt idx="12">
                  <c:v>108</c:v>
                </c:pt>
                <c:pt idx="13">
                  <c:v>173</c:v>
                </c:pt>
                <c:pt idx="14">
                  <c:v>233</c:v>
                </c:pt>
              </c:numCache>
            </c:numRef>
          </c:xVal>
          <c:yVal>
            <c:numRef>
              <c:f>Blad1!$N$2:$N$16</c:f>
              <c:numCache>
                <c:formatCode>General</c:formatCode>
                <c:ptCount val="15"/>
                <c:pt idx="0">
                  <c:v>2</c:v>
                </c:pt>
                <c:pt idx="1">
                  <c:v>13</c:v>
                </c:pt>
                <c:pt idx="2">
                  <c:v>32</c:v>
                </c:pt>
                <c:pt idx="3">
                  <c:v>34</c:v>
                </c:pt>
                <c:pt idx="4">
                  <c:v>81</c:v>
                </c:pt>
                <c:pt idx="5">
                  <c:v>0</c:v>
                </c:pt>
                <c:pt idx="6">
                  <c:v>13</c:v>
                </c:pt>
                <c:pt idx="7">
                  <c:v>112</c:v>
                </c:pt>
                <c:pt idx="8">
                  <c:v>7</c:v>
                </c:pt>
                <c:pt idx="9">
                  <c:v>19</c:v>
                </c:pt>
                <c:pt idx="10">
                  <c:v>10</c:v>
                </c:pt>
                <c:pt idx="11">
                  <c:v>32</c:v>
                </c:pt>
                <c:pt idx="12">
                  <c:v>10</c:v>
                </c:pt>
                <c:pt idx="13">
                  <c:v>17</c:v>
                </c:pt>
                <c:pt idx="14">
                  <c:v>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29952"/>
        <c:axId val="149628416"/>
      </c:scatterChart>
      <c:valAx>
        <c:axId val="1496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Verkeersintensiteit</a:t>
                </a:r>
                <a:r>
                  <a:rPr lang="nl-BE" baseline="0"/>
                  <a:t> (voertuigen/ 10 min)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0.37618219963307264"/>
              <c:y val="0.910980746072955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9628416"/>
        <c:crosses val="autoZero"/>
        <c:crossBetween val="midCat"/>
      </c:valAx>
      <c:valAx>
        <c:axId val="14962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#</a:t>
                </a:r>
                <a:r>
                  <a:rPr lang="nl-BE" baseline="0"/>
                  <a:t> huidmondjes</a:t>
                </a:r>
                <a:endParaRPr lang="nl-B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962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17</xdr:row>
      <xdr:rowOff>76200</xdr:rowOff>
    </xdr:from>
    <xdr:to>
      <xdr:col>6</xdr:col>
      <xdr:colOff>342900</xdr:colOff>
      <xdr:row>37</xdr:row>
      <xdr:rowOff>4762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F14" sqref="F14"/>
    </sheetView>
  </sheetViews>
  <sheetFormatPr defaultRowHeight="15" x14ac:dyDescent="0.25"/>
  <cols>
    <col min="1" max="1" width="43" bestFit="1" customWidth="1"/>
    <col min="2" max="2" width="12.5703125" bestFit="1" customWidth="1"/>
    <col min="3" max="4" width="12.5703125" customWidth="1"/>
    <col min="5" max="5" width="12.28515625" bestFit="1" customWidth="1"/>
    <col min="6" max="6" width="19.42578125" bestFit="1" customWidth="1"/>
    <col min="7" max="7" width="13.42578125" bestFit="1" customWidth="1"/>
    <col min="8" max="8" width="16.28515625" bestFit="1" customWidth="1"/>
    <col min="9" max="9" width="16.28515625" customWidth="1"/>
    <col min="10" max="10" width="24.5703125" bestFit="1" customWidth="1"/>
    <col min="11" max="11" width="27.85546875" bestFit="1" customWidth="1"/>
    <col min="12" max="12" width="27.85546875" customWidth="1"/>
    <col min="13" max="13" width="24.28515625" bestFit="1" customWidth="1"/>
    <col min="14" max="14" width="27.5703125" bestFit="1" customWidth="1"/>
  </cols>
  <sheetData>
    <row r="1" spans="1:14" s="1" customFormat="1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15</v>
      </c>
      <c r="J1" s="1" t="s">
        <v>5</v>
      </c>
      <c r="K1" s="1" t="s">
        <v>6</v>
      </c>
      <c r="L1" s="1" t="s">
        <v>16</v>
      </c>
      <c r="M1" s="1" t="s">
        <v>7</v>
      </c>
      <c r="N1" s="1" t="s">
        <v>8</v>
      </c>
    </row>
    <row r="2" spans="1:14" x14ac:dyDescent="0.25">
      <c r="A2" t="s">
        <v>11</v>
      </c>
      <c r="B2">
        <v>15</v>
      </c>
      <c r="C2">
        <f>SUM(E2:H2)</f>
        <v>0</v>
      </c>
      <c r="D2">
        <f>E2+2*F2+2*G2+0.5*H2</f>
        <v>0</v>
      </c>
      <c r="E2">
        <v>0</v>
      </c>
      <c r="F2">
        <v>0</v>
      </c>
      <c r="G2">
        <v>0</v>
      </c>
      <c r="H2">
        <v>0</v>
      </c>
      <c r="I2">
        <f>J2+K2</f>
        <v>152</v>
      </c>
      <c r="J2">
        <v>150</v>
      </c>
      <c r="K2">
        <v>2</v>
      </c>
      <c r="L2">
        <f>M2+N2</f>
        <v>166</v>
      </c>
      <c r="M2">
        <v>164</v>
      </c>
      <c r="N2">
        <v>2</v>
      </c>
    </row>
    <row r="3" spans="1:14" x14ac:dyDescent="0.25">
      <c r="A3" t="s">
        <v>10</v>
      </c>
      <c r="B3">
        <v>13</v>
      </c>
      <c r="C3">
        <f>SUM(E3:H3)</f>
        <v>3</v>
      </c>
      <c r="D3">
        <f>E3+2*F3+2*G3+0.5*H3</f>
        <v>5</v>
      </c>
      <c r="E3">
        <v>1</v>
      </c>
      <c r="F3">
        <v>2</v>
      </c>
      <c r="G3">
        <v>0</v>
      </c>
      <c r="H3">
        <v>0</v>
      </c>
      <c r="I3">
        <f>J3+K3</f>
        <v>68</v>
      </c>
      <c r="J3">
        <v>9</v>
      </c>
      <c r="K3">
        <v>59</v>
      </c>
      <c r="L3">
        <f>M3+N3</f>
        <v>28</v>
      </c>
      <c r="M3">
        <v>15</v>
      </c>
      <c r="N3">
        <v>13</v>
      </c>
    </row>
    <row r="4" spans="1:14" x14ac:dyDescent="0.25">
      <c r="A4" t="s">
        <v>10</v>
      </c>
      <c r="B4">
        <v>14</v>
      </c>
      <c r="C4">
        <f>SUM(E4:H4)</f>
        <v>10</v>
      </c>
      <c r="D4">
        <f>E4+2*F4+2*G4+0.5*H4</f>
        <v>16.5</v>
      </c>
      <c r="E4">
        <v>2</v>
      </c>
      <c r="F4">
        <v>1</v>
      </c>
      <c r="G4">
        <v>6</v>
      </c>
      <c r="H4">
        <v>1</v>
      </c>
      <c r="I4">
        <f>J4+K4</f>
        <v>336</v>
      </c>
      <c r="J4">
        <v>288</v>
      </c>
      <c r="K4">
        <v>48</v>
      </c>
      <c r="L4">
        <f>M4+N4</f>
        <v>288</v>
      </c>
      <c r="M4">
        <v>256</v>
      </c>
      <c r="N4">
        <v>32</v>
      </c>
    </row>
    <row r="5" spans="1:14" x14ac:dyDescent="0.25">
      <c r="A5" t="s">
        <v>10</v>
      </c>
      <c r="B5">
        <v>16</v>
      </c>
      <c r="C5">
        <f>SUM(E5:H5)</f>
        <v>22</v>
      </c>
      <c r="D5">
        <f>E5+2*F5+2*G5+0.5*H5</f>
        <v>22</v>
      </c>
      <c r="E5">
        <v>22</v>
      </c>
      <c r="F5">
        <v>0</v>
      </c>
      <c r="G5">
        <v>0</v>
      </c>
      <c r="H5">
        <v>0</v>
      </c>
      <c r="I5">
        <f>J5+K5</f>
        <v>82</v>
      </c>
      <c r="J5">
        <v>80</v>
      </c>
      <c r="K5">
        <v>2</v>
      </c>
      <c r="L5">
        <f>M5+N5</f>
        <v>107</v>
      </c>
      <c r="M5">
        <v>73</v>
      </c>
      <c r="N5">
        <v>34</v>
      </c>
    </row>
    <row r="6" spans="1:14" x14ac:dyDescent="0.25">
      <c r="A6" t="s">
        <v>10</v>
      </c>
      <c r="B6">
        <v>14</v>
      </c>
      <c r="C6">
        <f>SUM(E6:H6)</f>
        <v>39</v>
      </c>
      <c r="D6">
        <f>E6+2*F6+2*G6+0.5*H6</f>
        <v>39</v>
      </c>
      <c r="E6">
        <v>39</v>
      </c>
      <c r="F6">
        <v>0</v>
      </c>
      <c r="G6">
        <v>0</v>
      </c>
      <c r="H6">
        <v>0</v>
      </c>
      <c r="I6">
        <f>J6+K6</f>
        <v>141</v>
      </c>
      <c r="J6">
        <v>57</v>
      </c>
      <c r="K6">
        <v>84</v>
      </c>
      <c r="L6">
        <f>M6+N6</f>
        <v>168</v>
      </c>
      <c r="M6">
        <v>87</v>
      </c>
      <c r="N6">
        <v>81</v>
      </c>
    </row>
    <row r="7" spans="1:14" x14ac:dyDescent="0.25">
      <c r="A7" t="s">
        <v>9</v>
      </c>
      <c r="B7">
        <v>17</v>
      </c>
      <c r="C7">
        <f>SUM(E7:H7)</f>
        <v>49</v>
      </c>
      <c r="D7">
        <f>E7+2*F7+2*G7+0.5*H7</f>
        <v>50</v>
      </c>
      <c r="E7">
        <v>45</v>
      </c>
      <c r="F7">
        <v>2</v>
      </c>
      <c r="G7">
        <v>0</v>
      </c>
      <c r="H7">
        <v>2</v>
      </c>
      <c r="I7">
        <f>J7+K7</f>
        <v>16</v>
      </c>
      <c r="J7">
        <v>1</v>
      </c>
      <c r="K7">
        <v>15</v>
      </c>
      <c r="L7">
        <f>M7+N7</f>
        <v>3</v>
      </c>
      <c r="M7">
        <v>3</v>
      </c>
      <c r="N7">
        <v>0</v>
      </c>
    </row>
    <row r="8" spans="1:14" x14ac:dyDescent="0.25">
      <c r="A8" t="s">
        <v>10</v>
      </c>
      <c r="B8">
        <v>13</v>
      </c>
      <c r="C8">
        <f>SUM(E8:H8)</f>
        <v>54</v>
      </c>
      <c r="D8">
        <f>E8+2*F8+2*G8+0.5*H8</f>
        <v>56</v>
      </c>
      <c r="E8">
        <v>52</v>
      </c>
      <c r="F8">
        <v>2</v>
      </c>
      <c r="G8">
        <v>0</v>
      </c>
      <c r="H8">
        <v>0</v>
      </c>
      <c r="I8">
        <f>J8+K8</f>
        <v>35</v>
      </c>
      <c r="J8">
        <v>16</v>
      </c>
      <c r="K8">
        <v>19</v>
      </c>
      <c r="L8">
        <f>M8+N8</f>
        <v>60</v>
      </c>
      <c r="M8">
        <v>47</v>
      </c>
      <c r="N8">
        <v>13</v>
      </c>
    </row>
    <row r="9" spans="1:14" x14ac:dyDescent="0.25">
      <c r="A9" t="s">
        <v>10</v>
      </c>
      <c r="B9">
        <v>13</v>
      </c>
      <c r="C9">
        <f>SUM(E9:H9)</f>
        <v>54</v>
      </c>
      <c r="D9">
        <f>E9+2*F9+2*G9+0.5*H9</f>
        <v>55</v>
      </c>
      <c r="E9">
        <v>53</v>
      </c>
      <c r="F9">
        <v>1</v>
      </c>
      <c r="G9">
        <v>0</v>
      </c>
      <c r="H9">
        <v>0</v>
      </c>
      <c r="I9">
        <f>J9+K9</f>
        <v>256</v>
      </c>
      <c r="J9">
        <v>192</v>
      </c>
      <c r="K9">
        <v>64</v>
      </c>
      <c r="L9">
        <f>M9+N9</f>
        <v>240</v>
      </c>
      <c r="M9">
        <v>128</v>
      </c>
      <c r="N9">
        <v>112</v>
      </c>
    </row>
    <row r="10" spans="1:14" x14ac:dyDescent="0.25">
      <c r="A10" t="s">
        <v>10</v>
      </c>
      <c r="B10">
        <v>14</v>
      </c>
      <c r="C10">
        <f>SUM(E10:H10)</f>
        <v>79</v>
      </c>
      <c r="D10">
        <f>E10+2*F10+2*G10+0.5*H10</f>
        <v>82</v>
      </c>
      <c r="E10">
        <v>76</v>
      </c>
      <c r="F10">
        <v>2</v>
      </c>
      <c r="G10">
        <v>1</v>
      </c>
      <c r="H10">
        <v>0</v>
      </c>
      <c r="I10">
        <f>J10+K10</f>
        <v>52</v>
      </c>
      <c r="J10">
        <v>20</v>
      </c>
      <c r="K10">
        <v>32</v>
      </c>
      <c r="L10">
        <f>M10+N10</f>
        <v>75</v>
      </c>
      <c r="M10">
        <v>68</v>
      </c>
      <c r="N10">
        <v>7</v>
      </c>
    </row>
    <row r="11" spans="1:14" x14ac:dyDescent="0.25">
      <c r="A11" t="s">
        <v>10</v>
      </c>
      <c r="B11">
        <v>13</v>
      </c>
      <c r="C11">
        <f>SUM(E11:H11)</f>
        <v>93</v>
      </c>
      <c r="D11">
        <f>E11+2*F11+2*G11+0.5*H11</f>
        <v>103</v>
      </c>
      <c r="E11">
        <v>80</v>
      </c>
      <c r="F11">
        <v>9</v>
      </c>
      <c r="G11">
        <v>2</v>
      </c>
      <c r="H11">
        <v>2</v>
      </c>
      <c r="I11">
        <f>J11+K11</f>
        <v>38</v>
      </c>
      <c r="J11">
        <v>13</v>
      </c>
      <c r="K11">
        <v>25</v>
      </c>
      <c r="L11">
        <f>M11+N11</f>
        <v>58</v>
      </c>
      <c r="M11">
        <v>39</v>
      </c>
      <c r="N11">
        <v>19</v>
      </c>
    </row>
    <row r="12" spans="1:14" x14ac:dyDescent="0.25">
      <c r="A12" t="s">
        <v>9</v>
      </c>
      <c r="B12">
        <v>17</v>
      </c>
      <c r="C12">
        <f>SUM(E12:H12)</f>
        <v>100</v>
      </c>
      <c r="D12">
        <f>E12+2*F12+2*G12+0.5*H12</f>
        <v>106.5</v>
      </c>
      <c r="E12">
        <v>92</v>
      </c>
      <c r="F12">
        <v>5</v>
      </c>
      <c r="G12">
        <v>2</v>
      </c>
      <c r="H12">
        <v>1</v>
      </c>
      <c r="I12">
        <f>J12+K12</f>
        <v>24</v>
      </c>
      <c r="J12">
        <v>21</v>
      </c>
      <c r="K12">
        <v>3</v>
      </c>
      <c r="L12">
        <f>M12+N12</f>
        <v>18</v>
      </c>
      <c r="M12">
        <v>8</v>
      </c>
      <c r="N12">
        <v>10</v>
      </c>
    </row>
    <row r="13" spans="1:14" x14ac:dyDescent="0.25">
      <c r="A13" t="s">
        <v>10</v>
      </c>
      <c r="B13">
        <v>15</v>
      </c>
      <c r="C13">
        <f>SUM(E13:H13)</f>
        <v>105</v>
      </c>
      <c r="D13">
        <f>E13+2*F13+2*G13+0.5*H13</f>
        <v>107</v>
      </c>
      <c r="E13">
        <v>103</v>
      </c>
      <c r="F13">
        <v>1</v>
      </c>
      <c r="G13">
        <v>1</v>
      </c>
      <c r="H13">
        <v>0</v>
      </c>
      <c r="I13">
        <f>J13+K13</f>
        <v>147</v>
      </c>
      <c r="J13">
        <v>44</v>
      </c>
      <c r="K13">
        <v>103</v>
      </c>
      <c r="L13">
        <f>M13+N13</f>
        <v>116</v>
      </c>
      <c r="M13">
        <v>84</v>
      </c>
      <c r="N13">
        <v>32</v>
      </c>
    </row>
    <row r="14" spans="1:14" x14ac:dyDescent="0.25">
      <c r="A14" t="s">
        <v>11</v>
      </c>
      <c r="B14">
        <v>16</v>
      </c>
      <c r="C14">
        <f>SUM(E14:H14)</f>
        <v>108</v>
      </c>
      <c r="D14">
        <f>E14+2*F14+2*G14+0.5*H14</f>
        <v>120</v>
      </c>
      <c r="E14">
        <v>93</v>
      </c>
      <c r="F14">
        <v>11</v>
      </c>
      <c r="G14">
        <v>2</v>
      </c>
      <c r="H14">
        <v>2</v>
      </c>
      <c r="I14">
        <f>J14+K14</f>
        <v>27</v>
      </c>
      <c r="J14">
        <v>21</v>
      </c>
      <c r="K14">
        <v>6</v>
      </c>
      <c r="L14">
        <f>M14+N14</f>
        <v>21</v>
      </c>
      <c r="M14">
        <v>11</v>
      </c>
      <c r="N14">
        <v>10</v>
      </c>
    </row>
    <row r="15" spans="1:14" x14ac:dyDescent="0.25">
      <c r="A15" t="s">
        <v>10</v>
      </c>
      <c r="B15">
        <v>14</v>
      </c>
      <c r="C15">
        <f>SUM(E15:H15)</f>
        <v>173</v>
      </c>
      <c r="D15">
        <f>E15+2*F15+2*G15+0.5*H15</f>
        <v>183.5</v>
      </c>
      <c r="E15">
        <v>161</v>
      </c>
      <c r="F15">
        <v>8</v>
      </c>
      <c r="G15">
        <v>3</v>
      </c>
      <c r="H15">
        <v>1</v>
      </c>
      <c r="I15">
        <f>J15+K15</f>
        <v>40</v>
      </c>
      <c r="J15">
        <v>17</v>
      </c>
      <c r="K15">
        <v>23</v>
      </c>
      <c r="L15">
        <f>M15+N15</f>
        <v>66</v>
      </c>
      <c r="M15">
        <v>49</v>
      </c>
      <c r="N15">
        <v>17</v>
      </c>
    </row>
    <row r="16" spans="1:14" x14ac:dyDescent="0.25">
      <c r="A16" t="s">
        <v>9</v>
      </c>
      <c r="B16">
        <v>15</v>
      </c>
      <c r="C16">
        <f>SUM(E16:H16)</f>
        <v>233</v>
      </c>
      <c r="D16">
        <f>E16+2*F16+2*G16+0.5*H16</f>
        <v>246</v>
      </c>
      <c r="E16">
        <v>217</v>
      </c>
      <c r="F16">
        <v>13</v>
      </c>
      <c r="G16">
        <v>1</v>
      </c>
      <c r="H16">
        <v>2</v>
      </c>
      <c r="I16">
        <f>J16+K16</f>
        <v>432</v>
      </c>
      <c r="J16">
        <v>384</v>
      </c>
      <c r="K16">
        <v>48</v>
      </c>
      <c r="L16">
        <f>M16+N16</f>
        <v>464</v>
      </c>
      <c r="M16">
        <v>288</v>
      </c>
      <c r="N16">
        <v>176</v>
      </c>
    </row>
  </sheetData>
  <sortState ref="A2:N16">
    <sortCondition ref="C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Anné</dc:creator>
  <cp:lastModifiedBy>Thomas Anné</cp:lastModifiedBy>
  <dcterms:created xsi:type="dcterms:W3CDTF">2012-05-20T14:25:39Z</dcterms:created>
  <dcterms:modified xsi:type="dcterms:W3CDTF">2012-05-20T15:09:42Z</dcterms:modified>
</cp:coreProperties>
</file>