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DA-3 Batch\Day1_6July_[Excel_Basics]\"/>
    </mc:Choice>
  </mc:AlternateContent>
  <xr:revisionPtr revIDLastSave="0" documentId="13_ncr:1_{307F10ED-36D3-4EF0-978F-F954F4DBC400}" xr6:coauthVersionLast="47" xr6:coauthVersionMax="47" xr10:uidLastSave="{00000000-0000-0000-0000-000000000000}"/>
  <bookViews>
    <workbookView xWindow="-96" yWindow="0" windowWidth="11712" windowHeight="13056" activeTab="1" xr2:uid="{FF73F0B2-685F-4389-AE08-206CBEC9E3A6}"/>
  </bookViews>
  <sheets>
    <sheet name="Stats &amp; Textual Functions" sheetId="1" r:id="rId1"/>
    <sheet name="Logical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K21" i="1"/>
  <c r="M21" i="1"/>
  <c r="L21" i="1"/>
  <c r="H3" i="2"/>
  <c r="H4" i="2"/>
  <c r="H5" i="2"/>
  <c r="H6" i="2"/>
  <c r="H2" i="2"/>
  <c r="G2" i="2"/>
  <c r="G3" i="2"/>
  <c r="G4" i="2"/>
  <c r="G5" i="2"/>
  <c r="G6" i="2"/>
  <c r="F3" i="2"/>
  <c r="F4" i="2"/>
  <c r="F5" i="2"/>
  <c r="F6" i="2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N16" i="1"/>
  <c r="M16" i="1"/>
  <c r="L16" i="1"/>
  <c r="K16" i="1"/>
  <c r="L11" i="1"/>
  <c r="L10" i="1"/>
  <c r="F22" i="1"/>
  <c r="D5" i="1"/>
  <c r="E5" i="1" s="1"/>
  <c r="H5" i="1" s="1"/>
  <c r="E7" i="1"/>
  <c r="H7" i="1" s="1"/>
  <c r="E8" i="1"/>
  <c r="H8" i="1" s="1"/>
  <c r="E9" i="1"/>
  <c r="H9" i="1" s="1"/>
  <c r="D21" i="1"/>
  <c r="E21" i="1" s="1"/>
  <c r="H21" i="1" s="1"/>
  <c r="D3" i="1"/>
  <c r="E3" i="1" s="1"/>
  <c r="H3" i="1" s="1"/>
  <c r="D4" i="1"/>
  <c r="E4" i="1" s="1"/>
  <c r="H4" i="1" s="1"/>
  <c r="D6" i="1"/>
  <c r="E6" i="1" s="1"/>
  <c r="H6" i="1" s="1"/>
  <c r="D7" i="1"/>
  <c r="D8" i="1"/>
  <c r="D9" i="1"/>
  <c r="D10" i="1"/>
  <c r="E10" i="1" s="1"/>
  <c r="H10" i="1" s="1"/>
  <c r="D11" i="1"/>
  <c r="E11" i="1" s="1"/>
  <c r="H11" i="1" s="1"/>
  <c r="D12" i="1"/>
  <c r="E12" i="1" s="1"/>
  <c r="H12" i="1" s="1"/>
  <c r="D13" i="1"/>
  <c r="E13" i="1" s="1"/>
  <c r="H13" i="1" s="1"/>
  <c r="D14" i="1"/>
  <c r="E14" i="1" s="1"/>
  <c r="H14" i="1" s="1"/>
  <c r="D15" i="1"/>
  <c r="E15" i="1" s="1"/>
  <c r="H15" i="1" s="1"/>
  <c r="D16" i="1"/>
  <c r="E16" i="1" s="1"/>
  <c r="H16" i="1" s="1"/>
  <c r="D17" i="1"/>
  <c r="E17" i="1" s="1"/>
  <c r="H17" i="1" s="1"/>
  <c r="D18" i="1"/>
  <c r="E18" i="1" s="1"/>
  <c r="H18" i="1" s="1"/>
  <c r="D19" i="1"/>
  <c r="E19" i="1" s="1"/>
  <c r="H19" i="1" s="1"/>
  <c r="D20" i="1"/>
  <c r="E20" i="1" s="1"/>
  <c r="H20" i="1" s="1"/>
  <c r="D2" i="1"/>
  <c r="E2" i="1" s="1"/>
  <c r="H2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L12" i="1" l="1"/>
</calcChain>
</file>

<file path=xl/sharedStrings.xml><?xml version="1.0" encoding="utf-8"?>
<sst xmlns="http://schemas.openxmlformats.org/spreadsheetml/2006/main" count="97" uniqueCount="67">
  <si>
    <t>EmpID</t>
  </si>
  <si>
    <t>FirstName</t>
  </si>
  <si>
    <t>LastName</t>
  </si>
  <si>
    <t>Salary</t>
  </si>
  <si>
    <t>Categories</t>
  </si>
  <si>
    <t>Priya</t>
  </si>
  <si>
    <t>Jitender</t>
  </si>
  <si>
    <t>Shyam</t>
  </si>
  <si>
    <t>Rohit</t>
  </si>
  <si>
    <t>Ram</t>
  </si>
  <si>
    <t>Riya</t>
  </si>
  <si>
    <t>Mohit</t>
  </si>
  <si>
    <t>Medha</t>
  </si>
  <si>
    <t>Harshit</t>
  </si>
  <si>
    <t>Rashmi</t>
  </si>
  <si>
    <t>Suchitra</t>
  </si>
  <si>
    <t>Diksha</t>
  </si>
  <si>
    <t>Kanak</t>
  </si>
  <si>
    <t>Sreekanth</t>
  </si>
  <si>
    <t>Sadiya</t>
  </si>
  <si>
    <t>Akash</t>
  </si>
  <si>
    <t>Rupali</t>
  </si>
  <si>
    <t>Rachitha</t>
  </si>
  <si>
    <t>Vidushi</t>
  </si>
  <si>
    <t>Bhatia</t>
  </si>
  <si>
    <t>Bhatt</t>
  </si>
  <si>
    <t>Singh</t>
  </si>
  <si>
    <t>Raj</t>
  </si>
  <si>
    <t>Roy</t>
  </si>
  <si>
    <t>Midha</t>
  </si>
  <si>
    <t>Acharya</t>
  </si>
  <si>
    <t>Sidhwa</t>
  </si>
  <si>
    <t>Tanwar</t>
  </si>
  <si>
    <t>Suresh</t>
  </si>
  <si>
    <t>K</t>
  </si>
  <si>
    <t>Thakur</t>
  </si>
  <si>
    <t>Chauhan</t>
  </si>
  <si>
    <t>Sharma</t>
  </si>
  <si>
    <t>Full Name</t>
  </si>
  <si>
    <t>Upper Case</t>
  </si>
  <si>
    <t>Dev</t>
  </si>
  <si>
    <t>Test</t>
  </si>
  <si>
    <t>Expense per Categories</t>
  </si>
  <si>
    <t>Descripitive Stats of the data</t>
  </si>
  <si>
    <t>Average</t>
  </si>
  <si>
    <t>Min</t>
  </si>
  <si>
    <t>Max</t>
  </si>
  <si>
    <t>Median</t>
  </si>
  <si>
    <t>Length of Str</t>
  </si>
  <si>
    <t>Maching of Strings</t>
  </si>
  <si>
    <t>Project ID</t>
  </si>
  <si>
    <t>Revenue Estimation</t>
  </si>
  <si>
    <t>Cost Estimation</t>
  </si>
  <si>
    <t>IF</t>
  </si>
  <si>
    <t>AND</t>
  </si>
  <si>
    <t>OR</t>
  </si>
  <si>
    <t>Count stats of the data</t>
  </si>
  <si>
    <t>COUNT</t>
  </si>
  <si>
    <t>COUNTA</t>
  </si>
  <si>
    <t>COUNTBLANK</t>
  </si>
  <si>
    <t>(Learned in Day2)</t>
  </si>
  <si>
    <t>All the numeric data</t>
  </si>
  <si>
    <t>All the types of enables
except blank values</t>
  </si>
  <si>
    <t>All the blank values</t>
  </si>
  <si>
    <t>COUNTIF</t>
  </si>
  <si>
    <t>All the records of the employees
who are having a salary strictly &gt; 50000</t>
  </si>
  <si>
    <t>Exploring Sumif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</si>
</sst>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FE1B-1FB9-45C7-B3F1-C9D8DE6C2F01}">
  <dimension ref="A1:N26"/>
  <sheetViews>
    <sheetView topLeftCell="I16" workbookViewId="0">
      <selection activeCell="N20" sqref="N20"/>
    </sheetView>
  </sheetViews>
  <sheetFormatPr defaultRowHeight="14.4" x14ac:dyDescent="0.3"/>
  <cols>
    <col min="1" max="1" width="6.33203125" bestFit="1" customWidth="1"/>
    <col min="2" max="2" width="9.44140625" bestFit="1" customWidth="1"/>
    <col min="3" max="3" width="9.33203125" bestFit="1" customWidth="1"/>
    <col min="4" max="4" width="15" bestFit="1" customWidth="1"/>
    <col min="5" max="5" width="17.77734375" bestFit="1" customWidth="1"/>
    <col min="6" max="6" width="8" bestFit="1" customWidth="1"/>
    <col min="7" max="7" width="9.77734375" bestFit="1" customWidth="1"/>
    <col min="8" max="8" width="11.77734375" bestFit="1" customWidth="1"/>
    <col min="9" max="9" width="16.77734375" bestFit="1" customWidth="1"/>
    <col min="11" max="11" width="24.6640625" bestFit="1" customWidth="1"/>
    <col min="12" max="12" width="20.21875" bestFit="1" customWidth="1"/>
    <col min="13" max="13" width="12.5546875" bestFit="1" customWidth="1"/>
    <col min="14" max="14" width="8.5546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3</v>
      </c>
      <c r="G1" s="1" t="s">
        <v>4</v>
      </c>
      <c r="H1" s="1" t="s">
        <v>48</v>
      </c>
      <c r="I1" s="1" t="s">
        <v>49</v>
      </c>
    </row>
    <row r="2" spans="1:14" x14ac:dyDescent="0.3">
      <c r="A2">
        <v>1</v>
      </c>
      <c r="B2" t="s">
        <v>5</v>
      </c>
      <c r="C2" t="s">
        <v>24</v>
      </c>
      <c r="D2" t="str">
        <f>CONCATENATE(B2," ",C2)</f>
        <v>Priya Bhatia</v>
      </c>
      <c r="E2" t="str">
        <f>UPPER(D2)</f>
        <v>PRIYA BHATIA</v>
      </c>
      <c r="F2" s="6">
        <v>100000</v>
      </c>
      <c r="G2" t="s">
        <v>40</v>
      </c>
      <c r="H2">
        <f>LEN(E2)</f>
        <v>12</v>
      </c>
      <c r="I2" t="b">
        <f>EXACT(B2,"Rupali")</f>
        <v>0</v>
      </c>
    </row>
    <row r="3" spans="1:14" x14ac:dyDescent="0.3">
      <c r="A3">
        <v>2</v>
      </c>
      <c r="B3" t="s">
        <v>6</v>
      </c>
      <c r="C3" t="s">
        <v>25</v>
      </c>
      <c r="D3" t="str">
        <f t="shared" ref="D3:D20" si="0">CONCATENATE(B3," ",C3)</f>
        <v>Jitender Bhatt</v>
      </c>
      <c r="E3" t="str">
        <f t="shared" ref="E3:E21" si="1">UPPER(D3)</f>
        <v>JITENDER BHATT</v>
      </c>
      <c r="F3" s="6">
        <v>150000</v>
      </c>
      <c r="G3" t="s">
        <v>40</v>
      </c>
      <c r="H3">
        <f t="shared" ref="H3:H21" si="2">LEN(E3)</f>
        <v>14</v>
      </c>
      <c r="I3" t="b">
        <f t="shared" ref="I3:I21" si="3">EXACT(B3,"Rupali")</f>
        <v>0</v>
      </c>
    </row>
    <row r="4" spans="1:14" x14ac:dyDescent="0.3">
      <c r="A4">
        <v>3</v>
      </c>
      <c r="B4" t="s">
        <v>8</v>
      </c>
      <c r="C4" t="s">
        <v>26</v>
      </c>
      <c r="D4" t="str">
        <f t="shared" si="0"/>
        <v>Rohit Singh</v>
      </c>
      <c r="E4" t="str">
        <f t="shared" si="1"/>
        <v>ROHIT SINGH</v>
      </c>
      <c r="F4">
        <v>35000</v>
      </c>
      <c r="G4" t="s">
        <v>41</v>
      </c>
      <c r="H4">
        <f t="shared" si="2"/>
        <v>11</v>
      </c>
      <c r="I4" t="b">
        <f t="shared" si="3"/>
        <v>0</v>
      </c>
    </row>
    <row r="5" spans="1:14" x14ac:dyDescent="0.3">
      <c r="A5">
        <f>(A4+1)</f>
        <v>4</v>
      </c>
      <c r="B5" t="s">
        <v>7</v>
      </c>
      <c r="C5" t="s">
        <v>27</v>
      </c>
      <c r="D5" t="str">
        <f>CONCATENATE(B5," ",C5)</f>
        <v>Shyam Raj</v>
      </c>
      <c r="E5" t="str">
        <f t="shared" si="1"/>
        <v>SHYAM RAJ</v>
      </c>
      <c r="F5">
        <v>50000</v>
      </c>
      <c r="G5" t="s">
        <v>41</v>
      </c>
      <c r="H5">
        <f t="shared" si="2"/>
        <v>9</v>
      </c>
      <c r="I5" t="b">
        <f t="shared" si="3"/>
        <v>0</v>
      </c>
    </row>
    <row r="6" spans="1:14" x14ac:dyDescent="0.3">
      <c r="A6">
        <f>(A5+1)</f>
        <v>5</v>
      </c>
      <c r="B6" t="s">
        <v>9</v>
      </c>
      <c r="C6" t="s">
        <v>28</v>
      </c>
      <c r="D6" t="str">
        <f t="shared" si="0"/>
        <v>Ram Roy</v>
      </c>
      <c r="E6" t="str">
        <f t="shared" si="1"/>
        <v>RAM ROY</v>
      </c>
      <c r="F6" s="6">
        <v>300000</v>
      </c>
      <c r="G6" t="s">
        <v>40</v>
      </c>
      <c r="H6">
        <f t="shared" si="2"/>
        <v>7</v>
      </c>
      <c r="I6" t="b">
        <f t="shared" si="3"/>
        <v>0</v>
      </c>
    </row>
    <row r="7" spans="1:14" x14ac:dyDescent="0.3">
      <c r="A7">
        <f t="shared" ref="A7:A20" si="4">(A6+1)</f>
        <v>6</v>
      </c>
      <c r="B7" t="s">
        <v>10</v>
      </c>
      <c r="C7" t="s">
        <v>26</v>
      </c>
      <c r="D7" t="str">
        <f t="shared" si="0"/>
        <v>Riya Singh</v>
      </c>
      <c r="E7" t="str">
        <f t="shared" si="1"/>
        <v>RIYA SINGH</v>
      </c>
      <c r="F7">
        <v>45000</v>
      </c>
      <c r="G7" t="s">
        <v>41</v>
      </c>
      <c r="H7">
        <f t="shared" si="2"/>
        <v>10</v>
      </c>
      <c r="I7" t="b">
        <f t="shared" si="3"/>
        <v>0</v>
      </c>
      <c r="K7" t="s">
        <v>66</v>
      </c>
    </row>
    <row r="8" spans="1:14" x14ac:dyDescent="0.3">
      <c r="A8">
        <f t="shared" si="4"/>
        <v>7</v>
      </c>
      <c r="B8" t="s">
        <v>11</v>
      </c>
      <c r="C8" t="s">
        <v>29</v>
      </c>
      <c r="D8" t="str">
        <f t="shared" si="0"/>
        <v>Mohit Midha</v>
      </c>
      <c r="E8" t="str">
        <f t="shared" si="1"/>
        <v>MOHIT MIDHA</v>
      </c>
      <c r="F8">
        <v>23000</v>
      </c>
      <c r="G8" t="s">
        <v>41</v>
      </c>
      <c r="H8">
        <f t="shared" si="2"/>
        <v>11</v>
      </c>
      <c r="I8" t="b">
        <f t="shared" si="3"/>
        <v>0</v>
      </c>
    </row>
    <row r="9" spans="1:14" x14ac:dyDescent="0.3">
      <c r="A9">
        <f t="shared" si="4"/>
        <v>8</v>
      </c>
      <c r="B9" t="s">
        <v>12</v>
      </c>
      <c r="C9" t="s">
        <v>30</v>
      </c>
      <c r="D9" t="str">
        <f t="shared" si="0"/>
        <v>Medha Acharya</v>
      </c>
      <c r="E9" t="str">
        <f t="shared" si="1"/>
        <v>MEDHA ACHARYA</v>
      </c>
      <c r="F9">
        <v>20000</v>
      </c>
      <c r="G9" t="s">
        <v>41</v>
      </c>
      <c r="H9">
        <f t="shared" si="2"/>
        <v>13</v>
      </c>
      <c r="I9" t="b">
        <f t="shared" si="3"/>
        <v>0</v>
      </c>
      <c r="K9" s="4" t="s">
        <v>4</v>
      </c>
      <c r="L9" s="4" t="s">
        <v>42</v>
      </c>
    </row>
    <row r="10" spans="1:14" x14ac:dyDescent="0.3">
      <c r="A10">
        <f t="shared" si="4"/>
        <v>9</v>
      </c>
      <c r="B10" t="s">
        <v>13</v>
      </c>
      <c r="C10" t="s">
        <v>31</v>
      </c>
      <c r="D10" t="str">
        <f t="shared" si="0"/>
        <v>Harshit Sidhwa</v>
      </c>
      <c r="E10" t="str">
        <f t="shared" si="1"/>
        <v>HARSHIT SIDHWA</v>
      </c>
      <c r="F10" s="6">
        <v>145000</v>
      </c>
      <c r="H10">
        <f t="shared" si="2"/>
        <v>14</v>
      </c>
      <c r="I10" t="b">
        <f t="shared" si="3"/>
        <v>0</v>
      </c>
      <c r="K10" s="3" t="s">
        <v>40</v>
      </c>
      <c r="L10" s="3">
        <f>SUMIF(G2:G21,K10,F2:F21)</f>
        <v>1000000</v>
      </c>
    </row>
    <row r="11" spans="1:14" x14ac:dyDescent="0.3">
      <c r="A11">
        <f t="shared" si="4"/>
        <v>10</v>
      </c>
      <c r="B11" t="s">
        <v>14</v>
      </c>
      <c r="C11" t="s">
        <v>32</v>
      </c>
      <c r="D11" t="str">
        <f t="shared" si="0"/>
        <v>Rashmi Tanwar</v>
      </c>
      <c r="E11" t="str">
        <f t="shared" si="1"/>
        <v>RASHMI TANWAR</v>
      </c>
      <c r="F11" s="6">
        <v>250000</v>
      </c>
      <c r="G11" t="s">
        <v>40</v>
      </c>
      <c r="H11">
        <f t="shared" si="2"/>
        <v>13</v>
      </c>
      <c r="I11" t="b">
        <f t="shared" si="3"/>
        <v>0</v>
      </c>
      <c r="K11" s="3" t="s">
        <v>41</v>
      </c>
      <c r="L11" s="3">
        <f>SUMIF(G3:G22,K11,F3:F22)</f>
        <v>497000</v>
      </c>
    </row>
    <row r="12" spans="1:14" x14ac:dyDescent="0.3">
      <c r="A12">
        <f t="shared" si="4"/>
        <v>11</v>
      </c>
      <c r="B12" t="s">
        <v>15</v>
      </c>
      <c r="C12" t="s">
        <v>28</v>
      </c>
      <c r="D12" t="str">
        <f t="shared" si="0"/>
        <v>Suchitra Roy</v>
      </c>
      <c r="E12" t="str">
        <f t="shared" si="1"/>
        <v>SUCHITRA ROY</v>
      </c>
      <c r="F12">
        <v>10000</v>
      </c>
      <c r="G12" t="s">
        <v>41</v>
      </c>
      <c r="H12">
        <f t="shared" si="2"/>
        <v>12</v>
      </c>
      <c r="I12" t="b">
        <f t="shared" si="3"/>
        <v>0</v>
      </c>
      <c r="L12" s="2">
        <f>SUM(L10:L11)</f>
        <v>1497000</v>
      </c>
    </row>
    <row r="13" spans="1:14" x14ac:dyDescent="0.3">
      <c r="A13">
        <f t="shared" si="4"/>
        <v>12</v>
      </c>
      <c r="B13" t="s">
        <v>16</v>
      </c>
      <c r="C13" t="s">
        <v>25</v>
      </c>
      <c r="D13" t="str">
        <f t="shared" si="0"/>
        <v>Diksha Bhatt</v>
      </c>
      <c r="E13" t="str">
        <f t="shared" si="1"/>
        <v>DIKSHA BHATT</v>
      </c>
      <c r="F13">
        <v>12000</v>
      </c>
      <c r="G13" t="s">
        <v>41</v>
      </c>
      <c r="H13">
        <f t="shared" si="2"/>
        <v>12</v>
      </c>
      <c r="I13" t="b">
        <f t="shared" si="3"/>
        <v>0</v>
      </c>
    </row>
    <row r="14" spans="1:14" x14ac:dyDescent="0.3">
      <c r="A14">
        <f t="shared" si="4"/>
        <v>13</v>
      </c>
      <c r="B14" t="s">
        <v>17</v>
      </c>
      <c r="C14" t="s">
        <v>28</v>
      </c>
      <c r="D14" t="str">
        <f t="shared" si="0"/>
        <v>Kanak Roy</v>
      </c>
      <c r="E14" t="str">
        <f t="shared" si="1"/>
        <v>KANAK ROY</v>
      </c>
      <c r="F14">
        <v>23000</v>
      </c>
      <c r="G14" t="s">
        <v>41</v>
      </c>
      <c r="H14">
        <f t="shared" si="2"/>
        <v>9</v>
      </c>
      <c r="I14" t="b">
        <f t="shared" si="3"/>
        <v>0</v>
      </c>
      <c r="K14" t="s">
        <v>43</v>
      </c>
    </row>
    <row r="15" spans="1:14" x14ac:dyDescent="0.3">
      <c r="A15">
        <f t="shared" si="4"/>
        <v>14</v>
      </c>
      <c r="B15" t="s">
        <v>18</v>
      </c>
      <c r="C15" t="s">
        <v>33</v>
      </c>
      <c r="D15" t="str">
        <f t="shared" si="0"/>
        <v>Sreekanth Suresh</v>
      </c>
      <c r="E15" t="str">
        <f t="shared" si="1"/>
        <v>SREEKANTH SURESH</v>
      </c>
      <c r="F15" s="6">
        <v>89000</v>
      </c>
      <c r="G15" t="s">
        <v>41</v>
      </c>
      <c r="H15">
        <f t="shared" si="2"/>
        <v>16</v>
      </c>
      <c r="I15" t="b">
        <f t="shared" si="3"/>
        <v>0</v>
      </c>
      <c r="K15" s="4" t="s">
        <v>47</v>
      </c>
      <c r="L15" s="4" t="s">
        <v>44</v>
      </c>
      <c r="M15" s="4" t="s">
        <v>45</v>
      </c>
      <c r="N15" s="4" t="s">
        <v>46</v>
      </c>
    </row>
    <row r="16" spans="1:14" x14ac:dyDescent="0.3">
      <c r="A16">
        <f t="shared" si="4"/>
        <v>15</v>
      </c>
      <c r="B16" t="s">
        <v>19</v>
      </c>
      <c r="C16" t="s">
        <v>34</v>
      </c>
      <c r="D16" t="str">
        <f t="shared" si="0"/>
        <v>Sadiya K</v>
      </c>
      <c r="E16" t="str">
        <f t="shared" si="1"/>
        <v>SADIYA K</v>
      </c>
      <c r="F16" s="6">
        <v>200000</v>
      </c>
      <c r="G16" t="s">
        <v>40</v>
      </c>
      <c r="H16">
        <f t="shared" si="2"/>
        <v>8</v>
      </c>
      <c r="I16" t="b">
        <f t="shared" si="3"/>
        <v>0</v>
      </c>
      <c r="K16" s="3">
        <f>MEDIAN(F2:F21)</f>
        <v>53000</v>
      </c>
      <c r="L16" s="3">
        <f>AVERAGE(F2:F21)</f>
        <v>85450</v>
      </c>
      <c r="M16" s="3">
        <f>MIN(F2:F21)</f>
        <v>10000</v>
      </c>
      <c r="N16" s="3">
        <f>MAX(F2:F21)</f>
        <v>300000</v>
      </c>
    </row>
    <row r="17" spans="1:14" x14ac:dyDescent="0.3">
      <c r="A17">
        <f t="shared" si="4"/>
        <v>16</v>
      </c>
      <c r="B17" t="s">
        <v>20</v>
      </c>
      <c r="C17" t="s">
        <v>35</v>
      </c>
      <c r="D17" t="str">
        <f t="shared" si="0"/>
        <v>Akash Thakur</v>
      </c>
      <c r="E17" t="str">
        <f t="shared" si="1"/>
        <v>AKASH THAKUR</v>
      </c>
      <c r="F17">
        <v>23500</v>
      </c>
      <c r="G17" t="s">
        <v>41</v>
      </c>
      <c r="H17">
        <f t="shared" si="2"/>
        <v>12</v>
      </c>
      <c r="I17" t="b">
        <f t="shared" si="3"/>
        <v>0</v>
      </c>
    </row>
    <row r="18" spans="1:14" x14ac:dyDescent="0.3">
      <c r="A18">
        <f t="shared" si="4"/>
        <v>17</v>
      </c>
      <c r="B18" t="s">
        <v>13</v>
      </c>
      <c r="C18" t="s">
        <v>27</v>
      </c>
      <c r="D18" t="str">
        <f t="shared" si="0"/>
        <v>Harshit Raj</v>
      </c>
      <c r="E18" t="str">
        <f t="shared" si="1"/>
        <v>HARSHIT RAJ</v>
      </c>
      <c r="F18" s="6">
        <v>56000</v>
      </c>
      <c r="G18" t="s">
        <v>41</v>
      </c>
      <c r="H18">
        <f t="shared" si="2"/>
        <v>11</v>
      </c>
      <c r="I18" t="b">
        <f t="shared" si="3"/>
        <v>0</v>
      </c>
    </row>
    <row r="19" spans="1:14" x14ac:dyDescent="0.3">
      <c r="A19">
        <f t="shared" si="4"/>
        <v>18</v>
      </c>
      <c r="B19" t="s">
        <v>21</v>
      </c>
      <c r="C19" t="s">
        <v>36</v>
      </c>
      <c r="D19" t="str">
        <f t="shared" si="0"/>
        <v>Rupali Chauhan</v>
      </c>
      <c r="E19" t="str">
        <f t="shared" si="1"/>
        <v>RUPALI CHAUHAN</v>
      </c>
      <c r="F19" s="6">
        <v>67000</v>
      </c>
      <c r="H19">
        <f t="shared" si="2"/>
        <v>14</v>
      </c>
      <c r="I19" t="b">
        <f t="shared" si="3"/>
        <v>1</v>
      </c>
      <c r="K19" t="s">
        <v>56</v>
      </c>
      <c r="L19" t="s">
        <v>60</v>
      </c>
    </row>
    <row r="20" spans="1:14" x14ac:dyDescent="0.3">
      <c r="A20">
        <f t="shared" si="4"/>
        <v>19</v>
      </c>
      <c r="B20" t="s">
        <v>22</v>
      </c>
      <c r="C20" t="s">
        <v>24</v>
      </c>
      <c r="D20" t="str">
        <f t="shared" si="0"/>
        <v>Rachitha Bhatia</v>
      </c>
      <c r="E20" t="str">
        <f t="shared" si="1"/>
        <v>RACHITHA BHATIA</v>
      </c>
      <c r="F20" s="6">
        <v>98000</v>
      </c>
      <c r="G20" t="s">
        <v>41</v>
      </c>
      <c r="H20">
        <f t="shared" si="2"/>
        <v>15</v>
      </c>
      <c r="I20" t="b">
        <f t="shared" si="3"/>
        <v>0</v>
      </c>
      <c r="K20" s="4" t="s">
        <v>57</v>
      </c>
      <c r="L20" s="4" t="s">
        <v>58</v>
      </c>
      <c r="M20" s="4" t="s">
        <v>59</v>
      </c>
      <c r="N20" s="4" t="s">
        <v>64</v>
      </c>
    </row>
    <row r="21" spans="1:14" x14ac:dyDescent="0.3">
      <c r="A21">
        <f>(A20+1)</f>
        <v>20</v>
      </c>
      <c r="B21" t="s">
        <v>23</v>
      </c>
      <c r="C21" t="s">
        <v>37</v>
      </c>
      <c r="D21" t="str">
        <f>CONCATENATE(B21," ",C21)</f>
        <v>Vidushi Sharma</v>
      </c>
      <c r="E21" t="str">
        <f t="shared" si="1"/>
        <v>VIDUSHI SHARMA</v>
      </c>
      <c r="F21" s="6">
        <v>12500</v>
      </c>
      <c r="G21" t="s">
        <v>41</v>
      </c>
      <c r="H21">
        <f t="shared" si="2"/>
        <v>14</v>
      </c>
      <c r="I21" t="b">
        <f t="shared" si="3"/>
        <v>0</v>
      </c>
      <c r="K21" s="3">
        <f>COUNT(A2:I21)</f>
        <v>60</v>
      </c>
      <c r="L21" s="3">
        <f>COUNTA(A2:I21)</f>
        <v>178</v>
      </c>
      <c r="M21" s="3">
        <f>COUNTBLANK(A2:I21)</f>
        <v>2</v>
      </c>
      <c r="N21" s="3">
        <f>COUNTIF(F2:F21,"&gt;50000")</f>
        <v>10</v>
      </c>
    </row>
    <row r="22" spans="1:14" x14ac:dyDescent="0.3">
      <c r="F22" s="2">
        <f>SUM(F2:F21)</f>
        <v>1709000</v>
      </c>
    </row>
    <row r="23" spans="1:14" x14ac:dyDescent="0.3">
      <c r="K23" t="s">
        <v>57</v>
      </c>
      <c r="L23" t="s">
        <v>61</v>
      </c>
    </row>
    <row r="24" spans="1:14" ht="28.8" x14ac:dyDescent="0.3">
      <c r="K24" t="s">
        <v>58</v>
      </c>
      <c r="L24" s="5" t="s">
        <v>62</v>
      </c>
    </row>
    <row r="25" spans="1:14" x14ac:dyDescent="0.3">
      <c r="K25" t="s">
        <v>59</v>
      </c>
      <c r="L25" t="s">
        <v>63</v>
      </c>
    </row>
    <row r="26" spans="1:14" ht="57.6" x14ac:dyDescent="0.3">
      <c r="K26" t="s">
        <v>64</v>
      </c>
      <c r="L26" s="5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5AF6-FFB5-40DC-BBB1-0944C70F2018}">
  <dimension ref="A1:H6"/>
  <sheetViews>
    <sheetView tabSelected="1" workbookViewId="0">
      <selection activeCell="G14" sqref="G14"/>
    </sheetView>
  </sheetViews>
  <sheetFormatPr defaultRowHeight="14.4" x14ac:dyDescent="0.3"/>
  <cols>
    <col min="2" max="2" width="13.88671875" bestFit="1" customWidth="1"/>
    <col min="3" max="3" width="17.33203125" bestFit="1" customWidth="1"/>
    <col min="6" max="6" width="15.33203125" bestFit="1" customWidth="1"/>
  </cols>
  <sheetData>
    <row r="1" spans="1:8" x14ac:dyDescent="0.3">
      <c r="A1" s="1" t="s">
        <v>50</v>
      </c>
      <c r="B1" s="1" t="s">
        <v>52</v>
      </c>
      <c r="C1" s="1" t="s">
        <v>51</v>
      </c>
      <c r="F1" s="4" t="s">
        <v>53</v>
      </c>
      <c r="G1" s="4" t="s">
        <v>54</v>
      </c>
      <c r="H1" s="4" t="s">
        <v>55</v>
      </c>
    </row>
    <row r="2" spans="1:8" x14ac:dyDescent="0.3">
      <c r="A2">
        <v>1</v>
      </c>
      <c r="B2">
        <v>10000</v>
      </c>
      <c r="C2">
        <v>50000</v>
      </c>
      <c r="F2" s="3" t="str">
        <f>IF(B2&lt;C2,"Profitable Project","Failure Project")</f>
        <v>Profitable Project</v>
      </c>
      <c r="G2" s="3" t="str">
        <f>IF(AND(B2=10000,B2&lt;C2),"Success","Failure")</f>
        <v>Success</v>
      </c>
      <c r="H2" s="3" t="str">
        <f>IF(OR(B2=10000,B2&lt;C2),"Success","Failure")</f>
        <v>Success</v>
      </c>
    </row>
    <row r="3" spans="1:8" x14ac:dyDescent="0.3">
      <c r="A3">
        <v>2</v>
      </c>
      <c r="B3">
        <v>15000</v>
      </c>
      <c r="C3">
        <v>5000</v>
      </c>
      <c r="F3" s="3" t="str">
        <f t="shared" ref="F3:F6" si="0">IF(B3&lt;C3,"Profitable Project","Failure Project")</f>
        <v>Failure Project</v>
      </c>
      <c r="G3" s="3" t="str">
        <f t="shared" ref="G3:G6" si="1">IF(AND(B3=10000,B3&lt;C3),"Success","Failure")</f>
        <v>Failure</v>
      </c>
      <c r="H3" s="3" t="str">
        <f t="shared" ref="H3:H6" si="2">IF(OR(B3=10000,B3&lt;C3),"Success","Failure")</f>
        <v>Failure</v>
      </c>
    </row>
    <row r="4" spans="1:8" x14ac:dyDescent="0.3">
      <c r="A4">
        <v>3</v>
      </c>
      <c r="B4">
        <v>23000</v>
      </c>
      <c r="C4">
        <v>25000</v>
      </c>
      <c r="F4" s="3" t="str">
        <f t="shared" si="0"/>
        <v>Profitable Project</v>
      </c>
      <c r="G4" s="3" t="str">
        <f t="shared" si="1"/>
        <v>Failure</v>
      </c>
      <c r="H4" s="3" t="str">
        <f t="shared" si="2"/>
        <v>Success</v>
      </c>
    </row>
    <row r="5" spans="1:8" x14ac:dyDescent="0.3">
      <c r="A5">
        <v>4</v>
      </c>
      <c r="B5">
        <v>50000</v>
      </c>
      <c r="C5">
        <v>40000</v>
      </c>
      <c r="F5" s="3" t="str">
        <f t="shared" si="0"/>
        <v>Failure Project</v>
      </c>
      <c r="G5" s="3" t="str">
        <f t="shared" si="1"/>
        <v>Failure</v>
      </c>
      <c r="H5" s="3" t="str">
        <f t="shared" si="2"/>
        <v>Failure</v>
      </c>
    </row>
    <row r="6" spans="1:8" x14ac:dyDescent="0.3">
      <c r="A6">
        <v>5</v>
      </c>
      <c r="B6">
        <v>100000</v>
      </c>
      <c r="C6">
        <v>200000</v>
      </c>
      <c r="F6" s="3" t="str">
        <f t="shared" si="0"/>
        <v>Profitable Project</v>
      </c>
      <c r="G6" s="3" t="str">
        <f t="shared" si="1"/>
        <v>Failure</v>
      </c>
      <c r="H6" s="3" t="str">
        <f t="shared" si="2"/>
        <v>Success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 &amp; Textual Functions</vt:lpstr>
      <vt:lpstr>Logical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Prathyush Pavithran</dc:creator>
  <cp:lastModifiedBy>Prathyush Pavithran</cp:lastModifiedBy>
  <dcterms:created xsi:type="dcterms:W3CDTF">2024-08-27T07:04:33Z</dcterms:created>
  <dcterms:modified xsi:type="dcterms:W3CDTF">2024-08-30T11:15:12Z</dcterms:modified>
</cp:coreProperties>
</file>