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504\Downloads\"/>
    </mc:Choice>
  </mc:AlternateContent>
  <xr:revisionPtr revIDLastSave="0" documentId="13_ncr:1_{5015681C-1866-4436-8AE1-23206984D415}" xr6:coauthVersionLast="47" xr6:coauthVersionMax="47" xr10:uidLastSave="{00000000-0000-0000-0000-000000000000}"/>
  <bookViews>
    <workbookView xWindow="-120" yWindow="-120" windowWidth="29040" windowHeight="15720" activeTab="2" xr2:uid="{965C35A5-2BFA-42E0-8240-0B2466C4C311}"/>
  </bookViews>
  <sheets>
    <sheet name="Scheduling" sheetId="1" r:id="rId1"/>
    <sheet name="Shopping list" sheetId="2" r:id="rId2"/>
    <sheet name="Room instru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L18" i="1"/>
  <c r="K18" i="1"/>
  <c r="J18" i="1"/>
  <c r="I18" i="1"/>
  <c r="H18" i="1"/>
  <c r="G18" i="1"/>
  <c r="D18" i="1"/>
  <c r="F18" i="1" s="1"/>
  <c r="L17" i="1"/>
  <c r="K17" i="1"/>
  <c r="L16" i="1"/>
  <c r="K16" i="1"/>
  <c r="J17" i="1"/>
  <c r="I17" i="1"/>
  <c r="H17" i="1"/>
  <c r="J16" i="1"/>
  <c r="I16" i="1"/>
  <c r="H16" i="1"/>
  <c r="G16" i="1"/>
  <c r="D17" i="1"/>
  <c r="F17" i="1" s="1"/>
  <c r="G17" i="1" s="1"/>
  <c r="D16" i="1"/>
  <c r="F16" i="1" s="1"/>
  <c r="E18" i="1" l="1"/>
  <c r="E17" i="1"/>
  <c r="E16" i="1"/>
</calcChain>
</file>

<file path=xl/sharedStrings.xml><?xml version="1.0" encoding="utf-8"?>
<sst xmlns="http://schemas.openxmlformats.org/spreadsheetml/2006/main" count="170" uniqueCount="139">
  <si>
    <t>Transplant date</t>
  </si>
  <si>
    <t>Strain</t>
  </si>
  <si>
    <t>Veg Duration (days)</t>
  </si>
  <si>
    <t>Flowering Duration (days)</t>
  </si>
  <si>
    <t>Topping date</t>
  </si>
  <si>
    <t>Nutrient Cutoff date</t>
  </si>
  <si>
    <t>Flowering transition date</t>
  </si>
  <si>
    <t>Yield High (Ozs)</t>
  </si>
  <si>
    <t>Yield Low (Ozs)</t>
  </si>
  <si>
    <t>Duration (days)</t>
  </si>
  <si>
    <t>Universal Periods</t>
  </si>
  <si>
    <t>Strain Specific Metrics</t>
  </si>
  <si>
    <t>Cloning (cutting to transplant)</t>
  </si>
  <si>
    <t>Topping date (days prior to flowering)</t>
  </si>
  <si>
    <t>Nutrient Cutoff (days prior to harvest)</t>
  </si>
  <si>
    <t>Drying</t>
  </si>
  <si>
    <t>Curing</t>
  </si>
  <si>
    <t>Quantity</t>
  </si>
  <si>
    <t>Harvest Date</t>
  </si>
  <si>
    <t>Completion Date</t>
  </si>
  <si>
    <t>Curing Date</t>
  </si>
  <si>
    <t>Day 0</t>
  </si>
  <si>
    <t>"+B7 or B8"</t>
  </si>
  <si>
    <t>"F + Flo duration - B10"</t>
  </si>
  <si>
    <t>"F + Flo duration"</t>
  </si>
  <si>
    <t>"Harvest + B11"</t>
  </si>
  <si>
    <t>"D + Veg duration"</t>
  </si>
  <si>
    <t>"Harvest + B12"</t>
  </si>
  <si>
    <t>Yield Lo</t>
  </si>
  <si>
    <t>Yield Hi</t>
  </si>
  <si>
    <t>"D + Veg duration - B9"</t>
  </si>
  <si>
    <t>Purchases</t>
  </si>
  <si>
    <t>Link</t>
  </si>
  <si>
    <t>https://www.amazon.com/Dehumidifiers-Home-Semiconductor-Dehumidifier-Intelligent/dp/B0C4DFRFXK/</t>
  </si>
  <si>
    <t>Dehumidifer</t>
  </si>
  <si>
    <t>https://www.amazon.com/dp/B07DXJW7X5</t>
  </si>
  <si>
    <t>Cost</t>
  </si>
  <si>
    <t>20" Box Fan</t>
  </si>
  <si>
    <t xml:space="preserve">Bought at Target </t>
  </si>
  <si>
    <t xml:space="preserve">Mylar </t>
  </si>
  <si>
    <t>https://www.amazon.com/dp/B0B2K626KN</t>
  </si>
  <si>
    <t>https://www.amazon.com/dp/B0BNMY1JQ3</t>
  </si>
  <si>
    <t>https://www.amazon.com/gp/product/B08Q7VDWBN/</t>
  </si>
  <si>
    <t>Grow bags (5pk)</t>
  </si>
  <si>
    <t>Fertilizer (Bloom)</t>
  </si>
  <si>
    <t>Fertilizer (Veg)</t>
  </si>
  <si>
    <t>Bought at Garden Store (Look for high Phosphorous content, low nitrogen, e.g. 10-35-10)</t>
  </si>
  <si>
    <t>Bought at Garden Store (Look for high Nitrogen content 20-30%, e.g. 30-10-10)</t>
  </si>
  <si>
    <t>Trimming supplies</t>
  </si>
  <si>
    <t>Temperature range</t>
  </si>
  <si>
    <t>Environment</t>
  </si>
  <si>
    <t>Humidity</t>
  </si>
  <si>
    <t>Light period</t>
  </si>
  <si>
    <t>Dark Period</t>
  </si>
  <si>
    <t>40-50%</t>
  </si>
  <si>
    <t>Germination</t>
  </si>
  <si>
    <t>Vegetative</t>
  </si>
  <si>
    <t>Flowering</t>
  </si>
  <si>
    <t>55-65F</t>
  </si>
  <si>
    <t>0-1</t>
  </si>
  <si>
    <t>23-24</t>
  </si>
  <si>
    <t>Notes</t>
  </si>
  <si>
    <t>65-75F</t>
  </si>
  <si>
    <t>60-70F</t>
  </si>
  <si>
    <t>50-60F</t>
  </si>
  <si>
    <t>Bought at Garden store (needs to be able to support weight of light)</t>
  </si>
  <si>
    <t>KingLED 3000w Lights</t>
  </si>
  <si>
    <t>Eye Hooks (to hang lights)</t>
  </si>
  <si>
    <t>Total</t>
  </si>
  <si>
    <t>Surge Protector</t>
  </si>
  <si>
    <t>Mechanical Timer</t>
  </si>
  <si>
    <t>https://www.amazon.com/Century-Compact-Outdoor-Mechanical-Programmable/dp/B079N9FW5B/</t>
  </si>
  <si>
    <t>Soil</t>
  </si>
  <si>
    <t>Bought at Garden Store (MiracleGro Moisture Control, large bags fill 2 grow bags)</t>
  </si>
  <si>
    <t>Total Cost</t>
  </si>
  <si>
    <t>BK</t>
  </si>
  <si>
    <t>GG#4</t>
  </si>
  <si>
    <t>Sour</t>
  </si>
  <si>
    <t>Begin Date</t>
  </si>
  <si>
    <t>Germination (seed to transplant from cup)</t>
  </si>
  <si>
    <t>N/A</t>
  </si>
  <si>
    <t>70-80F</t>
  </si>
  <si>
    <t>Try to avoid excess heat unless you want hermaphrodites</t>
  </si>
  <si>
    <t>Seeds</t>
  </si>
  <si>
    <t>ILGM, look for holiday BOGO specials on 5 or 10 packs</t>
  </si>
  <si>
    <t>Pitcher</t>
  </si>
  <si>
    <t>Red Solo Cups</t>
  </si>
  <si>
    <t>Thermometer w/humidity readings</t>
  </si>
  <si>
    <t>Items had on hand</t>
  </si>
  <si>
    <t>These cost around $12 at Menards</t>
  </si>
  <si>
    <t>For starting out seedlings until transplant stage</t>
  </si>
  <si>
    <t>Spatula</t>
  </si>
  <si>
    <t>Mixing nutrients</t>
  </si>
  <si>
    <t>1 gallon pitcher + nutrients will take care of up to 12 seedlings, 4 plants in veg, or two in flowering.</t>
  </si>
  <si>
    <t>Add 1 TBSP to a pitcher of water as feeding from nutrient cutoff period until harvest</t>
  </si>
  <si>
    <t>Tape</t>
  </si>
  <si>
    <t>https://www.amazon.com/Non-Slip-Waterproof-All-Weather-Multi-Purpose-Organized/dp/B0C4K32MT2/</t>
  </si>
  <si>
    <t>Floor protection (under bags)</t>
  </si>
  <si>
    <t>Watering</t>
  </si>
  <si>
    <t>Nutrients</t>
  </si>
  <si>
    <t>Cutoff</t>
  </si>
  <si>
    <t>Bloom Fertilizer</t>
  </si>
  <si>
    <t>Nitrogen-based food</t>
  </si>
  <si>
    <t>Every feeding</t>
  </si>
  <si>
    <t>Molasses</t>
  </si>
  <si>
    <t>Every feeding*</t>
  </si>
  <si>
    <t>Skip nutrients first watering after topping plant to avoid hermaphrodites</t>
  </si>
  <si>
    <t>Cannot have light in dark time unless you want hermaphrodites</t>
  </si>
  <si>
    <t>LEVOIT Carbon filter air purifier</t>
  </si>
  <si>
    <t>For odor control in flowering and drying.  You can buy a much better carbon block filter for like $60.</t>
  </si>
  <si>
    <t>Stage</t>
  </si>
  <si>
    <t>Freq (days)</t>
  </si>
  <si>
    <t>Initial soak and dry of 2 days, gentle watering once out of soil</t>
  </si>
  <si>
    <t>Initial soak during transplant, 1 gallon waters 4 bags</t>
  </si>
  <si>
    <t>May increase in frequency towards end, 1 gallon waters 2 bags</t>
  </si>
  <si>
    <t>"B * Low"</t>
  </si>
  <si>
    <t>"B * High"</t>
  </si>
  <si>
    <t>Mason Jars</t>
  </si>
  <si>
    <t>Larger the better.  Estimate capacity based on half full jars.</t>
  </si>
  <si>
    <t>Blackstrap Molasses (unsulphured)</t>
  </si>
  <si>
    <t>60-80%</t>
  </si>
  <si>
    <t>Can do well in Veg conditions too, may need more water</t>
  </si>
  <si>
    <t>Store in dark,dry place. Open Jars for 30mins/day unless you like mold</t>
  </si>
  <si>
    <t>No light, ventilated but no direct fan, unless you like harsh tasting hay</t>
  </si>
  <si>
    <t>On cutoff date, flush with 2x water, after, 1 gallon waters two bags</t>
  </si>
  <si>
    <t>Only water + 1 TBSP per gallon after Nutrient Cutoff flush</t>
  </si>
  <si>
    <t>Cutoff nutrients on Cutoff date</t>
  </si>
  <si>
    <t>50-70%</t>
  </si>
  <si>
    <t>Event</t>
  </si>
  <si>
    <t>Germ.</t>
  </si>
  <si>
    <t>Transplant</t>
  </si>
  <si>
    <t>Veg.</t>
  </si>
  <si>
    <t>Topping</t>
  </si>
  <si>
    <t>Harvest</t>
  </si>
  <si>
    <t>Cloning</t>
  </si>
  <si>
    <t>Put topping in water, roll stem in rooting hormone, plant in cup, new plant</t>
  </si>
  <si>
    <t>Cut off main branches with notch to hang on line, trim leaves, let dry</t>
  </si>
  <si>
    <t>Chop top plant height above nearest node, trim low hanging fan leaves</t>
  </si>
  <si>
    <t>Wet soil so it can be slid out of cup when inverted, cover with new 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</si>
</sst>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3" fillId="0" borderId="0" xfId="0" applyFont="1"/>
    <xf numFmtId="0" fontId="2" fillId="2" borderId="0" xfId="0" applyFont="1" applyFill="1"/>
    <xf numFmtId="166" fontId="0" fillId="0" borderId="0" xfId="1" applyNumberFormat="1" applyFont="1"/>
    <xf numFmtId="166" fontId="0" fillId="0" borderId="0" xfId="0" applyNumberFormat="1"/>
    <xf numFmtId="166" fontId="2" fillId="2" borderId="0" xfId="1" applyNumberFormat="1" applyFont="1" applyFill="1"/>
    <xf numFmtId="166" fontId="2" fillId="2" borderId="0" xfId="0" applyNumberFormat="1" applyFont="1" applyFill="1"/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4645-F9B8-4C01-8E91-2D15BB0E2148}">
  <dimension ref="A1:L18"/>
  <sheetViews>
    <sheetView workbookViewId="0">
      <selection activeCell="D11" sqref="D11"/>
    </sheetView>
  </sheetViews>
  <sheetFormatPr defaultRowHeight="15" x14ac:dyDescent="0.25"/>
  <cols>
    <col min="1" max="1" width="37.85546875" customWidth="1"/>
    <col min="2" max="2" width="23" customWidth="1"/>
    <col min="3" max="3" width="27.42578125" customWidth="1"/>
    <col min="4" max="4" width="20.28515625" customWidth="1"/>
    <col min="5" max="5" width="25" customWidth="1"/>
    <col min="6" max="6" width="24.7109375" customWidth="1"/>
    <col min="7" max="7" width="24.140625" customWidth="1"/>
    <col min="8" max="8" width="16.85546875" customWidth="1"/>
    <col min="9" max="9" width="20.42578125" customWidth="1"/>
    <col min="10" max="10" width="21.28515625" customWidth="1"/>
    <col min="11" max="11" width="11.140625" customWidth="1"/>
    <col min="12" max="12" width="11.85546875" customWidth="1"/>
  </cols>
  <sheetData>
    <row r="1" spans="1:12" ht="15.75" thickBot="1" x14ac:dyDescent="0.3">
      <c r="A1" s="2" t="s">
        <v>11</v>
      </c>
      <c r="B1" s="3" t="s">
        <v>2</v>
      </c>
      <c r="C1" s="3" t="s">
        <v>3</v>
      </c>
      <c r="D1" s="3" t="s">
        <v>8</v>
      </c>
      <c r="E1" s="4" t="s">
        <v>7</v>
      </c>
    </row>
    <row r="2" spans="1:12" x14ac:dyDescent="0.25">
      <c r="A2" t="s">
        <v>75</v>
      </c>
      <c r="B2" s="1">
        <v>35</v>
      </c>
      <c r="C2" s="1">
        <v>60</v>
      </c>
      <c r="D2" s="1">
        <v>5</v>
      </c>
      <c r="E2" s="1">
        <v>9</v>
      </c>
    </row>
    <row r="3" spans="1:12" x14ac:dyDescent="0.25">
      <c r="A3" t="s">
        <v>76</v>
      </c>
      <c r="B3" s="1">
        <v>35</v>
      </c>
      <c r="C3" s="1">
        <v>63</v>
      </c>
      <c r="D3" s="1">
        <v>6</v>
      </c>
      <c r="E3" s="1">
        <v>10</v>
      </c>
    </row>
    <row r="4" spans="1:12" x14ac:dyDescent="0.25">
      <c r="A4" t="s">
        <v>77</v>
      </c>
      <c r="B4" s="1">
        <v>35</v>
      </c>
      <c r="C4" s="1">
        <v>65</v>
      </c>
      <c r="D4" s="1">
        <v>8</v>
      </c>
      <c r="E4" s="1">
        <v>12</v>
      </c>
    </row>
    <row r="5" spans="1:12" ht="15.75" thickBot="1" x14ac:dyDescent="0.3">
      <c r="B5" s="1"/>
      <c r="C5" s="1"/>
      <c r="D5" s="1"/>
      <c r="E5" s="1"/>
    </row>
    <row r="6" spans="1:12" ht="15.75" thickBot="1" x14ac:dyDescent="0.3">
      <c r="A6" s="2" t="s">
        <v>10</v>
      </c>
      <c r="B6" s="20" t="s">
        <v>9</v>
      </c>
    </row>
    <row r="7" spans="1:12" x14ac:dyDescent="0.25">
      <c r="A7" t="s">
        <v>79</v>
      </c>
      <c r="B7">
        <v>21</v>
      </c>
    </row>
    <row r="8" spans="1:12" x14ac:dyDescent="0.25">
      <c r="A8" t="s">
        <v>12</v>
      </c>
      <c r="B8">
        <v>21</v>
      </c>
    </row>
    <row r="9" spans="1:12" x14ac:dyDescent="0.25">
      <c r="A9" t="s">
        <v>13</v>
      </c>
      <c r="B9">
        <v>14</v>
      </c>
    </row>
    <row r="10" spans="1:12" x14ac:dyDescent="0.25">
      <c r="A10" t="s">
        <v>14</v>
      </c>
      <c r="B10">
        <v>14</v>
      </c>
    </row>
    <row r="11" spans="1:12" x14ac:dyDescent="0.25">
      <c r="A11" t="s">
        <v>15</v>
      </c>
      <c r="B11">
        <v>7</v>
      </c>
    </row>
    <row r="12" spans="1:12" x14ac:dyDescent="0.25">
      <c r="A12" t="s">
        <v>16</v>
      </c>
      <c r="B12">
        <v>28</v>
      </c>
    </row>
    <row r="14" spans="1:12" ht="15.75" thickBot="1" x14ac:dyDescent="0.3">
      <c r="C14" s="7" t="s">
        <v>21</v>
      </c>
      <c r="D14" s="7" t="s">
        <v>22</v>
      </c>
      <c r="E14" s="7" t="s">
        <v>30</v>
      </c>
      <c r="F14" s="7" t="s">
        <v>26</v>
      </c>
      <c r="G14" s="7" t="s">
        <v>23</v>
      </c>
      <c r="H14" s="7" t="s">
        <v>24</v>
      </c>
      <c r="I14" s="7" t="s">
        <v>25</v>
      </c>
      <c r="J14" s="7" t="s">
        <v>27</v>
      </c>
      <c r="K14" s="7" t="s">
        <v>115</v>
      </c>
      <c r="L14" s="7" t="s">
        <v>116</v>
      </c>
    </row>
    <row r="15" spans="1:12" ht="15.75" thickBot="1" x14ac:dyDescent="0.3">
      <c r="A15" s="2" t="s">
        <v>1</v>
      </c>
      <c r="B15" s="3" t="s">
        <v>17</v>
      </c>
      <c r="C15" s="3" t="s">
        <v>78</v>
      </c>
      <c r="D15" s="3" t="s">
        <v>0</v>
      </c>
      <c r="E15" s="3" t="s">
        <v>4</v>
      </c>
      <c r="F15" s="3" t="s">
        <v>6</v>
      </c>
      <c r="G15" s="3" t="s">
        <v>5</v>
      </c>
      <c r="H15" s="3" t="s">
        <v>18</v>
      </c>
      <c r="I15" s="3" t="s">
        <v>20</v>
      </c>
      <c r="J15" s="21" t="s">
        <v>19</v>
      </c>
      <c r="K15" s="2" t="s">
        <v>28</v>
      </c>
      <c r="L15" s="6" t="s">
        <v>29</v>
      </c>
    </row>
    <row r="16" spans="1:12" x14ac:dyDescent="0.25">
      <c r="A16" t="s">
        <v>75</v>
      </c>
      <c r="B16" s="1">
        <v>2</v>
      </c>
      <c r="C16" s="19">
        <v>45107</v>
      </c>
      <c r="D16" s="19">
        <f>C16 + B7</f>
        <v>45128</v>
      </c>
      <c r="E16" s="19">
        <f>D16+B2-B9</f>
        <v>45149</v>
      </c>
      <c r="F16" s="19">
        <f>D16+B2</f>
        <v>45163</v>
      </c>
      <c r="G16" s="19">
        <f>F16+C2-B10</f>
        <v>45209</v>
      </c>
      <c r="H16" s="19">
        <f>F16+C2</f>
        <v>45223</v>
      </c>
      <c r="I16" s="19">
        <f>H16+B11</f>
        <v>45230</v>
      </c>
      <c r="J16" s="19">
        <f>H16+B12</f>
        <v>45251</v>
      </c>
      <c r="K16" s="1">
        <f>B16*D2</f>
        <v>10</v>
      </c>
      <c r="L16" s="1">
        <f>B16 * E2</f>
        <v>18</v>
      </c>
    </row>
    <row r="17" spans="1:12" x14ac:dyDescent="0.25">
      <c r="A17" t="s">
        <v>76</v>
      </c>
      <c r="B17" s="1">
        <v>2</v>
      </c>
      <c r="C17" s="19">
        <v>45104</v>
      </c>
      <c r="D17" s="19">
        <f>C17 + B7</f>
        <v>45125</v>
      </c>
      <c r="E17" s="19">
        <f>D17+B3-B9</f>
        <v>45146</v>
      </c>
      <c r="F17" s="19">
        <f>D17+B3</f>
        <v>45160</v>
      </c>
      <c r="G17" s="19">
        <f>F17+C3-B10</f>
        <v>45209</v>
      </c>
      <c r="H17" s="19">
        <f>F17+C3</f>
        <v>45223</v>
      </c>
      <c r="I17" s="19">
        <f>H17+B11</f>
        <v>45230</v>
      </c>
      <c r="J17" s="19">
        <f>H17+B12</f>
        <v>45251</v>
      </c>
      <c r="K17" s="1">
        <f>B17 * D3</f>
        <v>12</v>
      </c>
      <c r="L17" s="1">
        <f>B17*E3</f>
        <v>20</v>
      </c>
    </row>
    <row r="18" spans="1:12" x14ac:dyDescent="0.25">
      <c r="A18" t="s">
        <v>77</v>
      </c>
      <c r="B18" s="1">
        <v>5</v>
      </c>
      <c r="C18" s="19">
        <v>45124</v>
      </c>
      <c r="D18" s="19">
        <f>C18+B7</f>
        <v>45145</v>
      </c>
      <c r="E18" s="19">
        <f>D18+B4-B9</f>
        <v>45166</v>
      </c>
      <c r="F18" s="19">
        <f>D18+B4</f>
        <v>45180</v>
      </c>
      <c r="G18" s="19">
        <f>F18+C4-B10</f>
        <v>45231</v>
      </c>
      <c r="H18" s="19">
        <f>F18+C4</f>
        <v>45245</v>
      </c>
      <c r="I18" s="19">
        <f>H18+B11</f>
        <v>45252</v>
      </c>
      <c r="J18" s="19">
        <f>H18 + B12</f>
        <v>45273</v>
      </c>
      <c r="K18" s="1">
        <f>D4*B18</f>
        <v>40</v>
      </c>
      <c r="L18" s="1">
        <f>E4*B18</f>
        <v>60</v>
      </c>
    </row>
  </sheetData>
  <pageMargins left="0.7" right="0.7" top="0.75" bottom="0.75" header="0.3" footer="0.3"/>
  <pageSetup orientation="portrait" horizontalDpi="240" verticalDpi="24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FF9B-96E3-48C1-BB84-A3FF44551B82}">
  <dimension ref="A1:E26"/>
  <sheetViews>
    <sheetView workbookViewId="0">
      <selection activeCell="C20" sqref="C20"/>
    </sheetView>
  </sheetViews>
  <sheetFormatPr defaultRowHeight="15" x14ac:dyDescent="0.25"/>
  <cols>
    <col min="1" max="1" width="32.140625" customWidth="1"/>
    <col min="2" max="2" width="12.42578125" customWidth="1"/>
    <col min="3" max="3" width="98.5703125" customWidth="1"/>
    <col min="4" max="4" width="13.28515625" style="9" customWidth="1"/>
    <col min="5" max="5" width="9.140625" style="10"/>
  </cols>
  <sheetData>
    <row r="1" spans="1:5" x14ac:dyDescent="0.25">
      <c r="A1" s="8" t="s">
        <v>31</v>
      </c>
      <c r="B1" s="8" t="s">
        <v>17</v>
      </c>
      <c r="C1" s="8" t="s">
        <v>32</v>
      </c>
      <c r="D1" s="11" t="s">
        <v>36</v>
      </c>
      <c r="E1" s="12" t="s">
        <v>68</v>
      </c>
    </row>
    <row r="2" spans="1:5" x14ac:dyDescent="0.25">
      <c r="A2" t="s">
        <v>34</v>
      </c>
      <c r="B2">
        <v>1</v>
      </c>
      <c r="C2" t="s">
        <v>33</v>
      </c>
      <c r="D2" s="9">
        <v>80</v>
      </c>
      <c r="E2" s="9">
        <v>80</v>
      </c>
    </row>
    <row r="3" spans="1:5" x14ac:dyDescent="0.25">
      <c r="A3" t="s">
        <v>66</v>
      </c>
      <c r="B3">
        <v>2</v>
      </c>
      <c r="C3" t="s">
        <v>35</v>
      </c>
      <c r="D3" s="9">
        <v>199</v>
      </c>
      <c r="E3" s="10">
        <v>398</v>
      </c>
    </row>
    <row r="4" spans="1:5" x14ac:dyDescent="0.25">
      <c r="A4" t="s">
        <v>37</v>
      </c>
      <c r="B4">
        <v>1</v>
      </c>
      <c r="C4" t="s">
        <v>38</v>
      </c>
      <c r="D4" s="9">
        <v>25</v>
      </c>
      <c r="E4" s="9">
        <v>25</v>
      </c>
    </row>
    <row r="5" spans="1:5" x14ac:dyDescent="0.25">
      <c r="A5" t="s">
        <v>39</v>
      </c>
      <c r="B5">
        <v>1</v>
      </c>
      <c r="C5" t="s">
        <v>42</v>
      </c>
      <c r="D5" s="9">
        <v>9</v>
      </c>
      <c r="E5" s="9">
        <v>9</v>
      </c>
    </row>
    <row r="6" spans="1:5" x14ac:dyDescent="0.25">
      <c r="A6" t="s">
        <v>48</v>
      </c>
      <c r="B6">
        <v>1</v>
      </c>
      <c r="C6" t="s">
        <v>40</v>
      </c>
      <c r="D6" s="9">
        <v>35</v>
      </c>
      <c r="E6" s="9">
        <v>35</v>
      </c>
    </row>
    <row r="7" spans="1:5" x14ac:dyDescent="0.25">
      <c r="A7" t="s">
        <v>43</v>
      </c>
      <c r="B7">
        <v>1</v>
      </c>
      <c r="C7" t="s">
        <v>41</v>
      </c>
      <c r="D7" s="9">
        <v>10</v>
      </c>
      <c r="E7" s="9">
        <v>10</v>
      </c>
    </row>
    <row r="8" spans="1:5" x14ac:dyDescent="0.25">
      <c r="A8" t="s">
        <v>45</v>
      </c>
      <c r="B8">
        <v>1</v>
      </c>
      <c r="C8" t="s">
        <v>47</v>
      </c>
      <c r="D8" s="9">
        <v>10</v>
      </c>
      <c r="E8" s="9">
        <v>10</v>
      </c>
    </row>
    <row r="9" spans="1:5" x14ac:dyDescent="0.25">
      <c r="A9" t="s">
        <v>44</v>
      </c>
      <c r="B9">
        <v>1</v>
      </c>
      <c r="C9" t="s">
        <v>46</v>
      </c>
      <c r="D9" s="9">
        <v>10</v>
      </c>
      <c r="E9" s="9">
        <v>10</v>
      </c>
    </row>
    <row r="10" spans="1:5" x14ac:dyDescent="0.25">
      <c r="A10" t="s">
        <v>67</v>
      </c>
      <c r="B10">
        <v>2</v>
      </c>
      <c r="C10" t="s">
        <v>65</v>
      </c>
      <c r="D10" s="9">
        <v>2</v>
      </c>
      <c r="E10" s="10">
        <v>4</v>
      </c>
    </row>
    <row r="11" spans="1:5" x14ac:dyDescent="0.25">
      <c r="A11" t="s">
        <v>69</v>
      </c>
      <c r="B11">
        <v>1</v>
      </c>
      <c r="C11" t="s">
        <v>38</v>
      </c>
      <c r="D11" s="9">
        <v>10</v>
      </c>
      <c r="E11" s="10">
        <v>10</v>
      </c>
    </row>
    <row r="12" spans="1:5" x14ac:dyDescent="0.25">
      <c r="A12" t="s">
        <v>70</v>
      </c>
      <c r="B12">
        <v>2</v>
      </c>
      <c r="C12" t="s">
        <v>71</v>
      </c>
      <c r="D12" s="9">
        <v>12</v>
      </c>
      <c r="E12" s="10">
        <v>24</v>
      </c>
    </row>
    <row r="13" spans="1:5" x14ac:dyDescent="0.25">
      <c r="A13" t="s">
        <v>72</v>
      </c>
      <c r="B13">
        <v>6</v>
      </c>
      <c r="C13" t="s">
        <v>73</v>
      </c>
      <c r="D13" s="9">
        <v>10</v>
      </c>
      <c r="E13" s="10">
        <v>60</v>
      </c>
    </row>
    <row r="14" spans="1:5" x14ac:dyDescent="0.25">
      <c r="A14" t="s">
        <v>83</v>
      </c>
      <c r="B14">
        <v>3</v>
      </c>
      <c r="C14" t="s">
        <v>84</v>
      </c>
      <c r="D14" s="9">
        <v>75</v>
      </c>
      <c r="E14" s="10">
        <v>225</v>
      </c>
    </row>
    <row r="15" spans="1:5" x14ac:dyDescent="0.25">
      <c r="A15" t="s">
        <v>97</v>
      </c>
      <c r="B15">
        <v>2</v>
      </c>
      <c r="C15" t="s">
        <v>96</v>
      </c>
      <c r="D15" s="9">
        <v>25</v>
      </c>
      <c r="E15" s="10">
        <v>50</v>
      </c>
    </row>
    <row r="16" spans="1:5" x14ac:dyDescent="0.25">
      <c r="A16" s="8" t="s">
        <v>74</v>
      </c>
      <c r="B16" s="8"/>
      <c r="C16" s="8"/>
      <c r="D16" s="11"/>
      <c r="E16" s="12">
        <f>SUM(E2:E15)</f>
        <v>950</v>
      </c>
    </row>
    <row r="17" spans="1:3" ht="15.75" thickBot="1" x14ac:dyDescent="0.3"/>
    <row r="18" spans="1:3" ht="15.75" thickBot="1" x14ac:dyDescent="0.3">
      <c r="A18" s="2" t="s">
        <v>88</v>
      </c>
      <c r="B18" s="5" t="s">
        <v>17</v>
      </c>
      <c r="C18" s="6" t="s">
        <v>61</v>
      </c>
    </row>
    <row r="19" spans="1:3" x14ac:dyDescent="0.25">
      <c r="A19" t="s">
        <v>85</v>
      </c>
      <c r="B19">
        <v>2</v>
      </c>
      <c r="C19" t="s">
        <v>93</v>
      </c>
    </row>
    <row r="20" spans="1:3" x14ac:dyDescent="0.25">
      <c r="A20" t="s">
        <v>86</v>
      </c>
      <c r="B20">
        <v>20</v>
      </c>
      <c r="C20" t="s">
        <v>90</v>
      </c>
    </row>
    <row r="21" spans="1:3" x14ac:dyDescent="0.25">
      <c r="A21" t="s">
        <v>87</v>
      </c>
      <c r="B21">
        <v>2</v>
      </c>
      <c r="C21" t="s">
        <v>89</v>
      </c>
    </row>
    <row r="22" spans="1:3" x14ac:dyDescent="0.25">
      <c r="A22" t="s">
        <v>91</v>
      </c>
      <c r="B22">
        <v>2</v>
      </c>
      <c r="C22" t="s">
        <v>92</v>
      </c>
    </row>
    <row r="23" spans="1:3" x14ac:dyDescent="0.25">
      <c r="A23" t="s">
        <v>119</v>
      </c>
      <c r="B23">
        <v>1</v>
      </c>
      <c r="C23" t="s">
        <v>94</v>
      </c>
    </row>
    <row r="24" spans="1:3" x14ac:dyDescent="0.25">
      <c r="A24" t="s">
        <v>95</v>
      </c>
      <c r="B24">
        <v>1</v>
      </c>
      <c r="C24" t="s">
        <v>90</v>
      </c>
    </row>
    <row r="25" spans="1:3" x14ac:dyDescent="0.25">
      <c r="A25" t="s">
        <v>108</v>
      </c>
      <c r="B25">
        <v>2</v>
      </c>
      <c r="C25" t="s">
        <v>109</v>
      </c>
    </row>
    <row r="26" spans="1:3" x14ac:dyDescent="0.25">
      <c r="A26" t="s">
        <v>117</v>
      </c>
      <c r="B26">
        <v>4</v>
      </c>
      <c r="C26" t="s">
        <v>118</v>
      </c>
    </row>
  </sheetData>
  <pageMargins left="0.7" right="0.7" top="0.75" bottom="0.75" header="0.3" footer="0.3"/>
  <pageSetup orientation="portrait" horizontalDpi="240" verticalDpi="24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AB4F-19B2-4BD9-A07F-9051B01FAF8A}">
  <dimension ref="A1:F24"/>
  <sheetViews>
    <sheetView tabSelected="1" workbookViewId="0">
      <selection activeCell="F24" sqref="F24"/>
    </sheetView>
  </sheetViews>
  <sheetFormatPr defaultRowHeight="15" x14ac:dyDescent="0.25"/>
  <cols>
    <col min="1" max="1" width="20.28515625" customWidth="1"/>
    <col min="2" max="2" width="23.42578125" customWidth="1"/>
    <col min="3" max="3" width="15.5703125" customWidth="1"/>
    <col min="4" max="4" width="14" customWidth="1"/>
    <col min="5" max="5" width="13.85546875" customWidth="1"/>
    <col min="6" max="6" width="69.5703125" customWidth="1"/>
  </cols>
  <sheetData>
    <row r="1" spans="1:6" ht="15.75" thickBot="1" x14ac:dyDescent="0.3"/>
    <row r="2" spans="1:6" ht="15.75" thickBot="1" x14ac:dyDescent="0.3">
      <c r="A2" s="2" t="s">
        <v>50</v>
      </c>
      <c r="B2" s="5" t="s">
        <v>49</v>
      </c>
      <c r="C2" s="5" t="s">
        <v>51</v>
      </c>
      <c r="D2" s="5" t="s">
        <v>52</v>
      </c>
      <c r="E2" s="5" t="s">
        <v>53</v>
      </c>
      <c r="F2" s="6" t="s">
        <v>61</v>
      </c>
    </row>
    <row r="3" spans="1:6" x14ac:dyDescent="0.25">
      <c r="A3" t="s">
        <v>55</v>
      </c>
      <c r="B3" s="1" t="s">
        <v>81</v>
      </c>
      <c r="C3" s="1" t="s">
        <v>120</v>
      </c>
      <c r="D3" s="1">
        <v>24</v>
      </c>
      <c r="E3" s="1">
        <v>0</v>
      </c>
      <c r="F3" s="13" t="s">
        <v>121</v>
      </c>
    </row>
    <row r="4" spans="1:6" x14ac:dyDescent="0.25">
      <c r="A4" t="s">
        <v>56</v>
      </c>
      <c r="B4" s="1" t="s">
        <v>62</v>
      </c>
      <c r="C4" s="1" t="s">
        <v>127</v>
      </c>
      <c r="D4" s="1">
        <v>18</v>
      </c>
      <c r="E4" s="1">
        <v>6</v>
      </c>
      <c r="F4" s="13" t="s">
        <v>82</v>
      </c>
    </row>
    <row r="5" spans="1:6" x14ac:dyDescent="0.25">
      <c r="A5" t="s">
        <v>57</v>
      </c>
      <c r="B5" s="1" t="s">
        <v>63</v>
      </c>
      <c r="C5" s="1" t="s">
        <v>54</v>
      </c>
      <c r="D5" s="1">
        <v>12</v>
      </c>
      <c r="E5" s="1">
        <v>12</v>
      </c>
      <c r="F5" s="13" t="s">
        <v>107</v>
      </c>
    </row>
    <row r="6" spans="1:6" x14ac:dyDescent="0.25">
      <c r="A6" t="s">
        <v>15</v>
      </c>
      <c r="B6" s="1" t="s">
        <v>58</v>
      </c>
      <c r="C6" s="14">
        <v>0.5</v>
      </c>
      <c r="D6" s="1">
        <v>0</v>
      </c>
      <c r="E6" s="1">
        <v>24</v>
      </c>
      <c r="F6" s="13" t="s">
        <v>123</v>
      </c>
    </row>
    <row r="7" spans="1:6" x14ac:dyDescent="0.25">
      <c r="A7" t="s">
        <v>16</v>
      </c>
      <c r="B7" s="1" t="s">
        <v>64</v>
      </c>
      <c r="C7" s="1" t="s">
        <v>80</v>
      </c>
      <c r="D7" s="1" t="s">
        <v>59</v>
      </c>
      <c r="E7" s="1" t="s">
        <v>60</v>
      </c>
      <c r="F7" s="13" t="s">
        <v>122</v>
      </c>
    </row>
    <row r="8" spans="1:6" ht="15.75" thickBot="1" x14ac:dyDescent="0.3"/>
    <row r="9" spans="1:6" ht="15.75" thickBot="1" x14ac:dyDescent="0.3">
      <c r="A9" s="2" t="s">
        <v>99</v>
      </c>
      <c r="B9" s="3" t="s">
        <v>55</v>
      </c>
      <c r="C9" s="3" t="s">
        <v>56</v>
      </c>
      <c r="D9" s="3" t="s">
        <v>57</v>
      </c>
      <c r="E9" s="3" t="s">
        <v>100</v>
      </c>
      <c r="F9" s="15" t="s">
        <v>61</v>
      </c>
    </row>
    <row r="10" spans="1:6" x14ac:dyDescent="0.25">
      <c r="A10" t="s">
        <v>102</v>
      </c>
      <c r="B10" s="1" t="s">
        <v>80</v>
      </c>
      <c r="C10" s="1" t="s">
        <v>105</v>
      </c>
      <c r="D10" s="1" t="s">
        <v>80</v>
      </c>
      <c r="E10" s="1" t="s">
        <v>80</v>
      </c>
      <c r="F10" s="16" t="s">
        <v>106</v>
      </c>
    </row>
    <row r="11" spans="1:6" x14ac:dyDescent="0.25">
      <c r="A11" t="s">
        <v>101</v>
      </c>
      <c r="B11" s="1" t="s">
        <v>80</v>
      </c>
      <c r="C11" s="1" t="s">
        <v>80</v>
      </c>
      <c r="D11" s="1" t="s">
        <v>103</v>
      </c>
      <c r="E11" s="1" t="s">
        <v>80</v>
      </c>
      <c r="F11" s="1" t="s">
        <v>126</v>
      </c>
    </row>
    <row r="12" spans="1:6" x14ac:dyDescent="0.25">
      <c r="A12" t="s">
        <v>104</v>
      </c>
      <c r="B12" s="1" t="s">
        <v>80</v>
      </c>
      <c r="C12" s="1" t="s">
        <v>80</v>
      </c>
      <c r="D12" s="1" t="s">
        <v>80</v>
      </c>
      <c r="E12" s="1" t="s">
        <v>103</v>
      </c>
      <c r="F12" s="1" t="s">
        <v>125</v>
      </c>
    </row>
    <row r="13" spans="1:6" ht="15.75" thickBot="1" x14ac:dyDescent="0.3"/>
    <row r="14" spans="1:6" ht="15.75" thickBot="1" x14ac:dyDescent="0.3">
      <c r="D14" s="18" t="s">
        <v>98</v>
      </c>
      <c r="E14" s="3" t="s">
        <v>111</v>
      </c>
      <c r="F14" s="4" t="s">
        <v>61</v>
      </c>
    </row>
    <row r="15" spans="1:6" x14ac:dyDescent="0.25">
      <c r="D15" t="s">
        <v>55</v>
      </c>
      <c r="E15">
        <v>2</v>
      </c>
      <c r="F15" s="17" t="s">
        <v>112</v>
      </c>
    </row>
    <row r="16" spans="1:6" x14ac:dyDescent="0.25">
      <c r="D16" s="17" t="s">
        <v>56</v>
      </c>
      <c r="E16">
        <v>3</v>
      </c>
      <c r="F16" s="17" t="s">
        <v>113</v>
      </c>
    </row>
    <row r="17" spans="4:6" x14ac:dyDescent="0.25">
      <c r="D17" s="1" t="s">
        <v>57</v>
      </c>
      <c r="E17">
        <v>3</v>
      </c>
      <c r="F17" s="17" t="s">
        <v>114</v>
      </c>
    </row>
    <row r="18" spans="4:6" x14ac:dyDescent="0.25">
      <c r="D18" s="1" t="s">
        <v>100</v>
      </c>
      <c r="E18">
        <v>2</v>
      </c>
      <c r="F18" s="17" t="s">
        <v>124</v>
      </c>
    </row>
    <row r="19" spans="4:6" ht="15.75" thickBot="1" x14ac:dyDescent="0.3"/>
    <row r="20" spans="4:6" ht="15.75" thickBot="1" x14ac:dyDescent="0.3">
      <c r="D20" s="18" t="s">
        <v>110</v>
      </c>
      <c r="E20" s="5" t="s">
        <v>128</v>
      </c>
      <c r="F20" s="4" t="s">
        <v>61</v>
      </c>
    </row>
    <row r="21" spans="4:6" x14ac:dyDescent="0.25">
      <c r="D21" s="1" t="s">
        <v>129</v>
      </c>
      <c r="E21" t="s">
        <v>130</v>
      </c>
      <c r="F21" s="17" t="s">
        <v>138</v>
      </c>
    </row>
    <row r="22" spans="4:6" x14ac:dyDescent="0.25">
      <c r="D22" s="1" t="s">
        <v>131</v>
      </c>
      <c r="E22" t="s">
        <v>132</v>
      </c>
      <c r="F22" t="s">
        <v>137</v>
      </c>
    </row>
    <row r="23" spans="4:6" x14ac:dyDescent="0.25">
      <c r="D23" s="1"/>
      <c r="E23" t="s">
        <v>134</v>
      </c>
      <c r="F23" t="s">
        <v>135</v>
      </c>
    </row>
    <row r="24" spans="4:6" x14ac:dyDescent="0.25">
      <c r="D24" s="1" t="s">
        <v>100</v>
      </c>
      <c r="E24" t="s">
        <v>133</v>
      </c>
      <c r="F24" t="s">
        <v>136</v>
      </c>
    </row>
  </sheetData>
  <pageMargins left="0.7" right="0.7" top="0.75" bottom="0.75" header="0.3" footer="0.3"/>
  <pageSetup orientation="portrait" horizontalDpi="240" verticalDpi="24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</vt:lpstr>
      <vt:lpstr>Shopping list</vt:lpstr>
      <vt:lpstr>Room 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Schwemmer, Joshua M.</dc:creator>
  <cp:lastModifiedBy>Schwemmer, Joshua M.</cp:lastModifiedBy>
  <dcterms:created xsi:type="dcterms:W3CDTF">2023-09-06T14:23:36Z</dcterms:created>
  <dcterms:modified xsi:type="dcterms:W3CDTF">2023-09-06T19:33:00Z</dcterms:modified>
</cp:coreProperties>
</file>