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OlfactoryBulb\worksheets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25" i="1"/>
  <c r="E28" i="1" l="1"/>
  <c r="F36" i="1"/>
  <c r="F30" i="1"/>
  <c r="E14" i="1"/>
  <c r="F26" i="1"/>
  <c r="F16" i="1"/>
  <c r="F32" i="1"/>
  <c r="F20" i="1"/>
  <c r="F22" i="1"/>
  <c r="E24" i="1"/>
  <c r="F12" i="1"/>
  <c r="E35" i="1"/>
  <c r="E15" i="1"/>
  <c r="E13" i="1"/>
  <c r="F38" i="1"/>
  <c r="F28" i="1"/>
  <c r="F18" i="1"/>
  <c r="E27" i="1"/>
  <c r="F17" i="1"/>
  <c r="E37" i="1"/>
  <c r="F31" i="1"/>
  <c r="F21" i="1"/>
  <c r="E23" i="1"/>
  <c r="F33" i="1"/>
  <c r="F23" i="1"/>
  <c r="F13" i="1"/>
  <c r="E17" i="1"/>
  <c r="E31" i="1"/>
  <c r="E34" i="1"/>
  <c r="E29" i="1"/>
  <c r="E33" i="1"/>
  <c r="E32" i="1"/>
  <c r="E36" i="1"/>
  <c r="E26" i="1"/>
  <c r="F27" i="1"/>
  <c r="F34" i="1"/>
  <c r="F24" i="1"/>
  <c r="F14" i="1"/>
  <c r="E16" i="1"/>
  <c r="F19" i="1"/>
  <c r="E30" i="1"/>
  <c r="F37" i="1"/>
  <c r="F35" i="1"/>
  <c r="F25" i="1"/>
  <c r="F15" i="1"/>
  <c r="F29" i="1"/>
  <c r="E22" i="1"/>
  <c r="E21" i="1"/>
  <c r="E20" i="1"/>
  <c r="E19" i="1"/>
  <c r="E38" i="1"/>
  <c r="E18" i="1"/>
  <c r="F11" i="1"/>
  <c r="E11" i="1"/>
  <c r="D4" i="1"/>
  <c r="E4" i="1"/>
  <c r="C4" i="1"/>
  <c r="J11" i="1" l="1"/>
  <c r="J15" i="1" s="1"/>
  <c r="I11" i="1"/>
  <c r="I15" i="1" s="1"/>
  <c r="J12" i="1"/>
  <c r="J14" i="1" s="1"/>
  <c r="I12" i="1"/>
  <c r="I14" i="1" s="1"/>
</calcChain>
</file>

<file path=xl/sharedStrings.xml><?xml version="1.0" encoding="utf-8"?>
<sst xmlns="http://schemas.openxmlformats.org/spreadsheetml/2006/main" count="21" uniqueCount="13">
  <si>
    <t>pgc</t>
  </si>
  <si>
    <t>mc</t>
  </si>
  <si>
    <t>gr</t>
  </si>
  <si>
    <t>std</t>
  </si>
  <si>
    <t>sem</t>
  </si>
  <si>
    <t>mean</t>
  </si>
  <si>
    <t>n</t>
  </si>
  <si>
    <t>density</t>
  </si>
  <si>
    <t>simulated data</t>
  </si>
  <si>
    <t>mc:pgc ratio</t>
  </si>
  <si>
    <t>mc:gc ratio</t>
  </si>
  <si>
    <t>mcs</t>
  </si>
  <si>
    <t>total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</si>
</sst>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Font="1"/>
    <xf numFmtId="165" fontId="2" fillId="0" borderId="0" xfId="1" applyNumberFormat="1" applyFont="1"/>
    <xf numFmtId="1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selection activeCell="J15" sqref="J15"/>
    </sheetView>
  </sheetViews>
  <sheetFormatPr defaultRowHeight="15" x14ac:dyDescent="0.25"/>
  <cols>
    <col min="3" max="3" width="11" bestFit="1" customWidth="1"/>
    <col min="4" max="4" width="10" bestFit="1" customWidth="1"/>
    <col min="5" max="5" width="12" bestFit="1" customWidth="1"/>
    <col min="9" max="10" width="11.5703125" bestFit="1" customWidth="1"/>
  </cols>
  <sheetData>
    <row r="1" spans="1:10" x14ac:dyDescent="0.25">
      <c r="C1" t="s">
        <v>0</v>
      </c>
      <c r="D1" t="s">
        <v>1</v>
      </c>
      <c r="E1" t="s">
        <v>2</v>
      </c>
    </row>
    <row r="2" spans="1:10" x14ac:dyDescent="0.25">
      <c r="B2" t="s">
        <v>7</v>
      </c>
      <c r="C2">
        <v>104.7</v>
      </c>
      <c r="D2">
        <v>10.7</v>
      </c>
      <c r="E2">
        <v>192.2</v>
      </c>
    </row>
    <row r="3" spans="1:10" x14ac:dyDescent="0.25">
      <c r="B3" t="s">
        <v>4</v>
      </c>
      <c r="C3">
        <v>3.2</v>
      </c>
      <c r="D3">
        <v>0.4</v>
      </c>
      <c r="E3">
        <v>11.3</v>
      </c>
    </row>
    <row r="4" spans="1:10" x14ac:dyDescent="0.25">
      <c r="B4" t="s">
        <v>3</v>
      </c>
      <c r="C4">
        <f>C3*SQRT(33)</f>
        <v>18.382600468921691</v>
      </c>
      <c r="D4">
        <f t="shared" ref="D4:E4" si="0">D3*SQRT(33)</f>
        <v>2.2978250586152114</v>
      </c>
      <c r="E4">
        <f t="shared" si="0"/>
        <v>64.913557905879728</v>
      </c>
    </row>
    <row r="5" spans="1:10" x14ac:dyDescent="0.25">
      <c r="B5" t="s">
        <v>6</v>
      </c>
      <c r="C5">
        <v>33</v>
      </c>
      <c r="D5">
        <v>33</v>
      </c>
      <c r="E5">
        <v>33</v>
      </c>
    </row>
    <row r="7" spans="1:10" x14ac:dyDescent="0.25">
      <c r="H7" t="s">
        <v>11</v>
      </c>
      <c r="I7">
        <v>38355</v>
      </c>
    </row>
    <row r="9" spans="1:10" x14ac:dyDescent="0.25">
      <c r="A9" t="s">
        <v>8</v>
      </c>
      <c r="I9" s="1" t="s">
        <v>9</v>
      </c>
      <c r="J9" s="1" t="s">
        <v>10</v>
      </c>
    </row>
    <row r="10" spans="1:10" x14ac:dyDescent="0.25">
      <c r="A10" t="s">
        <v>0</v>
      </c>
      <c r="B10" t="s">
        <v>1</v>
      </c>
      <c r="C10" t="s">
        <v>2</v>
      </c>
      <c r="E10" s="1" t="s">
        <v>9</v>
      </c>
      <c r="F10" s="1" t="s">
        <v>10</v>
      </c>
    </row>
    <row r="11" spans="1:10" x14ac:dyDescent="0.25">
      <c r="A11">
        <v>111.43703287526392</v>
      </c>
      <c r="B11">
        <v>11.107946403975202</v>
      </c>
      <c r="C11">
        <v>197.50462691611889</v>
      </c>
      <c r="E11">
        <f>A11/B11</f>
        <v>10.032190363772726</v>
      </c>
      <c r="F11">
        <f>C11/B11</f>
        <v>17.780480723731067</v>
      </c>
      <c r="H11" t="s">
        <v>3</v>
      </c>
      <c r="I11" s="1">
        <f>_xlfn.STDEV.S(E11:E38)</f>
        <v>2.1300200656884001</v>
      </c>
      <c r="J11" s="1">
        <f>_xlfn.STDEV.S(F11:F38)</f>
        <v>6.4672093296865807</v>
      </c>
    </row>
    <row r="12" spans="1:10" x14ac:dyDescent="0.25">
      <c r="A12">
        <v>89.413559746207824</v>
      </c>
      <c r="B12">
        <v>11.322868835333756</v>
      </c>
      <c r="C12">
        <v>334.82069197497651</v>
      </c>
      <c r="E12">
        <f t="shared" ref="E12:E38" si="1">A12/B12</f>
        <v>7.8967230872786356</v>
      </c>
      <c r="F12">
        <f t="shared" ref="F12:F38" si="2">C12/B12</f>
        <v>29.570305621676599</v>
      </c>
      <c r="H12" t="s">
        <v>5</v>
      </c>
      <c r="I12" s="1">
        <f>AVERAGE(E11:E38)</f>
        <v>10.146809601551016</v>
      </c>
      <c r="J12" s="1">
        <f>AVERAGE(F11:F38)</f>
        <v>19.770904152903189</v>
      </c>
    </row>
    <row r="13" spans="1:10" x14ac:dyDescent="0.25">
      <c r="A13">
        <v>110.34827736063725</v>
      </c>
      <c r="B13">
        <v>11.491539867551468</v>
      </c>
      <c r="C13">
        <v>191.06514719462916</v>
      </c>
      <c r="E13">
        <f t="shared" si="1"/>
        <v>9.6025666388041202</v>
      </c>
      <c r="F13">
        <f t="shared" si="2"/>
        <v>16.626592205813747</v>
      </c>
    </row>
    <row r="14" spans="1:10" x14ac:dyDescent="0.25">
      <c r="A14">
        <v>98.300555520116077</v>
      </c>
      <c r="B14">
        <v>11.155061711533751</v>
      </c>
      <c r="C14">
        <v>157.83780889022194</v>
      </c>
      <c r="E14">
        <f t="shared" si="1"/>
        <v>8.8121928916339787</v>
      </c>
      <c r="F14">
        <f t="shared" si="2"/>
        <v>14.149433949524985</v>
      </c>
      <c r="H14" t="s">
        <v>12</v>
      </c>
      <c r="I14" s="2">
        <f>I12*$I$7</f>
        <v>389180.88226748921</v>
      </c>
      <c r="J14" s="3">
        <f>J12*$I$7</f>
        <v>758313.02878460183</v>
      </c>
    </row>
    <row r="15" spans="1:10" x14ac:dyDescent="0.25">
      <c r="A15">
        <v>131.33830629885171</v>
      </c>
      <c r="B15">
        <v>7.4499050198883321</v>
      </c>
      <c r="C15">
        <v>248.85205501620408</v>
      </c>
      <c r="E15">
        <f t="shared" si="1"/>
        <v>17.6295276178998</v>
      </c>
      <c r="F15">
        <f t="shared" si="2"/>
        <v>33.403386264907596</v>
      </c>
      <c r="H15" t="s">
        <v>3</v>
      </c>
      <c r="I15" s="2">
        <f>I11*$I$7</f>
        <v>81696.919619478591</v>
      </c>
      <c r="J15" s="3">
        <f>J11*$I$7</f>
        <v>248049.8138401288</v>
      </c>
    </row>
    <row r="16" spans="1:10" x14ac:dyDescent="0.25">
      <c r="A16">
        <v>128.61250392798991</v>
      </c>
      <c r="B16">
        <v>12.945056529262544</v>
      </c>
      <c r="C16">
        <v>135.95502184956663</v>
      </c>
      <c r="E16">
        <f t="shared" si="1"/>
        <v>9.9352601232183826</v>
      </c>
      <c r="F16">
        <f t="shared" si="2"/>
        <v>10.502466446727192</v>
      </c>
      <c r="H16" t="s">
        <v>6</v>
      </c>
      <c r="I16" s="2">
        <v>33</v>
      </c>
      <c r="J16" s="3">
        <v>33</v>
      </c>
    </row>
    <row r="17" spans="1:6" x14ac:dyDescent="0.25">
      <c r="A17">
        <v>110.4127732991692</v>
      </c>
      <c r="B17">
        <v>13.416213488333216</v>
      </c>
      <c r="C17">
        <v>250.81517065152892</v>
      </c>
      <c r="E17">
        <f t="shared" si="1"/>
        <v>8.2298014559163448</v>
      </c>
      <c r="F17">
        <f t="shared" si="2"/>
        <v>18.694929897294688</v>
      </c>
    </row>
    <row r="18" spans="1:6" x14ac:dyDescent="0.25">
      <c r="A18">
        <v>122.62065114959924</v>
      </c>
      <c r="B18">
        <v>11.212180938110123</v>
      </c>
      <c r="C18">
        <v>212.26974148678835</v>
      </c>
      <c r="E18">
        <f t="shared" si="1"/>
        <v>10.936378196753187</v>
      </c>
      <c r="F18">
        <f t="shared" si="2"/>
        <v>18.932065283149775</v>
      </c>
    </row>
    <row r="19" spans="1:6" x14ac:dyDescent="0.25">
      <c r="A19">
        <v>93.854670795380969</v>
      </c>
      <c r="B19">
        <v>6.9486933172016982</v>
      </c>
      <c r="C19">
        <v>215.53578539362482</v>
      </c>
      <c r="E19">
        <f t="shared" si="1"/>
        <v>13.506808620124437</v>
      </c>
      <c r="F19">
        <f t="shared" si="2"/>
        <v>31.018175008538588</v>
      </c>
    </row>
    <row r="20" spans="1:6" x14ac:dyDescent="0.25">
      <c r="A20">
        <v>108.97034640431616</v>
      </c>
      <c r="B20">
        <v>11.010692060285828</v>
      </c>
      <c r="C20">
        <v>290.95770076588144</v>
      </c>
      <c r="E20">
        <f t="shared" si="1"/>
        <v>9.8967754077292192</v>
      </c>
      <c r="F20">
        <f t="shared" si="2"/>
        <v>26.425014810406786</v>
      </c>
    </row>
    <row r="21" spans="1:6" x14ac:dyDescent="0.25">
      <c r="A21">
        <v>108.98383982102584</v>
      </c>
      <c r="B21">
        <v>12.402193953923826</v>
      </c>
      <c r="C21">
        <v>229.09929304491223</v>
      </c>
      <c r="E21">
        <f t="shared" si="1"/>
        <v>8.7874645587642473</v>
      </c>
      <c r="F21">
        <f t="shared" si="2"/>
        <v>18.472481070369767</v>
      </c>
    </row>
    <row r="22" spans="1:6" x14ac:dyDescent="0.25">
      <c r="A22">
        <v>118.83945090137651</v>
      </c>
      <c r="B22">
        <v>14.491096924810599</v>
      </c>
      <c r="C22">
        <v>288.26743109638477</v>
      </c>
      <c r="E22">
        <f t="shared" si="1"/>
        <v>8.2008595703965153</v>
      </c>
      <c r="F22">
        <f t="shared" si="2"/>
        <v>19.89272672676934</v>
      </c>
    </row>
    <row r="23" spans="1:6" x14ac:dyDescent="0.25">
      <c r="A23">
        <v>114.58910166371038</v>
      </c>
      <c r="B23">
        <v>10.212996629548543</v>
      </c>
      <c r="C23">
        <v>193.09626334798787</v>
      </c>
      <c r="E23">
        <f t="shared" si="1"/>
        <v>11.219929450694012</v>
      </c>
      <c r="F23">
        <f t="shared" si="2"/>
        <v>18.906915409069661</v>
      </c>
    </row>
    <row r="24" spans="1:6" x14ac:dyDescent="0.25">
      <c r="A24">
        <v>110.5521538699312</v>
      </c>
      <c r="B24">
        <v>10.816737857419778</v>
      </c>
      <c r="C24">
        <v>108.75706506511528</v>
      </c>
      <c r="E24">
        <f t="shared" si="1"/>
        <v>10.220470841317244</v>
      </c>
      <c r="F24">
        <f t="shared" si="2"/>
        <v>10.0545161118528</v>
      </c>
    </row>
    <row r="25" spans="1:6" x14ac:dyDescent="0.25">
      <c r="A25">
        <v>124.04045632070982</v>
      </c>
      <c r="B25">
        <v>13.229262592682472</v>
      </c>
      <c r="C25">
        <v>128.39282293662717</v>
      </c>
      <c r="E25">
        <f t="shared" si="1"/>
        <v>9.3762184741363104</v>
      </c>
      <c r="F25">
        <f t="shared" si="2"/>
        <v>9.7052138799970109</v>
      </c>
    </row>
    <row r="26" spans="1:6" x14ac:dyDescent="0.25">
      <c r="A26">
        <v>111.26413830337644</v>
      </c>
      <c r="B26">
        <v>12.284457975185777</v>
      </c>
      <c r="C26">
        <v>217.30288026804772</v>
      </c>
      <c r="E26">
        <f t="shared" si="1"/>
        <v>9.0573095311267728</v>
      </c>
      <c r="F26">
        <f t="shared" si="2"/>
        <v>17.689252607399755</v>
      </c>
    </row>
    <row r="27" spans="1:6" x14ac:dyDescent="0.25">
      <c r="A27">
        <v>123.88009840554238</v>
      </c>
      <c r="B27">
        <v>10.694763570707833</v>
      </c>
      <c r="C27">
        <v>143.49044403701029</v>
      </c>
      <c r="E27">
        <f t="shared" si="1"/>
        <v>11.583247968645217</v>
      </c>
      <c r="F27">
        <f t="shared" si="2"/>
        <v>13.416887908585471</v>
      </c>
    </row>
    <row r="28" spans="1:6" x14ac:dyDescent="0.25">
      <c r="A28">
        <v>119.96337746683967</v>
      </c>
      <c r="B28">
        <v>13.22660777311029</v>
      </c>
      <c r="C28">
        <v>193.07302602613649</v>
      </c>
      <c r="E28">
        <f t="shared" si="1"/>
        <v>9.0698521892155419</v>
      </c>
      <c r="F28">
        <f t="shared" si="2"/>
        <v>14.597319988474609</v>
      </c>
    </row>
    <row r="29" spans="1:6" x14ac:dyDescent="0.25">
      <c r="A29">
        <v>117.26900131572775</v>
      </c>
      <c r="B29">
        <v>9.1479224966582926</v>
      </c>
      <c r="C29">
        <v>185.01612044916561</v>
      </c>
      <c r="E29">
        <f t="shared" si="1"/>
        <v>12.819194889174646</v>
      </c>
      <c r="F29">
        <f t="shared" si="2"/>
        <v>20.224933094563429</v>
      </c>
    </row>
    <row r="30" spans="1:6" x14ac:dyDescent="0.25">
      <c r="A30">
        <v>53.840840683913932</v>
      </c>
      <c r="B30">
        <v>8.3408493278343165</v>
      </c>
      <c r="C30">
        <v>221.35178728254917</v>
      </c>
      <c r="E30">
        <f t="shared" si="1"/>
        <v>6.4550789215483393</v>
      </c>
      <c r="F30">
        <f t="shared" si="2"/>
        <v>26.538279086744119</v>
      </c>
    </row>
    <row r="31" spans="1:6" x14ac:dyDescent="0.25">
      <c r="A31">
        <v>120.95567731955006</v>
      </c>
      <c r="B31">
        <v>9.4128176378754134</v>
      </c>
      <c r="C31">
        <v>172.95054486188525</v>
      </c>
      <c r="E31">
        <f t="shared" si="1"/>
        <v>12.850103122453694</v>
      </c>
      <c r="F31">
        <f t="shared" si="2"/>
        <v>18.373939824985527</v>
      </c>
    </row>
    <row r="32" spans="1:6" x14ac:dyDescent="0.25">
      <c r="A32">
        <v>106.54311525169999</v>
      </c>
      <c r="B32">
        <v>10.254873224123607</v>
      </c>
      <c r="C32">
        <v>211.40082923099496</v>
      </c>
      <c r="E32">
        <f t="shared" si="1"/>
        <v>10.389510715848493</v>
      </c>
      <c r="F32">
        <f t="shared" si="2"/>
        <v>20.614670177852101</v>
      </c>
    </row>
    <row r="33" spans="1:6" x14ac:dyDescent="0.25">
      <c r="A33">
        <v>78.715170668756315</v>
      </c>
      <c r="B33">
        <v>7.4946126926001089</v>
      </c>
      <c r="C33">
        <v>223.12351210874616</v>
      </c>
      <c r="E33">
        <f t="shared" si="1"/>
        <v>10.502900402908963</v>
      </c>
      <c r="F33">
        <f t="shared" si="2"/>
        <v>29.771186485600477</v>
      </c>
    </row>
    <row r="34" spans="1:6" x14ac:dyDescent="0.25">
      <c r="A34">
        <v>102.73753113330299</v>
      </c>
      <c r="B34">
        <v>11.516740703593268</v>
      </c>
      <c r="C34">
        <v>174.3388979574747</v>
      </c>
      <c r="E34">
        <f t="shared" si="1"/>
        <v>8.9207123592917643</v>
      </c>
      <c r="F34">
        <f t="shared" si="2"/>
        <v>15.137867773916303</v>
      </c>
    </row>
    <row r="35" spans="1:6" x14ac:dyDescent="0.25">
      <c r="A35">
        <v>127.72784833106766</v>
      </c>
      <c r="B35">
        <v>13.5014177496607</v>
      </c>
      <c r="C35">
        <v>322.49477322753</v>
      </c>
      <c r="E35">
        <f t="shared" si="1"/>
        <v>9.4603285891422448</v>
      </c>
      <c r="F35">
        <f t="shared" si="2"/>
        <v>23.885993249533705</v>
      </c>
    </row>
    <row r="36" spans="1:6" x14ac:dyDescent="0.25">
      <c r="A36">
        <v>97.336954166889669</v>
      </c>
      <c r="B36">
        <v>9.6856614826748153</v>
      </c>
      <c r="C36">
        <v>248.87261402275169</v>
      </c>
      <c r="E36">
        <f t="shared" si="1"/>
        <v>10.049592827604053</v>
      </c>
      <c r="F36">
        <f t="shared" si="2"/>
        <v>25.694952736880335</v>
      </c>
    </row>
    <row r="37" spans="1:6" x14ac:dyDescent="0.25">
      <c r="A37">
        <v>102.42880320250067</v>
      </c>
      <c r="B37">
        <v>10.537948974832064</v>
      </c>
      <c r="C37">
        <v>219.5845918158025</v>
      </c>
      <c r="E37">
        <f t="shared" si="1"/>
        <v>9.7199942272573985</v>
      </c>
      <c r="F37">
        <f t="shared" si="2"/>
        <v>20.83750759661482</v>
      </c>
    </row>
    <row r="38" spans="1:6" x14ac:dyDescent="0.25">
      <c r="A38">
        <v>114.63725915367684</v>
      </c>
      <c r="B38">
        <v>12.809096296402913</v>
      </c>
      <c r="C38">
        <v>162.26335622274192</v>
      </c>
      <c r="E38">
        <f t="shared" si="1"/>
        <v>8.9496758007721127</v>
      </c>
      <c r="F38">
        <f t="shared" si="2"/>
        <v>12.667822340308986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Justas</dc:creator>
  <cp:lastModifiedBy>Justas</cp:lastModifiedBy>
  <dcterms:created xsi:type="dcterms:W3CDTF">2018-10-02T23:28:18Z</dcterms:created>
  <dcterms:modified xsi:type="dcterms:W3CDTF">2018-10-04T01:30:17Z</dcterms:modified>
</cp:coreProperties>
</file>