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gintare/Documents/ITAcademy/9. DMS/TC/TestCases/"/>
    </mc:Choice>
  </mc:AlternateContent>
  <xr:revisionPtr revIDLastSave="0" documentId="13_ncr:1_{3AA698C9-463A-6B45-97CF-85947DD425BB}" xr6:coauthVersionLast="45" xr6:coauthVersionMax="45" xr10:uidLastSave="{00000000-0000-0000-0000-000000000000}"/>
  <bookViews>
    <workbookView xWindow="0" yWindow="460" windowWidth="28800" windowHeight="16420" xr2:uid="{00000000-000D-0000-FFFF-FFFF00000000}"/>
  </bookViews>
  <sheets>
    <sheet name="Reporting" sheetId="6" r:id="rId1"/>
    <sheet name="TestCases" sheetId="1" r:id="rId2"/>
    <sheet name="TestData" sheetId="3" r:id="rId3"/>
    <sheet name="Defects" sheetId="4" r:id="rId4"/>
    <sheet name="Checklist" sheetId="2" r:id="rId5"/>
    <sheet name="Printable report" sheetId="9" r:id="rId6"/>
    <sheet name="support" sheetId="8" state="hidden" r:id="rId7"/>
    <sheet name="Main flow" sheetId="5" state="hidden" r:id="rId8"/>
  </sheets>
  <definedNames>
    <definedName name="_xlnm._FilterDatabase" localSheetId="1" hidden="1">TestCases!$A$1:$AF$123</definedName>
    <definedName name="_xlnm._FilterDatabase" localSheetId="2" hidden="1">TestData!$A$21:$AD$70</definedName>
    <definedName name="BaseData">TestData!$A$143</definedName>
    <definedName name="DataForStatistics">TestData!$A$198</definedName>
    <definedName name="DocTypes">TestData!$A$72</definedName>
    <definedName name="Google_Sheet_Link_1095806843" hidden="1">TestUsers</definedName>
    <definedName name="Google_Sheet_Link_1205368141" hidden="1">DataForStatistics</definedName>
    <definedName name="Google_Sheet_Link_1249700209" hidden="1">TestUsers</definedName>
    <definedName name="Google_Sheet_Link_1271167788" hidden="1">TestUsers</definedName>
    <definedName name="Google_Sheet_Link_1441737063" hidden="1">DocTypes</definedName>
    <definedName name="Google_Sheet_Link_1454057578" hidden="1">BaseData</definedName>
    <definedName name="Google_Sheet_Link_1460656914" hidden="1">TestUsers</definedName>
    <definedName name="Google_Sheet_Link_1485460723" hidden="1">TestPasswords</definedName>
    <definedName name="Google_Sheet_Link_1494646210" hidden="1">TestGroups</definedName>
    <definedName name="Google_Sheet_Link_1547414717" hidden="1">BaseData</definedName>
    <definedName name="Google_Sheet_Link_1626568118" hidden="1">BaseData</definedName>
    <definedName name="Google_Sheet_Link_1705861185" hidden="1">TestGroups</definedName>
    <definedName name="Google_Sheet_Link_1728947069" hidden="1">TestUsers</definedName>
    <definedName name="Google_Sheet_Link_1758583383" hidden="1">TestUsers</definedName>
    <definedName name="Google_Sheet_Link_1802192379" hidden="1">TestUsers</definedName>
    <definedName name="Google_Sheet_Link_1833615158" hidden="1">BaseData</definedName>
    <definedName name="Google_Sheet_Link_1904667499" hidden="1">TestUsers</definedName>
    <definedName name="Google_Sheet_Link_1938295619" hidden="1">BaseData</definedName>
    <definedName name="Google_Sheet_Link_2113346899" hidden="1">BaseData</definedName>
    <definedName name="Google_Sheet_Link_2118238833" hidden="1">DataForStatistics</definedName>
    <definedName name="Google_Sheet_Link_237704146" hidden="1">BaseData</definedName>
    <definedName name="Google_Sheet_Link_340322515" hidden="1">TestDocuments</definedName>
    <definedName name="Google_Sheet_Link_340905715" hidden="1">TestGroups</definedName>
    <definedName name="Google_Sheet_Link_393217842" hidden="1">TestUsers</definedName>
    <definedName name="Google_Sheet_Link_475329177" hidden="1">TestGroups</definedName>
    <definedName name="Google_Sheet_Link_594258851" hidden="1">DocTypes</definedName>
    <definedName name="Google_Sheet_Link_615031308" hidden="1">BaseData</definedName>
    <definedName name="Google_Sheet_Link_639482452" hidden="1">DataForStatistics</definedName>
    <definedName name="Google_Sheet_Link_66297036" hidden="1">BaseData</definedName>
    <definedName name="Google_Sheet_Link_665715448" hidden="1">TestGroups</definedName>
    <definedName name="Google_Sheet_Link_724776880" hidden="1">DataForStatistics</definedName>
    <definedName name="Google_Sheet_Link_751068130" hidden="1">TestUsers</definedName>
    <definedName name="Google_Sheet_Link_791862953" hidden="1">BaseData</definedName>
    <definedName name="Google_Sheet_Link_82515680" hidden="1">TestUsers</definedName>
    <definedName name="Google_Sheet_Link_883293335" hidden="1">TestUsers</definedName>
    <definedName name="_xlnm.Print_Area" localSheetId="5">'Printable report'!$A$1:$Y$59</definedName>
    <definedName name="TestDocuments">TestData!$A$119</definedName>
    <definedName name="TestGroups">TestData!$A$1</definedName>
    <definedName name="TestPasswords">TestData!$A$97</definedName>
    <definedName name="TestUsers">TestData!$A$20</definedName>
  </definedNames>
  <calcPr calcId="191029"/>
  <pivotCaches>
    <pivotCache cacheId="30" r:id="rId9"/>
    <pivotCache cacheId="28"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3" roundtripDataSignature="AMtx7mg5Tyw1TAPODfhOdaGJARuXoUEidw=="/>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2" i="1"/>
  <c r="C90" i="8"/>
  <c r="C79" i="8"/>
  <c r="C69" i="8"/>
  <c r="C60" i="8"/>
  <c r="C52" i="8"/>
  <c r="C45" i="8"/>
  <c r="C39" i="8"/>
  <c r="C34" i="8"/>
  <c r="C30" i="8"/>
  <c r="C27" i="8"/>
  <c r="G209" i="3"/>
  <c r="G208" i="3"/>
  <c r="G207" i="3"/>
  <c r="G204" i="3"/>
  <c r="G203" i="3"/>
  <c r="G202" i="3"/>
  <c r="G201" i="3"/>
  <c r="G200" i="3"/>
  <c r="G199" i="3"/>
  <c r="F199" i="3"/>
  <c r="E199" i="3"/>
  <c r="D199" i="3"/>
  <c r="M194" i="3"/>
  <c r="K194" i="3"/>
  <c r="I194" i="3"/>
  <c r="G194" i="3"/>
  <c r="E194" i="3"/>
  <c r="M193" i="3"/>
  <c r="K193" i="3"/>
  <c r="I193" i="3"/>
  <c r="G193" i="3"/>
  <c r="E193" i="3"/>
  <c r="M192" i="3"/>
  <c r="K192" i="3"/>
  <c r="I192" i="3"/>
  <c r="G192" i="3"/>
  <c r="E192" i="3"/>
  <c r="M191" i="3"/>
  <c r="K191" i="3"/>
  <c r="I191" i="3"/>
  <c r="G191" i="3"/>
  <c r="E191" i="3"/>
  <c r="M190" i="3"/>
  <c r="K190" i="3"/>
  <c r="I190" i="3"/>
  <c r="G190" i="3"/>
  <c r="E190" i="3"/>
  <c r="K187" i="3"/>
  <c r="I187" i="3"/>
  <c r="G187" i="3"/>
  <c r="E187" i="3"/>
  <c r="K186" i="3"/>
  <c r="I186" i="3"/>
  <c r="G186" i="3"/>
  <c r="E186" i="3"/>
  <c r="K185" i="3"/>
  <c r="I185" i="3"/>
  <c r="G185" i="3"/>
  <c r="E185" i="3"/>
  <c r="K184" i="3"/>
  <c r="I184" i="3"/>
  <c r="G184" i="3"/>
  <c r="E184" i="3"/>
  <c r="K183" i="3"/>
  <c r="I183" i="3"/>
  <c r="G183" i="3"/>
  <c r="E183" i="3"/>
  <c r="I180" i="3"/>
  <c r="G180" i="3"/>
  <c r="E180" i="3"/>
  <c r="I179" i="3"/>
  <c r="G179" i="3"/>
  <c r="E179" i="3"/>
  <c r="I178" i="3"/>
  <c r="G178" i="3"/>
  <c r="E178" i="3"/>
  <c r="I177" i="3"/>
  <c r="G177" i="3"/>
  <c r="E177" i="3"/>
  <c r="I176" i="3"/>
  <c r="G176" i="3"/>
  <c r="E176" i="3"/>
  <c r="I173" i="3"/>
  <c r="G173" i="3"/>
  <c r="E173" i="3"/>
  <c r="I172" i="3"/>
  <c r="G172" i="3"/>
  <c r="E172" i="3"/>
  <c r="I171" i="3"/>
  <c r="G171" i="3"/>
  <c r="E171" i="3"/>
  <c r="I170" i="3"/>
  <c r="G170" i="3"/>
  <c r="E170" i="3"/>
  <c r="I169" i="3"/>
  <c r="G169" i="3"/>
  <c r="E169" i="3"/>
  <c r="G165" i="3"/>
  <c r="E165" i="3"/>
  <c r="G164" i="3"/>
  <c r="E164" i="3"/>
  <c r="G163" i="3"/>
  <c r="E163" i="3"/>
  <c r="G162" i="3"/>
  <c r="E162" i="3"/>
  <c r="G161" i="3"/>
  <c r="E161" i="3"/>
  <c r="O157" i="3"/>
  <c r="M157" i="3"/>
  <c r="K157" i="3"/>
  <c r="I157" i="3"/>
  <c r="G157" i="3"/>
  <c r="E157" i="3"/>
  <c r="O156" i="3"/>
  <c r="M156" i="3"/>
  <c r="K156" i="3"/>
  <c r="I156" i="3"/>
  <c r="G156" i="3"/>
  <c r="E156" i="3"/>
  <c r="O155" i="3"/>
  <c r="M155" i="3"/>
  <c r="K155" i="3"/>
  <c r="I155" i="3"/>
  <c r="G155" i="3"/>
  <c r="E155" i="3"/>
  <c r="O154" i="3"/>
  <c r="M154" i="3"/>
  <c r="K154" i="3"/>
  <c r="I154" i="3"/>
  <c r="G154" i="3"/>
  <c r="E154" i="3"/>
  <c r="O153" i="3"/>
  <c r="M153" i="3"/>
  <c r="K153" i="3"/>
  <c r="I153" i="3"/>
  <c r="G153" i="3"/>
  <c r="E153" i="3"/>
  <c r="G151" i="3"/>
  <c r="E151" i="3"/>
  <c r="G150" i="3"/>
  <c r="E150" i="3"/>
  <c r="G149" i="3"/>
  <c r="E149" i="3"/>
  <c r="G148" i="3"/>
  <c r="E148" i="3"/>
  <c r="G147" i="3"/>
  <c r="E147" i="3"/>
  <c r="G146" i="3"/>
  <c r="E146" i="3"/>
  <c r="G145" i="3"/>
  <c r="E145" i="3"/>
  <c r="I141" i="3"/>
  <c r="I140" i="3"/>
  <c r="G140" i="3"/>
  <c r="E140" i="3"/>
  <c r="I139" i="3"/>
  <c r="G139" i="3"/>
  <c r="E139" i="3"/>
  <c r="I138" i="3"/>
  <c r="G138" i="3"/>
  <c r="E138" i="3"/>
  <c r="I137" i="3"/>
  <c r="G137" i="3"/>
  <c r="E137" i="3"/>
  <c r="I136" i="3"/>
  <c r="G136" i="3"/>
  <c r="E136" i="3"/>
  <c r="I135" i="3"/>
  <c r="G135" i="3"/>
  <c r="E135" i="3"/>
  <c r="I134" i="3"/>
  <c r="G134" i="3"/>
  <c r="E134" i="3"/>
  <c r="I133" i="3"/>
  <c r="G133" i="3"/>
  <c r="E133" i="3"/>
  <c r="I132" i="3"/>
  <c r="G132" i="3"/>
  <c r="E132" i="3"/>
  <c r="I131" i="3"/>
  <c r="G131" i="3"/>
  <c r="E131" i="3"/>
  <c r="I130" i="3"/>
  <c r="G130" i="3"/>
  <c r="E130" i="3"/>
  <c r="I129" i="3"/>
  <c r="G129" i="3"/>
  <c r="E129" i="3"/>
  <c r="I128" i="3"/>
  <c r="G128" i="3"/>
  <c r="E128" i="3"/>
  <c r="I127" i="3"/>
  <c r="G127" i="3"/>
  <c r="E127" i="3"/>
  <c r="I126" i="3"/>
  <c r="G126" i="3"/>
  <c r="E126" i="3"/>
  <c r="I125" i="3"/>
  <c r="G125" i="3"/>
  <c r="E125" i="3"/>
  <c r="I124" i="3"/>
  <c r="G124" i="3"/>
  <c r="E124" i="3"/>
  <c r="I123" i="3"/>
  <c r="G123" i="3"/>
  <c r="E123" i="3"/>
  <c r="I122" i="3"/>
  <c r="G122" i="3"/>
  <c r="E122" i="3"/>
  <c r="I121" i="3"/>
  <c r="G121" i="3"/>
  <c r="E121" i="3"/>
  <c r="G116" i="3"/>
  <c r="E116" i="3"/>
  <c r="G115" i="3"/>
  <c r="E115" i="3"/>
  <c r="G114" i="3"/>
  <c r="E114" i="3"/>
  <c r="G113" i="3"/>
  <c r="E113" i="3"/>
  <c r="G112" i="3"/>
  <c r="E112" i="3"/>
  <c r="G111" i="3"/>
  <c r="E111" i="3"/>
  <c r="G110" i="3"/>
  <c r="E110" i="3"/>
  <c r="G109" i="3"/>
  <c r="E109" i="3"/>
  <c r="G108" i="3"/>
  <c r="E108" i="3"/>
  <c r="G107" i="3"/>
  <c r="E107" i="3"/>
  <c r="G106" i="3"/>
  <c r="E106" i="3"/>
  <c r="G105" i="3"/>
  <c r="E105" i="3"/>
  <c r="G104" i="3"/>
  <c r="E104" i="3"/>
  <c r="G103" i="3"/>
  <c r="E103" i="3"/>
  <c r="G102" i="3"/>
  <c r="E102" i="3"/>
  <c r="G101" i="3"/>
  <c r="E101" i="3"/>
  <c r="G100" i="3"/>
  <c r="E100" i="3"/>
  <c r="G99" i="3"/>
  <c r="E99" i="3"/>
  <c r="G94" i="3"/>
  <c r="E94" i="3"/>
  <c r="G93" i="3"/>
  <c r="E93" i="3"/>
  <c r="G92" i="3"/>
  <c r="E92" i="3"/>
  <c r="G91" i="3"/>
  <c r="E91" i="3"/>
  <c r="G90" i="3"/>
  <c r="E90" i="3"/>
  <c r="G89" i="3"/>
  <c r="E89" i="3"/>
  <c r="G88" i="3"/>
  <c r="E88" i="3"/>
  <c r="G87" i="3"/>
  <c r="E87" i="3"/>
  <c r="G86" i="3"/>
  <c r="E86" i="3"/>
  <c r="G85" i="3"/>
  <c r="E85" i="3"/>
  <c r="G84" i="3"/>
  <c r="E84" i="3"/>
  <c r="G83" i="3"/>
  <c r="E83" i="3"/>
  <c r="G82" i="3"/>
  <c r="E82" i="3"/>
  <c r="G81" i="3"/>
  <c r="E81" i="3"/>
  <c r="G80" i="3"/>
  <c r="E80" i="3"/>
  <c r="G79" i="3"/>
  <c r="E79" i="3"/>
  <c r="G78" i="3"/>
  <c r="E78" i="3"/>
  <c r="G77" i="3"/>
  <c r="E77" i="3"/>
  <c r="G76" i="3"/>
  <c r="E76" i="3"/>
  <c r="G75" i="3"/>
  <c r="E75" i="3"/>
  <c r="G74" i="3"/>
  <c r="E74" i="3"/>
  <c r="O70" i="3"/>
  <c r="M70" i="3"/>
  <c r="K70" i="3"/>
  <c r="I70" i="3"/>
  <c r="G70" i="3"/>
  <c r="E70" i="3"/>
  <c r="O69" i="3"/>
  <c r="M69" i="3"/>
  <c r="K69" i="3"/>
  <c r="I69" i="3"/>
  <c r="G69" i="3"/>
  <c r="E69" i="3"/>
  <c r="O68" i="3"/>
  <c r="M68" i="3"/>
  <c r="K68" i="3"/>
  <c r="I68" i="3"/>
  <c r="G68" i="3"/>
  <c r="E68" i="3"/>
  <c r="O67" i="3"/>
  <c r="M67" i="3"/>
  <c r="K67" i="3"/>
  <c r="I67" i="3"/>
  <c r="G67" i="3"/>
  <c r="E67" i="3"/>
  <c r="O66" i="3"/>
  <c r="M66" i="3"/>
  <c r="K66" i="3"/>
  <c r="I66" i="3"/>
  <c r="G66" i="3"/>
  <c r="E66" i="3"/>
  <c r="O65" i="3"/>
  <c r="M65" i="3"/>
  <c r="K65" i="3"/>
  <c r="I65" i="3"/>
  <c r="G65" i="3"/>
  <c r="E65" i="3"/>
  <c r="O64" i="3"/>
  <c r="M64" i="3"/>
  <c r="K64" i="3"/>
  <c r="I64" i="3"/>
  <c r="G64" i="3"/>
  <c r="E64" i="3"/>
  <c r="O63" i="3"/>
  <c r="M63" i="3"/>
  <c r="K63" i="3"/>
  <c r="I63" i="3"/>
  <c r="G63" i="3"/>
  <c r="E63" i="3"/>
  <c r="O62" i="3"/>
  <c r="M62" i="3"/>
  <c r="K62" i="3"/>
  <c r="I62" i="3"/>
  <c r="G62" i="3"/>
  <c r="E62" i="3"/>
  <c r="O61" i="3"/>
  <c r="M61" i="3"/>
  <c r="K61" i="3"/>
  <c r="I61" i="3"/>
  <c r="G61" i="3"/>
  <c r="E61" i="3"/>
  <c r="O60" i="3"/>
  <c r="M60" i="3"/>
  <c r="K60" i="3"/>
  <c r="I60" i="3"/>
  <c r="G60" i="3"/>
  <c r="E60" i="3"/>
  <c r="O59" i="3"/>
  <c r="M59" i="3"/>
  <c r="K59" i="3"/>
  <c r="I59" i="3"/>
  <c r="G59" i="3"/>
  <c r="E59" i="3"/>
  <c r="O58" i="3"/>
  <c r="M58" i="3"/>
  <c r="K58" i="3"/>
  <c r="I58" i="3"/>
  <c r="G58" i="3"/>
  <c r="E58" i="3"/>
  <c r="O57" i="3"/>
  <c r="M57" i="3"/>
  <c r="K57" i="3"/>
  <c r="I57" i="3"/>
  <c r="G57" i="3"/>
  <c r="E57" i="3"/>
  <c r="O56" i="3"/>
  <c r="M56" i="3"/>
  <c r="K56" i="3"/>
  <c r="I56" i="3"/>
  <c r="G56" i="3"/>
  <c r="E56" i="3"/>
  <c r="O55" i="3"/>
  <c r="M55" i="3"/>
  <c r="K55" i="3"/>
  <c r="I55" i="3"/>
  <c r="G55" i="3"/>
  <c r="E55" i="3"/>
  <c r="O54" i="3"/>
  <c r="M54" i="3"/>
  <c r="K54" i="3"/>
  <c r="I54" i="3"/>
  <c r="G54" i="3"/>
  <c r="E54" i="3"/>
  <c r="O53" i="3"/>
  <c r="M53" i="3"/>
  <c r="K53" i="3"/>
  <c r="I53" i="3"/>
  <c r="G53" i="3"/>
  <c r="E53" i="3"/>
  <c r="O52" i="3"/>
  <c r="M52" i="3"/>
  <c r="K52" i="3"/>
  <c r="I52" i="3"/>
  <c r="G52" i="3"/>
  <c r="E52" i="3"/>
  <c r="O51" i="3"/>
  <c r="M51" i="3"/>
  <c r="K51" i="3"/>
  <c r="I51" i="3"/>
  <c r="G51" i="3"/>
  <c r="E51" i="3"/>
  <c r="O50" i="3"/>
  <c r="M50" i="3"/>
  <c r="K50" i="3"/>
  <c r="I50" i="3"/>
  <c r="G50" i="3"/>
  <c r="E50" i="3"/>
  <c r="O49" i="3"/>
  <c r="M49" i="3"/>
  <c r="K49" i="3"/>
  <c r="I49" i="3"/>
  <c r="G49" i="3"/>
  <c r="E49" i="3"/>
  <c r="O48" i="3"/>
  <c r="M48" i="3"/>
  <c r="K48" i="3"/>
  <c r="I48" i="3"/>
  <c r="G48" i="3"/>
  <c r="E48" i="3"/>
  <c r="O47" i="3"/>
  <c r="M47" i="3"/>
  <c r="K47" i="3"/>
  <c r="I47" i="3"/>
  <c r="G47" i="3"/>
  <c r="E47" i="3"/>
  <c r="O46" i="3"/>
  <c r="M46" i="3"/>
  <c r="K46" i="3"/>
  <c r="I46" i="3"/>
  <c r="G46" i="3"/>
  <c r="E46" i="3"/>
  <c r="O45" i="3"/>
  <c r="M45" i="3"/>
  <c r="K45" i="3"/>
  <c r="I45" i="3"/>
  <c r="G45" i="3"/>
  <c r="E45" i="3"/>
  <c r="O44" i="3"/>
  <c r="M44" i="3"/>
  <c r="K44" i="3"/>
  <c r="I44" i="3"/>
  <c r="G44" i="3"/>
  <c r="E44" i="3"/>
  <c r="O43" i="3"/>
  <c r="M43" i="3"/>
  <c r="K43" i="3"/>
  <c r="I43" i="3"/>
  <c r="G43" i="3"/>
  <c r="E43" i="3"/>
  <c r="O42" i="3"/>
  <c r="M42" i="3"/>
  <c r="K42" i="3"/>
  <c r="I42" i="3"/>
  <c r="G42" i="3"/>
  <c r="E42" i="3"/>
  <c r="O41" i="3"/>
  <c r="M41" i="3"/>
  <c r="K41" i="3"/>
  <c r="I41" i="3"/>
  <c r="G41" i="3"/>
  <c r="E41" i="3"/>
  <c r="O40" i="3"/>
  <c r="M40" i="3"/>
  <c r="K40" i="3"/>
  <c r="I40" i="3"/>
  <c r="G40" i="3"/>
  <c r="E40" i="3"/>
  <c r="O39" i="3"/>
  <c r="M39" i="3"/>
  <c r="K39" i="3"/>
  <c r="I39" i="3"/>
  <c r="G39" i="3"/>
  <c r="E39" i="3"/>
  <c r="O38" i="3"/>
  <c r="M38" i="3"/>
  <c r="K38" i="3"/>
  <c r="I38" i="3"/>
  <c r="G38" i="3"/>
  <c r="E38" i="3"/>
  <c r="O37" i="3"/>
  <c r="M37" i="3"/>
  <c r="K37" i="3"/>
  <c r="I37" i="3"/>
  <c r="G37" i="3"/>
  <c r="E37" i="3"/>
  <c r="O36" i="3"/>
  <c r="M36" i="3"/>
  <c r="K36" i="3"/>
  <c r="I36" i="3"/>
  <c r="G36" i="3"/>
  <c r="E36" i="3"/>
  <c r="O35" i="3"/>
  <c r="M35" i="3"/>
  <c r="K35" i="3"/>
  <c r="I35" i="3"/>
  <c r="G35" i="3"/>
  <c r="E35" i="3"/>
  <c r="O34" i="3"/>
  <c r="M34" i="3"/>
  <c r="K34" i="3"/>
  <c r="I34" i="3"/>
  <c r="G34" i="3"/>
  <c r="E34" i="3"/>
  <c r="O33" i="3"/>
  <c r="M33" i="3"/>
  <c r="K33" i="3"/>
  <c r="I33" i="3"/>
  <c r="G33" i="3"/>
  <c r="E33" i="3"/>
  <c r="O32" i="3"/>
  <c r="M32" i="3"/>
  <c r="K32" i="3"/>
  <c r="I32" i="3"/>
  <c r="G32" i="3"/>
  <c r="E32" i="3"/>
  <c r="O31" i="3"/>
  <c r="M31" i="3"/>
  <c r="K31" i="3"/>
  <c r="I31" i="3"/>
  <c r="G31" i="3"/>
  <c r="E31" i="3"/>
  <c r="O30" i="3"/>
  <c r="M30" i="3"/>
  <c r="K30" i="3"/>
  <c r="I30" i="3"/>
  <c r="G30" i="3"/>
  <c r="E30" i="3"/>
  <c r="O29" i="3"/>
  <c r="M29" i="3"/>
  <c r="K29" i="3"/>
  <c r="I29" i="3"/>
  <c r="G29" i="3"/>
  <c r="E29" i="3"/>
  <c r="O28" i="3"/>
  <c r="M28" i="3"/>
  <c r="K28" i="3"/>
  <c r="I28" i="3"/>
  <c r="G28" i="3"/>
  <c r="E28" i="3"/>
  <c r="O27" i="3"/>
  <c r="M27" i="3"/>
  <c r="K27" i="3"/>
  <c r="I27" i="3"/>
  <c r="G27" i="3"/>
  <c r="E27" i="3"/>
  <c r="O26" i="3"/>
  <c r="M26" i="3"/>
  <c r="K26" i="3"/>
  <c r="I26" i="3"/>
  <c r="G26" i="3"/>
  <c r="E26" i="3"/>
  <c r="O25" i="3"/>
  <c r="M25" i="3"/>
  <c r="K25" i="3"/>
  <c r="I25" i="3"/>
  <c r="G25" i="3"/>
  <c r="E25" i="3"/>
  <c r="O24" i="3"/>
  <c r="M24" i="3"/>
  <c r="K24" i="3"/>
  <c r="I24" i="3"/>
  <c r="G24" i="3"/>
  <c r="E24" i="3"/>
  <c r="O23" i="3"/>
  <c r="M23" i="3"/>
  <c r="K23" i="3"/>
  <c r="I23" i="3"/>
  <c r="G23" i="3"/>
  <c r="E23" i="3"/>
  <c r="O22" i="3"/>
  <c r="M22" i="3"/>
  <c r="K22" i="3"/>
  <c r="I22" i="3"/>
  <c r="G22" i="3"/>
  <c r="E22" i="3"/>
  <c r="G19" i="3"/>
  <c r="G18" i="3"/>
  <c r="E18" i="3"/>
  <c r="G17" i="3"/>
  <c r="E17" i="3"/>
  <c r="G16" i="3"/>
  <c r="E16" i="3"/>
  <c r="G15" i="3"/>
  <c r="E15" i="3"/>
  <c r="G14" i="3"/>
  <c r="E14" i="3"/>
  <c r="G13" i="3"/>
  <c r="E13" i="3"/>
  <c r="G12" i="3"/>
  <c r="E12" i="3"/>
  <c r="G11" i="3"/>
  <c r="E11" i="3"/>
  <c r="G10" i="3"/>
  <c r="E10" i="3"/>
  <c r="G9" i="3"/>
  <c r="E9" i="3"/>
  <c r="G8" i="3"/>
  <c r="E8" i="3"/>
  <c r="G7" i="3"/>
  <c r="E7" i="3"/>
  <c r="G6" i="3"/>
  <c r="E6" i="3"/>
  <c r="G5" i="3"/>
  <c r="E5" i="3"/>
  <c r="G4" i="3"/>
  <c r="E4" i="3"/>
  <c r="G3" i="3"/>
  <c r="E3" i="3"/>
</calcChain>
</file>

<file path=xl/sharedStrings.xml><?xml version="1.0" encoding="utf-8"?>
<sst xmlns="http://schemas.openxmlformats.org/spreadsheetml/2006/main" count="4388" uniqueCount="1414">
  <si>
    <t>Type</t>
  </si>
  <si>
    <t>Test function</t>
  </si>
  <si>
    <t>Test Groups:</t>
  </si>
  <si>
    <t>Description</t>
  </si>
  <si>
    <t>Test ID</t>
  </si>
  <si>
    <t>Expected Results</t>
  </si>
  <si>
    <t>Status</t>
  </si>
  <si>
    <t>Priority</t>
  </si>
  <si>
    <t>Role</t>
  </si>
  <si>
    <t>Function</t>
  </si>
  <si>
    <t>Title</t>
  </si>
  <si>
    <t>Comment</t>
  </si>
  <si>
    <t>PreConditions</t>
  </si>
  <si>
    <t>Test data link</t>
  </si>
  <si>
    <t>Test data group</t>
  </si>
  <si>
    <t>Test Steps</t>
  </si>
  <si>
    <t>Actual Results</t>
  </si>
  <si>
    <t>Test data:</t>
  </si>
  <si>
    <t>Automated</t>
  </si>
  <si>
    <t>Ref. Req.</t>
  </si>
  <si>
    <t>Ref. US</t>
  </si>
  <si>
    <t>Comments</t>
  </si>
  <si>
    <t>'autotesting' for automated tests</t>
  </si>
  <si>
    <t>TC-01</t>
  </si>
  <si>
    <t>1 - High</t>
  </si>
  <si>
    <t>Admin</t>
  </si>
  <si>
    <t>Identificator</t>
  </si>
  <si>
    <t>Failed</t>
  </si>
  <si>
    <t>Group name</t>
  </si>
  <si>
    <t>Char count</t>
  </si>
  <si>
    <t>group_valid</t>
  </si>
  <si>
    <t>New Group creation</t>
  </si>
  <si>
    <t>Admin_new group creation - valid group name</t>
  </si>
  <si>
    <t>Admin is logged into DMS</t>
  </si>
  <si>
    <t>name_minLength</t>
  </si>
  <si>
    <t>Valid group data with group name length at min allowed (5 chars)</t>
  </si>
  <si>
    <t>Shgn7</t>
  </si>
  <si>
    <t>1. Click on button 'Groups'
2. Click on button 'Create new group'
3. Under Group name: enter a group name from applicable test data 
4. Under Comments: enter comment from applicable test data 
5. Click OK</t>
  </si>
  <si>
    <t>New group is created and visible in the list</t>
  </si>
  <si>
    <t>Passed</t>
  </si>
  <si>
    <t>Yes</t>
  </si>
  <si>
    <t>FR2a</t>
  </si>
  <si>
    <t>test data</t>
  </si>
  <si>
    <t>DMS1-7</t>
  </si>
  <si>
    <t>passed</t>
  </si>
  <si>
    <t>TC-02</t>
  </si>
  <si>
    <t>3 - Low</t>
  </si>
  <si>
    <t>Not Run</t>
  </si>
  <si>
    <t>name_maxLength</t>
  </si>
  <si>
    <t>Valid group data with group name length at max allowed (20 chars)</t>
  </si>
  <si>
    <t>OneLongGroupName0145</t>
  </si>
  <si>
    <t>Admin_new group creation - duplicate group name</t>
  </si>
  <si>
    <t>test data test data test data test data test datat</t>
  </si>
  <si>
    <t>name_allLowercase</t>
  </si>
  <si>
    <t>Valid group data with group name from all lowercase letters</t>
  </si>
  <si>
    <t>lowercasegroup</t>
  </si>
  <si>
    <t>group_duplicate</t>
  </si>
  <si>
    <t>1. Click on button 'Groups'
2. Click on button 'Create new group'
3. Under Group name: enter a group name from applicable test data 
4. Under Comments: enter comment from applicable test data 
5. Click OK
6. Repeat steps 1-5</t>
  </si>
  <si>
    <t>name_allUppercase</t>
  </si>
  <si>
    <t>Valid group data with group name from all uppercase letters</t>
  </si>
  <si>
    <t>Error msg is displayed, informing that group with this name already exists</t>
  </si>
  <si>
    <t>UPPERCASENAME</t>
  </si>
  <si>
    <t>No</t>
  </si>
  <si>
    <t>name_allDigits</t>
  </si>
  <si>
    <t>Valid group data with group name from all digits</t>
  </si>
  <si>
    <t>Non functional</t>
  </si>
  <si>
    <t>LOG existance</t>
  </si>
  <si>
    <t>LOG exists</t>
  </si>
  <si>
    <t>name_duplicate</t>
  </si>
  <si>
    <t>Valid group name used twice to check if duplicates can be created</t>
  </si>
  <si>
    <t>DuplicateGroup</t>
  </si>
  <si>
    <t>TC-03</t>
  </si>
  <si>
    <t>failed</t>
  </si>
  <si>
    <t>group_invalidLength</t>
  </si>
  <si>
    <t>Performance testing. System responds in under 1s.</t>
  </si>
  <si>
    <t>name_tooShort</t>
  </si>
  <si>
    <t>Admin_new group creation - group name has length restrictions</t>
  </si>
  <si>
    <t>Use Chrome DevTools</t>
  </si>
  <si>
    <t>Invalid group name - too short (4 chars)</t>
  </si>
  <si>
    <t>System responds in under 1s</t>
  </si>
  <si>
    <t>Acc7</t>
  </si>
  <si>
    <t>Error msg is displayed, informing that group name has to be between 5 and 20 characters and/or that field is required</t>
  </si>
  <si>
    <t>Cross-browser</t>
  </si>
  <si>
    <t>Testing on Google Chrome, Mozilla, Safari browsers.</t>
  </si>
  <si>
    <t>name_tooLong</t>
  </si>
  <si>
    <t>Invalid group name - too long (21 chars)</t>
  </si>
  <si>
    <t>costManagementTeam451</t>
  </si>
  <si>
    <t>Usability/ UX</t>
  </si>
  <si>
    <t>Login form - Cursor focus on first input field</t>
  </si>
  <si>
    <t>As soon as the login page opens, by default the cursor is on the username textbox</t>
  </si>
  <si>
    <t>TC-04</t>
  </si>
  <si>
    <t>Fixed</t>
  </si>
  <si>
    <t>name_blank</t>
  </si>
  <si>
    <t>Invalid group name - blank</t>
  </si>
  <si>
    <t xml:space="preserve">Admin_new group creation - special characters are not allowed in group name </t>
  </si>
  <si>
    <t>group_specChars</t>
  </si>
  <si>
    <t>name_dot</t>
  </si>
  <si>
    <t>Invalid group name containing special character (.)</t>
  </si>
  <si>
    <t>sales.East</t>
  </si>
  <si>
    <t>Create group form - Cursor focus on first input field</t>
  </si>
  <si>
    <t>Error msg is displayed, informing that group name does not allow special characters/only lowercase, uppercase letters and 0-9 digits are allowed</t>
  </si>
  <si>
    <t>name_underscore</t>
  </si>
  <si>
    <t>Invalid group name containing special character (_)</t>
  </si>
  <si>
    <t>corp_Account</t>
  </si>
  <si>
    <t>Create doc type form - Cursor focus on first input field</t>
  </si>
  <si>
    <t>TC-05</t>
  </si>
  <si>
    <t>Admin_new group creation - comment field has length restrictions</t>
  </si>
  <si>
    <t>name_asterix</t>
  </si>
  <si>
    <t>Invalid group name containing special characters - wildcard (*)</t>
  </si>
  <si>
    <t>*group*</t>
  </si>
  <si>
    <t>group_commentLength</t>
  </si>
  <si>
    <t>Error msg is displayed, informing that max comment field length is 50 characters</t>
  </si>
  <si>
    <t>name_questionMark</t>
  </si>
  <si>
    <t>Create user form - Cursor focus on first input field</t>
  </si>
  <si>
    <t>Invalid group name containing special characters - wildcard (?)</t>
  </si>
  <si>
    <t>Group?</t>
  </si>
  <si>
    <t>name_startSpace</t>
  </si>
  <si>
    <t>Invalid group name starting with a space</t>
  </si>
  <si>
    <t>TC-06</t>
  </si>
  <si>
    <t xml:space="preserve"> accounts1</t>
  </si>
  <si>
    <t>Database</t>
  </si>
  <si>
    <t>Data is saved trimmed of spaces</t>
  </si>
  <si>
    <t>New User creation</t>
  </si>
  <si>
    <t>Admin_new user registration - valid user data</t>
  </si>
  <si>
    <t>name_endSpace</t>
  </si>
  <si>
    <t>Invalid group name ending with a space</t>
  </si>
  <si>
    <t xml:space="preserve">Warehouse0 </t>
  </si>
  <si>
    <t>user_valid</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</si>
  <si>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comments from applicable test data
9. Click OK</t>
  </si>
  <si>
    <t>comment_tooLong</t>
  </si>
  <si>
    <t>User is created successfully and appears in the user list, success msg is displayed</t>
  </si>
  <si>
    <t>Invalid comment - too long (51 chars)</t>
  </si>
  <si>
    <t>User is created successfully and appears in the user list</t>
  </si>
  <si>
    <t>DMS1-6</t>
  </si>
  <si>
    <t>GroupCostAccounts</t>
  </si>
  <si>
    <t>TC-07</t>
  </si>
  <si>
    <t>test data test data test data test data test data t</t>
  </si>
  <si>
    <t>2 - Medium</t>
  </si>
  <si>
    <t>Admin_new user registration - password has length restictions</t>
  </si>
  <si>
    <t>user_passwordLength</t>
  </si>
  <si>
    <t xml:space="preserve">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 from applicable test data </t>
  </si>
  <si>
    <t>Error msg is displayed, informing that password has to be between 8 and 20 characters and/or the field is mandatory</t>
  </si>
  <si>
    <t>autotesting autotesting autotesting autotesting au</t>
  </si>
  <si>
    <t>Test Users:</t>
  </si>
  <si>
    <t>TC-08</t>
  </si>
  <si>
    <t>Admin_new user registration - invalid characters in password</t>
  </si>
  <si>
    <t>user_passwordSpecChars</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</si>
  <si>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 from applicable test data 
9. Click OK</t>
  </si>
  <si>
    <t>Error msg is displayed, informing that password can only contain lowercase, uppercase latin letters and 0-9 digits</t>
  </si>
  <si>
    <t>Username</t>
  </si>
  <si>
    <t>Name</t>
  </si>
  <si>
    <t>Surname</t>
  </si>
  <si>
    <t>Password</t>
  </si>
  <si>
    <t>Confirm Password</t>
  </si>
  <si>
    <t>TC-09</t>
  </si>
  <si>
    <t>allFields_minLength</t>
  </si>
  <si>
    <t>Valid user data with all fields length at min allowed (5,1, 1, 8, 8 chars respectively)</t>
  </si>
  <si>
    <t>Pat30</t>
  </si>
  <si>
    <t>Admin_new user registration - password has to cover 3 sets of chars(lowercase,uppercase,digits)</t>
  </si>
  <si>
    <t>user_passwordCharSets</t>
  </si>
  <si>
    <t>p</t>
  </si>
  <si>
    <t>Error msg is displayed, informing that password MUST contain lowercase, uppercase letters and 0-9 digits</t>
  </si>
  <si>
    <t>A</t>
  </si>
  <si>
    <t>Strpaeg9</t>
  </si>
  <si>
    <t>TC-10</t>
  </si>
  <si>
    <t>Admin_new user registration - password and confirm password fields should not be displayed in plain text</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</si>
  <si>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t>
  </si>
  <si>
    <t>Password and Confirm password input fields display entered data as dot</t>
  </si>
  <si>
    <t>allFields_maxLength</t>
  </si>
  <si>
    <t>Valid user data with all fields length at max allowed (20, 30, 30, 20, 20 chars respectively)</t>
  </si>
  <si>
    <t>usidMarksonAcc19West</t>
  </si>
  <si>
    <t>RandomLongerNameUsed Jim-Peter</t>
  </si>
  <si>
    <t>TC-11</t>
  </si>
  <si>
    <t>RandomLongerSurnameUsed-Smiths</t>
  </si>
  <si>
    <t>K3CUzY2V9brEhAYEzvFK</t>
  </si>
  <si>
    <t>Admin_new user registration - password and confirm password has to match</t>
  </si>
  <si>
    <t>user_confirmPass</t>
  </si>
  <si>
    <t>Error msg is displayed, informing that password does not match and/or field is mandatory</t>
  </si>
  <si>
    <t>TC-12</t>
  </si>
  <si>
    <t>names_allLowercase</t>
  </si>
  <si>
    <t>Valid user data with username, name and surname from all lowercase letters</t>
  </si>
  <si>
    <t>userpetermark</t>
  </si>
  <si>
    <t>Admin_new user registration - invalid characters in username</t>
  </si>
  <si>
    <t>katherin</t>
  </si>
  <si>
    <t>bonilla</t>
  </si>
  <si>
    <t>gumkYZ0sl</t>
  </si>
  <si>
    <t>user_usernameSpecChars</t>
  </si>
  <si>
    <t>Error msg is displayed, informing that username can only contain lowercase, uppercase letters and 0-9 digits</t>
  </si>
  <si>
    <t>TC-13</t>
  </si>
  <si>
    <t>names_allUppercase</t>
  </si>
  <si>
    <t>Admin_new user registration - username has length restrictions</t>
  </si>
  <si>
    <t>Valid user data with username, name and surname from all uppercase letters</t>
  </si>
  <si>
    <t>AMLTEAMTWO</t>
  </si>
  <si>
    <t>JOHN</t>
  </si>
  <si>
    <t>user_usernameLength</t>
  </si>
  <si>
    <t>JOHNSON</t>
  </si>
  <si>
    <t>Error msg is displayed, informing that username has to be between 5 and 20 characters and/or field is required</t>
  </si>
  <si>
    <t>prekey82Drut</t>
  </si>
  <si>
    <t>TC-14</t>
  </si>
  <si>
    <t>Admin_new user registration - duplicate username</t>
  </si>
  <si>
    <t>username_allDigits</t>
  </si>
  <si>
    <t>user_duplicate</t>
  </si>
  <si>
    <t>Valid user data with username from all digits</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</si>
  <si>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 from applicable test data 
9. Click OK
10. Repeat steps 1-9 using the second set of applicable test data</t>
  </si>
  <si>
    <t>Error msg is displayed, informing that user with this name already exists</t>
  </si>
  <si>
    <t>Timothy</t>
  </si>
  <si>
    <t>B</t>
  </si>
  <si>
    <t>weakPass2000</t>
  </si>
  <si>
    <t>TC-15</t>
  </si>
  <si>
    <t>Admin_new user registration - name has length restrictions</t>
  </si>
  <si>
    <t>names_specChars</t>
  </si>
  <si>
    <t>Valid user data with name &amp; surname containing '-' and space</t>
  </si>
  <si>
    <t>Accounts0145</t>
  </si>
  <si>
    <t>user_nameLength</t>
  </si>
  <si>
    <t>-Elle Rachel-</t>
  </si>
  <si>
    <t>Error msg is displayed, informing that name has to be between 1 and 30 characters and/or field is required</t>
  </si>
  <si>
    <t>Pemberton - Spear</t>
  </si>
  <si>
    <t>kgr5s40dD</t>
  </si>
  <si>
    <t>TC-16</t>
  </si>
  <si>
    <t>Admin_new user registration - invalid characters in name</t>
  </si>
  <si>
    <t>password_tooShort</t>
  </si>
  <si>
    <t>Invalid password - too short (7 chars)</t>
  </si>
  <si>
    <t>Bunionmike98</t>
  </si>
  <si>
    <t>user_nameSpecChars</t>
  </si>
  <si>
    <t>Mike</t>
  </si>
  <si>
    <t>Error msg is displayed, informing that name can only contain lowercase, uppercase letters and two spec. symbols: '-' and space</t>
  </si>
  <si>
    <t>Error msg is displayed</t>
  </si>
  <si>
    <t>Watkins</t>
  </si>
  <si>
    <t>uPFEDU0</t>
  </si>
  <si>
    <t>TC-17</t>
  </si>
  <si>
    <t>Admin_new user registration - surname has length restrictions</t>
  </si>
  <si>
    <t>password_tooLong</t>
  </si>
  <si>
    <t>Invalid password - too long (21 chars)</t>
  </si>
  <si>
    <t>beardedyello</t>
  </si>
  <si>
    <t>Pietro</t>
  </si>
  <si>
    <t>user_surnameLength</t>
  </si>
  <si>
    <t>PachecoGard</t>
  </si>
  <si>
    <t>Lp86CLX5Mk8QyWs66QYFM</t>
  </si>
  <si>
    <t>Error msg is displayed, informing that surname has to be between 1 and 30 characters</t>
  </si>
  <si>
    <t>password_blank</t>
  </si>
  <si>
    <t>TC-18</t>
  </si>
  <si>
    <t>Invalid password - blank</t>
  </si>
  <si>
    <t>pathelena007</t>
  </si>
  <si>
    <t>ellen</t>
  </si>
  <si>
    <t>Admin_new user registration - invalid characters in surname</t>
  </si>
  <si>
    <t>vaughan-duran</t>
  </si>
  <si>
    <t>user_surnameSpecChars</t>
  </si>
  <si>
    <t>Error msg is displayed, informing that surname can only contain lowercase, uppercase letters and two spec. symbols: '-' and space</t>
  </si>
  <si>
    <t>TC-19</t>
  </si>
  <si>
    <t>Admin_new user registration - comment has length restrictions</t>
  </si>
  <si>
    <t>password_dot</t>
  </si>
  <si>
    <t>Invalid password containing special character (.)</t>
  </si>
  <si>
    <t>user_commentLength</t>
  </si>
  <si>
    <t>HulkBarbarous7</t>
  </si>
  <si>
    <t>Stephanie</t>
  </si>
  <si>
    <t>Goodwin</t>
  </si>
  <si>
    <t>6F.tw2ygU</t>
  </si>
  <si>
    <t>TC-20</t>
  </si>
  <si>
    <t>Both</t>
  </si>
  <si>
    <t>Login</t>
  </si>
  <si>
    <t xml:space="preserve">Login – login as a registered admin user
</t>
  </si>
  <si>
    <t>Admin User is in Login Page</t>
  </si>
  <si>
    <t>1. Click button 'Admin'
2. Enter user name: ‘IngaCha’
3. Enter password: “chachacha123’
4. Verify if the data in password field is either visible as asterisk or bullet signs
5. Click ‘Login’</t>
  </si>
  <si>
    <t>Admin User is logged in</t>
  </si>
  <si>
    <t>password_underscore</t>
  </si>
  <si>
    <t>Invalid password containing special character (_)</t>
  </si>
  <si>
    <t>huntacottpokinG</t>
  </si>
  <si>
    <t>DMS1-1</t>
  </si>
  <si>
    <t>-Elizabeth</t>
  </si>
  <si>
    <t xml:space="preserve">  Nickerson</t>
  </si>
  <si>
    <t>TC-21</t>
  </si>
  <si>
    <t>vfEL_7S4K</t>
  </si>
  <si>
    <t>Login – login as registered user</t>
  </si>
  <si>
    <t>User is in Login Page</t>
  </si>
  <si>
    <t>1. Click button 'User'
2. Enter user name: ‘ProvidedUserName’
3. Press TAB to Verify that the user is able to navigate with keyboard
4. Enter password: “ProvidedPassword’
5. Press Enter (Verify if the ‘Enter’ key of the keyboard is working correctly on the login page.)</t>
  </si>
  <si>
    <t>User is logged in</t>
  </si>
  <si>
    <t>TC-22</t>
  </si>
  <si>
    <t>password_asterix</t>
  </si>
  <si>
    <t>Invalid password containing special characters - wildcard (*)</t>
  </si>
  <si>
    <t>implosionShantou</t>
  </si>
  <si>
    <t>Michelle-Russell</t>
  </si>
  <si>
    <t xml:space="preserve">Login – login with empty credentials
</t>
  </si>
  <si>
    <t>Nolan</t>
  </si>
  <si>
    <t>aCe82Wbw*</t>
  </si>
  <si>
    <t>1. Click button 'User'
2. Leave user name blank
3. Leave password blank
4. Click submit</t>
  </si>
  <si>
    <t>Error message is shown</t>
  </si>
  <si>
    <t>password_questionMark</t>
  </si>
  <si>
    <t>Invalid password containing special characters - wildcard (?)</t>
  </si>
  <si>
    <t>doubtfulaeration</t>
  </si>
  <si>
    <t>TC-23</t>
  </si>
  <si>
    <t>Angie</t>
  </si>
  <si>
    <t>Vanchure</t>
  </si>
  <si>
    <t>?fJ697F9S</t>
  </si>
  <si>
    <t xml:space="preserve">Login – login with invalid user name
</t>
  </si>
  <si>
    <t>user_usernameSpecChars,
user_usernameLength</t>
  </si>
  <si>
    <t>1. Click button 'User'
2. Under Username: enter a username from applicable test data 
3. Under password: enter valid password
4. Verify if the password can be copy-pasted or not.
5. Press ‘Login’</t>
  </si>
  <si>
    <t>password_startSpace</t>
  </si>
  <si>
    <t>Invalid password starting with a space</t>
  </si>
  <si>
    <t>00maximizeeconomy</t>
  </si>
  <si>
    <t>TC-24</t>
  </si>
  <si>
    <t>Pavlina Awstin</t>
  </si>
  <si>
    <t>Rohellec</t>
  </si>
  <si>
    <t xml:space="preserve">Login – login with invalid password
</t>
  </si>
  <si>
    <t xml:space="preserve"> XuQz95HC</t>
  </si>
  <si>
    <t>user_passwordLength,
user_passwordSpecChars,
user_passwordCharSets</t>
  </si>
  <si>
    <t>1. Click button 'User'
2. Under Username: enter a valid username
3. Under Password: enter a password from applicable test data
4. Press ‘Login’</t>
  </si>
  <si>
    <t>password_endSpace</t>
  </si>
  <si>
    <t>Invalid password ending with a space</t>
  </si>
  <si>
    <t>YesWeCan236</t>
  </si>
  <si>
    <t>Joseph</t>
  </si>
  <si>
    <t>Lawson</t>
  </si>
  <si>
    <t xml:space="preserve">mx5dRtVr </t>
  </si>
  <si>
    <t>TC-25</t>
  </si>
  <si>
    <t>Backend only</t>
  </si>
  <si>
    <t>Admin is logged in DMS</t>
  </si>
  <si>
    <t>password_a-z_0-9</t>
  </si>
  <si>
    <t>Invalid password - containing characters from only two sets (lowercase, digits)</t>
  </si>
  <si>
    <t>shoshonelednock</t>
  </si>
  <si>
    <t>leoN</t>
  </si>
  <si>
    <t>DMS1-8</t>
  </si>
  <si>
    <t>ferenczy</t>
  </si>
  <si>
    <t>kgr5s40dd</t>
  </si>
  <si>
    <t>Not Applicable</t>
  </si>
  <si>
    <t>password_A-Z_0-9</t>
  </si>
  <si>
    <t>Invalid password - containing characters from only two sets (uppercase, digits)</t>
  </si>
  <si>
    <t>elite5Multitask</t>
  </si>
  <si>
    <t>RA</t>
  </si>
  <si>
    <t>fangula</t>
  </si>
  <si>
    <t>RR98GNH17</t>
  </si>
  <si>
    <t>TC-28</t>
  </si>
  <si>
    <t>Logout</t>
  </si>
  <si>
    <t>password_a-z_A-Z</t>
  </si>
  <si>
    <t>Invalid password - containing characters from only two sets (lowercase, uppercase)</t>
  </si>
  <si>
    <t>001boulanrapunzel</t>
  </si>
  <si>
    <t>1. Click on Logout button</t>
  </si>
  <si>
    <t>User is logged out</t>
  </si>
  <si>
    <t>Leonardo Green</t>
  </si>
  <si>
    <t>FR1</t>
  </si>
  <si>
    <t>Karnstein</t>
  </si>
  <si>
    <t>RfsGgyZTT</t>
  </si>
  <si>
    <t>TC-29</t>
  </si>
  <si>
    <t>Admin_admin user creation with assignment to ADMIN group</t>
  </si>
  <si>
    <t>ADMIN group is created,
Swagger access available,
Login window open</t>
  </si>
  <si>
    <t>1. Create admin user using Swagger: name adminUser123, password: PassAdminTest1
2. Assign admin user to group ADMIN in Swagger
3. Enter above credentials in Login window
4. Click OK</t>
  </si>
  <si>
    <t>Admin user can see Admin interface after login</t>
  </si>
  <si>
    <t>FR2</t>
  </si>
  <si>
    <t>confirmPassword_noMatch</t>
  </si>
  <si>
    <t>DMS1-14</t>
  </si>
  <si>
    <t>Confirm password field is valid but does not match password field</t>
  </si>
  <si>
    <t>waGGafordcody400</t>
  </si>
  <si>
    <t>IEAUN</t>
  </si>
  <si>
    <t>Quinn</t>
  </si>
  <si>
    <t>TC-30</t>
  </si>
  <si>
    <t>NSyx9j9b9</t>
  </si>
  <si>
    <t>NSyx9j0b9</t>
  </si>
  <si>
    <t>Admin_admin user creation without assignment to ADMIN group</t>
  </si>
  <si>
    <t>admin group is created,
Swagger access available,
Login window open</t>
  </si>
  <si>
    <t>1. Create admin user using Swagger: name adminUser987, password: PassAdminTest9
2. Assign admin user to group 'admin' in Swagger
3. Enter above credentials in Login window
4. Click OK</t>
  </si>
  <si>
    <t>User can see user interface (not admin) after login</t>
  </si>
  <si>
    <t>confirmPassword_blank</t>
  </si>
  <si>
    <t>Confirm password field is blank &amp; Password is valid</t>
  </si>
  <si>
    <t>TC-31</t>
  </si>
  <si>
    <t>wellingTONactivitY</t>
  </si>
  <si>
    <t>Kent-Dirk</t>
  </si>
  <si>
    <t>Database_testing - database file is available</t>
  </si>
  <si>
    <t>Im-Corvinus</t>
  </si>
  <si>
    <t>42QaVqRZ</t>
  </si>
  <si>
    <t>1. Open database: http://localhost:8081/console/
2. Database location: jdbc:h2:~/home/dmsDB1.db</t>
  </si>
  <si>
    <t>Database is available, database tables are created</t>
  </si>
  <si>
    <t>DMS1-36</t>
  </si>
  <si>
    <t>TC-32</t>
  </si>
  <si>
    <t>confirmPassword_extraChars</t>
  </si>
  <si>
    <t>Confirm password field matches Password + additional characters</t>
  </si>
  <si>
    <t>crusttwo</t>
  </si>
  <si>
    <t xml:space="preserve">Database_testing - verify simple CRUD operations </t>
  </si>
  <si>
    <t>adamir</t>
  </si>
  <si>
    <t>Admin is logged into DMS,
Database is open: http://localhost:8081/console/,
Database location: jdbc:h2:~/home/dmsDB1.db</t>
  </si>
  <si>
    <t>Dashkov Rachimova</t>
  </si>
  <si>
    <t>2QQzGJUk</t>
  </si>
  <si>
    <t>2QQzGJUk081</t>
  </si>
  <si>
    <t>user_valid,
group_valid</t>
  </si>
  <si>
    <t>1. INSERT INTO tableName (COMMENT, FIRST_NAME, IS_ADMIN, LAST_NAME, PASSWORD, USERNAME) VALUES (test data set1), (test data set2) etc.;
2. SELECT * FROM tableName;
3. Verify inserted data is visible in UI under correct columns
4. UPDATE tableName SET columnName = newValue WHERE condition;
5. SELECT * FROM tableName;
6. Verify updated data is visible in UI under correct columns
7. DELETE FROM tableName WHERE COMMENT = 'test data';
8. Verify deleted data is no longer visible in UI</t>
  </si>
  <si>
    <t>Each Operation is executed without errors, data is presented correctly in UI</t>
  </si>
  <si>
    <t>confirmPassword_blankPass</t>
  </si>
  <si>
    <t>Confirm password field is valid &amp; Password is blank</t>
  </si>
  <si>
    <t>resaa</t>
  </si>
  <si>
    <t>Sherlock</t>
  </si>
  <si>
    <t>TC-33</t>
  </si>
  <si>
    <t>North</t>
  </si>
  <si>
    <t>rgvhR9uJf</t>
  </si>
  <si>
    <t>Database_testing - password is not stored as plain text</t>
  </si>
  <si>
    <t>Test data is recorded in database</t>
  </si>
  <si>
    <t>1. Open database: http://localhost:8081/console/
2. Database location: jdbc:h2:~/home/dmsDB1.db
3. SELECT * FROM USER;</t>
  </si>
  <si>
    <t>User password is not stored as plain text (is encrypted) in USER table</t>
  </si>
  <si>
    <t>username_dot</t>
  </si>
  <si>
    <t>Invalid username containing special character (.)</t>
  </si>
  <si>
    <t>fox.flatware</t>
  </si>
  <si>
    <t>Rojerio</t>
  </si>
  <si>
    <t>Andrewartha</t>
  </si>
  <si>
    <t>rbxrX2pC3K</t>
  </si>
  <si>
    <t>TC-34</t>
  </si>
  <si>
    <t xml:space="preserve">Database_testing - duplicate usernames and group names are not allowed </t>
  </si>
  <si>
    <t>Test data is recorded in database, 
Database is open: http://localhost:8081/console/, Database location: jdbc:h2:~/home/dmsDB1.db</t>
  </si>
  <si>
    <t>username_underscore</t>
  </si>
  <si>
    <t>Invalid username containing special character (_)</t>
  </si>
  <si>
    <t>enunciat_eok</t>
  </si>
  <si>
    <t>ROOSE</t>
  </si>
  <si>
    <t>Seyton</t>
  </si>
  <si>
    <t>1. Insert duplicate records (using usernames from same test data) into table with user data
2. INSERT INTO USER (COMMENT, FIRST_NAME, IS_ADMIN, LAST_NAME, PASSWORD, USERNAME) VALUES (test data set1), (test data set2) etc.;
3. Insert duplicate records (using group names from same test data) into table with group data
4. INSERT INTO ROLE (ID, COMMENT) VALUES (test data set1), (test data set2) etc.;</t>
  </si>
  <si>
    <t>Duplicate data cannot be inserted</t>
  </si>
  <si>
    <t>Zw326CmsSq</t>
  </si>
  <si>
    <t>TC-35</t>
  </si>
  <si>
    <t>Database_testing - user assigned to ADMIN has administrator rights</t>
  </si>
  <si>
    <t>ADMIN group is created, 
Test user is created</t>
  </si>
  <si>
    <t>user_valid, 
username_allDigits</t>
  </si>
  <si>
    <t>1. INSERT INTO USERS_ROLES (USER_ID, ROLE_ID) VALUES (SELECT ID FROM USER WHERE USERNAME=testdataset, 'ADMIN' );
2. SELECT * FROM USER WHERE USERNAME=testdataset;</t>
  </si>
  <si>
    <t>IS_ADMIN column = TRUE for the test user</t>
  </si>
  <si>
    <t>username_asterix</t>
  </si>
  <si>
    <t>Invalid username containing special characters - wildcard (*)</t>
  </si>
  <si>
    <t>cesium*adar</t>
  </si>
  <si>
    <t>alcott-massey</t>
  </si>
  <si>
    <t>jakobsson</t>
  </si>
  <si>
    <t>TRCDMVWrD6</t>
  </si>
  <si>
    <t>TC-36</t>
  </si>
  <si>
    <t>Database_testing - user assigned to any group but ADMIN doesn't have administrator rights</t>
  </si>
  <si>
    <t>admin group is created, 
Test user is created</t>
  </si>
  <si>
    <t>1. INSERT INTO USERS_ROLES (USER_ID, ROLE_ID) VALUES (SELECT ID FROM USER WHERE USERNAME=testdataset, 'admin' );
2. SELECT * FROM USER WHERE USERNAME=testdataset;</t>
  </si>
  <si>
    <t>username_questionMark</t>
  </si>
  <si>
    <t>IS_ADMIN column = FALSE for the test user</t>
  </si>
  <si>
    <t>Invalid username containing special characters - wildcard (?)</t>
  </si>
  <si>
    <t>Obertsrac?</t>
  </si>
  <si>
    <t>Massey</t>
  </si>
  <si>
    <t>BONython</t>
  </si>
  <si>
    <t>mwBSx86FW5</t>
  </si>
  <si>
    <t>TC-37</t>
  </si>
  <si>
    <t>Admin_new user registration - submit empty form</t>
  </si>
  <si>
    <t>1. Click on button 'Users'
2. Click on button 'Create new user'
3. Click Submit</t>
  </si>
  <si>
    <t>Submit button is disabled</t>
  </si>
  <si>
    <t>username_startSpace</t>
  </si>
  <si>
    <t>Invalid username starting with a space</t>
  </si>
  <si>
    <t xml:space="preserve"> thejasmine</t>
  </si>
  <si>
    <t>Heber</t>
  </si>
  <si>
    <t>Wilkinson</t>
  </si>
  <si>
    <t>DAA6RZVCBp</t>
  </si>
  <si>
    <t>TC-38</t>
  </si>
  <si>
    <t>username_endSpace</t>
  </si>
  <si>
    <t>Invalid username ending with a space</t>
  </si>
  <si>
    <t xml:space="preserve">oakleytrunk </t>
  </si>
  <si>
    <t>Tiebout</t>
  </si>
  <si>
    <t>KliviAN</t>
  </si>
  <si>
    <t>2DmxtVg6Rn</t>
  </si>
  <si>
    <t>Admin_new group registration - submit empty form</t>
  </si>
  <si>
    <t>1. Click on button 'Users'
2. Click on button 'Create new Group'
3. Click Submit</t>
  </si>
  <si>
    <t>username_tooShort</t>
  </si>
  <si>
    <t>TC-39</t>
  </si>
  <si>
    <t>Invalid username - too short (4 chars)</t>
  </si>
  <si>
    <t>SCUL</t>
  </si>
  <si>
    <t>User</t>
  </si>
  <si>
    <t>Submitted DFA Review</t>
  </si>
  <si>
    <t>Yer</t>
  </si>
  <si>
    <t>Users documents for approval - approve document</t>
  </si>
  <si>
    <t>User is logged into DMS,
Test document type is created,
Test group is created,
Test user is created, 
Test document is created</t>
  </si>
  <si>
    <t>Tae-yeon</t>
  </si>
  <si>
    <t>1. On nav bar on the left click 'Documents for approval'
2. Choose document with status 'submitted' from documents list
3. Click Actions button
4. Check if fields 'unique id, author, doc type, title, dates and status' are not empty
5. Click Attachment button
6. Verify that document has an attachement
7. Click Approve button</t>
  </si>
  <si>
    <t>Document is approved, document status in documents list is now changed to 'approved'</t>
  </si>
  <si>
    <t>u9AKVxRH6B</t>
  </si>
  <si>
    <t>DMS1-22</t>
  </si>
  <si>
    <t>TC-40</t>
  </si>
  <si>
    <t>Users documents for approval - reject document</t>
  </si>
  <si>
    <t>1. On nav bar on the left click 'Documents for approval'
2. Choose document with status 'submitted' from documents list
3. Click Actions button
4. Write 'Rejection testing' in Reason input field
5. Click Reject button
6. Find same document in document list and click action button
7. Verify that document has 'Rejection testing' under Reason field</t>
  </si>
  <si>
    <t>Document is rejected, document status in documents list is now changed to 'rejected'</t>
  </si>
  <si>
    <t>username_tooLong</t>
  </si>
  <si>
    <t>Invalid username - too long (21 chars)</t>
  </si>
  <si>
    <t>spurious9NEPtuniumser</t>
  </si>
  <si>
    <t>BADI</t>
  </si>
  <si>
    <t>Celorio</t>
  </si>
  <si>
    <t>0EVRgytEdk</t>
  </si>
  <si>
    <t>TC-41</t>
  </si>
  <si>
    <t>Users documents for approval - reject document without reason</t>
  </si>
  <si>
    <t>1. On nav bar on the left click 'Documents for approval'
2. Choose document with status 'submitted' from documents list
3. Click Actions button
4. Leave Reason input field blank
5. Click Reject button</t>
  </si>
  <si>
    <t>Reject button is disabled</t>
  </si>
  <si>
    <t>username_blank</t>
  </si>
  <si>
    <t>Invalid username - blank</t>
  </si>
  <si>
    <t>NatalE</t>
  </si>
  <si>
    <t>Ha3fMWRHvm</t>
  </si>
  <si>
    <t>TC-42</t>
  </si>
  <si>
    <t>Reviewed DFA Review</t>
  </si>
  <si>
    <t>Users documents for approval - review rejected document</t>
  </si>
  <si>
    <t>1. On nav bar on the left click 'Documents for approval'
2. Choose document with status 'rejected' from documents list
3. Click Actions button
4. Check if fields 'unique id, author, doc type, title, dates,status, rejected by and reason' are not empty
5. Click Attachment button
6. Verify that document has an attachement
7. Click Cancel button</t>
  </si>
  <si>
    <t>username_duplicate</t>
  </si>
  <si>
    <t>User is able to view rejected documents</t>
  </si>
  <si>
    <t>FR9</t>
  </si>
  <si>
    <t>DMS1-3</t>
  </si>
  <si>
    <t>First entry: Valid data</t>
  </si>
  <si>
    <t>monitorfactor</t>
  </si>
  <si>
    <t>mikelle</t>
  </si>
  <si>
    <t>Panaka</t>
  </si>
  <si>
    <t>SLYQyWd8LH</t>
  </si>
  <si>
    <t>TC-43</t>
  </si>
  <si>
    <t>Users documents for approval - review approved document</t>
  </si>
  <si>
    <t>1. On nav bar on the left click 'Documents for approval'
2. Choose document with status 'approved' from documents list
3. Click Actions button
4. Check if fields 'unique id, author, doc type, title, dates,status, rejected by and reason' are not empty
5. Click Attachment button
6. Verify that document has an attachement
7. Click Cancel button</t>
  </si>
  <si>
    <t>User is able to view approved documents</t>
  </si>
  <si>
    <t>Second entry: Duplicate username</t>
  </si>
  <si>
    <t>VAmo</t>
  </si>
  <si>
    <t>PanakaSelick</t>
  </si>
  <si>
    <t>TC-44</t>
  </si>
  <si>
    <t>HFE69SJ4Upzd</t>
  </si>
  <si>
    <t>New Doc Type creation</t>
  </si>
  <si>
    <t>Admin_new document type creation - valid document type name</t>
  </si>
  <si>
    <t>docType_valid</t>
  </si>
  <si>
    <t>1. Click on button 'Document types'
2. Click on button 'Add new document type'
3. Under Document type: enter a document type name from applicable test data 
4. Under Comments: enter comment from applicable test data 
5. Click Submit</t>
  </si>
  <si>
    <t>New document type is created and visible in the list</t>
  </si>
  <si>
    <t>Invalid name - blank</t>
  </si>
  <si>
    <t>FR2b</t>
  </si>
  <si>
    <t>pavlinaA</t>
  </si>
  <si>
    <t>DMS1-9</t>
  </si>
  <si>
    <t>menenius</t>
  </si>
  <si>
    <t>4HRGxqJPMUZd</t>
  </si>
  <si>
    <t>TC-45</t>
  </si>
  <si>
    <t>Admin_new document type creation - duplicate document type name</t>
  </si>
  <si>
    <t>Invalid name - too long (31 chars)</t>
  </si>
  <si>
    <t>LawsonRoh</t>
  </si>
  <si>
    <t>clarimonde Merquiades Constanzo</t>
  </si>
  <si>
    <t>JenDowanian</t>
  </si>
  <si>
    <t>docType_duplicate</t>
  </si>
  <si>
    <t>eevVgavXAbg3</t>
  </si>
  <si>
    <t>1. Click on button 'Document types'
2. Click on button 'Create new document type'
3. Under Document type: enter a document type name from applicable test data 
4. Under Comments: enter comment from applicable test data 
5. Click Submit
6. Repeat steps 1-5</t>
  </si>
  <si>
    <t>Error msg is displayed, informing that this document type already exists</t>
  </si>
  <si>
    <t>TC-46</t>
  </si>
  <si>
    <t>Invalid name containing special character (.)</t>
  </si>
  <si>
    <t>McFloraHem</t>
  </si>
  <si>
    <t>Stephano.Arno</t>
  </si>
  <si>
    <t>Kelley</t>
  </si>
  <si>
    <t>Admin_new document type creation - document type name has length restrictions</t>
  </si>
  <si>
    <t>gvFH7S6waKVJ</t>
  </si>
  <si>
    <t>docType_invalidLength</t>
  </si>
  <si>
    <t>1. Click on button 'Document types'
2. Click on button 'Create new document type'
3. Under Document type: enter a document type name from applicable test data 
4. Under Comments: enter comment from applicable test data 
5. Click Submit</t>
  </si>
  <si>
    <t>Error msg is displayed, informing that document type name has to be between 5 and 20 characters and/or that field is required</t>
  </si>
  <si>
    <t>Invalid name containing special character (_)</t>
  </si>
  <si>
    <t>TC-47</t>
  </si>
  <si>
    <t>leadribbit</t>
  </si>
  <si>
    <t>Edouard_Mack</t>
  </si>
  <si>
    <t>Taylor</t>
  </si>
  <si>
    <t>Admin_new document type creation - special characters are not allowed in document type name</t>
  </si>
  <si>
    <t>e8tgR4wjYrPR</t>
  </si>
  <si>
    <t>docType_specChars</t>
  </si>
  <si>
    <t>Error msg is displayed, informing that document type name does not allow special characters(except ./- or space) only lowercase, uppercase letters and 0-9 digits are allowed</t>
  </si>
  <si>
    <t>Invalid name containing special characters - wildcard (*)</t>
  </si>
  <si>
    <t>TC-48</t>
  </si>
  <si>
    <t>frashsignifying</t>
  </si>
  <si>
    <t>Luc*</t>
  </si>
  <si>
    <t>Arnold</t>
  </si>
  <si>
    <t>Admin_new document type creation - comment field has length restrictions</t>
  </si>
  <si>
    <t>b3fGcSvmMUgr</t>
  </si>
  <si>
    <t>docType_commentLength</t>
  </si>
  <si>
    <t>Invalid name containing special characters - wildcard (?)</t>
  </si>
  <si>
    <t>TC-49</t>
  </si>
  <si>
    <t>flossdakota</t>
  </si>
  <si>
    <t>?im</t>
  </si>
  <si>
    <t>Submitted Doc Review</t>
  </si>
  <si>
    <t>Palmer</t>
  </si>
  <si>
    <t>User_review submitted document - with status 'Submitted'</t>
  </si>
  <si>
    <t>WjTusb2f4q8C</t>
  </si>
  <si>
    <t>User is logged into DMS,
Base test data is in the system</t>
  </si>
  <si>
    <t>Base test data:</t>
  </si>
  <si>
    <t>baseDataDocumentSubmitted</t>
  </si>
  <si>
    <t>1. Click on button 'Documents'
2. Find a document from the list of base test data with status 'Submitted'
3. Click on 'Actions' button on the right
4. Click on each attachment link and open file for viewing</t>
  </si>
  <si>
    <t>Each attachment is downloaded and available for viewing.
Unique ID has been assigned. 
Type, Title and Description match with test data.
Submission date has been generated.
Review date is blank.
Status is 'Submitted'.
Document reviewer is blank.
Rejection Reason is blank.
All attachments from test data are present.</t>
  </si>
  <si>
    <t>FR8</t>
  </si>
  <si>
    <t>DMS1-11</t>
  </si>
  <si>
    <t>name_digits</t>
  </si>
  <si>
    <t>Invalid name containing digits</t>
  </si>
  <si>
    <t>oakplum</t>
  </si>
  <si>
    <t>Tom1</t>
  </si>
  <si>
    <t>TC-50</t>
  </si>
  <si>
    <t>Smiths</t>
  </si>
  <si>
    <t>LaAK2R7Ta7</t>
  </si>
  <si>
    <t>User_review submitted document - with status 'Approved'</t>
  </si>
  <si>
    <t>baseDataDocumentApproved</t>
  </si>
  <si>
    <t>1. Click on button 'Documents'
2. Find a document from the list of base test data with status 'Approved'
3. Click on 'Actions' button on the right
4. Click on each attachment link and open file for viewing</t>
  </si>
  <si>
    <t>Each attachment is downloaded and available for viewing.
Unique ID has been assigned. 
Type, Title and Description match with test data.
Submission date has been generated.
Review date has been generated.
Status is 'Approved'.
Document reviewer matches with test data info.
Rejection Reason is blank.
All attachments from test data are present.</t>
  </si>
  <si>
    <t>TC-51</t>
  </si>
  <si>
    <t>surname_blank</t>
  </si>
  <si>
    <t>Invalid surname - blank</t>
  </si>
  <si>
    <t>ellen12</t>
  </si>
  <si>
    <t>User_review submitted document - with status 'Rejected'</t>
  </si>
  <si>
    <t>Constanzo</t>
  </si>
  <si>
    <t>baseDataDocumentRejected</t>
  </si>
  <si>
    <t>1. Click on button 'Documents'
2. Find a document from the list of base test data with status 'Rejected'
3. Click on 'Actions' button on the right
4. Click on each attachment link and open file for viewing</t>
  </si>
  <si>
    <t>gzdVUq2vxAbs</t>
  </si>
  <si>
    <t>Each attachment is downloaded and available for viewing.
Unique ID has been assigned. 
Type, Title and Description match with test data.
Submission date has been generated.
Review date has been generated.
Status is 'Rejected'.
Document reviewer and Rejection reason match with test data info.
All attachments from test data are present.</t>
  </si>
  <si>
    <t>TC-52</t>
  </si>
  <si>
    <t>surname_tooLong</t>
  </si>
  <si>
    <t>Invalid surname - too long (31 chars)</t>
  </si>
  <si>
    <t>elinolan</t>
  </si>
  <si>
    <t>New Document creation</t>
  </si>
  <si>
    <t>User_create and save new document - valid data</t>
  </si>
  <si>
    <t xml:space="preserve"> testUser3 is logged into DMS,
Base test data is in the system</t>
  </si>
  <si>
    <t>Thermon-Svend-Kadar</t>
  </si>
  <si>
    <t>Haberdasher-Winterbourne Crown-</t>
  </si>
  <si>
    <t>UcZJ3H5rsDy4</t>
  </si>
  <si>
    <t>docSave_valid</t>
  </si>
  <si>
    <t>1. Click on button 'Documents'
2. Click on button 'Add new document'
3. Under 'Title': enter title from applicable test data
4. In the dropdown select type from applicable test data 
5. Under 'Description': enter description from applicable test data
6. Select a pdf attachment under button 'Choose files'
7. Click 'Save for later'</t>
  </si>
  <si>
    <t>Document is created and visible in document list with status 'Saved', Submission and Review dates are blank</t>
  </si>
  <si>
    <t>FR5</t>
  </si>
  <si>
    <t>DMS1-21</t>
  </si>
  <si>
    <t>TC-53</t>
  </si>
  <si>
    <t>surname_dot</t>
  </si>
  <si>
    <t>Invalid surname containing special character (.)</t>
  </si>
  <si>
    <t>jamboreemanila</t>
  </si>
  <si>
    <t>User_create and save/submit new document - title containing trailing spaces</t>
  </si>
  <si>
    <t>Bobi</t>
  </si>
  <si>
    <t>Saunders.Solis</t>
  </si>
  <si>
    <t>doc_spaces</t>
  </si>
  <si>
    <t>GWMgWApBcjc5</t>
  </si>
  <si>
    <t>1. Click on button 'Documents'
2. Click on button 'Add new document'
3. Under 'Title': enter title from applicable test data
4. In the dropdown select type from applicable test data 
5. Under 'Description': enter description from applicable test data
6. Select a pdf attachment under button 'Choose files'
7. Click 'Save for later' (also 'Submit')</t>
  </si>
  <si>
    <t>TC-54</t>
  </si>
  <si>
    <t>surname_underscore</t>
  </si>
  <si>
    <t>Invalid surname containing special character (_)</t>
  </si>
  <si>
    <t>liftmorse</t>
  </si>
  <si>
    <t>User_create and save/submit new document - title has length restrictions</t>
  </si>
  <si>
    <t>Hanlon</t>
  </si>
  <si>
    <t>Thompson_Romero</t>
  </si>
  <si>
    <t>doc_invalidTitleLength</t>
  </si>
  <si>
    <t>LwZa3FGvbWZq</t>
  </si>
  <si>
    <t xml:space="preserve">Error msg is displayed, Submit and Save for later buttons are disabled </t>
  </si>
  <si>
    <t>surname_asterix</t>
  </si>
  <si>
    <t>TC-55</t>
  </si>
  <si>
    <t>Invalid surname containing special characters - wildcard (*)</t>
  </si>
  <si>
    <t>affinesedan</t>
  </si>
  <si>
    <t>Hritik</t>
  </si>
  <si>
    <t>User_create and save/submit new document - empty document form</t>
  </si>
  <si>
    <t>H*</t>
  </si>
  <si>
    <t>fwRsLc4FMaQU</t>
  </si>
  <si>
    <t>1. Click on button 'Documents'
2. Click on button 'Add new document'
3. Click 'Save for later' (also 'Submit')</t>
  </si>
  <si>
    <t>Save for later' and 'Submit' buttons are disabled</t>
  </si>
  <si>
    <t>surname_questionMark</t>
  </si>
  <si>
    <t>Invalid surname containing special characters - wildcard (?)</t>
  </si>
  <si>
    <t>bossdirect</t>
  </si>
  <si>
    <t>TC-56</t>
  </si>
  <si>
    <t>Kiyani</t>
  </si>
  <si>
    <t>Smit?</t>
  </si>
  <si>
    <t>User_create and save/submit new document - type must be selected</t>
  </si>
  <si>
    <t>4LKgERcRgYSL</t>
  </si>
  <si>
    <t>doc_invalidType</t>
  </si>
  <si>
    <t>1. Click on button 'Documents'
2. Click on button 'Add new document'
3. Under 'Title': enter title from applicable test data
4. Do not select a specific document type
5. Under 'Description': enter description from applicable test data
6. Select a pdf attachment under button 'Choose files'
7. Click 'Save for later' (also 'Submit')</t>
  </si>
  <si>
    <t>surname_digits</t>
  </si>
  <si>
    <t>Invalid surname containing digits</t>
  </si>
  <si>
    <t>homerFace</t>
  </si>
  <si>
    <t>Homer</t>
  </si>
  <si>
    <t>Face0</t>
  </si>
  <si>
    <t>SwqaA1kcJU</t>
  </si>
  <si>
    <t>TC-57</t>
  </si>
  <si>
    <t>User_create and save/submit new document - description has length restrictions</t>
  </si>
  <si>
    <t>doc_invalidDescriptionLength</t>
  </si>
  <si>
    <t>newshawnee</t>
  </si>
  <si>
    <t>Omarian</t>
  </si>
  <si>
    <t>Henderson</t>
  </si>
  <si>
    <t>shYFHTHcSny9</t>
  </si>
  <si>
    <t>TC-58</t>
  </si>
  <si>
    <t>User_create and submit new document - valid data</t>
  </si>
  <si>
    <t>docSubmit_valid</t>
  </si>
  <si>
    <t>1. Click on button 'Documents'
2. Click on button 'Add new document'
3. Under 'Title': enter title from applicable test data
4. In the dropdown select type from applicable test data 
5. Under 'Description': enter description from applicable test data
6. Select pdf attachment under button 'Choose files', according to test data
7. Click 'Submit'</t>
  </si>
  <si>
    <t>Document is submitted and visible in document list with status 'Submitted', Submission date generated, Review date is blank</t>
  </si>
  <si>
    <t>DMS1-13</t>
  </si>
  <si>
    <t>TC-59</t>
  </si>
  <si>
    <t>User_create and submit new document - at least one attachment is required</t>
  </si>
  <si>
    <t>docSubmit_noAttachment</t>
  </si>
  <si>
    <t>1. Click on button 'Documents'
2. Click on button 'Add new document'
3. Under 'Title': enter title from applicable test data
4. In the dropdown select type from applicable test data 
5. Under 'Description': enter description from applicable test data
6. Click 'Submit'</t>
  </si>
  <si>
    <t>Submit button is disabled, document is not created or submitted</t>
  </si>
  <si>
    <t>Test Document type:</t>
  </si>
  <si>
    <t>TC-60</t>
  </si>
  <si>
    <t>Edit Group</t>
  </si>
  <si>
    <t>Admin_edit Group data - comment field has length restrictions</t>
  </si>
  <si>
    <t>Admin is logged into DMS,
Base test data is in the system</t>
  </si>
  <si>
    <t>Document type</t>
  </si>
  <si>
    <t>1. Click on button 'groups'
2. Find available test group, click on button under 'Actions'
3. Under 'Comment': enter a comment from applicable test data 
4. Click OK</t>
  </si>
  <si>
    <t>Valid docType data with docType name length at min allowed (5 chars)</t>
  </si>
  <si>
    <t>Error msg is displayed, informing that comment can be up to 50 chars long. User comment is not updated. OK/Submit button cannnot be clicked</t>
  </si>
  <si>
    <t>FR3</t>
  </si>
  <si>
    <t>DMS1-12</t>
  </si>
  <si>
    <t>Valid docType data with docType name length at max allowed (20 chars)</t>
  </si>
  <si>
    <t>OneLongDocTypeName01</t>
  </si>
  <si>
    <t>Valid docType data with docType name from all lowercase letters</t>
  </si>
  <si>
    <t>TC-61</t>
  </si>
  <si>
    <t>Admin_edit Group data - comment field can be edited</t>
  </si>
  <si>
    <t>Valid docType data with docType name from all uppercase letters</t>
  </si>
  <si>
    <t>1. Click on button 'groups'
2. Find available test group, click on button under 'Actions'
3. Under 'Comment': enter a comment 'Changing comment'
4. Click OK
5. Locate test group in the group list, click on button under 'Actions'</t>
  </si>
  <si>
    <t>Comment under selected group is now changed</t>
  </si>
  <si>
    <t>Valid docType data with docType name from all digits</t>
  </si>
  <si>
    <t>TC-62</t>
  </si>
  <si>
    <t>Valid docType name containing special character (.)</t>
  </si>
  <si>
    <t>Users documents for approval - reject document comment field has length restrictions</t>
  </si>
  <si>
    <t>name_space</t>
  </si>
  <si>
    <t>Valid docType name containing special character space</t>
  </si>
  <si>
    <t>1. On nav bar on the left click 'Documents for approval'
2. Choose document with status 'submitted' from documents list
3. Click Actions button
4. Under Rejection Reason enter: test data test data test data test data test data t
5. Click Reject button</t>
  </si>
  <si>
    <t>Expence claim</t>
  </si>
  <si>
    <t>Error msg is displayed, informing that comment can be up to 50 chars 
long. User comment is not updated. OK/Submit button cannnot be clicked</t>
  </si>
  <si>
    <t>name_dash</t>
  </si>
  <si>
    <t>Valid docType name containing special character (-)</t>
  </si>
  <si>
    <t>Expense-claim</t>
  </si>
  <si>
    <t>name_slash</t>
  </si>
  <si>
    <t>Valid docType name containing special character (/)</t>
  </si>
  <si>
    <t>Expense/claim</t>
  </si>
  <si>
    <t>Valid docType name starting with a space</t>
  </si>
  <si>
    <t>TC-63</t>
  </si>
  <si>
    <t>Valid docType name ending with a space</t>
  </si>
  <si>
    <t>Admin_edit Group data - assign user to a group</t>
  </si>
  <si>
    <t>1. Click on button 'groups'
2. Find available test group, memorize group count number click on button under 'Actions'
3. Click assign members
4. Choose one user and check it
5. Click save
6. Click save on group view window
7. Check if group count number increased by one
8. Repeate steps 2-3 with same test group
9. Check if your selected user is checked</t>
  </si>
  <si>
    <t>User is assigned to particular group</t>
  </si>
  <si>
    <t>Valid docType name used twice to check if duplicates can be created</t>
  </si>
  <si>
    <t>DuplicateDocType</t>
  </si>
  <si>
    <t>DMS1-15</t>
  </si>
  <si>
    <t>Invalid docType name - too short (4 chars)</t>
  </si>
  <si>
    <t>TC-64</t>
  </si>
  <si>
    <t>Admin_edit Group data - assign all available users to a group</t>
  </si>
  <si>
    <t>Invalid docType name - too long (21 chars)</t>
  </si>
  <si>
    <t>1. Click on button 'groups'
2. Find available test group, memorize group count number click on button under 'Actions'
3. Click assign members
4. Check all available users
5. Click save
6. Click save on group view window
7. Check if group count number increased by assigned users count
8. Repeate steps 2-3 with same test group
9. Check if all users are checked</t>
  </si>
  <si>
    <t>All users are assigned to particular group</t>
  </si>
  <si>
    <t>Invalid docType name - blank</t>
  </si>
  <si>
    <t>Invalid docType name containing special character (_)</t>
  </si>
  <si>
    <t>Invalid docType name containing special characters - wildcard (*)</t>
  </si>
  <si>
    <t>*docType*</t>
  </si>
  <si>
    <t>TC-65</t>
  </si>
  <si>
    <t>Invalid docType name containing special characters - wildcard (?)</t>
  </si>
  <si>
    <t>docType?</t>
  </si>
  <si>
    <t>Admin_edit Group data - assign 0 users to a group</t>
  </si>
  <si>
    <t>DocTypeCostAccounts</t>
  </si>
  <si>
    <t>1. Click on button 'groups'
2. Find available test group, memorize group count number click on button under 'Actions'
3. Click assign members
4. Check nothing
5. Click save
6. Click save on group view window
7. Check if group count number is not changed</t>
  </si>
  <si>
    <t>None of the new users are assigned to particular group</t>
  </si>
  <si>
    <t>docType_validComment</t>
  </si>
  <si>
    <t>comment_blank</t>
  </si>
  <si>
    <t>Comment blank</t>
  </si>
  <si>
    <t>testDocType101</t>
  </si>
  <si>
    <t>comment_maxLength</t>
  </si>
  <si>
    <t>Comment 50 chars</t>
  </si>
  <si>
    <t>TC-66</t>
  </si>
  <si>
    <t>Admin_edit Group data - assign users to a group, cancel button</t>
  </si>
  <si>
    <t>1. Click on button 'groups'
2. Find available test group, memorize group count number click on button under 'Actions'
3. Click assign members
4. Choose one user and check it
5. Click cancel
6. Click save on group view window
7. Check if group count number is not changed</t>
  </si>
  <si>
    <t>None of the new users are assigned to particular group due to cancel button functionality</t>
  </si>
  <si>
    <t>Test Passwords:</t>
  </si>
  <si>
    <t>TC-67</t>
  </si>
  <si>
    <t>Admin_edit Group data - assign document types for approval</t>
  </si>
  <si>
    <t>changePassword_valid</t>
  </si>
  <si>
    <t>1. Click on button 'groups'
2. Find available test group, click on button under 'Actions'
3. Click assign document types for approval
4. Choose one doc type and check it
5. Click save
6. Click save on group view window
7. Repeat steps 2-3 with same test group
8. Check if your selected doc type is checked</t>
  </si>
  <si>
    <t>password_minlength</t>
  </si>
  <si>
    <t>Valid password at min allowed length (8 chars)</t>
  </si>
  <si>
    <t xml:space="preserve">Document type for approval is assigned to a particular group
</t>
  </si>
  <si>
    <t>yl88rMc1</t>
  </si>
  <si>
    <t>DMS1-10</t>
  </si>
  <si>
    <t>password_maxLength</t>
  </si>
  <si>
    <t>Valid password at max allowed length (20 chars)</t>
  </si>
  <si>
    <t>ld4IDHfl77Lbl3u1XXQD</t>
  </si>
  <si>
    <t>TC-68</t>
  </si>
  <si>
    <t>Admin_edit Group data - assign all possible document types for approval to a group</t>
  </si>
  <si>
    <t>changePassword_length</t>
  </si>
  <si>
    <t>BnNk8pB</t>
  </si>
  <si>
    <t>1. Click on button 'groups'
2. Find available test group, click on button under 'Actions'
3. Click assign document types for approval
4. Check all available document type
5. Click save
6. Click save on group view window
7. Repeate steps 2-3 with same test group
8. Check if all document types are checked</t>
  </si>
  <si>
    <t>All document types for approval are assigned to particular group</t>
  </si>
  <si>
    <t>5LSkWIFpDS12rIDGbPWoo</t>
  </si>
  <si>
    <t>TC-69</t>
  </si>
  <si>
    <t>Admin_edit Group data - assign 0 document types for approval to a group</t>
  </si>
  <si>
    <t>1. Click on button 'groups'
2. Find available test group, click on button under 'Actions'
3. Click assign document types for approval
4. Check nothing
5. Click save
6. Click save on group view window
7. Repeat steps 2-3 with same test group
8. Check if view is the same as it was in step 3</t>
  </si>
  <si>
    <t>None of the new document types for approval are assigned to particular group</t>
  </si>
  <si>
    <t>changePassword_specChars</t>
  </si>
  <si>
    <t>s.R2DWPfCFq</t>
  </si>
  <si>
    <t>Mk2aGpcO_jr</t>
  </si>
  <si>
    <t>TC-70</t>
  </si>
  <si>
    <t>Admin_edit Group data - assign document types for approval to a group, cancel button</t>
  </si>
  <si>
    <t>Yl8GrBXYq7*</t>
  </si>
  <si>
    <t>1. Click on button 'groups'
2. Find available test group, click on button under 'Actions'
3. Click assign document types for approval
4. Choose one document type and check it
5. Click cancel
6. Click save on group view window
7. Repeat steps 2-3 with same test group
8. Check if view is the same as it was in step 3</t>
  </si>
  <si>
    <t>None of the new document types for approval are assigned to particular group due to cancel button functionality</t>
  </si>
  <si>
    <t>?3JaaHwUVXh</t>
  </si>
  <si>
    <t>TC-71</t>
  </si>
  <si>
    <t>Admin_edit Group data - assign document types for creation</t>
  </si>
  <si>
    <t xml:space="preserve"> 7A7NVP3IsY</t>
  </si>
  <si>
    <t>1. Click on button 'groups'
2. Find available test group, click on button under 'Actions'
3. Click assign document types for creation
4. Choose one doc type and check it
5. Click save
6. Click save on group view window
7. Repeat steps 2-3 with same test group
8. Check if your selected doc type is checked</t>
  </si>
  <si>
    <t xml:space="preserve">Document type for creation is assigned to a particular group
</t>
  </si>
  <si>
    <t xml:space="preserve">lq0wgGLBzV </t>
  </si>
  <si>
    <t>changePassword_charSets</t>
  </si>
  <si>
    <t>ojqz1x6y9f</t>
  </si>
  <si>
    <t>TC-72</t>
  </si>
  <si>
    <t>Admin_edit Group data - assign all possible document types for creation to a group</t>
  </si>
  <si>
    <t>C9T3SXK5MN</t>
  </si>
  <si>
    <t>1. Click on button 'groups'
2. Find available test group, click on button under 'Actions'
3. Click assign document types for creation
4. Check all available document type
5. Click save
6. Click save on group view window
7. Repeate steps 2-3 with same test group
8. Check if all document types are checked</t>
  </si>
  <si>
    <t>All document types for creation are assigned to particular group</t>
  </si>
  <si>
    <t>ayVSLYaByv</t>
  </si>
  <si>
    <t>TC-73</t>
  </si>
  <si>
    <t>Admin_edit Group data - assign 0 document types for creation to a group</t>
  </si>
  <si>
    <t>changePassword_passMismatch</t>
  </si>
  <si>
    <t>1. Click on button 'groups'
2. Find available test group, click on button under 'Actions'
3. Click assign document types for creation
4. Check nothing
5. Click save
6. Click save on group view window
7. Repeat steps 2-3 with same test group
8. Check if view is the same as it was in step 3</t>
  </si>
  <si>
    <t>s2JkH0Jr6W</t>
  </si>
  <si>
    <t>None of the new document types for creation are assigned to particular group</t>
  </si>
  <si>
    <t>s2JkH0Jr6w</t>
  </si>
  <si>
    <t>kJndIyKeN5</t>
  </si>
  <si>
    <t>TC-74</t>
  </si>
  <si>
    <t>Admin_edit Group data - assign document types for creation to a group, cancel button</t>
  </si>
  <si>
    <t>qeN5DuxFFF</t>
  </si>
  <si>
    <t>1. Click on button 'groups'
2. Find available test group, click on button under 'Actions'
3. Click assign document types for creation
4. Choose one document type and check it
5. Click cancel
6. Click save on group view window
7. Repeat steps 2-3 with same test group
8. Check if view is the same as it was in step 3</t>
  </si>
  <si>
    <t>None of the new document types for creation are assigned to particular group due to cancel button functionality</t>
  </si>
  <si>
    <t>qeN5DuxFFF1</t>
  </si>
  <si>
    <t>TC-75</t>
  </si>
  <si>
    <t>UAIyv17MR0</t>
  </si>
  <si>
    <t>User_edit and save existing document with status 'Saved' - valid data</t>
  </si>
  <si>
    <t>testUser1 is logged into DMS, 
Base test data is in the system</t>
  </si>
  <si>
    <t>1. Click on button 'Documents'
2. Find available document (status-'Saved') - note the number, click on button under 'Action'
3. Under 'Title': enter title from applicable test data
4. In the dropdown select type from applicable test data 
5. Under 'Description': enter description from applicable test data
6. Select pdf attachment(s) under button 'Choose files', according to test data
7. Click 'Save for later'
8. Locate the document in the document list
9. Again click on button under 'Action' to view detailed information</t>
  </si>
  <si>
    <t>Document Title, Type and Description have been successfully updated, Status is still 'Saved', Submission, Review dates are blank in the document list</t>
  </si>
  <si>
    <t>Test Documents:</t>
  </si>
  <si>
    <t>In Autotesting doc Types are testDocType101-105</t>
  </si>
  <si>
    <t>Type*</t>
  </si>
  <si>
    <t>Attachment</t>
  </si>
  <si>
    <t>creation form</t>
  </si>
  <si>
    <t>review form</t>
  </si>
  <si>
    <t>all_minLength</t>
  </si>
  <si>
    <t>Valid title and description at min allowed length (5 chars)</t>
  </si>
  <si>
    <t>12/19</t>
  </si>
  <si>
    <t>TC-76</t>
  </si>
  <si>
    <t>ExpenseClaim</t>
  </si>
  <si>
    <t>User_edit and save existing document with status 'Saved' - view only</t>
  </si>
  <si>
    <t>testd</t>
  </si>
  <si>
    <t>1. Click on button 'Documents'
2. Find available document (status-'Saved') - note the number, click on button under 'Action'
3. Click 'Save'
4. Locate the document in the document list
5. Again click on button under 'Action' to view detailed information</t>
  </si>
  <si>
    <t>Document Title, Type and Description have not changed, Status is still 'Saved', Submission, Review dates are blank in the document list</t>
  </si>
  <si>
    <t>Test doc 1.pdf</t>
  </si>
  <si>
    <t>all_maxLength</t>
  </si>
  <si>
    <t>Valid title at max allowed length (30 chars), descr (50 chars)</t>
  </si>
  <si>
    <t>Sick leave request - IronMan()</t>
  </si>
  <si>
    <t>Sick-leave</t>
  </si>
  <si>
    <t>TC-77</t>
  </si>
  <si>
    <t>User_edit and submit existing document with status 'Saved' - valid data</t>
  </si>
  <si>
    <t>1. Click on button 'Documents'
2. Find available document (status-'Saved') - note the number, click on button under 'Action'
3. Under 'Title': enter title from applicable test data
4. In the dropdown select type from applicable test data 
5. Under 'Description': enter description from applicable test data
6. Select pdf attachment(s) under button 'Choose files', according to test data
7. Click 'Submit'
8. Locate the document in the document list
9. Again click on button under 'Action' to view detailed information</t>
  </si>
  <si>
    <t>Document Title, Type and Description have been successfully updated, Status is 'Submitted', Submission date generated, Review date is blank, Unique ID has been generated, Doc. Reviewer and Rejection Reason are blank, all Attachments are available for download and view</t>
  </si>
  <si>
    <t>title_specChars</t>
  </si>
  <si>
    <t>Valid title containing special characters</t>
  </si>
  <si>
    <t>test? DocTitle: 01.01_2020*</t>
  </si>
  <si>
    <t>EquipmentRequest</t>
  </si>
  <si>
    <t>TC-78</t>
  </si>
  <si>
    <t>User_edit and submit existing document with status 'Saved' - submit only</t>
  </si>
  <si>
    <t>noAttachment</t>
  </si>
  <si>
    <t>Valid doc data, no attachment</t>
  </si>
  <si>
    <t>Jackson 1 week notice</t>
  </si>
  <si>
    <t>1. Click on button 'Documents'
2. Find available document (status-'Saved') - note the number, click on button under 'Action'
3. Click 'Submit'
4. Locate the document in the document list
5. Again click on button under 'Action' to view detailed information</t>
  </si>
  <si>
    <t>notice period</t>
  </si>
  <si>
    <t>Document Title, Type and Description have not changed, Status is 'Submitted', Submission date generated, Review date is blank, Unique ID has been generated, Doc. Reviewer and Rejecteion Reason are blank, Attachments are available for download and view</t>
  </si>
  <si>
    <t>multipleAttachments</t>
  </si>
  <si>
    <t>Valid doc data with multiple attachments</t>
  </si>
  <si>
    <t>I want a holiday</t>
  </si>
  <si>
    <t>Annual leave</t>
  </si>
  <si>
    <t>Test doc 1-6.pdf</t>
  </si>
  <si>
    <t>TC-79</t>
  </si>
  <si>
    <t>title_allSpaces</t>
  </si>
  <si>
    <t>Invalid title containing only spaces (5 chars)</t>
  </si>
  <si>
    <t xml:space="preserve">     </t>
  </si>
  <si>
    <t>User_edit and save existing document with status 'Saved' - delete document with status 'Saved'</t>
  </si>
  <si>
    <t>title_startSpaces</t>
  </si>
  <si>
    <t>Invalid - start with space, too short</t>
  </si>
  <si>
    <t xml:space="preserve"> test</t>
  </si>
  <si>
    <t>1. Click on button 'Documents'
2. Find available document (status-'Saved') - note the number, click on button under 'Action'
3. Click on 'Bin' icon on the bottom right</t>
  </si>
  <si>
    <t>Document has been revomed - it is no longer visible in the document list</t>
  </si>
  <si>
    <t>title_endSpaces</t>
  </si>
  <si>
    <t>Invalid - end with space, too short</t>
  </si>
  <si>
    <t xml:space="preserve">test </t>
  </si>
  <si>
    <t>title_tooShort</t>
  </si>
  <si>
    <t>Invalid title - too short (4 chars)</t>
  </si>
  <si>
    <t>note</t>
  </si>
  <si>
    <t>TC-80</t>
  </si>
  <si>
    <t>User_edit and save/submit existing document with status 'Saved' - title containing trailing spaces</t>
  </si>
  <si>
    <t>title_tooLong</t>
  </si>
  <si>
    <t>Invalid title - too long (31 chars)</t>
  </si>
  <si>
    <t>Parker new laptop request 02.20</t>
  </si>
  <si>
    <t>1. Click on button 'Documents'
2. Find available document (status-'Saved') - note the number, click on button under 'Action'
3. Under 'Title': enter title from applicable test data
4. In the dropdown select type from applicable test data 
5. Under 'Description': enter description from applicable test data
6. Select a pdf attachment under button 'Choose files'</t>
  </si>
  <si>
    <t>Submit and Save buttons are disabled, error msg displayed</t>
  </si>
  <si>
    <t>title_blank</t>
  </si>
  <si>
    <t>Invalid title - blank</t>
  </si>
  <si>
    <t>type_notSelected</t>
  </si>
  <si>
    <t>Doc type not selected</t>
  </si>
  <si>
    <t>Johnson sick leave</t>
  </si>
  <si>
    <t>TC-81</t>
  </si>
  <si>
    <t>na</t>
  </si>
  <si>
    <t>descr_tooShort</t>
  </si>
  <si>
    <t>Invalid description - too short (4 chars)</t>
  </si>
  <si>
    <t>Peterson notice 01.01</t>
  </si>
  <si>
    <t>User_edit and save/submit existing document with status 'Saved' - title has length restrictions</t>
  </si>
  <si>
    <t>test</t>
  </si>
  <si>
    <t>descr_tooLong</t>
  </si>
  <si>
    <t>Invalid description - too long (51 chars)</t>
  </si>
  <si>
    <t>Business trip 2020/01/31</t>
  </si>
  <si>
    <t>descr_blank</t>
  </si>
  <si>
    <t>Invalid description - blank</t>
  </si>
  <si>
    <t>Jack Jackson sick 02-25</t>
  </si>
  <si>
    <t>TC-82</t>
  </si>
  <si>
    <t>User_edit and save/submit existing document with status 'Saved' - empty document form</t>
  </si>
  <si>
    <t>Trip3</t>
  </si>
  <si>
    <t>1. Click on button 'Documents'
2. Find available document (status-'Saved') - note the number, click on button under 'Action'
3. Delete data from Title, Description fields, remove all attachments</t>
  </si>
  <si>
    <t>Submit and Save buttons are disabled, error msgs displayed</t>
  </si>
  <si>
    <t>Sick leave request- 26/02/2020</t>
  </si>
  <si>
    <t>TC-83</t>
  </si>
  <si>
    <t>spec test - title: 12.12_2019?</t>
  </si>
  <si>
    <t>User_edit and save/submit existing document with status 'Saved' - description has length restrictions</t>
  </si>
  <si>
    <t>I want to leave now</t>
  </si>
  <si>
    <t>Valid doc data with no attachments</t>
  </si>
  <si>
    <t>Holiday request Smith</t>
  </si>
  <si>
    <t>TC-84</t>
  </si>
  <si>
    <t>User_edit and submit existing document with status 'Saved' - at least one attachment is required</t>
  </si>
  <si>
    <t>1. Click on button 'Documents'
2. Click on button 'Add new document'
3. Under 'Title': enter title from applicable test data
4. In the dropdown select type from applicable test data 
5. Under 'Description': enter description from applicable test data
6. Remove all existing attachments</t>
  </si>
  <si>
    <t>Base Test data:</t>
  </si>
  <si>
    <t xml:space="preserve">Submit button is disabled, Information msg is displayed informing that at least one file has to be selected to Submit the form </t>
  </si>
  <si>
    <t>Doc types for creation</t>
  </si>
  <si>
    <t>TC-85</t>
  </si>
  <si>
    <t>baseDataGroup</t>
  </si>
  <si>
    <t>none</t>
  </si>
  <si>
    <t>Administration</t>
  </si>
  <si>
    <t>Admin_changePassword - valid passwords</t>
  </si>
  <si>
    <t>Admin is logged into DMS, 
Base test data is in the system</t>
  </si>
  <si>
    <t>baseData</t>
  </si>
  <si>
    <t>1. Click on button 'Users'
2. Find available test user (note the username), click on button under 'Actions'
3. Click on button 'Change Password' in the open form
4. Under 'New Password': enter a password from applicable test data 
5. Under 'Confirm Password': enter confirm password from applicable test data 
6. Click OK/Submit
7. Click OK/Submit
8. Click 'Logout'
9. Fill in Username and New Password of the test user
10. Click 'Log in'</t>
  </si>
  <si>
    <t>Password is updated succesfully and the user is able to log in with the new password</t>
  </si>
  <si>
    <t>1,3,4</t>
  </si>
  <si>
    <t>salesWest</t>
  </si>
  <si>
    <t>FR2d</t>
  </si>
  <si>
    <t>DMS1-52</t>
  </si>
  <si>
    <t>all</t>
  </si>
  <si>
    <t>GroupHR</t>
  </si>
  <si>
    <t>TC-86</t>
  </si>
  <si>
    <t>ITSUPPORT</t>
  </si>
  <si>
    <t>Admin_changePassword - password has length restrictions</t>
  </si>
  <si>
    <t>accounts45</t>
  </si>
  <si>
    <t>1. Click on button 'Users'
2. Find available test user (note the username), click on button under 'Actions'
3. Click on button 'Change Password' in the open form
4. Under 'New Password': enter a password from applicable test data 
5. Under 'Confirm Password': enter confirm password from applicable test data 
6. Click OK/Submit
7. Click Cancel
8. Click OK/Submit
9. Click 'Logout'
10. Fill in Username and New Password of the test user
11. Click 'Log in'</t>
  </si>
  <si>
    <t>Error msg is displayed informing that the password has to be 8-20 characters long. Password is not updated and the user is not able to log in with the new password</t>
  </si>
  <si>
    <t>TC-87</t>
  </si>
  <si>
    <t>Admin_changePassword - special characters are not allowed in password</t>
  </si>
  <si>
    <t>Assigned groups</t>
  </si>
  <si>
    <t>Error msg is displayed informing that the password does not allow special characters/only lowercase, uppercase letters and 0-9 digits are allowed. Password is not updated and the user is not able to log in with the new password</t>
  </si>
  <si>
    <t>baseDataUser</t>
  </si>
  <si>
    <t>GroupHR, Administration</t>
  </si>
  <si>
    <t>testUser1</t>
  </si>
  <si>
    <t>John</t>
  </si>
  <si>
    <t>TC-88</t>
  </si>
  <si>
    <t>Johnson</t>
  </si>
  <si>
    <t>Admin_changePassword - password has to cover 3 sets of chars(lowercase,uppercase,digits)</t>
  </si>
  <si>
    <t>Password1</t>
  </si>
  <si>
    <t>Error msg is displayed informing that the password must contains at least one lowercase, uppercase letter and digit. Password is not updated and the user is not able to log in with the new password</t>
  </si>
  <si>
    <t>testUser2</t>
  </si>
  <si>
    <t>TC-89</t>
  </si>
  <si>
    <t>Jack</t>
  </si>
  <si>
    <t>Jackson</t>
  </si>
  <si>
    <t>Admin_changePassword - password and confirm passwords field must match exactly</t>
  </si>
  <si>
    <t>Password2</t>
  </si>
  <si>
    <t>Error msg is displayed, asking to make sure that passwords match. Password is not updated and the user is not able to log in with the new password</t>
  </si>
  <si>
    <t>testUser3</t>
  </si>
  <si>
    <t>Iron</t>
  </si>
  <si>
    <t>man</t>
  </si>
  <si>
    <t>Password3</t>
  </si>
  <si>
    <t>TC-90</t>
  </si>
  <si>
    <t>Edit User</t>
  </si>
  <si>
    <t>testUser4</t>
  </si>
  <si>
    <t>Admin_edit User data - valid user data</t>
  </si>
  <si>
    <t>Simpson</t>
  </si>
  <si>
    <t>Password4</t>
  </si>
  <si>
    <t>1. Click on button 'Users'
2. Find available test user (note the username), click on button under 'Actions'
3. Under 'First Name'/'Name': enter a name from applicable test data 
4. Under 'Last Name'/'Surname': enter a surname from applicable test data 
5. Under 'Comment': enter a comment from applicable test data 
6. Click OK/Submit
7. Locate test user in the user list</t>
  </si>
  <si>
    <t>User name, surname and comment have been updated succesfuly</t>
  </si>
  <si>
    <t>FR2c</t>
  </si>
  <si>
    <t>DMS1-56</t>
  </si>
  <si>
    <t>testUser5</t>
  </si>
  <si>
    <t>Peter</t>
  </si>
  <si>
    <t>Parker</t>
  </si>
  <si>
    <t>Password5</t>
  </si>
  <si>
    <t>TC-91</t>
  </si>
  <si>
    <t>Admin_edit User data - name field has length restrictions</t>
  </si>
  <si>
    <t>1. Click on button 'Users'
2. Find available test user (note the username), click on button under 'Actions'
3. Under 'First Name'/'Name': enter a name from applicable test data 
4. Under 'Last Name'/'Surname': enter a surname from applicable test data 
5. Under 'Comment': enter a comment from applicable test data 
6. Click OK/Submit
7. Click Cancel
8. Locate test user in the user list</t>
  </si>
  <si>
    <t>Error msg is displayed, informing that name has to be 1-30 characters long. User name is not updated. OK/Submit button cannnot be clicked</t>
  </si>
  <si>
    <t>No error msg is displayed</t>
  </si>
  <si>
    <t>Assigned groups for approval</t>
  </si>
  <si>
    <t>baseDataDocType</t>
  </si>
  <si>
    <t>TC-92</t>
  </si>
  <si>
    <t>Admin_edit User data - invalid characters in name</t>
  </si>
  <si>
    <t>Error msg is displayed, informing that name cal only contain lowercase/uppercase letters and two spec symbols ('-' and space). User name is not updated. OK/Submit button cannnot be clicked</t>
  </si>
  <si>
    <t>ITSUPPORT, Administration</t>
  </si>
  <si>
    <t>TC-93</t>
  </si>
  <si>
    <t>Admin_edit User data - surname field has length restrictions</t>
  </si>
  <si>
    <t>Author</t>
  </si>
  <si>
    <t>Error msg is displayed, informing that surname has to be 1-30 characters long. User surname is not updated. OK/Submit button cannnot be clicked</t>
  </si>
  <si>
    <t>Document title</t>
  </si>
  <si>
    <t>baseDataDocumentCreated</t>
  </si>
  <si>
    <t>Johnson Annual leave created</t>
  </si>
  <si>
    <t>TC-94</t>
  </si>
  <si>
    <t>Admin_edit User data - invalid characters in surname</t>
  </si>
  <si>
    <t>Error msg is displayed, informing that surname cal only contain lowercase/uppercase letters and two spec symbols ('-' and space). User surname is not updated. OK/Submit button cannnot be clicked</t>
  </si>
  <si>
    <t>Expense Claim created</t>
  </si>
  <si>
    <t>Johnson got sick created</t>
  </si>
  <si>
    <t>TC-95</t>
  </si>
  <si>
    <t>Test doc 2-4.pdf</t>
  </si>
  <si>
    <t>Admin_edit User data - comment field has length restrictions</t>
  </si>
  <si>
    <t>Homer Simpson - notice created</t>
  </si>
  <si>
    <t>Test doc 5-6.pdf</t>
  </si>
  <si>
    <t>Parker/ Laptop needed created</t>
  </si>
  <si>
    <t>TC-96</t>
  </si>
  <si>
    <t>Admin_edit User data - assign groups to user - 1 group</t>
  </si>
  <si>
    <t>Johnson Annual leave submitd</t>
  </si>
  <si>
    <t>1. Click on button 'Users'
2. Find available test user from base data, click on button under 'Actions'
3. Click 'Assign to Group'
4. Choose group: 'salesWest'
5. Click 'Save'</t>
  </si>
  <si>
    <t>Selected group is visible in the assigned groups list for the user</t>
  </si>
  <si>
    <t>DMS1-24</t>
  </si>
  <si>
    <t>TC-97</t>
  </si>
  <si>
    <t>Expense Claim submitd</t>
  </si>
  <si>
    <t>Admin_edit User data - assign groups to user - all possible groups</t>
  </si>
  <si>
    <t>1. Click on button 'Users'
2. Find available test user from base data, click on button under 'Actions'
3. Click 'Assign to Group'
4. Select all available groups in the list
5. Click 'Save'</t>
  </si>
  <si>
    <t>All selected groups are visible in the assigned groups list for the user</t>
  </si>
  <si>
    <t>Johnson got sick submitd</t>
  </si>
  <si>
    <t>Homer Simpson - notice submitd</t>
  </si>
  <si>
    <t>TC-98</t>
  </si>
  <si>
    <t>Admin_edit User data - assign groups to user - remove all groups</t>
  </si>
  <si>
    <t>Parker/ Laptop needed submitd</t>
  </si>
  <si>
    <t>1. Click on button 'Users'
2. Find available test user from base data, click on button under 'Actions'
3. Click 'Assign to Group'
4. Uncheck all selected groups in the list
5. Click 'Save'</t>
  </si>
  <si>
    <t>No groups are visible in the assigned groups list for the user</t>
  </si>
  <si>
    <t>Doc reviewer</t>
  </si>
  <si>
    <t>Johnson Annual leave approvd</t>
  </si>
  <si>
    <t>TC-99</t>
  </si>
  <si>
    <t>Admin_edit User data - assign groups to user - check cancel button functionality</t>
  </si>
  <si>
    <t>1. Click on button 'Users'
2. Find available test user from base data, click on button under 'Actions'
3. Click 'Assign to Group'
4. Select several groups which are not yet selected for a particular user
5. Click 'Cancel'</t>
  </si>
  <si>
    <t>Expense Claim approvd</t>
  </si>
  <si>
    <t>No changes have occured in the assigned groups list for the user</t>
  </si>
  <si>
    <t>Johnson got sick approvd</t>
  </si>
  <si>
    <t>TC-100</t>
  </si>
  <si>
    <t>Homer Simpson - notice approvd</t>
  </si>
  <si>
    <t>Admin_changePassword - empty form</t>
  </si>
  <si>
    <t>Parker/ Laptop needed approvd</t>
  </si>
  <si>
    <t>1. Click on button 'Users'
2. Find available test user (note the username), click on button under 'Actions'
3. Click on button 'Change Password' in the open form
4. Click Save Password</t>
  </si>
  <si>
    <t>Save Password button is disabled, form cannot be submitted</t>
  </si>
  <si>
    <t>Rejection reason</t>
  </si>
  <si>
    <t>Save Password button is not disabled, form is submitted</t>
  </si>
  <si>
    <t>Johnson Annual leave rejectd</t>
  </si>
  <si>
    <t>TC-101</t>
  </si>
  <si>
    <t>Test rejection reason</t>
  </si>
  <si>
    <t>Edit Doc Type</t>
  </si>
  <si>
    <t>Admin_edit docType data - valid data</t>
  </si>
  <si>
    <t>Expense Claim rejectd</t>
  </si>
  <si>
    <t>1. Click on button 'Document Types'
2. Find available test document type (note the name), click on button under 'Actions'
3. Under 'Comment': enter a comment from applicable test data 
4. Click Save
5. Locate test docType in the list
6. Click on button under 'Actions'</t>
  </si>
  <si>
    <t>Comment has been updated successfully in the list as well as in the edit/view window. Field 'Type' cannot be edited.</t>
  </si>
  <si>
    <t>Johnson got sick rejectd</t>
  </si>
  <si>
    <t>DMS1-60</t>
  </si>
  <si>
    <t>TC-102</t>
  </si>
  <si>
    <t>Homer Simpson - notice rejectd</t>
  </si>
  <si>
    <t>Admin_edit docType data - comment has length restrictions</t>
  </si>
  <si>
    <t>Parker/ Laptop needed rejectd</t>
  </si>
  <si>
    <t>docType_invalidComment</t>
  </si>
  <si>
    <t>1. Click on button 'Document Types'
2. Find available test document type (note the name), click on button under 'Actions'
3. Under 'Comment': enter 'test data test data test data test data test data t' 
4. Click Save
5. Click Cancel
6. Locate test docType in the list
7. Click on button under 'Actions'</t>
  </si>
  <si>
    <t>Error msg is displayed, informing that comment can be up to 50 chars long. Doc type comment is not updated. Save button cannnot be clicked</t>
  </si>
  <si>
    <t>Documents</t>
  </si>
  <si>
    <t>TC-103</t>
  </si>
  <si>
    <t>Data for statistics</t>
  </si>
  <si>
    <t>submitted</t>
  </si>
  <si>
    <t>approved</t>
  </si>
  <si>
    <t>rejected</t>
  </si>
  <si>
    <t>not reviwed</t>
  </si>
  <si>
    <t>Download Docs</t>
  </si>
  <si>
    <t>User_download user documents</t>
  </si>
  <si>
    <t xml:space="preserve">Groups: </t>
  </si>
  <si>
    <t>managerStatistics</t>
  </si>
  <si>
    <t>usersStatistics</t>
  </si>
  <si>
    <t>1. Click on button 'Documents'
2. Click on buttton 'Download'
3. Extract downloaded zip file and review the contents
4. Open csv file</t>
  </si>
  <si>
    <t>csv file with a list of all user documents exists, attachments exist. Csv file contains columns for all document data according to FR6. Csv file contains correct number of documents. Document data is correct</t>
  </si>
  <si>
    <t>Users:</t>
  </si>
  <si>
    <t>manager111</t>
  </si>
  <si>
    <t>FR11</t>
  </si>
  <si>
    <t>userStatistics1</t>
  </si>
  <si>
    <t>DMS1-17</t>
  </si>
  <si>
    <t>TC-104</t>
  </si>
  <si>
    <t>userStatistics2</t>
  </si>
  <si>
    <t>Statistics</t>
  </si>
  <si>
    <t>User_documents statistics - number of submissions, approvals, rejections - valid dates</t>
  </si>
  <si>
    <t>manager111 is logged into DMS, 
data for statistics is in the system</t>
  </si>
  <si>
    <t>userStatistics3</t>
  </si>
  <si>
    <t>Data:</t>
  </si>
  <si>
    <t>1. Click on button 'Documents for approval'
2. Click on buttton 'Statistics'
3. Under start date: select 2020-03-01
4. Under end date: select today's date
5. Click on statisticsRequest1
6. Repeat steps 3-5 with each dataType from 'data for statistics'</t>
  </si>
  <si>
    <t>userStatistics4</t>
  </si>
  <si>
    <t>Number of submitted, approved and rejected documents match 'data for statistics' for each data type</t>
  </si>
  <si>
    <t>userStatistics5</t>
  </si>
  <si>
    <t>FR10</t>
  </si>
  <si>
    <t>DMS1-4</t>
  </si>
  <si>
    <t>DocTypes:</t>
  </si>
  <si>
    <t>TC-105</t>
  </si>
  <si>
    <t>for creation</t>
  </si>
  <si>
    <t>statisticsRequest1</t>
  </si>
  <si>
    <t>User_documents statistics - top number of submissions by user - valid dates</t>
  </si>
  <si>
    <t>statisticsRequest2</t>
  </si>
  <si>
    <t>statisticsRequest3</t>
  </si>
  <si>
    <t>for approval</t>
  </si>
  <si>
    <t>Top 5 users by submissions match 'data for statistics' for each data type</t>
  </si>
  <si>
    <t>DMS1-5</t>
  </si>
  <si>
    <t>TC-106</t>
  </si>
  <si>
    <t>User_documents statistics - future dates</t>
  </si>
  <si>
    <t>1. Click on button 'Documents for approval'
2. Click on buttton 'Statistics'
3. Under start date: select tomorrow's date
4. Under end date: select any day after tomorrow
5. Click on statisticsRequest1
6. Repeat steps 3-5 with each dataType from 'data for statistics'</t>
  </si>
  <si>
    <t>Number of submitted, approved and rejected documents show 0 for each data type, no users are displayed in most active users section</t>
  </si>
  <si>
    <t>TC-107</t>
  </si>
  <si>
    <t>User_documents statistics - end date earlier than start date</t>
  </si>
  <si>
    <t>1. Click on button 'Documents for approval'
2. Click on buttton 'Statistics'
3. Under start date: select today's date
4. Under end date: select any before today
5. Click on statisticsRequest1
6. Repeat steps 3-5 with each dataType from 'data for statistics'</t>
  </si>
  <si>
    <t>Document type buttons are disabled, no statistics are displayed</t>
  </si>
  <si>
    <t>TC-108</t>
  </si>
  <si>
    <t>User_changePassword - valid passwords</t>
  </si>
  <si>
    <t>User(testUser5) is logged into DMS, 
Base test data is in the system</t>
  </si>
  <si>
    <t>1. Click on button 'Profile'
2. Click on button 'Change Password'
3. Under 'New Password': enter a password from applicable test data 
4. Under 'Confirm Password': enter confirm password from applicable test data 
5. Click Change
6. Click 'Logout'
7. Fill in Username and New Password
8. Click 'Log in'</t>
  </si>
  <si>
    <t>DMS1-79</t>
  </si>
  <si>
    <t>TC-109</t>
  </si>
  <si>
    <t>User_changePassword - password has length restrictions</t>
  </si>
  <si>
    <t>1. Click on button 'Profile'
2. Click on button 'Change Password'
3. Under 'New Password': enter a password from applicable test data 
4. Under 'Confirm Password': enter confirm password from applicable test data 
5. Click 'Change'
6. Click 'Cancel'
7. Click 'Logout'
8. Fill in Username and New Password
9. Click 'Log in'</t>
  </si>
  <si>
    <t>TC-110</t>
  </si>
  <si>
    <t>User_changePassword - special characters are not allowed in password</t>
  </si>
  <si>
    <t>TC-111</t>
  </si>
  <si>
    <t>User_changePassword - password has to cover 3 sets of chars(lowercase,uppercase,digits)</t>
  </si>
  <si>
    <t>TC-112</t>
  </si>
  <si>
    <t>User_changePassword - password and confirm passwords field must match exactly</t>
  </si>
  <si>
    <t>TC-113</t>
  </si>
  <si>
    <t>User_changePassword - empty form</t>
  </si>
  <si>
    <t>User(testUser5) is logged into DMS</t>
  </si>
  <si>
    <t>1. Click on button 'Profile'
2. Click on button 'Change Password'
3. Click 'Change'</t>
  </si>
  <si>
    <t>Change Password button is disabled, form cannot be submitted</t>
  </si>
  <si>
    <t>TC-114</t>
  </si>
  <si>
    <t>User_changePassword - login with old credentials</t>
  </si>
  <si>
    <t>1. Click on button 'Profile'
2. Click on button 'Change Password'
3. Under 'New Password': enter 'newPassword0'
4. Under 'Confirm Password': enter 'newPassword0'
5. Click 'Change'
6. Click 'Logout'
7. Fill in Username and Old Password
8. Click 'Log in'</t>
  </si>
  <si>
    <t>TC-115</t>
  </si>
  <si>
    <t>Edit User data</t>
  </si>
  <si>
    <t>User_edit User data</t>
  </si>
  <si>
    <t>User is logged into DMS</t>
  </si>
  <si>
    <t>1. Click on button 'Profile'</t>
  </si>
  <si>
    <t>Username, first name, last name or user groups cannot be edited</t>
  </si>
  <si>
    <t>TC-116</t>
  </si>
  <si>
    <t>Filter</t>
  </si>
  <si>
    <t>User_filter by status - documents page_Approved</t>
  </si>
  <si>
    <t>testUser1 is logged into DMS, 
base data is in the system</t>
  </si>
  <si>
    <t>Base Data:</t>
  </si>
  <si>
    <t xml:space="preserve">1. Click on button 'Documents'
2. Click on buttton 'Approved' in the filter section
</t>
  </si>
  <si>
    <t>Only documents will status Approved are displayed</t>
  </si>
  <si>
    <t>DMS1-16</t>
  </si>
  <si>
    <t>TC-117</t>
  </si>
  <si>
    <t>User_filter by status - documents page_Rejected</t>
  </si>
  <si>
    <t xml:space="preserve">1. Click on button 'Documents'
2. Click on buttton 'Rejected' in the filter section
</t>
  </si>
  <si>
    <t>Only documents will status Rejected are displayed</t>
  </si>
  <si>
    <t>TC-118</t>
  </si>
  <si>
    <t>User_filter by status - documents page_Submitted</t>
  </si>
  <si>
    <t xml:space="preserve">1. Click on button 'Documents'
2. Click on buttton 'Submitted' in the filter section
</t>
  </si>
  <si>
    <t>Only documents will status Submitted are displayed</t>
  </si>
  <si>
    <t>TC-119</t>
  </si>
  <si>
    <t>User_filter by status - documents page_Saved</t>
  </si>
  <si>
    <t xml:space="preserve">1. Click on button 'Documents'
2. Click on buttton 'Saved' in the filter section
</t>
  </si>
  <si>
    <t>Only documents will status Saved are displayed</t>
  </si>
  <si>
    <t>FR7</t>
  </si>
  <si>
    <t>TC-120</t>
  </si>
  <si>
    <t>User_filter by status - documents page_All</t>
  </si>
  <si>
    <t xml:space="preserve">1. Click on button 'Documents'
2. Click on buttton 'All' in the filter section
</t>
  </si>
  <si>
    <t>All documents are displayed</t>
  </si>
  <si>
    <t>TC-121</t>
  </si>
  <si>
    <t>User_filter by status - dfa page_Approved</t>
  </si>
  <si>
    <t xml:space="preserve">1. Click on button 'Documents for approval'
2. Click on buttton 'Approved' in the filter section
</t>
  </si>
  <si>
    <t>TC-122</t>
  </si>
  <si>
    <t>User_filter by status - dfa page_Rejected</t>
  </si>
  <si>
    <t xml:space="preserve">1. Click on button 'Documents for approval'
2. Click on buttton 'Rejected' in the filter section
</t>
  </si>
  <si>
    <t>TC-123</t>
  </si>
  <si>
    <t>User_filter by status - dfa page_Submitted</t>
  </si>
  <si>
    <t xml:space="preserve">1. Click on button 'Documents for approval'
2. Click on buttton 'Submitted' in the filter section
</t>
  </si>
  <si>
    <t>TC-124</t>
  </si>
  <si>
    <t>User_filter by status - dfa page_All</t>
  </si>
  <si>
    <t xml:space="preserve">1. Click on button 'Documents for approval'
2. Click on buttton 'All' in the filter section
</t>
  </si>
  <si>
    <t>Login – login as a registered admin user</t>
  </si>
  <si>
    <t>Ref.</t>
  </si>
  <si>
    <t>Summary</t>
  </si>
  <si>
    <t>Impl. Status</t>
  </si>
  <si>
    <t>As a registered user, I want to log into DMS using username &amp; password</t>
  </si>
  <si>
    <t>As a system administrator, I want to create new user</t>
  </si>
  <si>
    <t>As a client, I want to have admin user for DMS</t>
  </si>
  <si>
    <t>As a client, I want to have database for DMS</t>
  </si>
  <si>
    <t>MoSCoW</t>
  </si>
  <si>
    <t>Must test</t>
  </si>
  <si>
    <t>Should test</t>
  </si>
  <si>
    <t>Could test</t>
  </si>
  <si>
    <t>Won't test</t>
  </si>
  <si>
    <t>Test Case Statuses</t>
  </si>
  <si>
    <t>Expected and Actual results match.</t>
  </si>
  <si>
    <t>The actual result does not match the expected result.</t>
  </si>
  <si>
    <t>The test case has not been executed for the test run, maybe is  a lower priority test case.</t>
  </si>
  <si>
    <t>The test case does not apply to the feature any more since the  requirement changed.</t>
  </si>
  <si>
    <t>Blocked</t>
  </si>
  <si>
    <t>Maybe the prerequisite/ precondition is not met. There could be a defect  in one of the steps leading up to the function under test.</t>
  </si>
  <si>
    <t>In Progress</t>
  </si>
  <si>
    <t>Replaced</t>
  </si>
  <si>
    <t>a</t>
  </si>
  <si>
    <t>b</t>
  </si>
  <si>
    <t>c</t>
  </si>
  <si>
    <t>d</t>
  </si>
  <si>
    <t>e</t>
  </si>
  <si>
    <t>f</t>
  </si>
  <si>
    <t>g</t>
  </si>
  <si>
    <t>h</t>
  </si>
  <si>
    <t>i</t>
  </si>
  <si>
    <t>j</t>
  </si>
  <si>
    <t>k</t>
  </si>
  <si>
    <t>Row Labels</t>
  </si>
  <si>
    <t>Grand Total</t>
  </si>
  <si>
    <t>(All)</t>
  </si>
  <si>
    <t>Column Labels</t>
  </si>
  <si>
    <t>No of params</t>
  </si>
  <si>
    <t>DMS1-38</t>
  </si>
  <si>
    <t>DMS1-39</t>
  </si>
  <si>
    <t>DMS1-40</t>
  </si>
  <si>
    <t>DMS1-41</t>
  </si>
  <si>
    <t>DMS1-42</t>
  </si>
  <si>
    <t>DMS1-43</t>
  </si>
  <si>
    <t>DMS1-44</t>
  </si>
  <si>
    <t>DMS1-45</t>
  </si>
  <si>
    <t>DMS1-46</t>
  </si>
  <si>
    <t>DMS1-47</t>
  </si>
  <si>
    <t>DMS1-48</t>
  </si>
  <si>
    <t>DMS1-49</t>
  </si>
  <si>
    <t>DMS1-50</t>
  </si>
  <si>
    <t>DMS1-51</t>
  </si>
  <si>
    <t>DMS1-57</t>
  </si>
  <si>
    <t>DMS1-58</t>
  </si>
  <si>
    <t>DMS1-59</t>
  </si>
  <si>
    <t>DMS1-61</t>
  </si>
  <si>
    <t>DMS1-62</t>
  </si>
  <si>
    <t>DMS1-63</t>
  </si>
  <si>
    <t>DMS1-64</t>
  </si>
  <si>
    <t>DMS1-65</t>
  </si>
  <si>
    <t>DMS1-66</t>
  </si>
  <si>
    <t>DMS1-67</t>
  </si>
  <si>
    <t>DMS1-68</t>
  </si>
  <si>
    <t>DMS1-69</t>
  </si>
  <si>
    <t>DMS1-70</t>
  </si>
  <si>
    <t>DMS1-71</t>
  </si>
  <si>
    <t>DMS1-72</t>
  </si>
  <si>
    <t>DMS1-73</t>
  </si>
  <si>
    <t>DMS1-74</t>
  </si>
  <si>
    <t>DMS1-75</t>
  </si>
  <si>
    <t>DMS1-76</t>
  </si>
  <si>
    <t>DMS1-77</t>
  </si>
  <si>
    <t>DMS1-78</t>
  </si>
  <si>
    <t>DMS1-81</t>
  </si>
  <si>
    <t>DMS1-82</t>
  </si>
  <si>
    <t>DMS1-83</t>
  </si>
  <si>
    <t>DMS1-84</t>
  </si>
  <si>
    <t>DMS1-85</t>
  </si>
  <si>
    <t>DMS1-91</t>
  </si>
  <si>
    <t>Fields validate all at once</t>
  </si>
  <si>
    <t>Code</t>
  </si>
  <si>
    <t>FR ref</t>
  </si>
  <si>
    <t>TC ref</t>
  </si>
  <si>
    <t>US ref</t>
  </si>
  <si>
    <t>Low</t>
  </si>
  <si>
    <t>Lowest</t>
  </si>
  <si>
    <t>Medium</t>
  </si>
  <si>
    <t>Success msg</t>
  </si>
  <si>
    <t>Error msg - empty credentials</t>
  </si>
  <si>
    <t>Error msg - invalid username</t>
  </si>
  <si>
    <t>Error msg - invalid password</t>
  </si>
  <si>
    <t>Autofocus</t>
  </si>
  <si>
    <t>Fields validate only when active</t>
  </si>
  <si>
    <t>Empty form submission</t>
  </si>
  <si>
    <t>List refresh after creation</t>
  </si>
  <si>
    <t>Count</t>
  </si>
  <si>
    <t>Error msg - duplicate</t>
  </si>
  <si>
    <t>Group name exceeds 15 chars</t>
  </si>
  <si>
    <t>Trailing spaces in name</t>
  </si>
  <si>
    <t>Reject not disabled</t>
  </si>
  <si>
    <t>Attachment mandatory</t>
  </si>
  <si>
    <t>FR4</t>
  </si>
  <si>
    <t>FR6</t>
  </si>
  <si>
    <t>Description mandatory to save</t>
  </si>
  <si>
    <t>Description mandatory to submit</t>
  </si>
  <si>
    <t>List refresh after submission</t>
  </si>
  <si>
    <t>Trailing spaces in title</t>
  </si>
  <si>
    <t>Edit Existing Document</t>
  </si>
  <si>
    <t>Data not updated</t>
  </si>
  <si>
    <t>Save not disabled</t>
  </si>
  <si>
    <t>User Change Password</t>
  </si>
  <si>
    <t>Admin Change Password</t>
  </si>
  <si>
    <t>Field outside modal</t>
  </si>
  <si>
    <t>Error msg text</t>
  </si>
  <si>
    <t>Validation missing</t>
  </si>
  <si>
    <t>Attachment names</t>
  </si>
  <si>
    <t>No of submissions</t>
  </si>
  <si>
    <t>Other</t>
  </si>
  <si>
    <t>Enter on Search</t>
  </si>
  <si>
    <t>DMS1-23</t>
  </si>
  <si>
    <t>Search from 2nd page</t>
  </si>
  <si>
    <t>UI</t>
  </si>
  <si>
    <t>Msg text too wide</t>
  </si>
  <si>
    <t xml:space="preserve">Admin password change – login with old password
</t>
  </si>
  <si>
    <t>1. Click on ‘﻿changePasswordUser1’ in the visible users list
2. In the popped up window click ‘Change Password’
3. In the popped up window enter valid new password: 'Password2'
4. Enter the same password in 'Confirm password' field
5. Log out from DMS
6. Try to login as a ‘﻿changePasswordUser1’ with an old password</t>
  </si>
  <si>
    <t>User password has been reset and user gets error message trying to login with old password</t>
  </si>
  <si>
    <t>user_valid,
identificator - username_allDigits</t>
  </si>
  <si>
    <t>Admin_new document type creation - valid document type</t>
  </si>
  <si>
    <t>Admin_edit User data - assign group to a user</t>
  </si>
  <si>
    <t>User docs_filter by status</t>
  </si>
  <si>
    <t>User_docs - delete document with status 'Saved'</t>
  </si>
  <si>
    <t>Users DFA - view document after approval/rejection</t>
  </si>
  <si>
    <t>User_review submitted/reviewed document in My Documents page</t>
  </si>
  <si>
    <t>User_download My documents</t>
  </si>
  <si>
    <t>no validation msg when blank</t>
  </si>
  <si>
    <t>fixed</t>
  </si>
  <si>
    <t>fixed Total</t>
  </si>
  <si>
    <t>Admin Total</t>
  </si>
  <si>
    <t>Both Total</t>
  </si>
  <si>
    <t>User Total</t>
  </si>
  <si>
    <t>Installation manual existance</t>
  </si>
  <si>
    <t>User manual existance</t>
  </si>
  <si>
    <t>version 16.12.0</t>
  </si>
  <si>
    <t xml:space="preserve">version 16+
</t>
  </si>
  <si>
    <t>Manual exists</t>
  </si>
  <si>
    <t>version 1.8</t>
  </si>
  <si>
    <t xml:space="preserve">version 1.8+
</t>
  </si>
  <si>
    <t>Java 8+ validation</t>
  </si>
  <si>
    <t>Spring 5+ validation</t>
  </si>
  <si>
    <t>React 16+ validation</t>
  </si>
  <si>
    <t>Create document form - Cursor focus on first input field</t>
  </si>
  <si>
    <t>Change Password form - Cursor focus on first input field</t>
  </si>
  <si>
    <t>User and admin interface</t>
  </si>
  <si>
    <t>Admin interface</t>
  </si>
  <si>
    <t>User interface</t>
  </si>
  <si>
    <t>Cursor focused on first input field</t>
  </si>
  <si>
    <t>Forms with multiple inputs validate one by one</t>
  </si>
  <si>
    <t>Inputs validate one by one</t>
  </si>
  <si>
    <t>System can be used on all three browsers</t>
  </si>
  <si>
    <t>Bug: DMS1-43</t>
  </si>
  <si>
    <t xml:space="preserve">Users list - Search field </t>
  </si>
  <si>
    <t xml:space="preserve">Groups list - Search field </t>
  </si>
  <si>
    <t xml:space="preserve">Document types list - Search field </t>
  </si>
  <si>
    <t xml:space="preserve">My Documents list - Search field </t>
  </si>
  <si>
    <t xml:space="preserve">Documents for approval list - Search field </t>
  </si>
  <si>
    <t>Search field searches by username, name, surname</t>
  </si>
  <si>
    <t>Search field searches by group name</t>
  </si>
  <si>
    <t>Search field searches by doc type name</t>
  </si>
  <si>
    <t>Search field searches by title</t>
  </si>
  <si>
    <t>Clicking enter works on all search fields</t>
  </si>
  <si>
    <t>Search works when performed from any page</t>
  </si>
  <si>
    <t>Page 2 and greater</t>
  </si>
  <si>
    <t>Users list - data is sorted newest to oldest</t>
  </si>
  <si>
    <t>New user created appears at the top of the list</t>
  </si>
  <si>
    <t>Group list - data is sorted newest to oldest</t>
  </si>
  <si>
    <t>Doc type list - data is sorted newest to oldest</t>
  </si>
  <si>
    <t>My Documents list - data is sorted newest to oldest</t>
  </si>
  <si>
    <t>New group created appears at the top of the list</t>
  </si>
  <si>
    <t>New doc type created appears at the top of the list</t>
  </si>
  <si>
    <t>New document created appears at the top of the list</t>
  </si>
  <si>
    <t>Users list - pageing</t>
  </si>
  <si>
    <t>Groups list - pageing</t>
  </si>
  <si>
    <t>Doc types list - pageing</t>
  </si>
  <si>
    <t>My Docuemnts list - pageing</t>
  </si>
  <si>
    <t>DFA list - pageing</t>
  </si>
  <si>
    <t>version 5+</t>
  </si>
  <si>
    <t>Pageing works correctly</t>
  </si>
  <si>
    <t>version 5.2.1</t>
  </si>
  <si>
    <t>Total No of TC</t>
  </si>
  <si>
    <t>No of TC</t>
  </si>
  <si>
    <t>Main flow</t>
  </si>
  <si>
    <t>Alternate flow</t>
  </si>
  <si>
    <t>Exception flow</t>
  </si>
  <si>
    <t>DEFECTS</t>
  </si>
  <si>
    <t>Defect report</t>
  </si>
  <si>
    <t>Test coverage</t>
  </si>
  <si>
    <t>Automation coverage</t>
  </si>
  <si>
    <t>REPORTING</t>
  </si>
  <si>
    <t>DMS1-2</t>
  </si>
  <si>
    <t>As a user, I want to see a list of all documents submitted for approval</t>
  </si>
  <si>
    <t>As a user, I want to review and accept/reject submitted document</t>
  </si>
  <si>
    <t>US</t>
  </si>
  <si>
    <t>As a user, I want to have statistics on submissions, approvals, rejectons</t>
  </si>
  <si>
    <t>As a user, I want to have statistics on users with most submissions</t>
  </si>
  <si>
    <t>As a system administrator, I want to create new user group</t>
  </si>
  <si>
    <t>As a system administrator, I want to create new document type</t>
  </si>
  <si>
    <t>As admin, I want to assign document types to groups</t>
  </si>
  <si>
    <t>As admin, I want to view/edit group data.</t>
  </si>
  <si>
    <t>As a user, I want to submit a document</t>
  </si>
  <si>
    <t>As admin, I want to assign users to a group (group review)</t>
  </si>
  <si>
    <t>As a user, I want to download zip archive of all my documents</t>
  </si>
  <si>
    <t>DMS1-18</t>
  </si>
  <si>
    <t>NFR4</t>
  </si>
  <si>
    <t>Password encrypted by not less than SHA-256 security level</t>
  </si>
  <si>
    <t>DMS1-19</t>
  </si>
  <si>
    <t>NFR5</t>
  </si>
  <si>
    <t>Logging of all events in the system</t>
  </si>
  <si>
    <t>DMS1-20</t>
  </si>
  <si>
    <t>NFR7</t>
  </si>
  <si>
    <t>System responds in under 1 sec</t>
  </si>
  <si>
    <t>As a user, I want to save a document without submitting</t>
  </si>
  <si>
    <t>As a user, I want to be able to accept/reject a document</t>
  </si>
  <si>
    <t>UI for DMS</t>
  </si>
  <si>
    <t>As admin, I want to assign groups to a user (user review)</t>
  </si>
  <si>
    <t>DMS1-54</t>
  </si>
  <si>
    <t>Create Doc functionality in Spring</t>
  </si>
  <si>
    <t>DMS1-55</t>
  </si>
  <si>
    <t>Create doc type functionality in Spring</t>
  </si>
  <si>
    <t>As admin, I want to view/edit user data</t>
  </si>
  <si>
    <t>As admin, I want to view/edit document type data</t>
  </si>
  <si>
    <t>As a user, I want to view my profile and change my password</t>
  </si>
  <si>
    <t>FR7/8</t>
  </si>
  <si>
    <t>As a user, I want to view all my documents and filter them by status</t>
  </si>
  <si>
    <t>Function (long)</t>
  </si>
  <si>
    <t>Admin element creation</t>
  </si>
  <si>
    <t>Admin other</t>
  </si>
  <si>
    <t>Admin edit elements</t>
  </si>
  <si>
    <t>Admin change password</t>
  </si>
  <si>
    <t>User other</t>
  </si>
  <si>
    <t>User review submitted doc</t>
  </si>
  <si>
    <t>User create/edit document</t>
  </si>
  <si>
    <t>Count of Test ID</t>
  </si>
  <si>
    <t>User change password</t>
  </si>
  <si>
    <t>As administrator, I want to change existing user password (back)</t>
  </si>
  <si>
    <t>As administrator, I want to change existing user password (front)</t>
  </si>
  <si>
    <t>As a user, I want to view created/submitted document in detail</t>
  </si>
  <si>
    <t>TEST REPORT - DMS1</t>
  </si>
  <si>
    <t>High</t>
  </si>
  <si>
    <t>Total TC</t>
  </si>
  <si>
    <t>User stories</t>
  </si>
  <si>
    <t>Count of Code</t>
  </si>
  <si>
    <t>Total Sum of No of params</t>
  </si>
  <si>
    <t>Sum of No of params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</si>
</sst>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0">
    <font>
      <sz val="10"/>
      <color rgb="FF000000"/>
      <name val="Arial"/>
    </font>
    <font>
      <sz val="12"/>
      <color theme="1"/>
      <name val="Calibri"/>
      <family val="2"/>
      <scheme val="minor"/>
    </font>
    <font>
      <b/>
      <sz val="12"/>
      <color theme="1"/>
      <name val="Calibri"/>
      <family val="2"/>
    </font>
    <font>
      <b/>
      <i/>
      <sz val="11"/>
      <color theme="1"/>
      <name val="Arial"/>
      <family val="2"/>
    </font>
    <font>
      <b/>
      <i/>
      <sz val="14"/>
      <color rgb="FF002060"/>
      <name val="Calibri"/>
      <family val="2"/>
    </font>
    <font>
      <b/>
      <sz val="12"/>
      <color rgb="FF000000"/>
      <name val="Calibri"/>
      <family val="2"/>
    </font>
    <font>
      <b/>
      <i/>
      <sz val="11"/>
      <color rgb="FF000000"/>
      <name val="Arial"/>
      <family val="2"/>
    </font>
    <font>
      <b/>
      <i/>
      <sz val="11"/>
      <color rgb="FF999999"/>
      <name val="Arial"/>
      <family val="2"/>
    </font>
    <font>
      <i/>
      <sz val="14"/>
      <color rgb="FF002060"/>
      <name val="Arial"/>
      <family val="2"/>
    </font>
    <font>
      <sz val="11"/>
      <color rgb="FF000000"/>
      <name val="Arial"/>
      <family val="2"/>
    </font>
    <font>
      <sz val="12"/>
      <color rgb="FF000000"/>
      <name val="Calibri"/>
      <family val="2"/>
    </font>
    <font>
      <sz val="11"/>
      <color rgb="FF000000"/>
      <name val="Calibri"/>
      <family val="2"/>
    </font>
    <font>
      <b/>
      <i/>
      <sz val="11"/>
      <color theme="1"/>
      <name val="Calibri"/>
      <family val="2"/>
    </font>
    <font>
      <sz val="11"/>
      <color theme="1"/>
      <name val="Calibri"/>
      <family val="2"/>
    </font>
    <font>
      <b/>
      <i/>
      <sz val="11"/>
      <color rgb="FF999999"/>
      <name val="Calibri"/>
      <family val="2"/>
    </font>
    <font>
      <sz val="10"/>
      <color rgb="FF000000"/>
      <name val="Calibri"/>
      <family val="2"/>
    </font>
    <font>
      <i/>
      <sz val="10"/>
      <color rgb="FF000000"/>
      <name val="Calibri"/>
      <family val="2"/>
    </font>
    <font>
      <u/>
      <sz val="10"/>
      <color theme="10"/>
      <name val="Arial"/>
      <family val="2"/>
    </font>
    <font>
      <sz val="10"/>
      <color theme="1"/>
      <name val="Arial"/>
      <family val="2"/>
    </font>
    <font>
      <sz val="10"/>
      <color rgb="FF999999"/>
      <name val="Arial"/>
      <family val="2"/>
    </font>
    <font>
      <sz val="10"/>
      <color theme="1"/>
      <name val="Calibri"/>
      <family val="2"/>
    </font>
    <font>
      <sz val="11"/>
      <color theme="1"/>
      <name val="Arial"/>
      <family val="2"/>
    </font>
    <font>
      <u/>
      <sz val="10"/>
      <color theme="10"/>
      <name val="Arial"/>
      <family val="2"/>
    </font>
    <font>
      <sz val="10"/>
      <color rgb="FF999999"/>
      <name val="Calibri"/>
      <family val="2"/>
    </font>
    <font>
      <b/>
      <i/>
      <sz val="11"/>
      <color rgb="FF000000"/>
      <name val="Calibri"/>
      <family val="2"/>
    </font>
    <font>
      <sz val="10"/>
      <color rgb="FF000000"/>
      <name val="Monospace"/>
    </font>
    <font>
      <sz val="12"/>
      <color theme="1"/>
      <name val="Calibri"/>
      <family val="2"/>
    </font>
    <font>
      <sz val="10"/>
      <color theme="10"/>
      <name val="Arial"/>
      <family val="2"/>
    </font>
    <font>
      <sz val="10"/>
      <name val="Arial"/>
      <family val="2"/>
    </font>
    <font>
      <sz val="8"/>
      <name val="Arial"/>
      <family val="2"/>
    </font>
    <font>
      <b/>
      <i/>
      <sz val="14"/>
      <color rgb="FF002060"/>
      <name val="Calibri"/>
      <family val="2"/>
    </font>
    <font>
      <sz val="14"/>
      <color theme="1"/>
      <name val="Calibri"/>
      <family val="2"/>
    </font>
    <font>
      <sz val="14"/>
      <color rgb="FF000000"/>
      <name val="Arial"/>
      <family val="2"/>
    </font>
    <font>
      <sz val="14"/>
      <color rgb="FF000000"/>
      <name val="Calibri"/>
      <family val="2"/>
    </font>
    <font>
      <sz val="10"/>
      <color theme="1"/>
      <name val="Calibri"/>
      <family val="2"/>
    </font>
    <font>
      <sz val="10"/>
      <color rgb="FF000000"/>
      <name val="Arial"/>
      <family val="2"/>
    </font>
    <font>
      <b/>
      <i/>
      <sz val="14"/>
      <color rgb="FF000000"/>
      <name val="Arial"/>
      <family val="2"/>
    </font>
    <font>
      <b/>
      <sz val="11"/>
      <color rgb="FF000000"/>
      <name val="Arial"/>
      <family val="2"/>
    </font>
    <font>
      <sz val="11"/>
      <color rgb="FF000000"/>
      <name val="Calibri"/>
      <family val="2"/>
    </font>
    <font>
      <sz val="11"/>
      <color rgb="FF000000"/>
      <name val="Arial"/>
      <family val="2"/>
    </font>
    <font>
      <sz val="11"/>
      <color theme="1"/>
      <name val="Arial"/>
      <family val="2"/>
    </font>
    <font>
      <i/>
      <sz val="14"/>
      <color rgb="FF000000"/>
      <name val="Arial"/>
      <family val="2"/>
    </font>
    <font>
      <i/>
      <sz val="16"/>
      <color rgb="FF000000"/>
      <name val="Arial"/>
      <family val="2"/>
    </font>
    <font>
      <sz val="12"/>
      <color rgb="FF000000"/>
      <name val="Calibri"/>
      <family val="2"/>
    </font>
    <font>
      <sz val="10"/>
      <name val="Arial"/>
      <family val="2"/>
    </font>
    <font>
      <b/>
      <sz val="10"/>
      <name val="Arial"/>
      <family val="2"/>
    </font>
    <font>
      <b/>
      <sz val="12"/>
      <color theme="1"/>
      <name val="Calibri"/>
      <family val="2"/>
      <scheme val="minor"/>
    </font>
    <font>
      <sz val="12"/>
      <color theme="0"/>
      <name val="Calibri"/>
      <family val="2"/>
      <scheme val="minor"/>
    </font>
    <font>
      <b/>
      <i/>
      <sz val="12"/>
      <color theme="0"/>
      <name val="Calibri"/>
      <family val="2"/>
      <scheme val="minor"/>
    </font>
    <font>
      <sz val="12"/>
      <color theme="0"/>
      <name val="Arial"/>
      <family val="2"/>
    </font>
    <font>
      <i/>
      <sz val="12"/>
      <color theme="0"/>
      <name val="Arial"/>
      <family val="2"/>
    </font>
    <font>
      <b/>
      <i/>
      <sz val="12"/>
      <color theme="0"/>
      <name val="Arial"/>
      <family val="2"/>
    </font>
    <font>
      <b/>
      <i/>
      <sz val="14"/>
      <color theme="0"/>
      <name val="Calibri"/>
      <family val="2"/>
      <scheme val="minor"/>
    </font>
    <font>
      <b/>
      <i/>
      <sz val="16"/>
      <color theme="0"/>
      <name val="Calibri"/>
      <family val="2"/>
      <scheme val="minor"/>
    </font>
    <font>
      <b/>
      <sz val="14"/>
      <color theme="1"/>
      <name val="Calibri"/>
      <family val="2"/>
      <scheme val="minor"/>
    </font>
    <font>
      <sz val="14"/>
      <color theme="1"/>
      <name val="Calibri"/>
      <family val="2"/>
      <scheme val="minor"/>
    </font>
    <font>
      <b/>
      <i/>
      <sz val="22"/>
      <color theme="0"/>
      <name val="Arial"/>
      <family val="2"/>
    </font>
    <font>
      <b/>
      <sz val="12"/>
      <color theme="0"/>
      <name val="Arial"/>
      <family val="2"/>
    </font>
    <font>
      <sz val="12"/>
      <color theme="1"/>
      <name val="Arial"/>
      <family val="2"/>
    </font>
    <font>
      <b/>
      <sz val="12"/>
      <color theme="1"/>
      <name val="Arial"/>
      <family val="2"/>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D9EAD3"/>
        <bgColor rgb="FFD9EAD3"/>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249977111117893"/>
        <bgColor theme="7" tint="-0.249977111117893"/>
      </patternFill>
    </fill>
    <fill>
      <patternFill patternType="solid">
        <fgColor theme="7" tint="0.39997558519241921"/>
        <bgColor theme="7" tint="0.39997558519241921"/>
      </patternFill>
    </fill>
    <fill>
      <patternFill patternType="solid">
        <fgColor theme="7" tint="-0.249977111117893"/>
        <bgColor indexed="64"/>
      </patternFill>
    </fill>
  </fills>
  <borders count="47">
    <border>
      <left/>
      <right/>
      <top/>
      <bottom/>
      <diagonal/>
    </border>
    <border>
      <left/>
      <right/>
      <top/>
      <bottom/>
      <diagonal/>
    </border>
    <border>
      <left style="dotted">
        <color rgb="FF244061"/>
      </left>
      <right style="dotted">
        <color rgb="FF244061"/>
      </right>
      <top style="dotted">
        <color rgb="FF244061"/>
      </top>
      <bottom style="dotted">
        <color rgb="FF244061"/>
      </bottom>
      <diagonal/>
    </border>
    <border>
      <left style="dotted">
        <color rgb="FF244062"/>
      </left>
      <right style="dotted">
        <color rgb="FF244061"/>
      </right>
      <top/>
      <bottom/>
      <diagonal/>
    </border>
    <border>
      <left/>
      <right style="dotted">
        <color rgb="FF244062"/>
      </right>
      <top/>
      <bottom/>
      <diagonal/>
    </border>
    <border>
      <left/>
      <right style="dotted">
        <color rgb="FF000000"/>
      </right>
      <top/>
      <bottom/>
      <diagonal/>
    </border>
    <border>
      <left style="dotted">
        <color rgb="FF244062"/>
      </left>
      <right style="dotted">
        <color rgb="FF244062"/>
      </right>
      <top style="dotted">
        <color rgb="FF244062"/>
      </top>
      <bottom/>
      <diagonal/>
    </border>
    <border>
      <left style="dotted">
        <color rgb="FF244062"/>
      </left>
      <right/>
      <top/>
      <bottom/>
      <diagonal/>
    </border>
    <border>
      <left style="dotted">
        <color rgb="FF244062"/>
      </left>
      <right style="dotted">
        <color rgb="FF244062"/>
      </right>
      <top/>
      <bottom/>
      <diagonal/>
    </border>
    <border>
      <left style="dotted">
        <color rgb="FF244062"/>
      </left>
      <right style="dotted">
        <color rgb="FF244062"/>
      </right>
      <top/>
      <bottom style="dotted">
        <color rgb="FF244062"/>
      </bottom>
      <diagonal/>
    </border>
    <border>
      <left/>
      <right/>
      <top style="dotted">
        <color rgb="FF244062"/>
      </top>
      <bottom/>
      <diagonal/>
    </border>
    <border>
      <left style="dotted">
        <color rgb="FF244061"/>
      </left>
      <right style="dotted">
        <color rgb="FF244061"/>
      </right>
      <top style="dotted">
        <color rgb="FF244061"/>
      </top>
      <bottom/>
      <diagonal/>
    </border>
    <border>
      <left style="dotted">
        <color rgb="FF244061"/>
      </left>
      <right style="dotted">
        <color rgb="FF244061"/>
      </right>
      <top/>
      <bottom/>
      <diagonal/>
    </border>
    <border>
      <left style="dotted">
        <color rgb="FF244061"/>
      </left>
      <right style="dotted">
        <color rgb="FF244061"/>
      </right>
      <top/>
      <bottom style="dotted">
        <color rgb="FF244061"/>
      </bottom>
      <diagonal/>
    </border>
    <border>
      <left/>
      <right/>
      <top style="thin">
        <color theme="7" tint="0.79998168889431442"/>
      </top>
      <bottom style="thin">
        <color theme="7" tint="0.79998168889431442"/>
      </bottom>
      <diagonal/>
    </border>
    <border>
      <left/>
      <right/>
      <top style="thin">
        <color theme="7" tint="-0.249977111117893"/>
      </top>
      <bottom style="thin">
        <color theme="7" tint="-0.249977111117893"/>
      </bottom>
      <diagonal/>
    </border>
    <border>
      <left/>
      <right/>
      <top style="thin">
        <color theme="7" tint="-0.249977111117893"/>
      </top>
      <bottom style="thin">
        <color theme="7" tint="0.59999389629810485"/>
      </bottom>
      <diagonal/>
    </border>
    <border>
      <left/>
      <right/>
      <top style="thin">
        <color theme="7" tint="-0.249977111117893"/>
      </top>
      <bottom style="thin">
        <color theme="7" tint="0.79998168889431442"/>
      </bottom>
      <diagonal/>
    </border>
    <border>
      <left/>
      <right/>
      <top style="double">
        <color theme="7" tint="-0.249977111117893"/>
      </top>
      <bottom/>
      <diagonal/>
    </border>
    <border>
      <left/>
      <right/>
      <top style="thin">
        <color rgb="FF95B3D7"/>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5B3D7"/>
      </right>
      <top style="thin">
        <color rgb="FF95B3D7"/>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right/>
      <top/>
      <bottom style="thin">
        <color theme="2"/>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bottom style="thin">
        <color theme="2"/>
      </bottom>
      <diagonal/>
    </border>
    <border>
      <left/>
      <right style="thin">
        <color theme="2"/>
      </right>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right/>
      <top style="thin">
        <color theme="2"/>
      </top>
      <bottom style="thin">
        <color theme="2"/>
      </bottom>
      <diagonal/>
    </border>
    <border>
      <left/>
      <right style="thin">
        <color rgb="FF95B3D7"/>
      </right>
      <top/>
      <bottom style="thin">
        <color theme="2"/>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4">
    <xf numFmtId="0" fontId="0" fillId="0" borderId="0"/>
    <xf numFmtId="0" fontId="47"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180">
    <xf numFmtId="0" fontId="0" fillId="0" borderId="0" xfId="0" applyFont="1" applyAlignment="1"/>
    <xf numFmtId="0" fontId="2" fillId="0" borderId="0" xfId="0" applyFont="1" applyAlignment="1">
      <alignment vertical="center"/>
    </xf>
    <xf numFmtId="0" fontId="3" fillId="2" borderId="1" xfId="0" applyFont="1" applyFill="1" applyBorder="1"/>
    <xf numFmtId="0" fontId="3" fillId="0" borderId="0" xfId="0" applyFont="1"/>
    <xf numFmtId="0" fontId="4" fillId="0" borderId="2" xfId="0" applyFont="1" applyBorder="1" applyAlignment="1">
      <alignment horizontal="center" vertical="center" wrapText="1"/>
    </xf>
    <xf numFmtId="0" fontId="5" fillId="0" borderId="0" xfId="0" applyFont="1" applyAlignment="1">
      <alignment vertical="center"/>
    </xf>
    <xf numFmtId="0" fontId="3" fillId="0" borderId="0" xfId="0" applyFont="1" applyAlignment="1">
      <alignment wrapText="1"/>
    </xf>
    <xf numFmtId="0" fontId="0" fillId="0" borderId="0" xfId="0" applyFont="1" applyAlignment="1">
      <alignment vertical="center"/>
    </xf>
    <xf numFmtId="0" fontId="6" fillId="0" borderId="0" xfId="0" applyFont="1"/>
    <xf numFmtId="0" fontId="7" fillId="0" borderId="0" xfId="0" applyFont="1"/>
    <xf numFmtId="0" fontId="8" fillId="0" borderId="0" xfId="0" applyFont="1" applyAlignment="1">
      <alignment horizontal="center"/>
    </xf>
    <xf numFmtId="0" fontId="6" fillId="3" borderId="1" xfId="0" quotePrefix="1" applyFont="1" applyFill="1" applyBorder="1"/>
    <xf numFmtId="0" fontId="10" fillId="0" borderId="2" xfId="0" applyFont="1" applyBorder="1" applyAlignment="1">
      <alignment horizontal="center" vertical="center"/>
    </xf>
    <xf numFmtId="0" fontId="11" fillId="0" borderId="0" xfId="0" applyFont="1" applyAlignment="1">
      <alignment vertical="center" wrapText="1"/>
    </xf>
    <xf numFmtId="0" fontId="12" fillId="2" borderId="1" xfId="0" applyFont="1" applyFill="1" applyBorder="1"/>
    <xf numFmtId="0" fontId="12" fillId="0" borderId="0" xfId="0" applyFont="1"/>
    <xf numFmtId="0" fontId="12" fillId="0" borderId="0" xfId="0" applyFont="1" applyAlignment="1">
      <alignment wrapText="1"/>
    </xf>
    <xf numFmtId="0" fontId="14" fillId="0" borderId="0" xfId="0" applyFont="1"/>
    <xf numFmtId="0" fontId="10" fillId="0" borderId="2" xfId="0" applyFont="1" applyBorder="1" applyAlignment="1">
      <alignment horizontal="center" vertical="center" wrapText="1"/>
    </xf>
    <xf numFmtId="0" fontId="16" fillId="4" borderId="1" xfId="0" applyFont="1" applyFill="1" applyBorder="1"/>
    <xf numFmtId="0" fontId="10" fillId="0" borderId="2" xfId="0" applyFont="1" applyBorder="1" applyAlignment="1">
      <alignment horizontal="left" vertical="center"/>
    </xf>
    <xf numFmtId="0" fontId="16" fillId="0" borderId="0" xfId="0" applyFont="1"/>
    <xf numFmtId="0" fontId="16" fillId="0" borderId="0" xfId="0" applyFont="1" applyAlignment="1">
      <alignment wrapText="1"/>
    </xf>
    <xf numFmtId="0" fontId="17" fillId="0" borderId="2" xfId="0" applyFont="1" applyBorder="1" applyAlignment="1">
      <alignment vertical="center"/>
    </xf>
    <xf numFmtId="0" fontId="18" fillId="0" borderId="0" xfId="0" applyFont="1"/>
    <xf numFmtId="0" fontId="10" fillId="0" borderId="2" xfId="0" applyFont="1" applyBorder="1" applyAlignment="1">
      <alignment horizontal="left" vertical="center" wrapText="1"/>
    </xf>
    <xf numFmtId="0" fontId="10" fillId="0" borderId="0" xfId="0" applyFont="1" applyAlignment="1">
      <alignment horizontal="left" vertical="center" wrapText="1"/>
    </xf>
    <xf numFmtId="0" fontId="19" fillId="0" borderId="0" xfId="0" applyFont="1"/>
    <xf numFmtId="0" fontId="20" fillId="2" borderId="1" xfId="0" applyFont="1" applyFill="1" applyBorder="1"/>
    <xf numFmtId="0" fontId="19" fillId="2" borderId="1" xfId="0" applyFont="1" applyFill="1" applyBorder="1"/>
    <xf numFmtId="0" fontId="0" fillId="0" borderId="0" xfId="0" applyFont="1"/>
    <xf numFmtId="0" fontId="15" fillId="5" borderId="1" xfId="0" applyFont="1" applyFill="1" applyBorder="1"/>
    <xf numFmtId="0" fontId="20" fillId="0" borderId="0" xfId="0" applyFont="1"/>
    <xf numFmtId="0" fontId="22" fillId="0" borderId="2" xfId="0" applyFont="1" applyBorder="1" applyAlignment="1">
      <alignment horizontal="left" vertical="center"/>
    </xf>
    <xf numFmtId="0" fontId="16" fillId="2" borderId="1" xfId="0" applyFont="1" applyFill="1" applyBorder="1" applyAlignment="1">
      <alignment wrapText="1"/>
    </xf>
    <xf numFmtId="0" fontId="0" fillId="0" borderId="0" xfId="0" applyFont="1" applyAlignment="1">
      <alignment vertical="center"/>
    </xf>
    <xf numFmtId="0" fontId="16" fillId="2" borderId="1" xfId="0" applyFont="1" applyFill="1" applyBorder="1"/>
    <xf numFmtId="0" fontId="23" fillId="0" borderId="0" xfId="0" applyFont="1"/>
    <xf numFmtId="0" fontId="15" fillId="0" borderId="0" xfId="0" applyFont="1"/>
    <xf numFmtId="0" fontId="10" fillId="0" borderId="2" xfId="0" applyFont="1" applyBorder="1" applyAlignment="1">
      <alignment horizontal="center" vertical="center" wrapText="1"/>
    </xf>
    <xf numFmtId="0" fontId="24" fillId="0" borderId="0" xfId="0" applyFont="1"/>
    <xf numFmtId="0" fontId="0" fillId="2" borderId="1" xfId="0" applyFont="1" applyFill="1" applyBorder="1"/>
    <xf numFmtId="0" fontId="18" fillId="2" borderId="1" xfId="0" applyFont="1" applyFill="1" applyBorder="1"/>
    <xf numFmtId="0" fontId="15" fillId="2" borderId="1" xfId="0" applyFont="1" applyFill="1" applyBorder="1"/>
    <xf numFmtId="0" fontId="10" fillId="0" borderId="2" xfId="0" applyFont="1" applyBorder="1" applyAlignment="1">
      <alignment horizontal="left"/>
    </xf>
    <xf numFmtId="0" fontId="25" fillId="2" borderId="1" xfId="0" applyFont="1" applyFill="1" applyBorder="1" applyAlignment="1">
      <alignment horizontal="left"/>
    </xf>
    <xf numFmtId="0" fontId="26" fillId="0" borderId="2" xfId="0" applyFont="1" applyBorder="1" applyAlignment="1">
      <alignment horizontal="center" vertical="center"/>
    </xf>
    <xf numFmtId="0" fontId="10" fillId="0" borderId="2" xfId="0" applyFont="1" applyBorder="1" applyAlignment="1">
      <alignment horizontal="center" vertical="center"/>
    </xf>
    <xf numFmtId="0" fontId="10" fillId="0" borderId="2" xfId="0" quotePrefix="1" applyFont="1" applyBorder="1" applyAlignment="1">
      <alignment horizontal="center" vertical="center" wrapText="1"/>
    </xf>
    <xf numFmtId="0" fontId="26" fillId="0" borderId="2" xfId="0" applyFont="1" applyBorder="1" applyAlignment="1">
      <alignment horizontal="center" vertical="center" wrapText="1"/>
    </xf>
    <xf numFmtId="0" fontId="15" fillId="0" borderId="0" xfId="0" applyFont="1" applyAlignment="1">
      <alignment wrapText="1"/>
    </xf>
    <xf numFmtId="0" fontId="6" fillId="2" borderId="1" xfId="0" applyFont="1" applyFill="1" applyBorder="1"/>
    <xf numFmtId="0" fontId="24" fillId="2" borderId="1" xfId="0" applyFont="1" applyFill="1" applyBorder="1"/>
    <xf numFmtId="0" fontId="0" fillId="0" borderId="0" xfId="0" applyFont="1" applyAlignment="1">
      <alignment horizontal="left"/>
    </xf>
    <xf numFmtId="0" fontId="24" fillId="0" borderId="0" xfId="0" applyFont="1" applyAlignment="1">
      <alignment wrapText="1"/>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left"/>
    </xf>
    <xf numFmtId="0" fontId="27" fillId="0" borderId="5" xfId="0" applyFont="1" applyBorder="1"/>
    <xf numFmtId="0" fontId="10" fillId="0" borderId="0" xfId="0" applyFont="1" applyAlignment="1">
      <alignment horizontal="left"/>
    </xf>
    <xf numFmtId="0" fontId="10" fillId="0" borderId="6" xfId="0" applyFont="1" applyBorder="1" applyAlignment="1">
      <alignment horizontal="left" vertical="center" wrapText="1"/>
    </xf>
    <xf numFmtId="0" fontId="10" fillId="0" borderId="7" xfId="0" applyFont="1" applyBorder="1" applyAlignment="1">
      <alignment horizontal="center" vertical="center" wrapText="1"/>
    </xf>
    <xf numFmtId="0" fontId="10" fillId="0" borderId="2" xfId="0" applyFont="1" applyBorder="1" applyAlignment="1">
      <alignment horizontal="left" vertical="center" wrapText="1"/>
    </xf>
    <xf numFmtId="0" fontId="0" fillId="0" borderId="0" xfId="0" applyFont="1" applyAlignment="1">
      <alignment wrapText="1"/>
    </xf>
    <xf numFmtId="0" fontId="0" fillId="0" borderId="0" xfId="0" applyFont="1" applyAlignment="1">
      <alignment vertical="center" wrapText="1"/>
    </xf>
    <xf numFmtId="0" fontId="10" fillId="0" borderId="0" xfId="0" applyFont="1"/>
    <xf numFmtId="0" fontId="10" fillId="0" borderId="10" xfId="0" applyFont="1" applyBorder="1"/>
    <xf numFmtId="0" fontId="10" fillId="0" borderId="0" xfId="0" applyFont="1" applyAlignment="1">
      <alignment vertical="center" wrapText="1"/>
    </xf>
    <xf numFmtId="0" fontId="0" fillId="0" borderId="0" xfId="0" pivotButton="1" applyFont="1" applyAlignment="1"/>
    <xf numFmtId="0" fontId="0" fillId="0" borderId="0" xfId="0" applyNumberFormat="1" applyFont="1" applyAlignment="1"/>
    <xf numFmtId="0" fontId="0" fillId="0" borderId="0" xfId="0" applyFont="1" applyAlignment="1">
      <alignment horizontal="left" indent="1"/>
    </xf>
    <xf numFmtId="0" fontId="4"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0" xfId="0" applyFont="1" applyFill="1" applyAlignment="1">
      <alignment horizontal="left" vertical="center" wrapText="1"/>
    </xf>
    <xf numFmtId="0" fontId="0" fillId="0" borderId="0" xfId="0" applyFont="1" applyFill="1" applyAlignment="1">
      <alignment vertical="center"/>
    </xf>
    <xf numFmtId="0" fontId="0" fillId="0" borderId="0" xfId="0" applyFont="1" applyFill="1" applyAlignment="1"/>
    <xf numFmtId="0" fontId="30" fillId="0" borderId="2" xfId="0" applyFont="1" applyBorder="1" applyAlignment="1">
      <alignment horizontal="center" vertical="center" wrapText="1"/>
    </xf>
    <xf numFmtId="0" fontId="31" fillId="0" borderId="0" xfId="0" applyFont="1"/>
    <xf numFmtId="0" fontId="32" fillId="0" borderId="0" xfId="0" applyFont="1" applyAlignment="1"/>
    <xf numFmtId="0" fontId="33" fillId="0" borderId="2" xfId="0" applyFont="1" applyBorder="1" applyAlignment="1">
      <alignment horizontal="center" vertical="center" wrapText="1"/>
    </xf>
    <xf numFmtId="0" fontId="16" fillId="0" borderId="1" xfId="0" applyFont="1" applyFill="1" applyBorder="1"/>
    <xf numFmtId="0" fontId="34" fillId="0" borderId="0" xfId="0" applyFont="1"/>
    <xf numFmtId="0" fontId="0" fillId="0" borderId="1" xfId="0" applyFont="1" applyFill="1" applyBorder="1"/>
    <xf numFmtId="0" fontId="0" fillId="0" borderId="0" xfId="0" applyFont="1" applyFill="1"/>
    <xf numFmtId="0" fontId="35" fillId="0" borderId="0" xfId="0" applyFont="1" applyAlignment="1"/>
    <xf numFmtId="0" fontId="36" fillId="0" borderId="0" xfId="0" applyFont="1" applyAlignment="1"/>
    <xf numFmtId="0" fontId="37" fillId="0" borderId="0" xfId="0" applyFont="1" applyAlignment="1">
      <alignment horizontal="center" vertical="top" wrapText="1"/>
    </xf>
    <xf numFmtId="0" fontId="11" fillId="0" borderId="0" xfId="0" applyFont="1" applyAlignment="1">
      <alignment horizontal="center" vertical="top" wrapText="1"/>
    </xf>
    <xf numFmtId="0" fontId="13" fillId="0" borderId="0" xfId="0" applyFont="1" applyAlignment="1">
      <alignment horizontal="center" vertical="top"/>
    </xf>
    <xf numFmtId="0" fontId="9" fillId="0" borderId="0" xfId="0" applyFont="1" applyAlignment="1">
      <alignment horizontal="center" vertical="top"/>
    </xf>
    <xf numFmtId="0" fontId="0" fillId="0" borderId="0" xfId="0" applyFont="1" applyAlignment="1">
      <alignment horizontal="center" vertical="top"/>
    </xf>
    <xf numFmtId="0" fontId="38" fillId="0" borderId="0" xfId="0" applyFont="1" applyAlignment="1">
      <alignment horizontal="center" vertical="top" wrapText="1"/>
    </xf>
    <xf numFmtId="0" fontId="39" fillId="0" borderId="0" xfId="0" applyFont="1" applyAlignment="1">
      <alignment horizontal="center" vertical="top"/>
    </xf>
    <xf numFmtId="0" fontId="21" fillId="0" borderId="0" xfId="0" applyFont="1" applyAlignment="1">
      <alignment horizontal="center" vertical="top"/>
    </xf>
    <xf numFmtId="0" fontId="35" fillId="0" borderId="0" xfId="0" applyFont="1" applyAlignment="1">
      <alignment horizontal="center" vertical="top"/>
    </xf>
    <xf numFmtId="0" fontId="40" fillId="0" borderId="0" xfId="0" applyFont="1" applyAlignment="1">
      <alignment horizontal="center" vertical="top"/>
    </xf>
    <xf numFmtId="0" fontId="20" fillId="0" borderId="0" xfId="0" applyFont="1" applyAlignment="1"/>
    <xf numFmtId="0" fontId="41" fillId="0" borderId="0" xfId="0" pivotButton="1" applyFont="1" applyAlignment="1"/>
    <xf numFmtId="0" fontId="42" fillId="0" borderId="0" xfId="0" pivotButton="1" applyFont="1" applyAlignment="1"/>
    <xf numFmtId="0" fontId="42" fillId="0" borderId="0" xfId="0" applyFont="1" applyAlignment="1"/>
    <xf numFmtId="0" fontId="36" fillId="0" borderId="0" xfId="0" pivotButton="1" applyFont="1" applyAlignment="1"/>
    <xf numFmtId="0" fontId="41" fillId="0" borderId="0" xfId="0" applyFont="1" applyAlignment="1"/>
    <xf numFmtId="0" fontId="43" fillId="0" borderId="2" xfId="0" applyFont="1" applyBorder="1" applyAlignment="1">
      <alignment horizontal="center" vertical="center" wrapText="1"/>
    </xf>
    <xf numFmtId="0" fontId="44" fillId="0" borderId="0" xfId="0" applyFont="1" applyFill="1" applyAlignment="1"/>
    <xf numFmtId="0" fontId="10" fillId="0" borderId="11" xfId="0" applyFont="1" applyBorder="1" applyAlignment="1">
      <alignment horizontal="left" vertical="center" wrapText="1"/>
    </xf>
    <xf numFmtId="0" fontId="28" fillId="0" borderId="12" xfId="0" applyFont="1" applyBorder="1"/>
    <xf numFmtId="0" fontId="28" fillId="0" borderId="13" xfId="0" applyFont="1" applyBorder="1"/>
    <xf numFmtId="0" fontId="10" fillId="0" borderId="6" xfId="0" applyFont="1" applyBorder="1" applyAlignment="1">
      <alignment horizontal="left" vertical="center" wrapText="1"/>
    </xf>
    <xf numFmtId="0" fontId="28" fillId="0" borderId="9" xfId="0" applyFont="1" applyBorder="1"/>
    <xf numFmtId="0" fontId="28" fillId="0" borderId="8" xfId="0" applyFont="1" applyBorder="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0" xfId="0" pivotButton="1" applyFont="1" applyBorder="1" applyAlignment="1"/>
    <xf numFmtId="0" fontId="0" fillId="0" borderId="24" xfId="0" applyFont="1" applyBorder="1" applyAlignment="1"/>
    <xf numFmtId="0" fontId="0" fillId="0" borderId="20" xfId="0" applyFont="1" applyBorder="1" applyAlignment="1">
      <alignment horizontal="left"/>
    </xf>
    <xf numFmtId="0" fontId="0" fillId="0" borderId="24" xfId="0" applyNumberFormat="1" applyFont="1" applyBorder="1" applyAlignment="1"/>
    <xf numFmtId="0" fontId="0" fillId="0" borderId="25" xfId="0" applyNumberFormat="1" applyFont="1" applyBorder="1" applyAlignment="1"/>
    <xf numFmtId="0" fontId="0" fillId="0" borderId="23" xfId="0" applyFont="1" applyBorder="1" applyAlignment="1">
      <alignment horizontal="left"/>
    </xf>
    <xf numFmtId="0" fontId="0" fillId="0" borderId="27" xfId="0" applyFont="1" applyBorder="1" applyAlignment="1">
      <alignment horizontal="left"/>
    </xf>
    <xf numFmtId="0" fontId="0" fillId="0" borderId="26" xfId="0" applyNumberFormat="1" applyFont="1" applyBorder="1" applyAlignment="1"/>
    <xf numFmtId="0" fontId="44" fillId="0" borderId="0" xfId="0" applyFont="1" applyFill="1" applyAlignment="1">
      <alignment vertical="center"/>
    </xf>
    <xf numFmtId="0" fontId="44" fillId="0" borderId="1" xfId="0" applyFont="1" applyFill="1" applyBorder="1" applyAlignment="1"/>
    <xf numFmtId="0" fontId="44" fillId="0" borderId="1" xfId="0" applyFont="1" applyFill="1" applyBorder="1" applyAlignment="1">
      <alignment vertical="center"/>
    </xf>
    <xf numFmtId="0" fontId="28" fillId="0" borderId="1" xfId="0" applyFont="1" applyFill="1" applyBorder="1" applyAlignment="1">
      <alignment vertical="center"/>
    </xf>
    <xf numFmtId="0" fontId="45" fillId="0" borderId="1" xfId="0" applyFont="1" applyFill="1" applyBorder="1" applyAlignment="1">
      <alignment vertical="center"/>
    </xf>
    <xf numFmtId="0" fontId="45" fillId="11" borderId="1" xfId="0" applyFont="1" applyFill="1" applyBorder="1" applyAlignment="1">
      <alignment vertical="center"/>
    </xf>
    <xf numFmtId="0" fontId="44" fillId="11" borderId="1" xfId="0" applyFont="1" applyFill="1" applyBorder="1" applyAlignment="1"/>
    <xf numFmtId="0" fontId="44" fillId="11" borderId="0" xfId="0" applyFont="1" applyFill="1" applyAlignment="1"/>
    <xf numFmtId="0" fontId="48" fillId="6" borderId="19" xfId="1" applyFont="1" applyBorder="1" applyAlignment="1">
      <alignment horizontal="center"/>
    </xf>
    <xf numFmtId="0" fontId="48" fillId="6" borderId="28" xfId="1" applyFont="1" applyBorder="1" applyAlignment="1">
      <alignment horizontal="center"/>
    </xf>
    <xf numFmtId="0" fontId="44" fillId="11" borderId="1" xfId="0" applyFont="1" applyFill="1" applyBorder="1" applyAlignment="1">
      <alignment horizontal="center"/>
    </xf>
    <xf numFmtId="0" fontId="44" fillId="0" borderId="1" xfId="0" applyFont="1" applyFill="1" applyBorder="1" applyAlignment="1">
      <alignment horizontal="center"/>
    </xf>
    <xf numFmtId="0" fontId="46" fillId="8" borderId="18" xfId="3" applyNumberFormat="1" applyFont="1" applyBorder="1" applyAlignment="1"/>
    <xf numFmtId="0" fontId="53" fillId="9" borderId="16" xfId="0" applyFont="1" applyFill="1" applyBorder="1"/>
    <xf numFmtId="0" fontId="0" fillId="0" borderId="44" xfId="0" applyFont="1" applyBorder="1" applyAlignment="1"/>
    <xf numFmtId="0" fontId="0" fillId="0" borderId="20" xfId="0" applyNumberFormat="1" applyFont="1" applyBorder="1" applyAlignment="1"/>
    <xf numFmtId="0" fontId="0" fillId="0" borderId="44" xfId="0" applyNumberFormat="1" applyFont="1" applyBorder="1" applyAlignment="1"/>
    <xf numFmtId="0" fontId="0" fillId="0" borderId="23" xfId="0" applyNumberFormat="1" applyFont="1" applyBorder="1" applyAlignment="1"/>
    <xf numFmtId="0" fontId="0" fillId="0" borderId="45" xfId="0" applyNumberFormat="1" applyFont="1" applyBorder="1" applyAlignment="1"/>
    <xf numFmtId="0" fontId="0" fillId="0" borderId="27" xfId="0" applyNumberFormat="1" applyFont="1" applyBorder="1" applyAlignment="1"/>
    <xf numFmtId="0" fontId="0" fillId="0" borderId="46" xfId="0" applyNumberFormat="1" applyFont="1" applyBorder="1" applyAlignment="1"/>
    <xf numFmtId="0" fontId="53" fillId="6" borderId="19" xfId="1" applyFont="1" applyBorder="1" applyAlignment="1">
      <alignment horizontal="left"/>
    </xf>
    <xf numFmtId="0" fontId="48" fillId="6" borderId="19" xfId="1" applyFont="1" applyBorder="1" applyAlignment="1"/>
    <xf numFmtId="0" fontId="52" fillId="6" borderId="31" xfId="1" applyFont="1" applyBorder="1" applyAlignment="1">
      <alignment horizontal="center"/>
    </xf>
    <xf numFmtId="0" fontId="52" fillId="6" borderId="31" xfId="1" applyFont="1" applyBorder="1" applyAlignment="1">
      <alignment horizontal="center"/>
    </xf>
    <xf numFmtId="0" fontId="52" fillId="6" borderId="43" xfId="1" applyFont="1" applyBorder="1" applyAlignment="1">
      <alignment horizontal="center"/>
    </xf>
    <xf numFmtId="0" fontId="54" fillId="7" borderId="29" xfId="2" applyFont="1" applyBorder="1" applyAlignment="1">
      <alignment horizontal="center" vertical="center"/>
    </xf>
    <xf numFmtId="0" fontId="54" fillId="7" borderId="40" xfId="2" applyFont="1" applyBorder="1" applyAlignment="1">
      <alignment horizontal="center" vertical="center"/>
    </xf>
    <xf numFmtId="0" fontId="54" fillId="7" borderId="41" xfId="2" applyFont="1" applyBorder="1" applyAlignment="1">
      <alignment horizontal="center" vertical="center"/>
    </xf>
    <xf numFmtId="0" fontId="55" fillId="7" borderId="29" xfId="2" applyFont="1" applyBorder="1" applyAlignment="1">
      <alignment horizontal="center"/>
    </xf>
    <xf numFmtId="0" fontId="55" fillId="7" borderId="40" xfId="2" applyFont="1" applyBorder="1" applyAlignment="1">
      <alignment horizontal="left"/>
    </xf>
    <xf numFmtId="0" fontId="55" fillId="7" borderId="42" xfId="2" applyFont="1" applyBorder="1" applyAlignment="1">
      <alignment horizontal="left"/>
    </xf>
    <xf numFmtId="0" fontId="55" fillId="7" borderId="41" xfId="2" applyFont="1" applyBorder="1" applyAlignment="1">
      <alignment horizontal="left"/>
    </xf>
    <xf numFmtId="0" fontId="55" fillId="7" borderId="29" xfId="2" applyFont="1" applyBorder="1"/>
    <xf numFmtId="0" fontId="54" fillId="7" borderId="30" xfId="2" applyFont="1" applyBorder="1" applyAlignment="1">
      <alignment horizontal="center" vertical="center"/>
    </xf>
    <xf numFmtId="0" fontId="54" fillId="7" borderId="34" xfId="2" applyFont="1" applyBorder="1" applyAlignment="1">
      <alignment horizontal="center" vertical="center"/>
    </xf>
    <xf numFmtId="0" fontId="54" fillId="7" borderId="35" xfId="2" applyFont="1" applyBorder="1" applyAlignment="1">
      <alignment horizontal="center" vertical="center"/>
    </xf>
    <xf numFmtId="0" fontId="54" fillId="7" borderId="33" xfId="2" applyFont="1" applyBorder="1" applyAlignment="1">
      <alignment horizontal="center" vertical="center"/>
    </xf>
    <xf numFmtId="0" fontId="54" fillId="7" borderId="36" xfId="2" applyFont="1" applyBorder="1" applyAlignment="1">
      <alignment horizontal="center" vertical="center"/>
    </xf>
    <xf numFmtId="0" fontId="54" fillId="7" borderId="37" xfId="2" applyFont="1" applyBorder="1" applyAlignment="1">
      <alignment horizontal="center" vertical="center"/>
    </xf>
    <xf numFmtId="0" fontId="54" fillId="7" borderId="38" xfId="2" applyFont="1" applyBorder="1" applyAlignment="1">
      <alignment horizontal="center" vertical="center"/>
    </xf>
    <xf numFmtId="0" fontId="54" fillId="7" borderId="39" xfId="2" applyFont="1" applyBorder="1" applyAlignment="1">
      <alignment horizontal="center" vertical="center"/>
    </xf>
    <xf numFmtId="0" fontId="54" fillId="7" borderId="32" xfId="2" applyFont="1" applyBorder="1" applyAlignment="1">
      <alignment horizontal="center" vertical="center"/>
    </xf>
    <xf numFmtId="0" fontId="56" fillId="11" borderId="1" xfId="0" applyFont="1" applyFill="1" applyBorder="1" applyAlignment="1">
      <alignment vertical="center"/>
    </xf>
    <xf numFmtId="0" fontId="51" fillId="9" borderId="15" xfId="0" applyFont="1" applyFill="1" applyBorder="1" applyAlignment="1">
      <alignment horizontal="center"/>
    </xf>
    <xf numFmtId="0" fontId="49" fillId="9" borderId="15" xfId="0" applyFont="1" applyFill="1" applyBorder="1"/>
    <xf numFmtId="0" fontId="51" fillId="9" borderId="16" xfId="0" applyFont="1" applyFill="1" applyBorder="1" applyAlignment="1">
      <alignment horizontal="center" vertical="center"/>
    </xf>
    <xf numFmtId="0" fontId="50" fillId="9" borderId="16" xfId="0" applyFont="1" applyFill="1" applyBorder="1" applyAlignment="1">
      <alignment horizontal="center" vertical="center"/>
    </xf>
    <xf numFmtId="0" fontId="57" fillId="9" borderId="17" xfId="0" applyFont="1" applyFill="1" applyBorder="1" applyAlignment="1">
      <alignment horizontal="center" vertical="center"/>
    </xf>
    <xf numFmtId="0" fontId="50" fillId="9" borderId="17" xfId="0" applyFont="1" applyFill="1" applyBorder="1" applyAlignment="1">
      <alignment horizontal="center" vertical="center"/>
    </xf>
    <xf numFmtId="0" fontId="49" fillId="10" borderId="14" xfId="0" applyFont="1" applyFill="1" applyBorder="1" applyAlignment="1">
      <alignment horizontal="left"/>
    </xf>
    <xf numFmtId="0" fontId="49" fillId="10" borderId="14" xfId="0" applyNumberFormat="1" applyFont="1" applyFill="1" applyBorder="1" applyAlignment="1"/>
    <xf numFmtId="0" fontId="58" fillId="0" borderId="14" xfId="0" applyFont="1" applyBorder="1" applyAlignment="1">
      <alignment horizontal="left" indent="1"/>
    </xf>
    <xf numFmtId="0" fontId="58" fillId="0" borderId="14" xfId="0" applyNumberFormat="1" applyFont="1" applyBorder="1" applyAlignment="1"/>
    <xf numFmtId="0" fontId="1" fillId="8" borderId="14" xfId="3" applyNumberFormat="1" applyFont="1" applyBorder="1" applyAlignment="1"/>
    <xf numFmtId="0" fontId="59" fillId="0" borderId="18" xfId="0" applyFont="1" applyBorder="1" applyAlignment="1">
      <alignment horizontal="left"/>
    </xf>
    <xf numFmtId="0" fontId="59" fillId="0" borderId="18" xfId="0" applyNumberFormat="1" applyFont="1" applyBorder="1" applyAlignment="1"/>
    <xf numFmtId="0" fontId="0" fillId="0" borderId="0" xfId="0" applyFont="1" applyAlignment="1">
      <alignment horizontal="left" indent="2"/>
    </xf>
  </cellXfs>
  <cellStyles count="4">
    <cellStyle name="20% - Accent4" xfId="2" builtinId="42"/>
    <cellStyle name="40% - Accent4" xfId="3" builtinId="43"/>
    <cellStyle name="Accent4" xfId="1" builtinId="41"/>
    <cellStyle name="Normal" xfId="0" builtinId="0"/>
  </cellStyles>
  <dxfs count="86">
    <dxf>
      <font>
        <sz val="14"/>
      </font>
    </dxf>
    <dxf>
      <font>
        <i/>
      </font>
    </dxf>
    <dxf>
      <font>
        <b/>
      </font>
    </dxf>
    <dxf>
      <font>
        <sz val="14"/>
      </font>
    </dxf>
    <dxf>
      <font>
        <i/>
      </font>
    </dxf>
    <dxf>
      <font>
        <b/>
      </font>
    </dxf>
    <dxf>
      <font>
        <sz val="14"/>
      </font>
    </dxf>
    <dxf>
      <font>
        <i/>
      </font>
    </dxf>
    <dxf>
      <font>
        <b/>
      </font>
    </dxf>
    <dxf>
      <font>
        <sz val="14"/>
      </font>
    </dxf>
    <dxf>
      <font>
        <i/>
      </font>
    </dxf>
    <dxf>
      <font>
        <sz val="14"/>
      </font>
    </dxf>
    <dxf>
      <font>
        <i/>
      </font>
    </dxf>
    <dxf>
      <font>
        <sz val="14"/>
      </font>
    </dxf>
    <dxf>
      <font>
        <i/>
      </font>
    </dxf>
    <dxf>
      <font>
        <sz val="14"/>
      </font>
    </dxf>
    <dxf>
      <font>
        <i/>
      </font>
    </dxf>
    <dxf>
      <font>
        <i/>
      </font>
    </dxf>
    <dxf>
      <font>
        <sz val="16"/>
      </font>
    </dxf>
    <dxf>
      <font>
        <i/>
      </font>
    </dxf>
    <dxf>
      <font>
        <sz val="16"/>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solid">
          <fgColor rgb="FFEA9999"/>
          <bgColor rgb="FFEA9999"/>
        </patternFill>
      </fill>
    </dxf>
    <dxf>
      <fill>
        <patternFill patternType="solid">
          <fgColor rgb="FFB6D7A8"/>
          <bgColor rgb="FFB6D7A8"/>
        </patternFill>
      </fill>
    </dxf>
    <dxf>
      <font>
        <color rgb="FF006100"/>
      </font>
      <fill>
        <patternFill>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numFmt numFmtId="0" formatCode="General"/>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Calibri"/>
        <scheme val="none"/>
      </font>
      <alignment horizontal="general" vertical="center" textRotation="0" wrapText="0" indent="0" justifyLastLine="0" shrinkToFit="0" readingOrder="0"/>
    </dxf>
    <dxf>
      <font>
        <sz val="16"/>
      </font>
    </dxf>
    <dxf>
      <font>
        <i/>
      </font>
    </dxf>
    <dxf>
      <font>
        <i/>
      </font>
    </dxf>
    <dxf>
      <font>
        <sz val="14"/>
      </font>
    </dxf>
    <dxf>
      <font>
        <b/>
      </font>
    </dxf>
    <dxf>
      <font>
        <i/>
      </font>
    </dxf>
    <dxf>
      <font>
        <sz val="14"/>
      </font>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theme="4"/>
          <bgColor theme="4"/>
        </patternFill>
      </fill>
    </dxf>
    <dxf>
      <fill>
        <patternFill patternType="solid">
          <fgColor rgb="FF366092"/>
          <bgColor rgb="FF366092"/>
        </patternFill>
      </fill>
    </dxf>
    <dxf>
      <fill>
        <patternFill patternType="solid">
          <fgColor theme="1"/>
          <bgColor theme="1"/>
        </patternFill>
      </fill>
    </dxf>
  </dxfs>
  <tableStyles count="3">
    <tableStyle name="TestCaseCoverageGraphs-style" pivot="0" count="3" xr9:uid="{00000000-0011-0000-FFFF-FFFF00000000}">
      <tableStyleElement type="headerRow" dxfId="85"/>
      <tableStyleElement type="firstRowStripe" dxfId="84"/>
      <tableStyleElement type="secondRowStripe" dxfId="83"/>
    </tableStyle>
    <tableStyle name="TestCaseCoverageGraphs-style 2" pivot="0" count="3" xr9:uid="{00000000-0011-0000-FFFF-FFFF01000000}">
      <tableStyleElement type="headerRow" dxfId="82"/>
      <tableStyleElement type="firstRowStripe" dxfId="81"/>
      <tableStyleElement type="secondRowStripe" dxfId="80"/>
    </tableStyle>
    <tableStyle name="TestCaseCoverageGraphs-style 3" pivot="0" count="3" xr9:uid="{FFDC8161-0AE2-A84F-AF0B-82C2431A4B4D}">
      <tableStyleElement type="headerRow" dxfId="79"/>
      <tableStyleElement type="firstRowStripe" dxfId="78"/>
      <tableStyleElement type="secondRow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[TestCasesDMS26032020.xlsx]Printable report!PivotTable2</c:name>
    <c:fmtId val="0"/>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Test execution</a:t>
            </a:r>
          </a:p>
        </c:rich>
      </c:tx>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'Printable report'!$U$3:$U$4</c:f>
              <c:strCache>
                <c:ptCount val="1"/>
                <c:pt idx="0">
                  <c:v>Passed</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report'!$T$5:$T$15</c:f>
              <c:strCache>
                <c:ptCount val="10"/>
                <c:pt idx="0">
                  <c:v>Other</c:v>
                </c:pt>
                <c:pt idx="1">
                  <c:v>Login</c:v>
                </c:pt>
                <c:pt idx="2">
                  <c:v>User other</c:v>
                </c:pt>
                <c:pt idx="3">
                  <c:v>User change password</c:v>
                </c:pt>
                <c:pt idx="4">
                  <c:v>User review submitted doc</c:v>
                </c:pt>
                <c:pt idx="5">
                  <c:v>User create/edit document</c:v>
                </c:pt>
                <c:pt idx="6">
                  <c:v>Admin other</c:v>
                </c:pt>
                <c:pt idx="7">
                  <c:v>Admin change password</c:v>
                </c:pt>
                <c:pt idx="8">
                  <c:v>Admin edit elements</c:v>
                </c:pt>
                <c:pt idx="9">
                  <c:v>Admin element creation</c:v>
                </c:pt>
              </c:strCache>
            </c:strRef>
          </c:cat>
          <c:val>
            <c:numRef>
              <c:f>'Printable report'!$U$5:$U$15</c:f>
              <c:numCache>
                <c:formatCode>General</c:formatCode>
                <c:ptCount val="10"/>
                <c:pt idx="0">
                  <c:v>6</c:v>
                </c:pt>
                <c:pt idx="1">
                  <c:v>3</c:v>
                </c:pt>
                <c:pt idx="2">
                  <c:v>13</c:v>
                </c:pt>
                <c:pt idx="3">
                  <c:v>7</c:v>
                </c:pt>
                <c:pt idx="4">
                  <c:v>7</c:v>
                </c:pt>
                <c:pt idx="5">
                  <c:v>8</c:v>
                </c:pt>
                <c:pt idx="6">
                  <c:v>2</c:v>
                </c:pt>
                <c:pt idx="7">
                  <c:v>4</c:v>
                </c:pt>
                <c:pt idx="8">
                  <c:v>21</c:v>
                </c:pt>
                <c:pt idx="9">
                  <c:v>18</c:v>
                </c:pt>
              </c:numCache>
            </c:numRef>
          </c:val>
          <c:extLst>
            <c:ext xmlns:c16="http://schemas.microsoft.com/office/drawing/2014/chart" uri="{C3380CC4-5D6E-409C-BE32-E72D297353CC}">
              <c16:uniqueId val="{00000006-BACD-2D4E-8324-9D494173C7EC}"/>
            </c:ext>
          </c:extLst>
        </c:ser>
        <c:ser>
          <c:idx val="1"/>
          <c:order val="1"/>
          <c:tx>
            <c:strRef>
              <c:f>'Printable report'!$V$3:$V$4</c:f>
              <c:strCache>
                <c:ptCount val="1"/>
                <c:pt idx="0">
                  <c:v>Fixed</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report'!$T$5:$T$15</c:f>
              <c:strCache>
                <c:ptCount val="10"/>
                <c:pt idx="0">
                  <c:v>Other</c:v>
                </c:pt>
                <c:pt idx="1">
                  <c:v>Login</c:v>
                </c:pt>
                <c:pt idx="2">
                  <c:v>User other</c:v>
                </c:pt>
                <c:pt idx="3">
                  <c:v>User change password</c:v>
                </c:pt>
                <c:pt idx="4">
                  <c:v>User review submitted doc</c:v>
                </c:pt>
                <c:pt idx="5">
                  <c:v>User create/edit document</c:v>
                </c:pt>
                <c:pt idx="6">
                  <c:v>Admin other</c:v>
                </c:pt>
                <c:pt idx="7">
                  <c:v>Admin change password</c:v>
                </c:pt>
                <c:pt idx="8">
                  <c:v>Admin edit elements</c:v>
                </c:pt>
                <c:pt idx="9">
                  <c:v>Admin element creation</c:v>
                </c:pt>
              </c:strCache>
            </c:strRef>
          </c:cat>
          <c:val>
            <c:numRef>
              <c:f>'Printable report'!$V$5:$V$15</c:f>
              <c:numCache>
                <c:formatCode>General</c:formatCode>
                <c:ptCount val="10"/>
                <c:pt idx="1">
                  <c:v>3</c:v>
                </c:pt>
                <c:pt idx="2">
                  <c:v>2</c:v>
                </c:pt>
                <c:pt idx="4">
                  <c:v>2</c:v>
                </c:pt>
                <c:pt idx="5">
                  <c:v>10</c:v>
                </c:pt>
                <c:pt idx="7">
                  <c:v>3</c:v>
                </c:pt>
                <c:pt idx="8">
                  <c:v>5</c:v>
                </c:pt>
                <c:pt idx="9">
                  <c:v>8</c:v>
                </c:pt>
              </c:numCache>
            </c:numRef>
          </c:val>
          <c:extLst>
            <c:ext xmlns:c16="http://schemas.microsoft.com/office/drawing/2014/chart" uri="{C3380CC4-5D6E-409C-BE32-E72D297353CC}">
              <c16:uniqueId val="{00000008-BACD-2D4E-8324-9D494173C7EC}"/>
            </c:ext>
          </c:extLst>
        </c:ser>
        <c:dLbls>
          <c:showLegendKey val="0"/>
          <c:showVal val="1"/>
          <c:showCatName val="0"/>
          <c:showSerName val="0"/>
          <c:showPercent val="0"/>
          <c:showBubbleSize val="0"/>
        </c:dLbls>
        <c:gapWidth val="150"/>
        <c:shape val="box"/>
        <c:axId val="1608262863"/>
        <c:axId val="1608264495"/>
        <c:axId val="0"/>
      </c:bar3DChart>
      <c:catAx>
        <c:axId val="160826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608264495"/>
        <c:crosses val="autoZero"/>
        <c:auto val="1"/>
        <c:lblAlgn val="ctr"/>
        <c:lblOffset val="100"/>
        <c:noMultiLvlLbl val="0"/>
      </c:catAx>
      <c:valAx>
        <c:axId val="160826449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8262863"/>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[TestCasesDMS26032020.xlsx]Printable report!PivotTable3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a:solidFill>
                <a:schemeClr val="accent4">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a:solidFill>
                <a:schemeClr val="accent4">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'Printable report'!$U$38:$U$39</c:f>
              <c:strCache>
                <c:ptCount val="1"/>
                <c:pt idx="0">
                  <c:v>Medium</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report'!$T$40:$T$49</c:f>
              <c:strCache>
                <c:ptCount val="9"/>
                <c:pt idx="0">
                  <c:v>Other</c:v>
                </c:pt>
                <c:pt idx="1">
                  <c:v>Login</c:v>
                </c:pt>
                <c:pt idx="2">
                  <c:v>User other</c:v>
                </c:pt>
                <c:pt idx="3">
                  <c:v>User change password</c:v>
                </c:pt>
                <c:pt idx="4">
                  <c:v>User review submitted doc</c:v>
                </c:pt>
                <c:pt idx="5">
                  <c:v>User create/edit document</c:v>
                </c:pt>
                <c:pt idx="6">
                  <c:v>Admin change password</c:v>
                </c:pt>
                <c:pt idx="7">
                  <c:v>Admin edit elements</c:v>
                </c:pt>
                <c:pt idx="8">
                  <c:v>Admin element creation</c:v>
                </c:pt>
              </c:strCache>
            </c:strRef>
          </c:cat>
          <c:val>
            <c:numRef>
              <c:f>'Printable report'!$U$40:$U$49</c:f>
              <c:numCache>
                <c:formatCode>General</c:formatCode>
                <c:ptCount val="9"/>
                <c:pt idx="0">
                  <c:v>1</c:v>
                </c:pt>
                <c:pt idx="2">
                  <c:v>1</c:v>
                </c:pt>
                <c:pt idx="4">
                  <c:v>1</c:v>
                </c:pt>
                <c:pt idx="5">
                  <c:v>5</c:v>
                </c:pt>
                <c:pt idx="6">
                  <c:v>2</c:v>
                </c:pt>
                <c:pt idx="7">
                  <c:v>1</c:v>
                </c:pt>
                <c:pt idx="8">
                  <c:v>7</c:v>
                </c:pt>
              </c:numCache>
            </c:numRef>
          </c:val>
          <c:extLst>
            <c:ext xmlns:c16="http://schemas.microsoft.com/office/drawing/2014/chart" uri="{C3380CC4-5D6E-409C-BE32-E72D297353CC}">
              <c16:uniqueId val="{00000000-6B09-9541-BCF6-89DD94D78E48}"/>
            </c:ext>
          </c:extLst>
        </c:ser>
        <c:ser>
          <c:idx val="1"/>
          <c:order val="1"/>
          <c:tx>
            <c:strRef>
              <c:f>'Printable report'!$V$38:$V$39</c:f>
              <c:strCache>
                <c:ptCount val="1"/>
                <c:pt idx="0">
                  <c:v>Low</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report'!$T$40:$T$49</c:f>
              <c:strCache>
                <c:ptCount val="9"/>
                <c:pt idx="0">
                  <c:v>Other</c:v>
                </c:pt>
                <c:pt idx="1">
                  <c:v>Login</c:v>
                </c:pt>
                <c:pt idx="2">
                  <c:v>User other</c:v>
                </c:pt>
                <c:pt idx="3">
                  <c:v>User change password</c:v>
                </c:pt>
                <c:pt idx="4">
                  <c:v>User review submitted doc</c:v>
                </c:pt>
                <c:pt idx="5">
                  <c:v>User create/edit document</c:v>
                </c:pt>
                <c:pt idx="6">
                  <c:v>Admin change password</c:v>
                </c:pt>
                <c:pt idx="7">
                  <c:v>Admin edit elements</c:v>
                </c:pt>
                <c:pt idx="8">
                  <c:v>Admin element creation</c:v>
                </c:pt>
              </c:strCache>
            </c:strRef>
          </c:cat>
          <c:val>
            <c:numRef>
              <c:f>'Printable report'!$V$40:$V$49</c:f>
              <c:numCache>
                <c:formatCode>General</c:formatCode>
                <c:ptCount val="9"/>
                <c:pt idx="1">
                  <c:v>3</c:v>
                </c:pt>
                <c:pt idx="2">
                  <c:v>1</c:v>
                </c:pt>
                <c:pt idx="5">
                  <c:v>4</c:v>
                </c:pt>
                <c:pt idx="6">
                  <c:v>4</c:v>
                </c:pt>
                <c:pt idx="8">
                  <c:v>5</c:v>
                </c:pt>
              </c:numCache>
            </c:numRef>
          </c:val>
          <c:extLst>
            <c:ext xmlns:c16="http://schemas.microsoft.com/office/drawing/2014/chart" uri="{C3380CC4-5D6E-409C-BE32-E72D297353CC}">
              <c16:uniqueId val="{00000002-6B09-9541-BCF6-89DD94D78E48}"/>
            </c:ext>
          </c:extLst>
        </c:ser>
        <c:ser>
          <c:idx val="2"/>
          <c:order val="2"/>
          <c:tx>
            <c:strRef>
              <c:f>'Printable report'!$W$38:$W$39</c:f>
              <c:strCache>
                <c:ptCount val="1"/>
                <c:pt idx="0">
                  <c:v>Lowest</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report'!$T$40:$T$49</c:f>
              <c:strCache>
                <c:ptCount val="9"/>
                <c:pt idx="0">
                  <c:v>Other</c:v>
                </c:pt>
                <c:pt idx="1">
                  <c:v>Login</c:v>
                </c:pt>
                <c:pt idx="2">
                  <c:v>User other</c:v>
                </c:pt>
                <c:pt idx="3">
                  <c:v>User change password</c:v>
                </c:pt>
                <c:pt idx="4">
                  <c:v>User review submitted doc</c:v>
                </c:pt>
                <c:pt idx="5">
                  <c:v>User create/edit document</c:v>
                </c:pt>
                <c:pt idx="6">
                  <c:v>Admin change password</c:v>
                </c:pt>
                <c:pt idx="7">
                  <c:v>Admin edit elements</c:v>
                </c:pt>
                <c:pt idx="8">
                  <c:v>Admin element creation</c:v>
                </c:pt>
              </c:strCache>
            </c:strRef>
          </c:cat>
          <c:val>
            <c:numRef>
              <c:f>'Printable report'!$W$40:$W$49</c:f>
              <c:numCache>
                <c:formatCode>General</c:formatCode>
                <c:ptCount val="9"/>
                <c:pt idx="0">
                  <c:v>1</c:v>
                </c:pt>
                <c:pt idx="3">
                  <c:v>1</c:v>
                </c:pt>
                <c:pt idx="5">
                  <c:v>1</c:v>
                </c:pt>
                <c:pt idx="8">
                  <c:v>3</c:v>
                </c:pt>
              </c:numCache>
            </c:numRef>
          </c:val>
          <c:extLst>
            <c:ext xmlns:c16="http://schemas.microsoft.com/office/drawing/2014/chart" uri="{C3380CC4-5D6E-409C-BE32-E72D297353CC}">
              <c16:uniqueId val="{00000003-6B09-9541-BCF6-89DD94D78E48}"/>
            </c:ext>
          </c:extLst>
        </c:ser>
        <c:dLbls>
          <c:showLegendKey val="0"/>
          <c:showVal val="1"/>
          <c:showCatName val="0"/>
          <c:showSerName val="0"/>
          <c:showPercent val="0"/>
          <c:showBubbleSize val="0"/>
        </c:dLbls>
        <c:gapWidth val="150"/>
        <c:shape val="box"/>
        <c:axId val="1672959327"/>
        <c:axId val="1672960959"/>
        <c:axId val="0"/>
      </c:bar3DChart>
      <c:catAx>
        <c:axId val="167295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72960959"/>
        <c:crosses val="autoZero"/>
        <c:auto val="1"/>
        <c:lblAlgn val="ctr"/>
        <c:lblOffset val="100"/>
        <c:noMultiLvlLbl val="0"/>
      </c:catAx>
      <c:valAx>
        <c:axId val="16729609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959327"/>
        <c:crosses val="autoZero"/>
        <c:crossBetween val="between"/>
      </c:valAx>
      <c:spPr>
        <a:noFill/>
        <a:ln>
          <a:noFill/>
        </a:ln>
        <a:effectLst/>
      </c:spPr>
    </c:plotArea>
    <c:legend>
      <c:legendPos val="b"/>
      <c:layout>
        <c:manualLayout>
          <c:xMode val="edge"/>
          <c:yMode val="edge"/>
          <c:x val="0.40287562112988301"/>
          <c:y val="0.88744157988315975"/>
          <c:w val="0.40505817598042965"/>
          <c:h val="8.221761342332206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[TestCasesDMS26032020.xlsx]Printable report!PivotTable4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Automation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95632685383017"/>
          <c:y val="6.5757295044001851E-2"/>
          <c:w val="0.74694736213001833"/>
          <c:h val="0.80483741615631377"/>
        </c:manualLayout>
      </c:layout>
      <c:bar3DChart>
        <c:barDir val="bar"/>
        <c:grouping val="stacked"/>
        <c:varyColors val="0"/>
        <c:ser>
          <c:idx val="0"/>
          <c:order val="0"/>
          <c:tx>
            <c:strRef>
              <c:f>'Printable report'!$U$19:$U$20</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report'!$T$21:$T$25</c:f>
              <c:strCache>
                <c:ptCount val="4"/>
                <c:pt idx="0">
                  <c:v>Other</c:v>
                </c:pt>
                <c:pt idx="1">
                  <c:v>Exception flow</c:v>
                </c:pt>
                <c:pt idx="2">
                  <c:v>Alternate flow</c:v>
                </c:pt>
                <c:pt idx="3">
                  <c:v>Main flow</c:v>
                </c:pt>
              </c:strCache>
            </c:strRef>
          </c:cat>
          <c:val>
            <c:numRef>
              <c:f>'Printable report'!$U$21:$U$25</c:f>
              <c:numCache>
                <c:formatCode>General</c:formatCode>
                <c:ptCount val="4"/>
                <c:pt idx="1">
                  <c:v>41</c:v>
                </c:pt>
                <c:pt idx="2">
                  <c:v>10</c:v>
                </c:pt>
                <c:pt idx="3">
                  <c:v>33</c:v>
                </c:pt>
              </c:numCache>
            </c:numRef>
          </c:val>
          <c:extLst>
            <c:ext xmlns:c16="http://schemas.microsoft.com/office/drawing/2014/chart" uri="{C3380CC4-5D6E-409C-BE32-E72D297353CC}">
              <c16:uniqueId val="{00000000-B4D8-3E43-9B98-CBF35515976A}"/>
            </c:ext>
          </c:extLst>
        </c:ser>
        <c:ser>
          <c:idx val="1"/>
          <c:order val="1"/>
          <c:tx>
            <c:strRef>
              <c:f>'Printable report'!$V$19:$V$20</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'Printable report'!$T$21:$T$25</c:f>
              <c:strCache>
                <c:ptCount val="4"/>
                <c:pt idx="0">
                  <c:v>Other</c:v>
                </c:pt>
                <c:pt idx="1">
                  <c:v>Exception flow</c:v>
                </c:pt>
                <c:pt idx="2">
                  <c:v>Alternate flow</c:v>
                </c:pt>
                <c:pt idx="3">
                  <c:v>Main flow</c:v>
                </c:pt>
              </c:strCache>
            </c:strRef>
          </c:cat>
          <c:val>
            <c:numRef>
              <c:f>'Printable report'!$V$21:$V$25</c:f>
              <c:numCache>
                <c:formatCode>General</c:formatCode>
                <c:ptCount val="4"/>
                <c:pt idx="0">
                  <c:v>8</c:v>
                </c:pt>
                <c:pt idx="1">
                  <c:v>19</c:v>
                </c:pt>
                <c:pt idx="2">
                  <c:v>10</c:v>
                </c:pt>
                <c:pt idx="3">
                  <c:v>1</c:v>
                </c:pt>
              </c:numCache>
            </c:numRef>
          </c:val>
          <c:extLst>
            <c:ext xmlns:c16="http://schemas.microsoft.com/office/drawing/2014/chart" uri="{C3380CC4-5D6E-409C-BE32-E72D297353CC}">
              <c16:uniqueId val="{00000001-B4D8-3E43-9B98-CBF35515976A}"/>
            </c:ext>
          </c:extLst>
        </c:ser>
        <c:dLbls>
          <c:showLegendKey val="0"/>
          <c:showVal val="1"/>
          <c:showCatName val="0"/>
          <c:showSerName val="0"/>
          <c:showPercent val="0"/>
          <c:showBubbleSize val="0"/>
        </c:dLbls>
        <c:gapWidth val="150"/>
        <c:shape val="box"/>
        <c:axId val="1630004047"/>
        <c:axId val="1629971295"/>
        <c:axId val="0"/>
      </c:bar3DChart>
      <c:catAx>
        <c:axId val="163000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629971295"/>
        <c:crosses val="autoZero"/>
        <c:auto val="1"/>
        <c:lblAlgn val="ctr"/>
        <c:lblOffset val="100"/>
        <c:noMultiLvlLbl val="0"/>
      </c:catAx>
      <c:valAx>
        <c:axId val="162997129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000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sv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3.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14</xdr:col>
      <xdr:colOff>406400</xdr:colOff>
      <xdr:row>50</xdr:row>
      <xdr:rowOff>177800</xdr:rowOff>
    </xdr:from>
    <xdr:to>
      <xdr:col>17</xdr:col>
      <xdr:colOff>25400</xdr:colOff>
      <xdr:row>62</xdr:row>
      <xdr:rowOff>38100</xdr:rowOff>
    </xdr:to>
    <xdr:pic>
      <xdr:nvPicPr>
        <xdr:cNvPr id="12" name="Picture 11">
          <a:extLst>
            <a:ext uri="{FF2B5EF4-FFF2-40B4-BE49-F238E27FC236}">
              <a16:creationId xmlns:a16="http://schemas.microsoft.com/office/drawing/2014/main" id="{E6FC41C8-D2ED-274A-8311-7E2337DDEE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84500" y="12039600"/>
          <a:ext cx="2095500" cy="2095500"/>
        </a:xfrm>
        <a:prstGeom prst="rect">
          <a:avLst/>
        </a:prstGeom>
      </xdr:spPr>
    </xdr:pic>
    <xdr:clientData/>
  </xdr:twoCellAnchor>
  <xdr:twoCellAnchor>
    <xdr:from>
      <xdr:col>10</xdr:col>
      <xdr:colOff>6350</xdr:colOff>
      <xdr:row>2</xdr:row>
      <xdr:rowOff>0</xdr:rowOff>
    </xdr:from>
    <xdr:to>
      <xdr:col>17</xdr:col>
      <xdr:colOff>25400</xdr:colOff>
      <xdr:row>20</xdr:row>
      <xdr:rowOff>38100</xdr:rowOff>
    </xdr:to>
    <xdr:graphicFrame macro="">
      <xdr:nvGraphicFramePr>
        <xdr:cNvPr id="2" name="Chart 1">
          <a:extLst>
            <a:ext uri="{FF2B5EF4-FFF2-40B4-BE49-F238E27FC236}">
              <a16:creationId xmlns:a16="http://schemas.microsoft.com/office/drawing/2014/main" id="{3D005232-73CE-9947-932D-19D8D2318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36</xdr:row>
      <xdr:rowOff>0</xdr:rowOff>
    </xdr:from>
    <xdr:to>
      <xdr:col>7</xdr:col>
      <xdr:colOff>228600</xdr:colOff>
      <xdr:row>52</xdr:row>
      <xdr:rowOff>215900</xdr:rowOff>
    </xdr:to>
    <xdr:graphicFrame macro="">
      <xdr:nvGraphicFramePr>
        <xdr:cNvPr id="3" name="Chart 2">
          <a:extLst>
            <a:ext uri="{FF2B5EF4-FFF2-40B4-BE49-F238E27FC236}">
              <a16:creationId xmlns:a16="http://schemas.microsoft.com/office/drawing/2014/main" id="{4BAB8848-581A-354C-8F34-EB6BB62E9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38</xdr:row>
      <xdr:rowOff>88900</xdr:rowOff>
    </xdr:from>
    <xdr:to>
      <xdr:col>16</xdr:col>
      <xdr:colOff>787400</xdr:colOff>
      <xdr:row>53</xdr:row>
      <xdr:rowOff>12700</xdr:rowOff>
    </xdr:to>
    <xdr:graphicFrame macro="">
      <xdr:nvGraphicFramePr>
        <xdr:cNvPr id="4" name="Chart 3">
          <a:extLst>
            <a:ext uri="{FF2B5EF4-FFF2-40B4-BE49-F238E27FC236}">
              <a16:creationId xmlns:a16="http://schemas.microsoft.com/office/drawing/2014/main" id="{DB0AD062-E721-5446-93E6-5C6492876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35</xdr:row>
      <xdr:rowOff>114300</xdr:rowOff>
    </xdr:from>
    <xdr:to>
      <xdr:col>9</xdr:col>
      <xdr:colOff>127000</xdr:colOff>
      <xdr:row>53</xdr:row>
      <xdr:rowOff>12700</xdr:rowOff>
    </xdr:to>
    <xdr:sp macro="" textlink="">
      <xdr:nvSpPr>
        <xdr:cNvPr id="5" name="TextBox 4">
          <a:extLst>
            <a:ext uri="{FF2B5EF4-FFF2-40B4-BE49-F238E27FC236}">
              <a16:creationId xmlns:a16="http://schemas.microsoft.com/office/drawing/2014/main" id="{B64C8647-E6E3-CB4A-8945-7E4F45FD2BCF}"/>
            </a:ext>
          </a:extLst>
        </xdr:cNvPr>
        <xdr:cNvSpPr txBox="1"/>
      </xdr:nvSpPr>
      <xdr:spPr>
        <a:xfrm>
          <a:off x="6718300" y="8648700"/>
          <a:ext cx="4216400" cy="393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Comments:</a:t>
          </a:r>
        </a:p>
        <a:p>
          <a:r>
            <a:rPr lang="en-US" sz="1400"/>
            <a:t>        </a:t>
          </a:r>
          <a:r>
            <a:rPr lang="en-US" sz="1200"/>
            <a:t>A total of 122 test cases were planned,</a:t>
          </a:r>
          <a:r>
            <a:rPr lang="en-US" sz="1200" baseline="0"/>
            <a:t> all of which have been executed.</a:t>
          </a:r>
        </a:p>
        <a:p>
          <a:endParaRPr lang="en-US" sz="1200" baseline="0"/>
        </a:p>
        <a:p>
          <a:r>
            <a:rPr lang="en-US" sz="1200" baseline="0"/>
            <a:t>         89 out of 122 test cases passed the first time, 33 have passed after defect fix.</a:t>
          </a:r>
        </a:p>
        <a:p>
          <a:r>
            <a:rPr lang="en-US" sz="1200" baseline="0"/>
            <a:t>         </a:t>
          </a:r>
        </a:p>
        <a:p>
          <a:r>
            <a:rPr lang="en-US" sz="1200" baseline="0"/>
            <a:t>         70% of all test cases were automated, priority given to main flow TC.</a:t>
          </a:r>
        </a:p>
        <a:p>
          <a:endParaRPr lang="en-US" sz="1200"/>
        </a:p>
        <a:p>
          <a:r>
            <a:rPr lang="en-US" sz="1400"/>
            <a:t> </a:t>
          </a:r>
          <a:r>
            <a:rPr lang="en-US" sz="1400" baseline="0"/>
            <a:t>       </a:t>
          </a:r>
          <a:r>
            <a:rPr lang="en-US" sz="1200" baseline="0"/>
            <a:t>A total of 41 defects have been registered, 40 of which have been fixed. No defects were found with high severity. Remaining 1 defect is of lowest severity.</a:t>
          </a:r>
        </a:p>
        <a:p>
          <a:r>
            <a:rPr lang="en-US" sz="1200" baseline="0"/>
            <a:t>       </a:t>
          </a:r>
        </a:p>
        <a:p>
          <a:r>
            <a:rPr lang="en-US" sz="1200" baseline="0"/>
            <a:t>         Most defects registered were related to UX and usability, as opposed to system functionality.</a:t>
          </a:r>
        </a:p>
        <a:p>
          <a:endParaRPr lang="en-US" sz="1200" baseline="0"/>
        </a:p>
        <a:p>
          <a:r>
            <a:rPr lang="en-US" sz="1200" baseline="0"/>
            <a:t>         Functions with most test cases were 'User creation', 'Group edit' and 'Document edit' due to multiple data fields and validations and assignment functions (in case of 'Group edit).</a:t>
          </a:r>
          <a:endParaRPr lang="en-US" sz="1200"/>
        </a:p>
      </xdr:txBody>
    </xdr:sp>
    <xdr:clientData/>
  </xdr:twoCellAnchor>
  <xdr:twoCellAnchor>
    <xdr:from>
      <xdr:col>7</xdr:col>
      <xdr:colOff>495300</xdr:colOff>
      <xdr:row>37</xdr:row>
      <xdr:rowOff>0</xdr:rowOff>
    </xdr:from>
    <xdr:to>
      <xdr:col>7</xdr:col>
      <xdr:colOff>647700</xdr:colOff>
      <xdr:row>37</xdr:row>
      <xdr:rowOff>152400</xdr:rowOff>
    </xdr:to>
    <xdr:sp macro="" textlink="">
      <xdr:nvSpPr>
        <xdr:cNvPr id="7" name="Oval Callout 6">
          <a:extLst>
            <a:ext uri="{FF2B5EF4-FFF2-40B4-BE49-F238E27FC236}">
              <a16:creationId xmlns:a16="http://schemas.microsoft.com/office/drawing/2014/main" id="{C68FB4FC-416C-E841-BD8F-268DDFA42B20}"/>
            </a:ext>
          </a:extLst>
        </xdr:cNvPr>
        <xdr:cNvSpPr/>
      </xdr:nvSpPr>
      <xdr:spPr>
        <a:xfrm>
          <a:off x="6832600" y="8953500"/>
          <a:ext cx="152400" cy="152400"/>
        </a:xfrm>
        <a:prstGeom prst="wedgeEllipseCallou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279400</xdr:colOff>
      <xdr:row>3</xdr:row>
      <xdr:rowOff>228600</xdr:rowOff>
    </xdr:from>
    <xdr:to>
      <xdr:col>8</xdr:col>
      <xdr:colOff>546100</xdr:colOff>
      <xdr:row>5</xdr:row>
      <xdr:rowOff>12700</xdr:rowOff>
    </xdr:to>
    <xdr:pic>
      <xdr:nvPicPr>
        <xdr:cNvPr id="16" name="Graphic 15" descr="Smiling face with no fill">
          <a:extLst>
            <a:ext uri="{FF2B5EF4-FFF2-40B4-BE49-F238E27FC236}">
              <a16:creationId xmlns:a16="http://schemas.microsoft.com/office/drawing/2014/main" id="{9AFC9EDF-5C74-F54A-846B-92AA00A8826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1016000"/>
          <a:ext cx="266700" cy="266700"/>
        </a:xfrm>
        <a:prstGeom prst="rect">
          <a:avLst/>
        </a:prstGeom>
      </xdr:spPr>
    </xdr:pic>
    <xdr:clientData/>
  </xdr:twoCellAnchor>
  <xdr:twoCellAnchor editAs="oneCell">
    <xdr:from>
      <xdr:col>8</xdr:col>
      <xdr:colOff>279400</xdr:colOff>
      <xdr:row>6</xdr:row>
      <xdr:rowOff>0</xdr:rowOff>
    </xdr:from>
    <xdr:to>
      <xdr:col>8</xdr:col>
      <xdr:colOff>546100</xdr:colOff>
      <xdr:row>7</xdr:row>
      <xdr:rowOff>25400</xdr:rowOff>
    </xdr:to>
    <xdr:pic>
      <xdr:nvPicPr>
        <xdr:cNvPr id="18" name="Graphic 17" descr="Smiling face with no fill">
          <a:extLst>
            <a:ext uri="{FF2B5EF4-FFF2-40B4-BE49-F238E27FC236}">
              <a16:creationId xmlns:a16="http://schemas.microsoft.com/office/drawing/2014/main" id="{AD9B6DB7-6CAF-524A-B0BA-C69F048F3E2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1511300"/>
          <a:ext cx="266700" cy="266700"/>
        </a:xfrm>
        <a:prstGeom prst="rect">
          <a:avLst/>
        </a:prstGeom>
      </xdr:spPr>
    </xdr:pic>
    <xdr:clientData/>
  </xdr:twoCellAnchor>
  <xdr:twoCellAnchor editAs="oneCell">
    <xdr:from>
      <xdr:col>8</xdr:col>
      <xdr:colOff>279400</xdr:colOff>
      <xdr:row>7</xdr:row>
      <xdr:rowOff>0</xdr:rowOff>
    </xdr:from>
    <xdr:to>
      <xdr:col>8</xdr:col>
      <xdr:colOff>546100</xdr:colOff>
      <xdr:row>8</xdr:row>
      <xdr:rowOff>25400</xdr:rowOff>
    </xdr:to>
    <xdr:pic>
      <xdr:nvPicPr>
        <xdr:cNvPr id="19" name="Graphic 18" descr="Smiling face with no fill">
          <a:extLst>
            <a:ext uri="{FF2B5EF4-FFF2-40B4-BE49-F238E27FC236}">
              <a16:creationId xmlns:a16="http://schemas.microsoft.com/office/drawing/2014/main" id="{08E96CA2-7503-C441-B494-C8B86B5F962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1752600"/>
          <a:ext cx="266700" cy="266700"/>
        </a:xfrm>
        <a:prstGeom prst="rect">
          <a:avLst/>
        </a:prstGeom>
      </xdr:spPr>
    </xdr:pic>
    <xdr:clientData/>
  </xdr:twoCellAnchor>
  <xdr:twoCellAnchor editAs="oneCell">
    <xdr:from>
      <xdr:col>8</xdr:col>
      <xdr:colOff>279400</xdr:colOff>
      <xdr:row>8</xdr:row>
      <xdr:rowOff>0</xdr:rowOff>
    </xdr:from>
    <xdr:to>
      <xdr:col>8</xdr:col>
      <xdr:colOff>546100</xdr:colOff>
      <xdr:row>9</xdr:row>
      <xdr:rowOff>25400</xdr:rowOff>
    </xdr:to>
    <xdr:pic>
      <xdr:nvPicPr>
        <xdr:cNvPr id="20" name="Graphic 19" descr="Smiling face with no fill">
          <a:extLst>
            <a:ext uri="{FF2B5EF4-FFF2-40B4-BE49-F238E27FC236}">
              <a16:creationId xmlns:a16="http://schemas.microsoft.com/office/drawing/2014/main" id="{B6DC5FE4-DEAA-FE41-8F9A-013E707B54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1993900"/>
          <a:ext cx="266700" cy="266700"/>
        </a:xfrm>
        <a:prstGeom prst="rect">
          <a:avLst/>
        </a:prstGeom>
      </xdr:spPr>
    </xdr:pic>
    <xdr:clientData/>
  </xdr:twoCellAnchor>
  <xdr:twoCellAnchor editAs="oneCell">
    <xdr:from>
      <xdr:col>8</xdr:col>
      <xdr:colOff>279400</xdr:colOff>
      <xdr:row>9</xdr:row>
      <xdr:rowOff>0</xdr:rowOff>
    </xdr:from>
    <xdr:to>
      <xdr:col>8</xdr:col>
      <xdr:colOff>546100</xdr:colOff>
      <xdr:row>10</xdr:row>
      <xdr:rowOff>25400</xdr:rowOff>
    </xdr:to>
    <xdr:pic>
      <xdr:nvPicPr>
        <xdr:cNvPr id="21" name="Graphic 20" descr="Smiling face with no fill">
          <a:extLst>
            <a:ext uri="{FF2B5EF4-FFF2-40B4-BE49-F238E27FC236}">
              <a16:creationId xmlns:a16="http://schemas.microsoft.com/office/drawing/2014/main" id="{E7988E05-D3CB-3749-A229-0732BC4757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2235200"/>
          <a:ext cx="266700" cy="266700"/>
        </a:xfrm>
        <a:prstGeom prst="rect">
          <a:avLst/>
        </a:prstGeom>
      </xdr:spPr>
    </xdr:pic>
    <xdr:clientData/>
  </xdr:twoCellAnchor>
  <xdr:twoCellAnchor editAs="oneCell">
    <xdr:from>
      <xdr:col>8</xdr:col>
      <xdr:colOff>279400</xdr:colOff>
      <xdr:row>10</xdr:row>
      <xdr:rowOff>0</xdr:rowOff>
    </xdr:from>
    <xdr:to>
      <xdr:col>8</xdr:col>
      <xdr:colOff>546100</xdr:colOff>
      <xdr:row>11</xdr:row>
      <xdr:rowOff>25400</xdr:rowOff>
    </xdr:to>
    <xdr:pic>
      <xdr:nvPicPr>
        <xdr:cNvPr id="22" name="Graphic 21" descr="Smiling face with no fill">
          <a:extLst>
            <a:ext uri="{FF2B5EF4-FFF2-40B4-BE49-F238E27FC236}">
              <a16:creationId xmlns:a16="http://schemas.microsoft.com/office/drawing/2014/main" id="{F77913CA-1504-F441-930E-6FD4A28F09E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2476500"/>
          <a:ext cx="266700" cy="266700"/>
        </a:xfrm>
        <a:prstGeom prst="rect">
          <a:avLst/>
        </a:prstGeom>
      </xdr:spPr>
    </xdr:pic>
    <xdr:clientData/>
  </xdr:twoCellAnchor>
  <xdr:twoCellAnchor editAs="oneCell">
    <xdr:from>
      <xdr:col>8</xdr:col>
      <xdr:colOff>279400</xdr:colOff>
      <xdr:row>11</xdr:row>
      <xdr:rowOff>0</xdr:rowOff>
    </xdr:from>
    <xdr:to>
      <xdr:col>8</xdr:col>
      <xdr:colOff>546100</xdr:colOff>
      <xdr:row>12</xdr:row>
      <xdr:rowOff>25400</xdr:rowOff>
    </xdr:to>
    <xdr:pic>
      <xdr:nvPicPr>
        <xdr:cNvPr id="23" name="Graphic 22" descr="Smiling face with no fill">
          <a:extLst>
            <a:ext uri="{FF2B5EF4-FFF2-40B4-BE49-F238E27FC236}">
              <a16:creationId xmlns:a16="http://schemas.microsoft.com/office/drawing/2014/main" id="{3C147F03-7DD1-EB4C-B2E9-3C71B49787A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2717800"/>
          <a:ext cx="266700" cy="266700"/>
        </a:xfrm>
        <a:prstGeom prst="rect">
          <a:avLst/>
        </a:prstGeom>
      </xdr:spPr>
    </xdr:pic>
    <xdr:clientData/>
  </xdr:twoCellAnchor>
  <xdr:twoCellAnchor editAs="oneCell">
    <xdr:from>
      <xdr:col>8</xdr:col>
      <xdr:colOff>279400</xdr:colOff>
      <xdr:row>12</xdr:row>
      <xdr:rowOff>12700</xdr:rowOff>
    </xdr:from>
    <xdr:to>
      <xdr:col>8</xdr:col>
      <xdr:colOff>546100</xdr:colOff>
      <xdr:row>13</xdr:row>
      <xdr:rowOff>38100</xdr:rowOff>
    </xdr:to>
    <xdr:pic>
      <xdr:nvPicPr>
        <xdr:cNvPr id="24" name="Graphic 23" descr="Smiling face with no fill">
          <a:extLst>
            <a:ext uri="{FF2B5EF4-FFF2-40B4-BE49-F238E27FC236}">
              <a16:creationId xmlns:a16="http://schemas.microsoft.com/office/drawing/2014/main" id="{26228CBE-5222-9F41-AC2F-7B210CDA514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2971800"/>
          <a:ext cx="266700" cy="266700"/>
        </a:xfrm>
        <a:prstGeom prst="rect">
          <a:avLst/>
        </a:prstGeom>
      </xdr:spPr>
    </xdr:pic>
    <xdr:clientData/>
  </xdr:twoCellAnchor>
  <xdr:twoCellAnchor editAs="oneCell">
    <xdr:from>
      <xdr:col>8</xdr:col>
      <xdr:colOff>279400</xdr:colOff>
      <xdr:row>13</xdr:row>
      <xdr:rowOff>12700</xdr:rowOff>
    </xdr:from>
    <xdr:to>
      <xdr:col>8</xdr:col>
      <xdr:colOff>546100</xdr:colOff>
      <xdr:row>14</xdr:row>
      <xdr:rowOff>38100</xdr:rowOff>
    </xdr:to>
    <xdr:pic>
      <xdr:nvPicPr>
        <xdr:cNvPr id="25" name="Graphic 24" descr="Smiling face with no fill">
          <a:extLst>
            <a:ext uri="{FF2B5EF4-FFF2-40B4-BE49-F238E27FC236}">
              <a16:creationId xmlns:a16="http://schemas.microsoft.com/office/drawing/2014/main" id="{C8DB7D9A-C010-2242-AE88-B10FEBAC06C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3213100"/>
          <a:ext cx="266700" cy="266700"/>
        </a:xfrm>
        <a:prstGeom prst="rect">
          <a:avLst/>
        </a:prstGeom>
      </xdr:spPr>
    </xdr:pic>
    <xdr:clientData/>
  </xdr:twoCellAnchor>
  <xdr:twoCellAnchor editAs="oneCell">
    <xdr:from>
      <xdr:col>8</xdr:col>
      <xdr:colOff>279400</xdr:colOff>
      <xdr:row>14</xdr:row>
      <xdr:rowOff>0</xdr:rowOff>
    </xdr:from>
    <xdr:to>
      <xdr:col>8</xdr:col>
      <xdr:colOff>546100</xdr:colOff>
      <xdr:row>15</xdr:row>
      <xdr:rowOff>25400</xdr:rowOff>
    </xdr:to>
    <xdr:pic>
      <xdr:nvPicPr>
        <xdr:cNvPr id="26" name="Graphic 25" descr="Smiling face with no fill">
          <a:extLst>
            <a:ext uri="{FF2B5EF4-FFF2-40B4-BE49-F238E27FC236}">
              <a16:creationId xmlns:a16="http://schemas.microsoft.com/office/drawing/2014/main" id="{6E4D4F2C-9473-1948-843D-C05818E6DD7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3441700"/>
          <a:ext cx="266700" cy="266700"/>
        </a:xfrm>
        <a:prstGeom prst="rect">
          <a:avLst/>
        </a:prstGeom>
      </xdr:spPr>
    </xdr:pic>
    <xdr:clientData/>
  </xdr:twoCellAnchor>
  <xdr:twoCellAnchor editAs="oneCell">
    <xdr:from>
      <xdr:col>8</xdr:col>
      <xdr:colOff>279400</xdr:colOff>
      <xdr:row>15</xdr:row>
      <xdr:rowOff>0</xdr:rowOff>
    </xdr:from>
    <xdr:to>
      <xdr:col>8</xdr:col>
      <xdr:colOff>546100</xdr:colOff>
      <xdr:row>16</xdr:row>
      <xdr:rowOff>25400</xdr:rowOff>
    </xdr:to>
    <xdr:pic>
      <xdr:nvPicPr>
        <xdr:cNvPr id="27" name="Graphic 26" descr="Smiling face with no fill">
          <a:extLst>
            <a:ext uri="{FF2B5EF4-FFF2-40B4-BE49-F238E27FC236}">
              <a16:creationId xmlns:a16="http://schemas.microsoft.com/office/drawing/2014/main" id="{A2F361A1-B0AF-A947-9A3A-CF3617A872D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3683000"/>
          <a:ext cx="266700" cy="266700"/>
        </a:xfrm>
        <a:prstGeom prst="rect">
          <a:avLst/>
        </a:prstGeom>
      </xdr:spPr>
    </xdr:pic>
    <xdr:clientData/>
  </xdr:twoCellAnchor>
  <xdr:twoCellAnchor editAs="oneCell">
    <xdr:from>
      <xdr:col>8</xdr:col>
      <xdr:colOff>279400</xdr:colOff>
      <xdr:row>15</xdr:row>
      <xdr:rowOff>228600</xdr:rowOff>
    </xdr:from>
    <xdr:to>
      <xdr:col>8</xdr:col>
      <xdr:colOff>546100</xdr:colOff>
      <xdr:row>17</xdr:row>
      <xdr:rowOff>12700</xdr:rowOff>
    </xdr:to>
    <xdr:pic>
      <xdr:nvPicPr>
        <xdr:cNvPr id="28" name="Graphic 27" descr="Smiling face with no fill">
          <a:extLst>
            <a:ext uri="{FF2B5EF4-FFF2-40B4-BE49-F238E27FC236}">
              <a16:creationId xmlns:a16="http://schemas.microsoft.com/office/drawing/2014/main" id="{F125573D-4D52-F347-A91D-12B0FFA2A41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3911600"/>
          <a:ext cx="266700" cy="266700"/>
        </a:xfrm>
        <a:prstGeom prst="rect">
          <a:avLst/>
        </a:prstGeom>
      </xdr:spPr>
    </xdr:pic>
    <xdr:clientData/>
  </xdr:twoCellAnchor>
  <xdr:twoCellAnchor editAs="oneCell">
    <xdr:from>
      <xdr:col>8</xdr:col>
      <xdr:colOff>279400</xdr:colOff>
      <xdr:row>17</xdr:row>
      <xdr:rowOff>0</xdr:rowOff>
    </xdr:from>
    <xdr:to>
      <xdr:col>8</xdr:col>
      <xdr:colOff>546100</xdr:colOff>
      <xdr:row>18</xdr:row>
      <xdr:rowOff>25400</xdr:rowOff>
    </xdr:to>
    <xdr:pic>
      <xdr:nvPicPr>
        <xdr:cNvPr id="29" name="Graphic 28" descr="Smiling face with no fill">
          <a:extLst>
            <a:ext uri="{FF2B5EF4-FFF2-40B4-BE49-F238E27FC236}">
              <a16:creationId xmlns:a16="http://schemas.microsoft.com/office/drawing/2014/main" id="{5AF0503B-FF23-2541-8ABB-494F4675FE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4165600"/>
          <a:ext cx="266700" cy="266700"/>
        </a:xfrm>
        <a:prstGeom prst="rect">
          <a:avLst/>
        </a:prstGeom>
      </xdr:spPr>
    </xdr:pic>
    <xdr:clientData/>
  </xdr:twoCellAnchor>
  <xdr:twoCellAnchor editAs="oneCell">
    <xdr:from>
      <xdr:col>8</xdr:col>
      <xdr:colOff>279400</xdr:colOff>
      <xdr:row>18</xdr:row>
      <xdr:rowOff>0</xdr:rowOff>
    </xdr:from>
    <xdr:to>
      <xdr:col>8</xdr:col>
      <xdr:colOff>546100</xdr:colOff>
      <xdr:row>19</xdr:row>
      <xdr:rowOff>25400</xdr:rowOff>
    </xdr:to>
    <xdr:pic>
      <xdr:nvPicPr>
        <xdr:cNvPr id="30" name="Graphic 29" descr="Smiling face with no fill">
          <a:extLst>
            <a:ext uri="{FF2B5EF4-FFF2-40B4-BE49-F238E27FC236}">
              <a16:creationId xmlns:a16="http://schemas.microsoft.com/office/drawing/2014/main" id="{F02D797E-30C2-1343-9BC8-F19CB1EF209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4406900"/>
          <a:ext cx="266700" cy="266700"/>
        </a:xfrm>
        <a:prstGeom prst="rect">
          <a:avLst/>
        </a:prstGeom>
      </xdr:spPr>
    </xdr:pic>
    <xdr:clientData/>
  </xdr:twoCellAnchor>
  <xdr:twoCellAnchor editAs="oneCell">
    <xdr:from>
      <xdr:col>8</xdr:col>
      <xdr:colOff>279400</xdr:colOff>
      <xdr:row>19</xdr:row>
      <xdr:rowOff>0</xdr:rowOff>
    </xdr:from>
    <xdr:to>
      <xdr:col>8</xdr:col>
      <xdr:colOff>546100</xdr:colOff>
      <xdr:row>20</xdr:row>
      <xdr:rowOff>25400</xdr:rowOff>
    </xdr:to>
    <xdr:pic>
      <xdr:nvPicPr>
        <xdr:cNvPr id="31" name="Graphic 30" descr="Smiling face with no fill">
          <a:extLst>
            <a:ext uri="{FF2B5EF4-FFF2-40B4-BE49-F238E27FC236}">
              <a16:creationId xmlns:a16="http://schemas.microsoft.com/office/drawing/2014/main" id="{9D1C35E5-918C-5542-92ED-18C51B8B13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4648200"/>
          <a:ext cx="266700" cy="266700"/>
        </a:xfrm>
        <a:prstGeom prst="rect">
          <a:avLst/>
        </a:prstGeom>
      </xdr:spPr>
    </xdr:pic>
    <xdr:clientData/>
  </xdr:twoCellAnchor>
  <xdr:twoCellAnchor editAs="oneCell">
    <xdr:from>
      <xdr:col>8</xdr:col>
      <xdr:colOff>279400</xdr:colOff>
      <xdr:row>20</xdr:row>
      <xdr:rowOff>0</xdr:rowOff>
    </xdr:from>
    <xdr:to>
      <xdr:col>8</xdr:col>
      <xdr:colOff>546100</xdr:colOff>
      <xdr:row>21</xdr:row>
      <xdr:rowOff>25400</xdr:rowOff>
    </xdr:to>
    <xdr:pic>
      <xdr:nvPicPr>
        <xdr:cNvPr id="32" name="Graphic 31" descr="Smiling face with no fill">
          <a:extLst>
            <a:ext uri="{FF2B5EF4-FFF2-40B4-BE49-F238E27FC236}">
              <a16:creationId xmlns:a16="http://schemas.microsoft.com/office/drawing/2014/main" id="{EAE9184D-FD7C-104D-A942-780C7F69F1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4889500"/>
          <a:ext cx="266700" cy="266700"/>
        </a:xfrm>
        <a:prstGeom prst="rect">
          <a:avLst/>
        </a:prstGeom>
      </xdr:spPr>
    </xdr:pic>
    <xdr:clientData/>
  </xdr:twoCellAnchor>
  <xdr:twoCellAnchor editAs="oneCell">
    <xdr:from>
      <xdr:col>8</xdr:col>
      <xdr:colOff>279400</xdr:colOff>
      <xdr:row>21</xdr:row>
      <xdr:rowOff>0</xdr:rowOff>
    </xdr:from>
    <xdr:to>
      <xdr:col>8</xdr:col>
      <xdr:colOff>546100</xdr:colOff>
      <xdr:row>22</xdr:row>
      <xdr:rowOff>12700</xdr:rowOff>
    </xdr:to>
    <xdr:pic>
      <xdr:nvPicPr>
        <xdr:cNvPr id="33" name="Graphic 32" descr="Smiling face with no fill">
          <a:extLst>
            <a:ext uri="{FF2B5EF4-FFF2-40B4-BE49-F238E27FC236}">
              <a16:creationId xmlns:a16="http://schemas.microsoft.com/office/drawing/2014/main" id="{B507CE2F-21D5-AF4F-9D8F-F142AB4CA1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5130800"/>
          <a:ext cx="266700" cy="266700"/>
        </a:xfrm>
        <a:prstGeom prst="rect">
          <a:avLst/>
        </a:prstGeom>
      </xdr:spPr>
    </xdr:pic>
    <xdr:clientData/>
  </xdr:twoCellAnchor>
  <xdr:twoCellAnchor editAs="oneCell">
    <xdr:from>
      <xdr:col>8</xdr:col>
      <xdr:colOff>279400</xdr:colOff>
      <xdr:row>22</xdr:row>
      <xdr:rowOff>0</xdr:rowOff>
    </xdr:from>
    <xdr:to>
      <xdr:col>8</xdr:col>
      <xdr:colOff>546100</xdr:colOff>
      <xdr:row>23</xdr:row>
      <xdr:rowOff>25400</xdr:rowOff>
    </xdr:to>
    <xdr:pic>
      <xdr:nvPicPr>
        <xdr:cNvPr id="34" name="Graphic 33" descr="Smiling face with no fill">
          <a:extLst>
            <a:ext uri="{FF2B5EF4-FFF2-40B4-BE49-F238E27FC236}">
              <a16:creationId xmlns:a16="http://schemas.microsoft.com/office/drawing/2014/main" id="{1386804B-2EA9-2949-8AA3-03D25ACA5C2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5384800"/>
          <a:ext cx="266700" cy="266700"/>
        </a:xfrm>
        <a:prstGeom prst="rect">
          <a:avLst/>
        </a:prstGeom>
      </xdr:spPr>
    </xdr:pic>
    <xdr:clientData/>
  </xdr:twoCellAnchor>
  <xdr:twoCellAnchor editAs="oneCell">
    <xdr:from>
      <xdr:col>8</xdr:col>
      <xdr:colOff>279400</xdr:colOff>
      <xdr:row>23</xdr:row>
      <xdr:rowOff>0</xdr:rowOff>
    </xdr:from>
    <xdr:to>
      <xdr:col>8</xdr:col>
      <xdr:colOff>546100</xdr:colOff>
      <xdr:row>24</xdr:row>
      <xdr:rowOff>25400</xdr:rowOff>
    </xdr:to>
    <xdr:pic>
      <xdr:nvPicPr>
        <xdr:cNvPr id="35" name="Graphic 34" descr="Smiling face with no fill">
          <a:extLst>
            <a:ext uri="{FF2B5EF4-FFF2-40B4-BE49-F238E27FC236}">
              <a16:creationId xmlns:a16="http://schemas.microsoft.com/office/drawing/2014/main" id="{E561CF66-2D41-BB48-B22F-69FA9F98B73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5626100"/>
          <a:ext cx="266700" cy="266700"/>
        </a:xfrm>
        <a:prstGeom prst="rect">
          <a:avLst/>
        </a:prstGeom>
      </xdr:spPr>
    </xdr:pic>
    <xdr:clientData/>
  </xdr:twoCellAnchor>
  <xdr:twoCellAnchor editAs="oneCell">
    <xdr:from>
      <xdr:col>8</xdr:col>
      <xdr:colOff>279400</xdr:colOff>
      <xdr:row>24</xdr:row>
      <xdr:rowOff>0</xdr:rowOff>
    </xdr:from>
    <xdr:to>
      <xdr:col>8</xdr:col>
      <xdr:colOff>546100</xdr:colOff>
      <xdr:row>25</xdr:row>
      <xdr:rowOff>25400</xdr:rowOff>
    </xdr:to>
    <xdr:pic>
      <xdr:nvPicPr>
        <xdr:cNvPr id="36" name="Graphic 35" descr="Smiling face with no fill">
          <a:extLst>
            <a:ext uri="{FF2B5EF4-FFF2-40B4-BE49-F238E27FC236}">
              <a16:creationId xmlns:a16="http://schemas.microsoft.com/office/drawing/2014/main" id="{1C176764-E470-9F40-A5F7-C34CA0BB32E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5867400"/>
          <a:ext cx="266700" cy="266700"/>
        </a:xfrm>
        <a:prstGeom prst="rect">
          <a:avLst/>
        </a:prstGeom>
      </xdr:spPr>
    </xdr:pic>
    <xdr:clientData/>
  </xdr:twoCellAnchor>
  <xdr:twoCellAnchor editAs="oneCell">
    <xdr:from>
      <xdr:col>8</xdr:col>
      <xdr:colOff>279400</xdr:colOff>
      <xdr:row>25</xdr:row>
      <xdr:rowOff>0</xdr:rowOff>
    </xdr:from>
    <xdr:to>
      <xdr:col>8</xdr:col>
      <xdr:colOff>546100</xdr:colOff>
      <xdr:row>26</xdr:row>
      <xdr:rowOff>25400</xdr:rowOff>
    </xdr:to>
    <xdr:pic>
      <xdr:nvPicPr>
        <xdr:cNvPr id="37" name="Graphic 36" descr="Smiling face with no fill">
          <a:extLst>
            <a:ext uri="{FF2B5EF4-FFF2-40B4-BE49-F238E27FC236}">
              <a16:creationId xmlns:a16="http://schemas.microsoft.com/office/drawing/2014/main" id="{0018CBA9-AD6B-0847-B91D-21C3E8021A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6108700"/>
          <a:ext cx="266700" cy="266700"/>
        </a:xfrm>
        <a:prstGeom prst="rect">
          <a:avLst/>
        </a:prstGeom>
      </xdr:spPr>
    </xdr:pic>
    <xdr:clientData/>
  </xdr:twoCellAnchor>
  <xdr:twoCellAnchor editAs="oneCell">
    <xdr:from>
      <xdr:col>8</xdr:col>
      <xdr:colOff>279400</xdr:colOff>
      <xdr:row>25</xdr:row>
      <xdr:rowOff>228600</xdr:rowOff>
    </xdr:from>
    <xdr:to>
      <xdr:col>8</xdr:col>
      <xdr:colOff>546100</xdr:colOff>
      <xdr:row>27</xdr:row>
      <xdr:rowOff>12700</xdr:rowOff>
    </xdr:to>
    <xdr:pic>
      <xdr:nvPicPr>
        <xdr:cNvPr id="38" name="Graphic 37" descr="Smiling face with no fill">
          <a:extLst>
            <a:ext uri="{FF2B5EF4-FFF2-40B4-BE49-F238E27FC236}">
              <a16:creationId xmlns:a16="http://schemas.microsoft.com/office/drawing/2014/main" id="{8AD6231D-43A1-F548-B6E7-82F73ABE003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6337300"/>
          <a:ext cx="266700" cy="266700"/>
        </a:xfrm>
        <a:prstGeom prst="rect">
          <a:avLst/>
        </a:prstGeom>
      </xdr:spPr>
    </xdr:pic>
    <xdr:clientData/>
  </xdr:twoCellAnchor>
  <xdr:twoCellAnchor editAs="oneCell">
    <xdr:from>
      <xdr:col>8</xdr:col>
      <xdr:colOff>279400</xdr:colOff>
      <xdr:row>26</xdr:row>
      <xdr:rowOff>228600</xdr:rowOff>
    </xdr:from>
    <xdr:to>
      <xdr:col>8</xdr:col>
      <xdr:colOff>546100</xdr:colOff>
      <xdr:row>28</xdr:row>
      <xdr:rowOff>12700</xdr:rowOff>
    </xdr:to>
    <xdr:pic>
      <xdr:nvPicPr>
        <xdr:cNvPr id="39" name="Graphic 38" descr="Smiling face with no fill">
          <a:extLst>
            <a:ext uri="{FF2B5EF4-FFF2-40B4-BE49-F238E27FC236}">
              <a16:creationId xmlns:a16="http://schemas.microsoft.com/office/drawing/2014/main" id="{4F975CB3-6EF8-3243-8BD5-2E6B1363CD8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6578600"/>
          <a:ext cx="266700" cy="266700"/>
        </a:xfrm>
        <a:prstGeom prst="rect">
          <a:avLst/>
        </a:prstGeom>
      </xdr:spPr>
    </xdr:pic>
    <xdr:clientData/>
  </xdr:twoCellAnchor>
  <xdr:twoCellAnchor editAs="oneCell">
    <xdr:from>
      <xdr:col>8</xdr:col>
      <xdr:colOff>279400</xdr:colOff>
      <xdr:row>28</xdr:row>
      <xdr:rowOff>0</xdr:rowOff>
    </xdr:from>
    <xdr:to>
      <xdr:col>8</xdr:col>
      <xdr:colOff>546100</xdr:colOff>
      <xdr:row>29</xdr:row>
      <xdr:rowOff>25400</xdr:rowOff>
    </xdr:to>
    <xdr:pic>
      <xdr:nvPicPr>
        <xdr:cNvPr id="40" name="Graphic 39" descr="Smiling face with no fill">
          <a:extLst>
            <a:ext uri="{FF2B5EF4-FFF2-40B4-BE49-F238E27FC236}">
              <a16:creationId xmlns:a16="http://schemas.microsoft.com/office/drawing/2014/main" id="{72770FDF-BFCF-5644-916A-9C20B65A95E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6832600"/>
          <a:ext cx="266700" cy="266700"/>
        </a:xfrm>
        <a:prstGeom prst="rect">
          <a:avLst/>
        </a:prstGeom>
      </xdr:spPr>
    </xdr:pic>
    <xdr:clientData/>
  </xdr:twoCellAnchor>
  <xdr:twoCellAnchor editAs="oneCell">
    <xdr:from>
      <xdr:col>8</xdr:col>
      <xdr:colOff>279400</xdr:colOff>
      <xdr:row>29</xdr:row>
      <xdr:rowOff>0</xdr:rowOff>
    </xdr:from>
    <xdr:to>
      <xdr:col>8</xdr:col>
      <xdr:colOff>546100</xdr:colOff>
      <xdr:row>30</xdr:row>
      <xdr:rowOff>25400</xdr:rowOff>
    </xdr:to>
    <xdr:pic>
      <xdr:nvPicPr>
        <xdr:cNvPr id="41" name="Graphic 40" descr="Smiling face with no fill">
          <a:extLst>
            <a:ext uri="{FF2B5EF4-FFF2-40B4-BE49-F238E27FC236}">
              <a16:creationId xmlns:a16="http://schemas.microsoft.com/office/drawing/2014/main" id="{7E9FEAFB-2807-0C42-A2D4-443EE26E30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7073900"/>
          <a:ext cx="266700" cy="266700"/>
        </a:xfrm>
        <a:prstGeom prst="rect">
          <a:avLst/>
        </a:prstGeom>
      </xdr:spPr>
    </xdr:pic>
    <xdr:clientData/>
  </xdr:twoCellAnchor>
  <xdr:twoCellAnchor editAs="oneCell">
    <xdr:from>
      <xdr:col>8</xdr:col>
      <xdr:colOff>279400</xdr:colOff>
      <xdr:row>31</xdr:row>
      <xdr:rowOff>0</xdr:rowOff>
    </xdr:from>
    <xdr:to>
      <xdr:col>8</xdr:col>
      <xdr:colOff>546100</xdr:colOff>
      <xdr:row>32</xdr:row>
      <xdr:rowOff>25400</xdr:rowOff>
    </xdr:to>
    <xdr:pic>
      <xdr:nvPicPr>
        <xdr:cNvPr id="42" name="Graphic 41" descr="Smiling face with no fill">
          <a:extLst>
            <a:ext uri="{FF2B5EF4-FFF2-40B4-BE49-F238E27FC236}">
              <a16:creationId xmlns:a16="http://schemas.microsoft.com/office/drawing/2014/main" id="{7FD0CC2F-C1A6-E140-BEB7-86BBE58098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7569200"/>
          <a:ext cx="266700" cy="266700"/>
        </a:xfrm>
        <a:prstGeom prst="rect">
          <a:avLst/>
        </a:prstGeom>
      </xdr:spPr>
    </xdr:pic>
    <xdr:clientData/>
  </xdr:twoCellAnchor>
  <xdr:twoCellAnchor editAs="oneCell">
    <xdr:from>
      <xdr:col>8</xdr:col>
      <xdr:colOff>279400</xdr:colOff>
      <xdr:row>32</xdr:row>
      <xdr:rowOff>0</xdr:rowOff>
    </xdr:from>
    <xdr:to>
      <xdr:col>8</xdr:col>
      <xdr:colOff>546100</xdr:colOff>
      <xdr:row>33</xdr:row>
      <xdr:rowOff>25400</xdr:rowOff>
    </xdr:to>
    <xdr:pic>
      <xdr:nvPicPr>
        <xdr:cNvPr id="43" name="Graphic 42" descr="Smiling face with no fill">
          <a:extLst>
            <a:ext uri="{FF2B5EF4-FFF2-40B4-BE49-F238E27FC236}">
              <a16:creationId xmlns:a16="http://schemas.microsoft.com/office/drawing/2014/main" id="{42B7504D-E548-8443-87AF-8F3FA8A5BB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7810500"/>
          <a:ext cx="266700" cy="266700"/>
        </a:xfrm>
        <a:prstGeom prst="rect">
          <a:avLst/>
        </a:prstGeom>
      </xdr:spPr>
    </xdr:pic>
    <xdr:clientData/>
  </xdr:twoCellAnchor>
  <xdr:twoCellAnchor editAs="oneCell">
    <xdr:from>
      <xdr:col>8</xdr:col>
      <xdr:colOff>279400</xdr:colOff>
      <xdr:row>33</xdr:row>
      <xdr:rowOff>0</xdr:rowOff>
    </xdr:from>
    <xdr:to>
      <xdr:col>8</xdr:col>
      <xdr:colOff>546100</xdr:colOff>
      <xdr:row>34</xdr:row>
      <xdr:rowOff>25400</xdr:rowOff>
    </xdr:to>
    <xdr:pic>
      <xdr:nvPicPr>
        <xdr:cNvPr id="44" name="Graphic 43" descr="Smiling face with no fill">
          <a:extLst>
            <a:ext uri="{FF2B5EF4-FFF2-40B4-BE49-F238E27FC236}">
              <a16:creationId xmlns:a16="http://schemas.microsoft.com/office/drawing/2014/main" id="{4EE2B9A9-6D5B-CF46-B0AD-8DE40687FC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8051800"/>
          <a:ext cx="266700" cy="266700"/>
        </a:xfrm>
        <a:prstGeom prst="rect">
          <a:avLst/>
        </a:prstGeom>
      </xdr:spPr>
    </xdr:pic>
    <xdr:clientData/>
  </xdr:twoCellAnchor>
  <xdr:twoCellAnchor editAs="oneCell">
    <xdr:from>
      <xdr:col>8</xdr:col>
      <xdr:colOff>279400</xdr:colOff>
      <xdr:row>33</xdr:row>
      <xdr:rowOff>228600</xdr:rowOff>
    </xdr:from>
    <xdr:to>
      <xdr:col>8</xdr:col>
      <xdr:colOff>546100</xdr:colOff>
      <xdr:row>35</xdr:row>
      <xdr:rowOff>12700</xdr:rowOff>
    </xdr:to>
    <xdr:pic>
      <xdr:nvPicPr>
        <xdr:cNvPr id="45" name="Graphic 44" descr="Smiling face with no fill">
          <a:extLst>
            <a:ext uri="{FF2B5EF4-FFF2-40B4-BE49-F238E27FC236}">
              <a16:creationId xmlns:a16="http://schemas.microsoft.com/office/drawing/2014/main" id="{D970BFDE-0FEF-554E-BE63-62EF751E3EC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60000" y="8280400"/>
          <a:ext cx="266700" cy="266700"/>
        </a:xfrm>
        <a:prstGeom prst="rect">
          <a:avLst/>
        </a:prstGeom>
      </xdr:spPr>
    </xdr:pic>
    <xdr:clientData/>
  </xdr:twoCellAnchor>
  <xdr:twoCellAnchor editAs="oneCell">
    <xdr:from>
      <xdr:col>8</xdr:col>
      <xdr:colOff>279400</xdr:colOff>
      <xdr:row>4</xdr:row>
      <xdr:rowOff>228600</xdr:rowOff>
    </xdr:from>
    <xdr:to>
      <xdr:col>8</xdr:col>
      <xdr:colOff>546100</xdr:colOff>
      <xdr:row>6</xdr:row>
      <xdr:rowOff>12700</xdr:rowOff>
    </xdr:to>
    <xdr:pic>
      <xdr:nvPicPr>
        <xdr:cNvPr id="47" name="Graphic 46" descr="Neutral face with no fill">
          <a:extLst>
            <a:ext uri="{FF2B5EF4-FFF2-40B4-BE49-F238E27FC236}">
              <a16:creationId xmlns:a16="http://schemas.microsoft.com/office/drawing/2014/main" id="{3962749B-A9B7-0042-98B6-8AF40E49694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160000" y="1257300"/>
          <a:ext cx="266700" cy="266700"/>
        </a:xfrm>
        <a:prstGeom prst="rect">
          <a:avLst/>
        </a:prstGeom>
      </xdr:spPr>
    </xdr:pic>
    <xdr:clientData/>
  </xdr:twoCellAnchor>
  <xdr:twoCellAnchor>
    <xdr:from>
      <xdr:col>7</xdr:col>
      <xdr:colOff>482600</xdr:colOff>
      <xdr:row>43</xdr:row>
      <xdr:rowOff>63500</xdr:rowOff>
    </xdr:from>
    <xdr:to>
      <xdr:col>7</xdr:col>
      <xdr:colOff>635000</xdr:colOff>
      <xdr:row>44</xdr:row>
      <xdr:rowOff>38100</xdr:rowOff>
    </xdr:to>
    <xdr:sp macro="" textlink="">
      <xdr:nvSpPr>
        <xdr:cNvPr id="49" name="Oval Callout 48">
          <a:extLst>
            <a:ext uri="{FF2B5EF4-FFF2-40B4-BE49-F238E27FC236}">
              <a16:creationId xmlns:a16="http://schemas.microsoft.com/office/drawing/2014/main" id="{9E5F8720-1B0F-8A4C-905A-9EDDCB00C692}"/>
            </a:ext>
          </a:extLst>
        </xdr:cNvPr>
        <xdr:cNvSpPr/>
      </xdr:nvSpPr>
      <xdr:spPr>
        <a:xfrm>
          <a:off x="6819900" y="10058400"/>
          <a:ext cx="152400" cy="139700"/>
        </a:xfrm>
        <a:prstGeom prst="wedgeEllipseCallou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482600</xdr:colOff>
      <xdr:row>50</xdr:row>
      <xdr:rowOff>190500</xdr:rowOff>
    </xdr:from>
    <xdr:to>
      <xdr:col>7</xdr:col>
      <xdr:colOff>635000</xdr:colOff>
      <xdr:row>51</xdr:row>
      <xdr:rowOff>114300</xdr:rowOff>
    </xdr:to>
    <xdr:sp macro="" textlink="">
      <xdr:nvSpPr>
        <xdr:cNvPr id="52" name="Oval Callout 51">
          <a:extLst>
            <a:ext uri="{FF2B5EF4-FFF2-40B4-BE49-F238E27FC236}">
              <a16:creationId xmlns:a16="http://schemas.microsoft.com/office/drawing/2014/main" id="{F7DB3897-2065-814F-B006-2BA7940B3391}"/>
            </a:ext>
          </a:extLst>
        </xdr:cNvPr>
        <xdr:cNvSpPr/>
      </xdr:nvSpPr>
      <xdr:spPr>
        <a:xfrm>
          <a:off x="6819900" y="11404600"/>
          <a:ext cx="152400" cy="152400"/>
        </a:xfrm>
        <a:prstGeom prst="wedgeEllipseCallou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279400</xdr:colOff>
      <xdr:row>30</xdr:row>
      <xdr:rowOff>0</xdr:rowOff>
    </xdr:from>
    <xdr:to>
      <xdr:col>8</xdr:col>
      <xdr:colOff>546100</xdr:colOff>
      <xdr:row>31</xdr:row>
      <xdr:rowOff>12700</xdr:rowOff>
    </xdr:to>
    <xdr:pic>
      <xdr:nvPicPr>
        <xdr:cNvPr id="54" name="Graphic 53" descr="Sad face with no fill">
          <a:extLst>
            <a:ext uri="{FF2B5EF4-FFF2-40B4-BE49-F238E27FC236}">
              <a16:creationId xmlns:a16="http://schemas.microsoft.com/office/drawing/2014/main" id="{A3317404-4393-6D42-A7FF-46F47B8A34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160000" y="7315200"/>
          <a:ext cx="266700" cy="266700"/>
        </a:xfrm>
        <a:prstGeom prst="rect">
          <a:avLst/>
        </a:prstGeom>
      </xdr:spPr>
    </xdr:pic>
    <xdr:clientData/>
  </xdr:twoCellAnchor>
  <xdr:twoCellAnchor>
    <xdr:from>
      <xdr:col>7</xdr:col>
      <xdr:colOff>482600</xdr:colOff>
      <xdr:row>47</xdr:row>
      <xdr:rowOff>0</xdr:rowOff>
    </xdr:from>
    <xdr:to>
      <xdr:col>7</xdr:col>
      <xdr:colOff>635000</xdr:colOff>
      <xdr:row>47</xdr:row>
      <xdr:rowOff>139700</xdr:rowOff>
    </xdr:to>
    <xdr:sp macro="" textlink="">
      <xdr:nvSpPr>
        <xdr:cNvPr id="55" name="Oval Callout 54">
          <a:extLst>
            <a:ext uri="{FF2B5EF4-FFF2-40B4-BE49-F238E27FC236}">
              <a16:creationId xmlns:a16="http://schemas.microsoft.com/office/drawing/2014/main" id="{0A25369A-B9BA-1642-B88D-5803A5F73168}"/>
            </a:ext>
          </a:extLst>
        </xdr:cNvPr>
        <xdr:cNvSpPr/>
      </xdr:nvSpPr>
      <xdr:spPr>
        <a:xfrm>
          <a:off x="6819900" y="10655300"/>
          <a:ext cx="152400" cy="139700"/>
        </a:xfrm>
        <a:prstGeom prst="wedgeEllipseCallou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482600</xdr:colOff>
      <xdr:row>40</xdr:row>
      <xdr:rowOff>0</xdr:rowOff>
    </xdr:from>
    <xdr:to>
      <xdr:col>7</xdr:col>
      <xdr:colOff>635000</xdr:colOff>
      <xdr:row>40</xdr:row>
      <xdr:rowOff>152400</xdr:rowOff>
    </xdr:to>
    <xdr:sp macro="" textlink="">
      <xdr:nvSpPr>
        <xdr:cNvPr id="56" name="Oval Callout 55">
          <a:extLst>
            <a:ext uri="{FF2B5EF4-FFF2-40B4-BE49-F238E27FC236}">
              <a16:creationId xmlns:a16="http://schemas.microsoft.com/office/drawing/2014/main" id="{08EC250A-BFA5-0248-B94F-DB7ECA574F88}"/>
            </a:ext>
          </a:extLst>
        </xdr:cNvPr>
        <xdr:cNvSpPr/>
      </xdr:nvSpPr>
      <xdr:spPr>
        <a:xfrm>
          <a:off x="6819900" y="9499600"/>
          <a:ext cx="152400" cy="152400"/>
        </a:xfrm>
        <a:prstGeom prst="wedgeEllipseCallou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elli Matteo" refreshedDate="43916.523069212963" createdVersion="6" refreshedVersion="6" minRefreshableVersion="3" recordCount="394" xr:uid="{E75655E5-90FE-8744-A865-AA6A0B0630F8}">
  <cacheSource type="worksheet">
    <worksheetSource ref="A1:R1048576" sheet="TestCases"/>
  </cacheSource>
  <cacheFields count="18">
    <cacheField name="Test ID" numFmtId="0">
      <sharedItems containsBlank="1" count="123">
        <s v="TC-01"/>
        <s v="TC-02"/>
        <s v="TC-03"/>
        <s v="TC-04"/>
        <s v="TC-05"/>
        <s v="TC-06"/>
        <s v="TC-07"/>
        <s v="TC-08"/>
        <s v="TC-09"/>
        <s v="TC-10"/>
        <s v="TC-11"/>
        <s v="TC-12"/>
        <s v="TC-13"/>
        <s v="TC-14"/>
        <s v="TC-15"/>
        <s v="TC-16"/>
        <s v="TC-17"/>
        <s v="TC-18"/>
        <s v="TC-19"/>
        <s v="TC-20"/>
        <s v="TC-21"/>
        <s v="TC-22"/>
        <s v="TC-23"/>
        <s v="TC-24"/>
        <s v="TC-25"/>
        <s v="TC-28"/>
        <s v="TC-29"/>
        <s v="TC-30"/>
        <s v="TC-31"/>
        <s v="TC-32"/>
        <s v="TC-33"/>
        <s v="TC-34"/>
        <s v="TC-35"/>
        <s v="TC-36"/>
        <s v="TC-37"/>
        <s v="TC-38"/>
        <s v="TC-39"/>
        <s v="TC-40"/>
        <s v="TC-41"/>
        <s v="TC-42"/>
        <s v="TC-43"/>
        <s v="TC-44"/>
        <s v="TC-45"/>
        <s v="TC-46"/>
        <s v="TC-47"/>
        <s v="TC-48"/>
        <s v="TC-49"/>
        <s v="TC-50"/>
        <s v="TC-51"/>
        <s v="TC-52"/>
        <s v="TC-53"/>
        <s v="TC-54"/>
        <s v="TC-55"/>
        <s v="TC-56"/>
        <s v="TC-57"/>
        <s v="TC-58"/>
        <s v="TC-59"/>
        <s v="TC-60"/>
        <s v="TC-61"/>
        <s v="TC-62"/>
        <s v="TC-63"/>
        <s v="TC-64"/>
        <s v="TC-65"/>
        <s v="TC-66"/>
        <s v="TC-67"/>
        <s v="TC-68"/>
        <s v="TC-69"/>
        <s v="TC-70"/>
        <s v="TC-71"/>
        <s v="TC-72"/>
        <s v="TC-73"/>
        <s v="TC-74"/>
        <s v="TC-75"/>
        <s v="TC-76"/>
        <s v="TC-77"/>
        <s v="TC-78"/>
        <s v="TC-79"/>
        <s v="TC-80"/>
        <s v="TC-81"/>
        <s v="TC-82"/>
        <s v="TC-83"/>
        <s v="TC-84"/>
        <s v="TC-85"/>
        <s v="TC-86"/>
        <s v="TC-87"/>
        <s v="TC-88"/>
        <s v="TC-89"/>
        <s v="TC-90"/>
        <s v="TC-91"/>
        <s v="TC-92"/>
        <s v="TC-93"/>
        <s v="TC-94"/>
        <s v="TC-95"/>
        <s v="TC-96"/>
        <s v="TC-97"/>
        <s v="TC-98"/>
        <s v="TC-99"/>
        <s v="TC-100"/>
        <s v="TC-101"/>
        <s v="TC-102"/>
        <s v="TC-103"/>
        <s v="TC-104"/>
        <s v="TC-105"/>
        <s v="TC-106"/>
        <s v="TC-107"/>
        <s v="TC-108"/>
        <s v="TC-109"/>
        <s v="TC-110"/>
        <s v="TC-111"/>
        <s v="TC-112"/>
        <s v="TC-113"/>
        <s v="TC-114"/>
        <s v="TC-115"/>
        <s v="TC-116"/>
        <s v="TC-117"/>
        <s v="TC-118"/>
        <s v="TC-119"/>
        <s v="TC-120"/>
        <s v="TC-121"/>
        <s v="TC-122"/>
        <s v="TC-123"/>
        <s v="TC-124"/>
        <m/>
      </sharedItems>
    </cacheField>
    <cacheField name="Priority" numFmtId="0">
      <sharedItems containsBlank="1" count="4">
        <s v="1 - High"/>
        <s v="3 - Low"/>
        <s v="2 - Medium"/>
        <m/>
      </sharedItems>
    </cacheField>
    <cacheField name="Role" numFmtId="0">
      <sharedItems containsBlank="1" count="6">
        <s v="Admin"/>
        <s v="Both"/>
        <s v="Other"/>
        <s v="User"/>
        <m/>
        <s v="Database" u="1"/>
      </sharedItems>
    </cacheField>
    <cacheField name="Function (long)" numFmtId="0">
      <sharedItems containsBlank="1" count="22">
        <s v="New Group creation"/>
        <s v="New User creation"/>
        <s v="Login"/>
        <s v="Admin Change Password"/>
        <s v="Logout"/>
        <s v="Backend only"/>
        <s v="Database"/>
        <s v="Submitted DFA Review"/>
        <s v="Reviewed DFA Review"/>
        <s v="New Doc Type creation"/>
        <s v="Submitted Doc Review"/>
        <s v="New Document creation"/>
        <s v="Edit Group"/>
        <s v="Edit Existing Document"/>
        <s v="Edit User"/>
        <s v="Edit Doc Type"/>
        <s v="Download Docs"/>
        <s v="Statistics"/>
        <s v="User Change Password"/>
        <s v="Edit User data"/>
        <s v="Filter"/>
        <m/>
      </sharedItems>
    </cacheField>
    <cacheField name="Function" numFmtId="0">
      <sharedItems containsBlank="1" count="31">
        <s v="Admin element creation"/>
        <s v="Login"/>
        <s v="Admin change password"/>
        <s v="Admin other"/>
        <s v="Other"/>
        <s v="User review submitted doc"/>
        <s v="User create/edit document"/>
        <s v="Admin edit elements"/>
        <s v="User other"/>
        <s v="User change password"/>
        <m/>
        <s v="Submitted Doc Review" u="1"/>
        <s v="Edit Group" u="1"/>
        <s v="Backend only" u="1"/>
        <s v="Edit Existing Document" u="1"/>
        <s v="New Group creation" u="1"/>
        <s v="Database" u="1"/>
        <s v="Change Password" u="1"/>
        <s v="Statistics" u="1"/>
        <s v="Filter" u="1"/>
        <s v="Edit User data" u="1"/>
        <s v="Download Docs" u="1"/>
        <s v="Edit Doc Type" u="1"/>
        <s v="New User creation" u="1"/>
        <s v="New Doc Type creation" u="1"/>
        <s v="New Document creation" u="1"/>
        <s v="Edit User" u="1"/>
        <s v="Submitted DFA Review" u="1"/>
        <s v="Reviewed DFA Review" u="1"/>
        <s v="Edit Document" u="1"/>
        <s v="Logout" u="1"/>
      </sharedItems>
    </cacheField>
    <cacheField name="Title" numFmtId="0">
      <sharedItems containsBlank="1"/>
    </cacheField>
    <cacheField name="PreConditions" numFmtId="0">
      <sharedItems containsBlank="1"/>
    </cacheField>
    <cacheField name="Test data link" numFmtId="0">
      <sharedItems containsBlank="1"/>
    </cacheField>
    <cacheField name="Test data group" numFmtId="0">
      <sharedItems containsBlank="1"/>
    </cacheField>
    <cacheField name="No of params" numFmtId="0">
      <sharedItems containsString="0" containsBlank="1" containsNumber="1" containsInteger="1" minValue="1" maxValue="11" count="8">
        <n v="5"/>
        <n v="1"/>
        <n v="3"/>
        <n v="6"/>
        <n v="4"/>
        <n v="2"/>
        <n v="11"/>
        <m/>
      </sharedItems>
    </cacheField>
    <cacheField name="Test Steps" numFmtId="0">
      <sharedItems containsBlank="1" longText="1"/>
    </cacheField>
    <cacheField name="Expected Results" numFmtId="0">
      <sharedItems containsBlank="1" longText="1"/>
    </cacheField>
    <cacheField name="Actual Results" numFmtId="0">
      <sharedItems containsBlank="1" longText="1"/>
    </cacheField>
    <cacheField name="Status" numFmtId="0">
      <sharedItems containsBlank="1" count="4">
        <s v="Fixed"/>
        <s v="Passed"/>
        <m/>
        <s v="Not Applicable" u="1"/>
      </sharedItems>
    </cacheField>
    <cacheField name="Automated" numFmtId="0">
      <sharedItems containsBlank="1" count="3">
        <s v="Yes"/>
        <s v="No"/>
        <m/>
      </sharedItems>
    </cacheField>
    <cacheField name="Ref. Req." numFmtId="0">
      <sharedItems containsBlank="1" count="19">
        <s v="FR2a"/>
        <s v="FR2c"/>
        <s v="FR1"/>
        <s v="FR2d"/>
        <s v="FR2"/>
        <m/>
        <s v="FR5"/>
        <s v="FR9"/>
        <s v="FR2b"/>
        <s v="FR8"/>
        <s v="FR4"/>
        <s v="FR3"/>
        <s v="FR11"/>
        <s v="FR10"/>
        <s v="FR7"/>
        <s v="FR5b" u="1"/>
        <s v="FR2d_x000a_" u="1"/>
        <s v="FR2c_x000a_" u="1"/>
        <s v="FR1_x000a_" u="1"/>
      </sharedItems>
    </cacheField>
    <cacheField name="Ref. US" numFmtId="0">
      <sharedItems containsBlank="1" count="25">
        <s v="DMS1-7"/>
        <s v="DMS1-6"/>
        <s v="DMS1-1"/>
        <s v="DMS1-8"/>
        <s v="DMS1-14"/>
        <s v="DMS1-36"/>
        <s v="DMS1-22"/>
        <s v="DMS1-3"/>
        <s v="DMS1-9"/>
        <s v="DMS1-11"/>
        <s v="DMS1-21"/>
        <s v="DMS1-13"/>
        <s v="DMS1-12"/>
        <s v="DMS1-15"/>
        <s v="DMS1-10"/>
        <s v="DMS1-52"/>
        <s v="DMS1-56"/>
        <s v="DMS1-24"/>
        <s v="DMS1-60"/>
        <s v="DMS1-17"/>
        <s v="DMS1-4"/>
        <s v="DMS1-5"/>
        <s v="DMS1-79"/>
        <s v="DMS1-16"/>
        <m/>
      </sharedItems>
    </cacheField>
    <cacheField name="Comments" numFmtId="0">
      <sharedItems containsBlank="1" count="6">
        <s v="Main flow"/>
        <s v="Exception flow"/>
        <s v="Other"/>
        <s v="Alternate flow"/>
        <m/>
        <s v="database"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elli Matteo" refreshedDate="43916.55836747685" createdVersion="6" refreshedVersion="6" minRefreshableVersion="3" recordCount="41" xr:uid="{81526CD9-EF00-BC4A-AB04-FAFE61CE4922}">
  <cacheSource type="worksheet">
    <worksheetSource name="Table4"/>
  </cacheSource>
  <cacheFields count="13">
    <cacheField name="Count" numFmtId="0">
      <sharedItems containsSemiMixedTypes="0" containsString="0" containsNumber="1" containsInteger="1" minValue="1" maxValue="41"/>
    </cacheField>
    <cacheField name="Code" numFmtId="0">
      <sharedItems count="41">
        <s v="DMS1-38"/>
        <s v="DMS1-39"/>
        <s v="DMS1-40"/>
        <s v="DMS1-41"/>
        <s v="DMS1-42"/>
        <s v="DMS1-43"/>
        <s v="DMS1-44"/>
        <s v="DMS1-45"/>
        <s v="DMS1-46"/>
        <s v="DMS1-47"/>
        <s v="DMS1-48"/>
        <s v="DMS1-49"/>
        <s v="DMS1-50"/>
        <s v="DMS1-51"/>
        <s v="DMS1-57"/>
        <s v="DMS1-58"/>
        <s v="DMS1-59"/>
        <s v="DMS1-61"/>
        <s v="DMS1-62"/>
        <s v="DMS1-63"/>
        <s v="DMS1-64"/>
        <s v="DMS1-65"/>
        <s v="DMS1-66"/>
        <s v="DMS1-67"/>
        <s v="DMS1-68"/>
        <s v="DMS1-69"/>
        <s v="DMS1-70"/>
        <s v="DMS1-71"/>
        <s v="DMS1-72"/>
        <s v="DMS1-73"/>
        <s v="DMS1-74"/>
        <s v="DMS1-75"/>
        <s v="DMS1-76"/>
        <s v="DMS1-77"/>
        <s v="DMS1-78"/>
        <s v="DMS1-81"/>
        <s v="DMS1-82"/>
        <s v="DMS1-83"/>
        <s v="DMS1-84"/>
        <s v="DMS1-85"/>
        <s v="DMS1-91"/>
      </sharedItems>
    </cacheField>
    <cacheField name="Role" numFmtId="0">
      <sharedItems count="3">
        <s v="Both"/>
        <s v="Admin"/>
        <s v="User"/>
      </sharedItems>
    </cacheField>
    <cacheField name="Function (long)" numFmtId="0">
      <sharedItems/>
    </cacheField>
    <cacheField name="Function" numFmtId="0">
      <sharedItems count="18">
        <s v="Login"/>
        <s v="Admin element creation"/>
        <s v="User review submitted doc"/>
        <s v="User create/edit document"/>
        <s v="Admin change password"/>
        <s v="Admin edit elements"/>
        <s v="User other"/>
        <s v="Other"/>
        <s v="User change password"/>
        <s v="Edit Existing Document" u="1"/>
        <s v="New Group creation" u="1"/>
        <s v="Statistics" u="1"/>
        <s v="Download Docs" u="1"/>
        <s v="New User creation" u="1"/>
        <s v="New Doc Type creation" u="1"/>
        <s v="New Document creation" u="1"/>
        <s v="Edit User" u="1"/>
        <s v="Submitted DFA Review" u="1"/>
      </sharedItems>
    </cacheField>
    <cacheField name="Description" numFmtId="0">
      <sharedItems/>
    </cacheField>
    <cacheField name="FR ref" numFmtId="0">
      <sharedItems/>
    </cacheField>
    <cacheField name="TC ref" numFmtId="0">
      <sharedItems/>
    </cacheField>
    <cacheField name="US ref" numFmtId="0">
      <sharedItems/>
    </cacheField>
    <cacheField name="Priority" numFmtId="0">
      <sharedItems count="3">
        <s v="Low"/>
        <s v="Lowest"/>
        <s v="Medium"/>
      </sharedItems>
    </cacheField>
    <cacheField name="Status" numFmtId="0">
      <sharedItems count="3">
        <s v="fixed"/>
        <s v="failed"/>
        <s v="passed" u="1"/>
      </sharedItems>
    </cacheField>
    <cacheField name="Comments" numFmtId="0">
      <sharedItems containsBlank="1"/>
    </cacheField>
    <cacheField name="Field1" numFmtId="0" formula="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x v="0"/>
    <x v="0"/>
    <x v="0"/>
    <x v="0"/>
    <x v="0"/>
    <s v="Admin_new group creation - valid group name"/>
    <s v="Admin is logged into DMS"/>
    <s v="Test data:"/>
    <s v="group_valid"/>
    <x v="0"/>
    <s v="1. Click on button 'Groups'_x000a_2. Click on button 'Create new group'_x000a_3. Under Group name: enter a group name from applicable test data _x000a_4. Under Comments: enter comment from applicable test data _x000a_5. Click OK"/>
    <s v="New group is created and visible in the list"/>
    <s v="New group is created and visible in the list"/>
    <x v="0"/>
    <x v="0"/>
    <x v="0"/>
    <x v="0"/>
    <x v="0"/>
  </r>
  <r>
    <x v="1"/>
    <x v="1"/>
    <x v="0"/>
    <x v="0"/>
    <x v="0"/>
    <s v="Admin_new group creation - duplicate group name"/>
    <s v="Admin is logged into DMS"/>
    <s v="Test data:"/>
    <s v="group_duplicate"/>
    <x v="1"/>
    <s v="1. Click on button 'Groups'_x000a_2. Click on button 'Create new group'_x000a_3. Under Group name: enter a group name from applicable test data _x000a_4. Under Comments: enter comment from applicable test data _x000a_5. Click OK_x000a_6. Repeat steps 1-5"/>
    <s v="Error msg is displayed, informing that group with this name already exists"/>
    <s v="Error msg is displayed, informing that group with this name already exists"/>
    <x v="0"/>
    <x v="0"/>
    <x v="0"/>
    <x v="0"/>
    <x v="1"/>
  </r>
  <r>
    <x v="2"/>
    <x v="1"/>
    <x v="0"/>
    <x v="0"/>
    <x v="0"/>
    <s v="Admin_new group creation - group name has length restrictions"/>
    <s v="Admin is logged into DMS"/>
    <s v="Test data:"/>
    <s v="group_invalidLength"/>
    <x v="2"/>
    <s v="1. Click on button 'Groups'_x000a_2. Click on button 'Create new group'_x000a_3. Under Group name: enter a group name from applicable test data _x000a_4. Under Comments: enter comment from applicable test data _x000a_5. Click OK"/>
    <s v="Error msg is displayed, informing that group name has to be between 5 and 20 characters and/or that field is required"/>
    <s v="Error msg is displayed, informing that group name has to be between 5 and 20 characters and/or that field is required"/>
    <x v="1"/>
    <x v="0"/>
    <x v="0"/>
    <x v="0"/>
    <x v="1"/>
  </r>
  <r>
    <x v="3"/>
    <x v="1"/>
    <x v="0"/>
    <x v="0"/>
    <x v="0"/>
    <s v="Admin_new group creation - special characters are not allowed in group name "/>
    <s v="Admin is logged into DMS"/>
    <s v="Test data:"/>
    <s v="group_specChars"/>
    <x v="3"/>
    <s v="1. Click on button 'Groups'_x000a_2. Click on button 'Create new group'_x000a_3. Under Group name: enter a group name from applicable test data _x000a_4. Under Comments: enter comment from applicable test data _x000a_5. Click OK"/>
    <s v="Error msg is displayed, informing that group name does not allow special characters/only lowercase, uppercase letters and 0-9 digits are allowed"/>
    <s v="Error msg is displayed, informing that group name does not allow special characters/only lowercase, uppercase letters and 0-9 digits are allowed"/>
    <x v="1"/>
    <x v="0"/>
    <x v="0"/>
    <x v="0"/>
    <x v="1"/>
  </r>
  <r>
    <x v="4"/>
    <x v="1"/>
    <x v="0"/>
    <x v="0"/>
    <x v="0"/>
    <s v="Admin_new group creation - comment field has length restrictions"/>
    <s v="Admin is logged into DMS"/>
    <s v="Test data:"/>
    <s v="group_commentLength"/>
    <x v="1"/>
    <s v="1. Click on button 'Groups'_x000a_2. Click on button 'Create new group'_x000a_3. Under Group name: enter a group name from applicable test data _x000a_4. Under Comments: enter comment from applicable test data _x000a_5. Click OK"/>
    <s v="Error msg is displayed, informing that max comment field length is 50 characters"/>
    <s v="Error msg is displayed, informing that max comment field length is 50 characters"/>
    <x v="1"/>
    <x v="0"/>
    <x v="0"/>
    <x v="0"/>
    <x v="1"/>
  </r>
  <r>
    <x v="5"/>
    <x v="0"/>
    <x v="0"/>
    <x v="1"/>
    <x v="0"/>
    <s v="Admin_new user registration - valid user data"/>
    <s v="Admin is logged into DMS"/>
    <s v="Test data:"/>
    <s v="user_valid"/>
    <x v="3"/>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s from applicable test data_x000a_9. Click OK"/>
    <s v="User is created successfully and appears in the user list, success msg is displayed"/>
    <s v="User is created successfully and appears in the user list"/>
    <x v="0"/>
    <x v="0"/>
    <x v="1"/>
    <x v="1"/>
    <x v="0"/>
  </r>
  <r>
    <x v="6"/>
    <x v="2"/>
    <x v="0"/>
    <x v="1"/>
    <x v="0"/>
    <s v="Admin_new user registration - password has length restictions"/>
    <s v="Admin is logged into DMS"/>
    <s v="Test data:"/>
    <s v="user_passwordLength"/>
    <x v="2"/>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password has to be between 8 and 20 characters and/or the field is mandatory"/>
    <s v="Error msg is displayed, informing that password has to be between 8 and 20 characters and/or the field is mandatory"/>
    <x v="1"/>
    <x v="0"/>
    <x v="1"/>
    <x v="1"/>
    <x v="1"/>
  </r>
  <r>
    <x v="7"/>
    <x v="2"/>
    <x v="0"/>
    <x v="1"/>
    <x v="0"/>
    <s v="Admin_new user registration - invalid characters in password"/>
    <s v="Admin is logged into DMS"/>
    <s v="Test data:"/>
    <s v="user_passwordSpecChars"/>
    <x v="3"/>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_x000a_9. Click OK"/>
    <s v="Error msg is displayed, informing that password can only contain lowercase, uppercase latin letters and 0-9 digits"/>
    <s v="Error msg is displayed, informing that password can only contain lowercase, uppercase latin letters and 0-9 digits"/>
    <x v="1"/>
    <x v="0"/>
    <x v="1"/>
    <x v="1"/>
    <x v="1"/>
  </r>
  <r>
    <x v="8"/>
    <x v="2"/>
    <x v="0"/>
    <x v="1"/>
    <x v="0"/>
    <s v="Admin_new user registration - password has to cover 3 sets of chars(lowercase,uppercase,digits)"/>
    <s v="Admin is logged into DMS"/>
    <s v="Test data:"/>
    <s v="user_passwordCharSets"/>
    <x v="2"/>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password MUST contain lowercase, uppercase letters and 0-9 digits"/>
    <s v="Error msg is displayed, informing that password MUST contain lowercase, uppercase letters and 0-9 digits"/>
    <x v="1"/>
    <x v="0"/>
    <x v="1"/>
    <x v="1"/>
    <x v="1"/>
  </r>
  <r>
    <x v="9"/>
    <x v="2"/>
    <x v="0"/>
    <x v="1"/>
    <x v="0"/>
    <s v="Admin_new user registration - password and confirm password fields should not be displayed in plain text"/>
    <s v="Admin is logged into DMS"/>
    <s v="Test data:"/>
    <s v="user_valid,_x000a_identificator - username_allDigits"/>
    <x v="1"/>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
    <s v="Password and Confirm password input fields display entered data as dot"/>
    <s v="Password and Confirm password input fields display entered data as dot"/>
    <x v="1"/>
    <x v="0"/>
    <x v="1"/>
    <x v="1"/>
    <x v="0"/>
  </r>
  <r>
    <x v="10"/>
    <x v="2"/>
    <x v="0"/>
    <x v="1"/>
    <x v="0"/>
    <s v="Admin_new user registration - password and confirm password has to match"/>
    <s v="Admin is logged into DMS"/>
    <s v="Test data:"/>
    <s v="user_confirmPass"/>
    <x v="4"/>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password does not match and/or field is mandatory"/>
    <s v="Error msg is displayed, informing that password does not match and/or field is mandatory"/>
    <x v="1"/>
    <x v="0"/>
    <x v="1"/>
    <x v="1"/>
    <x v="1"/>
  </r>
  <r>
    <x v="11"/>
    <x v="1"/>
    <x v="0"/>
    <x v="1"/>
    <x v="0"/>
    <s v="Admin_new user registration - invalid characters in username"/>
    <s v="Admin is logged into DMS"/>
    <s v="Test data:"/>
    <s v="user_usernameSpecChars"/>
    <x v="3"/>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username can only contain lowercase, uppercase letters and 0-9 digits"/>
    <s v="Error msg is displayed, informing that username can only contain lowercase, uppercase letters and 0-9 digits"/>
    <x v="1"/>
    <x v="0"/>
    <x v="1"/>
    <x v="1"/>
    <x v="1"/>
  </r>
  <r>
    <x v="12"/>
    <x v="1"/>
    <x v="0"/>
    <x v="1"/>
    <x v="0"/>
    <s v="Admin_new user registration - username has length restrictions"/>
    <s v="Admin is logged into DMS"/>
    <s v="Test data:"/>
    <s v="user_usernameLength"/>
    <x v="2"/>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username has to be between 5 and 20 characters and/or field is required"/>
    <s v="Error msg is displayed, informing that username has to be between 5 and 20 characters and/or field is required"/>
    <x v="1"/>
    <x v="0"/>
    <x v="1"/>
    <x v="1"/>
    <x v="1"/>
  </r>
  <r>
    <x v="13"/>
    <x v="1"/>
    <x v="0"/>
    <x v="1"/>
    <x v="0"/>
    <s v="Admin_new user registration - duplicate username"/>
    <s v="Admin is logged into DMS"/>
    <s v="Test data:"/>
    <s v="user_duplicate"/>
    <x v="5"/>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_x000a_9. Click OK_x000a_10. Repeat steps 1-9 using the second set of applicable test data"/>
    <s v="Error msg is displayed, informing that user with this name already exists"/>
    <s v="Error msg is displayed, informing that user with this name already exists"/>
    <x v="0"/>
    <x v="0"/>
    <x v="1"/>
    <x v="1"/>
    <x v="1"/>
  </r>
  <r>
    <x v="14"/>
    <x v="1"/>
    <x v="0"/>
    <x v="1"/>
    <x v="0"/>
    <s v="Admin_new user registration - name has length restrictions"/>
    <s v="Admin is logged into DMS"/>
    <s v="Test data:"/>
    <s v="user_nameLength"/>
    <x v="5"/>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name has to be between 1 and 30 characters and/or field is required"/>
    <s v="Error msg is displayed, informing that name has to be between 1 and 30 characters and/or field is required"/>
    <x v="1"/>
    <x v="0"/>
    <x v="1"/>
    <x v="1"/>
    <x v="1"/>
  </r>
  <r>
    <x v="15"/>
    <x v="1"/>
    <x v="0"/>
    <x v="1"/>
    <x v="0"/>
    <s v="Admin_new user registration - invalid characters in name"/>
    <s v="Admin is logged into DMS"/>
    <s v="Test data:"/>
    <s v="user_nameSpecChars"/>
    <x v="0"/>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name can only contain lowercase, uppercase letters and two spec. symbols: '-' and space"/>
    <s v="Error msg is displayed"/>
    <x v="1"/>
    <x v="0"/>
    <x v="1"/>
    <x v="1"/>
    <x v="1"/>
  </r>
  <r>
    <x v="16"/>
    <x v="1"/>
    <x v="0"/>
    <x v="1"/>
    <x v="0"/>
    <s v="Admin_new user registration - surname has length restrictions"/>
    <s v="Admin is logged into DMS"/>
    <s v="Test data:"/>
    <s v="user_surnameLength"/>
    <x v="5"/>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surname has to be between 1 and 30 characters"/>
    <s v="Error msg is displayed, informing that surname has to be between 1 and 30 characters"/>
    <x v="1"/>
    <x v="0"/>
    <x v="1"/>
    <x v="1"/>
    <x v="1"/>
  </r>
  <r>
    <x v="17"/>
    <x v="1"/>
    <x v="0"/>
    <x v="1"/>
    <x v="0"/>
    <s v="Admin_new user registration - invalid characters in surname"/>
    <s v="Admin is logged into DMS"/>
    <s v="Test data:"/>
    <s v="user_surnameSpecChars"/>
    <x v="0"/>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surname can only contain lowercase, uppercase letters and two spec. symbols: '-' and space"/>
    <s v="Error msg is displayed"/>
    <x v="1"/>
    <x v="0"/>
    <x v="1"/>
    <x v="1"/>
    <x v="1"/>
  </r>
  <r>
    <x v="18"/>
    <x v="1"/>
    <x v="0"/>
    <x v="1"/>
    <x v="0"/>
    <s v="Admin_new user registration - comment has length restrictions"/>
    <s v="Admin is logged into DMS"/>
    <s v="Test data:"/>
    <s v="user_commentLength"/>
    <x v="1"/>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max comment field length is 50 characters"/>
    <s v="Error msg is displayed, informing that max comment field length is 50 characters"/>
    <x v="1"/>
    <x v="0"/>
    <x v="1"/>
    <x v="1"/>
    <x v="1"/>
  </r>
  <r>
    <x v="19"/>
    <x v="0"/>
    <x v="1"/>
    <x v="2"/>
    <x v="1"/>
    <s v="Login – login as a registered admin user_x000a_"/>
    <s v="Admin User is in Login Page"/>
    <m/>
    <m/>
    <x v="1"/>
    <s v="1. Click button 'Admin'_x000a_2. Enter user name: ‘IngaCha’_x000a_3. Enter password: “chachacha123’_x000a_4. Verify if the data in password field is either visible as asterisk or bullet signs_x000a_5. Click ‘Login’"/>
    <s v="Admin User is logged in"/>
    <s v="Admin User is logged in"/>
    <x v="1"/>
    <x v="0"/>
    <x v="2"/>
    <x v="2"/>
    <x v="0"/>
  </r>
  <r>
    <x v="20"/>
    <x v="0"/>
    <x v="1"/>
    <x v="2"/>
    <x v="1"/>
    <s v="Login – login as registered user"/>
    <s v="User is in Login Page"/>
    <m/>
    <m/>
    <x v="1"/>
    <s v="1. Click button 'User'_x000a_2. Enter user name: ‘ProvidedUserName’_x000a_3. Press TAB to Verify that the user is able to navigate with keyboard_x000a_4. Enter password: “ProvidedPassword’_x000a_5. Press Enter (Verify if the ‘Enter’ key of the keyboard is working correctly on the login page.)"/>
    <s v="User is logged in"/>
    <s v="User is logged in"/>
    <x v="1"/>
    <x v="0"/>
    <x v="2"/>
    <x v="2"/>
    <x v="0"/>
  </r>
  <r>
    <x v="21"/>
    <x v="1"/>
    <x v="1"/>
    <x v="2"/>
    <x v="1"/>
    <s v="Login – login with empty credentials_x000a_"/>
    <s v="User is in Login Page"/>
    <m/>
    <m/>
    <x v="1"/>
    <s v="1. Click button 'User'_x000a_2. Leave user name blank_x000a_3. Leave password blank_x000a_4. Click submit"/>
    <s v="Error message is shown"/>
    <s v="Error message is shown"/>
    <x v="0"/>
    <x v="0"/>
    <x v="2"/>
    <x v="2"/>
    <x v="1"/>
  </r>
  <r>
    <x v="22"/>
    <x v="1"/>
    <x v="1"/>
    <x v="2"/>
    <x v="1"/>
    <s v="Login – login with invalid user name_x000a_"/>
    <s v="User is in Login Page"/>
    <s v="Test data:"/>
    <s v="user_usernameSpecChars,_x000a_user_usernameLength"/>
    <x v="1"/>
    <s v="1. Click button 'User'_x000a_2. Under Username: enter a username from applicable test data _x000a_3. Under password: enter valid password_x000a_4. Verify if the password can be copy-pasted or not._x000a_5. Press ‘Login’"/>
    <s v="Error message is shown"/>
    <s v="Error message is shown"/>
    <x v="0"/>
    <x v="0"/>
    <x v="2"/>
    <x v="2"/>
    <x v="1"/>
  </r>
  <r>
    <x v="23"/>
    <x v="1"/>
    <x v="1"/>
    <x v="2"/>
    <x v="1"/>
    <s v="Login – login with invalid password_x000a_"/>
    <s v="User is in Login Page"/>
    <s v="Test data:"/>
    <s v="user_passwordLength,_x000a_user_passwordSpecChars,_x000a_user_passwordCharSets"/>
    <x v="1"/>
    <s v="1. Click button 'User'_x000a_2. Under Username: enter a valid username_x000a_3. Under Password: enter a password from applicable test data_x000a_4. Press ‘Login’"/>
    <s v="Error message is shown"/>
    <s v="Error message is shown"/>
    <x v="0"/>
    <x v="0"/>
    <x v="2"/>
    <x v="2"/>
    <x v="1"/>
  </r>
  <r>
    <x v="24"/>
    <x v="2"/>
    <x v="0"/>
    <x v="3"/>
    <x v="2"/>
    <s v="Admin password change – login with old password_x000a_"/>
    <s v="Admin is logged in DMS"/>
    <m/>
    <m/>
    <x v="1"/>
    <s v="1. Click on ‘﻿changePasswordUser1’ in the visible users list_x000a_2. In the popped up window click ‘Change Password’_x000a_3. In the popped up window enter valid new password: 'Password2'_x000a_4. Enter the same password in 'Confirm password' field_x000a_5. Log out from DMS_x000a_6. Try to login as a ‘﻿changePasswordUser1’ with an old password"/>
    <s v="User password has been reset and user gets error message trying to login with old password"/>
    <s v="User password has been reset and user gets error message trying to login with old password"/>
    <x v="1"/>
    <x v="0"/>
    <x v="3"/>
    <x v="3"/>
    <x v="1"/>
  </r>
  <r>
    <x v="25"/>
    <x v="0"/>
    <x v="1"/>
    <x v="4"/>
    <x v="1"/>
    <s v="Logout"/>
    <s v="Admin is logged in DMS"/>
    <m/>
    <m/>
    <x v="1"/>
    <s v="1. Click on Logout button"/>
    <s v="User is logged out"/>
    <s v="User is logged out"/>
    <x v="1"/>
    <x v="0"/>
    <x v="2"/>
    <x v="2"/>
    <x v="0"/>
  </r>
  <r>
    <x v="26"/>
    <x v="0"/>
    <x v="0"/>
    <x v="5"/>
    <x v="3"/>
    <s v="Admin_admin user creation with assignment to ADMIN group"/>
    <s v="ADMIN group is created,_x000a_Swagger access available,_x000a_Login window open"/>
    <m/>
    <m/>
    <x v="1"/>
    <s v="1. Create admin user using Swagger: name adminUser123, password: PassAdminTest1_x000a_2. Assign admin user to group ADMIN in Swagger_x000a_3. Enter above credentials in Login window_x000a_4. Click OK"/>
    <s v="Admin user can see Admin interface after login"/>
    <s v="Admin user can see Admin interface after login"/>
    <x v="1"/>
    <x v="1"/>
    <x v="4"/>
    <x v="4"/>
    <x v="2"/>
  </r>
  <r>
    <x v="27"/>
    <x v="2"/>
    <x v="0"/>
    <x v="5"/>
    <x v="3"/>
    <s v="Admin_admin user creation without assignment to ADMIN group"/>
    <s v="ADMIN group is created,_x000a_Swagger access available,_x000a_Login window open"/>
    <m/>
    <m/>
    <x v="1"/>
    <s v="1. Create admin user using Swagger: name adminUser987, password: PassAdminTest9_x000a_2. Assign admin user to group 'admin' in Swagger_x000a_3. Enter above credentials in Login window_x000a_4. Click OK"/>
    <s v="User can see user interface (not admin) after login"/>
    <s v="User can see user interface (not admin) after login"/>
    <x v="1"/>
    <x v="1"/>
    <x v="4"/>
    <x v="4"/>
    <x v="2"/>
  </r>
  <r>
    <x v="28"/>
    <x v="0"/>
    <x v="2"/>
    <x v="6"/>
    <x v="4"/>
    <s v="Database_testing - database file is available"/>
    <m/>
    <m/>
    <m/>
    <x v="1"/>
    <s v="1. Open database: http://localhost:8081/console/_x000a_2. Database location: jdbc:h2:~/home/dmsDB1.db"/>
    <s v="Database is available, database tables are created"/>
    <s v="Database is available, database tables are created"/>
    <x v="1"/>
    <x v="1"/>
    <x v="5"/>
    <x v="5"/>
    <x v="2"/>
  </r>
  <r>
    <x v="29"/>
    <x v="2"/>
    <x v="2"/>
    <x v="6"/>
    <x v="4"/>
    <s v="Database_testing - verify simple CRUD operations "/>
    <s v="Admin is logged into DMS,_x000a_Database is open: http://localhost:8081/console/,_x000a_Database location: jdbc:h2:~/home/dmsDB1.db"/>
    <s v="Test data:"/>
    <s v="user_valid,_x000a_group_valid"/>
    <x v="1"/>
    <s v="1. INSERT INTO tableName (COMMENT, FIRST_NAME, IS_ADMIN, LAST_NAME, PASSWORD, USERNAME) VALUES (test data set1), (test data set2) etc.;_x000a_2. SELECT * FROM tableName;_x000a_3. Verify inserted data is visible in UI under correct columns_x000a_4. UPDATE tableName SET columnName = newValue WHERE condition;_x000a_5. SELECT * FROM tableName;_x000a_6. Verify updated data is visible in UI under correct columns_x000a_7. DELETE FROM tableName WHERE COMMENT = 'test data';_x000a_8. Verify deleted data is no longer visible in UI"/>
    <s v="Each Operation is executed without errors, data is presented correctly in UI"/>
    <m/>
    <x v="1"/>
    <x v="1"/>
    <x v="5"/>
    <x v="5"/>
    <x v="2"/>
  </r>
  <r>
    <x v="30"/>
    <x v="2"/>
    <x v="2"/>
    <x v="6"/>
    <x v="4"/>
    <s v="Database_testing - password is not stored as plain text"/>
    <s v="Test data is recorded in database"/>
    <s v="Test data:"/>
    <s v="user_valid"/>
    <x v="3"/>
    <s v="1. Open database: http://localhost:8081/console/_x000a_2. Database location: jdbc:h2:~/home/dmsDB1.db_x000a_3. SELECT * FROM USER;"/>
    <s v="User password is not stored as plain text (is encrypted) in USER table"/>
    <s v="User password is not stored as plain text (is encrypted) in USER table"/>
    <x v="1"/>
    <x v="1"/>
    <x v="5"/>
    <x v="5"/>
    <x v="2"/>
  </r>
  <r>
    <x v="31"/>
    <x v="2"/>
    <x v="2"/>
    <x v="6"/>
    <x v="4"/>
    <s v="Database_testing - duplicate usernames and group names are not allowed "/>
    <s v="Test data is recorded in database, _x000a_Database is open: http://localhost:8081/console/, Database location: jdbc:h2:~/home/dmsDB1.db"/>
    <s v="Test data:"/>
    <s v="user_valid,_x000a_group_valid"/>
    <x v="1"/>
    <s v="1. Insert duplicate records (using usernames from same test data) into table with user data_x000a_2. INSERT INTO USER (COMMENT, FIRST_NAME, IS_ADMIN, LAST_NAME, PASSWORD, USERNAME) VALUES (test data set1), (test data set2) etc.;_x000a_3. Insert duplicate records (using group names from same test data) into table with group data_x000a_4. INSERT INTO ROLE (ID, COMMENT) VALUES (test data set1), (test data set2) etc.;"/>
    <s v="Duplicate data cannot be inserted"/>
    <m/>
    <x v="1"/>
    <x v="1"/>
    <x v="5"/>
    <x v="5"/>
    <x v="2"/>
  </r>
  <r>
    <x v="32"/>
    <x v="0"/>
    <x v="2"/>
    <x v="6"/>
    <x v="4"/>
    <s v="Database_testing - user assigned to ADMIN has administrator rights"/>
    <s v="ADMIN group is created, _x000a_Test user is created"/>
    <s v="Test data:"/>
    <s v="user_valid, _x000a_username_allDigits"/>
    <x v="1"/>
    <s v="1. INSERT INTO USERS_ROLES (USER_ID, ROLE_ID) VALUES (SELECT ID FROM USER WHERE USERNAME=testdataset, 'ADMIN' );_x000a_2. SELECT * FROM USER WHERE USERNAME=testdataset;"/>
    <s v="IS_ADMIN column = TRUE for the test user"/>
    <m/>
    <x v="1"/>
    <x v="1"/>
    <x v="5"/>
    <x v="5"/>
    <x v="2"/>
  </r>
  <r>
    <x v="33"/>
    <x v="2"/>
    <x v="2"/>
    <x v="6"/>
    <x v="4"/>
    <s v="Database_testing - user assigned to any group but ADMIN doesn't have administrator rights"/>
    <s v="ADMIN group is created, _x000a_Test user is created"/>
    <s v="Test data:"/>
    <s v="user_valid, _x000a_username_allDigits"/>
    <x v="1"/>
    <s v="1. INSERT INTO USERS_ROLES (USER_ID, ROLE_ID) VALUES (SELECT ID FROM USER WHERE USERNAME=testdataset, 'ADMIN' );_x000a_2. SELECT * FROM USER WHERE USERNAME=testdataset;"/>
    <s v="IS_ADMIN column = FALSE for the test user"/>
    <m/>
    <x v="1"/>
    <x v="1"/>
    <x v="5"/>
    <x v="5"/>
    <x v="2"/>
  </r>
  <r>
    <x v="34"/>
    <x v="1"/>
    <x v="0"/>
    <x v="1"/>
    <x v="0"/>
    <s v="Admin_new user registration - submit empty form"/>
    <s v="Admin is logged into DMS"/>
    <m/>
    <m/>
    <x v="1"/>
    <s v="1. Click on button 'Users'_x000a_2. Click on button 'Create new user'_x000a_3. Click Submit"/>
    <s v="Submit button is disabled"/>
    <s v="Submit button is disabled"/>
    <x v="0"/>
    <x v="0"/>
    <x v="1"/>
    <x v="1"/>
    <x v="1"/>
  </r>
  <r>
    <x v="35"/>
    <x v="1"/>
    <x v="0"/>
    <x v="0"/>
    <x v="0"/>
    <s v="Admin_new group registration - submit empty form"/>
    <s v="Admin is logged into DMS"/>
    <m/>
    <m/>
    <x v="1"/>
    <s v="1. Click on button 'Users'_x000a_2. Click on button 'Create new Group'_x000a_3. Click Submit"/>
    <s v="Submit button is disabled"/>
    <s v="Submit button is disabled"/>
    <x v="0"/>
    <x v="0"/>
    <x v="1"/>
    <x v="1"/>
    <x v="1"/>
  </r>
  <r>
    <x v="36"/>
    <x v="0"/>
    <x v="3"/>
    <x v="7"/>
    <x v="5"/>
    <s v="Users documents for approval - approve document"/>
    <s v="User is logged into DMS,_x000a_Test document type is created,_x000a_Test group is created,_x000a_Test user is created, _x000a_Test document is created"/>
    <m/>
    <m/>
    <x v="1"/>
    <s v="1. On nav bar on the left click 'Documents for approval'_x000a_2. Choose document with status 'submitted' from documents list_x000a_3. Click Actions button_x000a_4. Check if fields 'unique id, author, doc type, title, dates and status' are not empty_x000a_5. Click Attachment button_x000a_6. Verify that document has an attachement_x000a_7. Click Approve button"/>
    <s v="Document is approved, document status in documents list is now changed to 'approved'"/>
    <s v="Document is approved, document status in documents list is now changed to 'approved'"/>
    <x v="0"/>
    <x v="0"/>
    <x v="6"/>
    <x v="6"/>
    <x v="0"/>
  </r>
  <r>
    <x v="37"/>
    <x v="0"/>
    <x v="3"/>
    <x v="7"/>
    <x v="5"/>
    <s v="Users documents for approval - reject document"/>
    <s v="User is logged into DMS,_x000a_Test document type is created,_x000a_Test group is created,_x000a_Test user is created, _x000a_Test document is created"/>
    <m/>
    <m/>
    <x v="1"/>
    <s v="1. On nav bar on the left click 'Documents for approval'_x000a_2. Choose document with status 'submitted' from documents list_x000a_3. Click Actions button_x000a_4. Write 'Rejection testing' in Reason input field_x000a_5. Click Reject button_x000a_6. Find same document in document list and click action button_x000a_7. Verify that document has 'Rejection testing' under Reason field"/>
    <s v="Document is rejected, document status in documents list is now changed to 'rejected'"/>
    <s v="Document is rejected, document status in documents list is now changed to 'rejected'"/>
    <x v="1"/>
    <x v="0"/>
    <x v="6"/>
    <x v="6"/>
    <x v="0"/>
  </r>
  <r>
    <x v="38"/>
    <x v="1"/>
    <x v="3"/>
    <x v="7"/>
    <x v="5"/>
    <s v="Users documents for approval - reject document without reason"/>
    <s v="User is logged into DMS,_x000a_Test document type is created,_x000a_Test group is created,_x000a_Test user is created, _x000a_Test document is created"/>
    <m/>
    <m/>
    <x v="1"/>
    <s v="1. On nav bar on the left click 'Documents for approval'_x000a_2. Choose document with status 'submitted' from documents list_x000a_3. Click Actions button_x000a_4. Leave Reason input field blank_x000a_5. Click Reject button"/>
    <s v="Reject button is disabled"/>
    <s v="Reject button is disabled"/>
    <x v="0"/>
    <x v="1"/>
    <x v="6"/>
    <x v="6"/>
    <x v="1"/>
  </r>
  <r>
    <x v="39"/>
    <x v="0"/>
    <x v="3"/>
    <x v="8"/>
    <x v="5"/>
    <s v="Users documents for approval - review rejected document"/>
    <s v="User is logged into DMS,_x000a_Test document type is created,_x000a_Test group is created,_x000a_Test user is created, _x000a_Test document is created"/>
    <m/>
    <m/>
    <x v="1"/>
    <s v="1. On nav bar on the left click 'Documents for approval'_x000a_2. Choose document with status 'rejected' from documents list_x000a_3. Click Actions button_x000a_4. Check if fields 'unique id, author, doc type, title, dates,status, rejected by and reason' are not empty_x000a_5. Click Attachment button_x000a_6. Verify that document has an attachement_x000a_7. Click Cancel button"/>
    <s v="User is able to view rejected documents"/>
    <s v="User is able to view rejected documents"/>
    <x v="1"/>
    <x v="0"/>
    <x v="7"/>
    <x v="7"/>
    <x v="0"/>
  </r>
  <r>
    <x v="40"/>
    <x v="0"/>
    <x v="3"/>
    <x v="8"/>
    <x v="5"/>
    <s v="Users documents for approval - review approved document"/>
    <s v="User is logged into DMS,_x000a_Test document type is created,_x000a_Test group is created,_x000a_Test user is created, _x000a_Test document is created"/>
    <m/>
    <m/>
    <x v="1"/>
    <s v="1. On nav bar on the left click 'Documents for approval'_x000a_2. Choose document with status 'approved' from documents list_x000a_3. Click Actions button_x000a_4. Check if fields 'unique id, author, doc type, title, dates,status, rejected by and reason' are not empty_x000a_5. Click Attachment button_x000a_6. Verify that document has an attachement_x000a_7. Click Cancel button"/>
    <s v="User is able to view approved documents"/>
    <s v="User is able to view approved documents"/>
    <x v="1"/>
    <x v="0"/>
    <x v="7"/>
    <x v="7"/>
    <x v="0"/>
  </r>
  <r>
    <x v="41"/>
    <x v="0"/>
    <x v="0"/>
    <x v="9"/>
    <x v="0"/>
    <s v="Admin_new document type creation - valid document type name"/>
    <s v="Admin is logged into DMS"/>
    <s v="Test data:"/>
    <s v="docType_valid"/>
    <x v="6"/>
    <s v="1. Click on button 'Document types'_x000a_2. Click on button 'Add new document type'_x000a_3. Under Document type: enter a document type name from applicable test data _x000a_4. Under Comments: enter comment from applicable test data _x000a_5. Click Submit"/>
    <s v="New document type is created and visible in the list"/>
    <s v="New document type is created and visible in the list"/>
    <x v="0"/>
    <x v="0"/>
    <x v="8"/>
    <x v="8"/>
    <x v="0"/>
  </r>
  <r>
    <x v="42"/>
    <x v="1"/>
    <x v="0"/>
    <x v="9"/>
    <x v="0"/>
    <s v="Admin_new document type creation - duplicate document type name"/>
    <s v="Admin is logged into DMS"/>
    <s v="Test data:"/>
    <s v="docType_duplicate"/>
    <x v="1"/>
    <s v="1. Click on button 'Document types'_x000a_2. Click on button 'Create new document type'_x000a_3. Under Document type: enter a document type name from applicable test data _x000a_4. Under Comments: enter comment from applicable test data _x000a_5. Click Submit_x000a_6. Repeat steps 1-5"/>
    <s v="Error msg is displayed, informing that this document type already exists"/>
    <s v="Error msg is displayed, informing that this document type already exists"/>
    <x v="0"/>
    <x v="0"/>
    <x v="8"/>
    <x v="8"/>
    <x v="1"/>
  </r>
  <r>
    <x v="43"/>
    <x v="1"/>
    <x v="0"/>
    <x v="9"/>
    <x v="0"/>
    <s v="Admin_new document type creation - document type name has length restrictions"/>
    <s v="Admin is logged into DMS"/>
    <s v="Test data:"/>
    <s v="docType_invalidLength"/>
    <x v="2"/>
    <s v="1. Click on button 'Document types'_x000a_2. Click on button 'Create new document type'_x000a_3. Under Document type: enter a document type name from applicable test data _x000a_4. Under Comments: enter comment from applicable test data _x000a_5. Click Submit"/>
    <s v="Error msg is displayed, informing that document type name has to be between 5 and 20 characters and/or that field is required"/>
    <s v="Error msg is displayed, informing that document type name has to be between 5 and 20 characters and/or that field is required"/>
    <x v="1"/>
    <x v="0"/>
    <x v="8"/>
    <x v="8"/>
    <x v="1"/>
  </r>
  <r>
    <x v="44"/>
    <x v="1"/>
    <x v="0"/>
    <x v="9"/>
    <x v="0"/>
    <s v="Admin_new document type creation - special characters are not allowed in document type name"/>
    <s v="Admin is logged into DMS"/>
    <s v="Test data:"/>
    <s v="docType_specChars"/>
    <x v="2"/>
    <s v="1. Click on button 'Document types'_x000a_2. Click on button 'Create new document type'_x000a_3. Under Document type: enter a document type name from applicable test data _x000a_4. Under Comments: enter comment from applicable test data _x000a_5. Click Submit"/>
    <s v="Error msg is displayed, informing that document type name does not allow special characters(except ./- or space) only lowercase, uppercase letters and 0-9 digits are allowed"/>
    <s v="Error msg is displayed, informing that document type name does not allow special characters(except ./- or space) only lowercase, uppercase letters and 0-9 digits are allowed"/>
    <x v="1"/>
    <x v="0"/>
    <x v="8"/>
    <x v="8"/>
    <x v="1"/>
  </r>
  <r>
    <x v="45"/>
    <x v="1"/>
    <x v="0"/>
    <x v="9"/>
    <x v="0"/>
    <s v="Admin_new document type creation - comment field has length restrictions"/>
    <s v="Admin is logged into DMS"/>
    <s v="Test data:"/>
    <s v="docType_commentLength"/>
    <x v="1"/>
    <s v="1. Click on button 'Document types'_x000a_2. Click on button 'Create new document type'_x000a_3. Under Document type: enter a document type name from applicable test data _x000a_4. Under Comments: enter comment from applicable test data _x000a_5. Click Submit"/>
    <s v="Error msg is displayed, informing that max comment field length is 50 characters"/>
    <s v="Error msg is displayed, informing that max comment field length is 50 characters"/>
    <x v="1"/>
    <x v="0"/>
    <x v="8"/>
    <x v="8"/>
    <x v="1"/>
  </r>
  <r>
    <x v="46"/>
    <x v="0"/>
    <x v="3"/>
    <x v="10"/>
    <x v="5"/>
    <s v="User_review submitted document - with status 'Submitted'"/>
    <s v="User is logged into DMS,_x000a_Base test data is in the system"/>
    <s v="Base test data:"/>
    <s v="baseDataDocumentSubmitted"/>
    <x v="1"/>
    <s v="1. Click on button 'Documents'_x000a_2. Find a document from the list of base test data with status 'Submitted'_x000a_3. Click on 'Actions' button on the right_x000a_4. Click on each attachment link and open file for viewing"/>
    <s v="Each attachment is downloaded and available for viewing._x000a_Unique ID has been assigned. _x000a_Type, Title and Description match with test data._x000a_Submission date has been generated._x000a_Review date is blank._x000a_Status is 'Submitted'._x000a_Document reviewer is blank._x000a_Rejection Reason is blank._x000a_All attachments from test data are present."/>
    <s v="Each attachment is downloaded and available for viewing._x000a_Unique ID has been assigned. _x000a_Type, Title and Description match with test data._x000a_Submission date has been generated._x000a_Review date is blank._x000a_Status is 'Submitted'._x000a_Document reviewer is blank._x000a_Rejection Reason is blank._x000a_All attachments from test data are present."/>
    <x v="1"/>
    <x v="0"/>
    <x v="9"/>
    <x v="9"/>
    <x v="0"/>
  </r>
  <r>
    <x v="47"/>
    <x v="0"/>
    <x v="3"/>
    <x v="10"/>
    <x v="5"/>
    <s v="User_review submitted document - with status 'Approved'"/>
    <s v="User is logged into DMS,_x000a_Base test data is in the system"/>
    <s v="Base test data:"/>
    <s v="baseDataDocumentApproved"/>
    <x v="1"/>
    <s v="1. Click on button 'Documents'_x000a_2. Find a document from the list of base test data with status 'Approved'_x000a_3. Click on 'Actions' button on the right_x000a_4. Click on each attachment link and open file for viewing"/>
    <s v="Each attachment is downloaded and available for viewing._x000a_Unique ID has been assigned. _x000a_Type, Title and Description match with test data._x000a_Submission date has been generated._x000a_Review date has been generated._x000a_Status is 'Approved'._x000a_Document reviewer matches with test data info._x000a_Rejection Reason is blank._x000a_All attachments from test data are present."/>
    <s v="Each attachment is downloaded and available for viewing._x000a_Unique ID has been assigned. _x000a_Type, Title and Description match with test data._x000a_Submission date has been generated._x000a_Review date has been generated._x000a_Status is 'Approved'._x000a_Document reviewer matches with test data info._x000a_Rejection Reason is blank._x000a_All attachments from test data are present."/>
    <x v="1"/>
    <x v="0"/>
    <x v="9"/>
    <x v="9"/>
    <x v="0"/>
  </r>
  <r>
    <x v="48"/>
    <x v="0"/>
    <x v="3"/>
    <x v="10"/>
    <x v="5"/>
    <s v="User_review submitted document - with status 'Rejected'"/>
    <s v="User is logged into DMS,_x000a_Base test data is in the system"/>
    <s v="Base test data:"/>
    <s v="baseDataDocumentRejected"/>
    <x v="1"/>
    <s v="1. Click on button 'Documents'_x000a_2. Find a document from the list of base test data with status 'Rejected'_x000a_3. Click on 'Actions' button on the right_x000a_4. Click on each attachment link and open file for viewing"/>
    <s v="Each attachment is downloaded and available for viewing._x000a_Unique ID has been assigned. _x000a_Type, Title and Description match with test data._x000a_Submission date has been generated._x000a_Review date has been generated._x000a_Status is 'Rejected'._x000a_Document reviewer and Rejection reason match with test data info._x000a_All attachments from test data are present."/>
    <s v="Each attachment is downloaded and available for viewing._x000a_Unique ID has been assigned. _x000a_Type, Title and Description match with test data._x000a_Submission date has been generated._x000a_Review date has been generated._x000a_Status is 'Rejected'._x000a_Document reviewer and Rejection reason match with test data info._x000a_All attachments from test data are present."/>
    <x v="1"/>
    <x v="0"/>
    <x v="9"/>
    <x v="9"/>
    <x v="0"/>
  </r>
  <r>
    <x v="49"/>
    <x v="0"/>
    <x v="3"/>
    <x v="11"/>
    <x v="6"/>
    <s v="User_create and save new document - valid data"/>
    <s v=" testUser3 is logged into DMS,_x000a_Base test data is in the system"/>
    <s v="Test data:"/>
    <s v="docSave_valid"/>
    <x v="0"/>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s v="Document is created and visible in document list with status 'Saved', Submission and Review dates are blank"/>
    <s v="Document is created and visible in document list with status 'Saved', Submission and Review dates are blank"/>
    <x v="0"/>
    <x v="0"/>
    <x v="10"/>
    <x v="10"/>
    <x v="0"/>
  </r>
  <r>
    <x v="50"/>
    <x v="1"/>
    <x v="3"/>
    <x v="11"/>
    <x v="6"/>
    <s v="User_create and save/submit new document - title containing trailing spaces"/>
    <s v=" testUser3 is logged into DMS,_x000a_Base test data is in the system"/>
    <s v="Test data:"/>
    <s v="doc_spaces"/>
    <x v="2"/>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also 'Submit')"/>
    <s v="Error msg is displayed"/>
    <s v="Error msg is displayed"/>
    <x v="0"/>
    <x v="0"/>
    <x v="10"/>
    <x v="10"/>
    <x v="1"/>
  </r>
  <r>
    <x v="51"/>
    <x v="1"/>
    <x v="3"/>
    <x v="11"/>
    <x v="6"/>
    <s v="User_create and save/submit new document - title has length restrictions"/>
    <s v=" testUser3 is logged into DMS,_x000a_Base test data is in the system"/>
    <s v="Test data:"/>
    <s v="doc_invalidTitleLength"/>
    <x v="2"/>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also 'Submit')"/>
    <s v="Error msg is displayed, Submit and Save for later buttons are disabled "/>
    <s v="Error msg is displayed, Submit and Save for later buttons are disabled "/>
    <x v="1"/>
    <x v="0"/>
    <x v="10"/>
    <x v="10"/>
    <x v="1"/>
  </r>
  <r>
    <x v="52"/>
    <x v="1"/>
    <x v="3"/>
    <x v="11"/>
    <x v="6"/>
    <s v="User_create and save/submit new document - empty document form"/>
    <s v=" testUser3 is logged into DMS,_x000a_Base test data is in the system"/>
    <s v="Base test data:"/>
    <m/>
    <x v="1"/>
    <s v="1. Click on button 'Documents'_x000a_2. Click on button 'Add new document'_x000a_3. Click 'Save for later' (also 'Submit')"/>
    <s v="Save for later' and 'Submit' buttons are disabled"/>
    <s v="Save for later' and 'Submit' buttons are disabled"/>
    <x v="1"/>
    <x v="1"/>
    <x v="10"/>
    <x v="10"/>
    <x v="1"/>
  </r>
  <r>
    <x v="53"/>
    <x v="1"/>
    <x v="3"/>
    <x v="11"/>
    <x v="6"/>
    <s v="User_create and save/submit new document - type must be selected"/>
    <s v=" testUser3 is logged into DMS,_x000a_Base test data is in the system"/>
    <s v="Test data:"/>
    <s v="doc_invalidType"/>
    <x v="1"/>
    <s v="1. Click on button 'Documents'_x000a_2. Click on button 'Add new document'_x000a_3. Under 'Title': enter title from applicable test data_x000a_4. Do not select a specific document type_x000a_5. Under 'Description': enter description from applicable test data_x000a_6. Select a pdf attachment under button 'Choose files'_x000a_7. Click 'Save for later' (also 'Submit')"/>
    <s v="Save for later' and 'Submit' buttons are disabled"/>
    <s v="Save for later' and 'Submit' buttons are disabled"/>
    <x v="1"/>
    <x v="0"/>
    <x v="10"/>
    <x v="10"/>
    <x v="1"/>
  </r>
  <r>
    <x v="54"/>
    <x v="1"/>
    <x v="3"/>
    <x v="11"/>
    <x v="6"/>
    <s v="User_create and save/submit new document - description has length restrictions"/>
    <s v=" testUser3 is logged into DMS,_x000a_Base test data is in the system"/>
    <s v="Test data:"/>
    <s v="doc_invalidDescriptionLength"/>
    <x v="2"/>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also 'Submit')"/>
    <s v="Error msg is displayed, Submit and Save for later buttons are disabled "/>
    <s v="Error msg is displayed, Submit and Save for later buttons are disabled "/>
    <x v="0"/>
    <x v="0"/>
    <x v="10"/>
    <x v="10"/>
    <x v="1"/>
  </r>
  <r>
    <x v="55"/>
    <x v="0"/>
    <x v="3"/>
    <x v="11"/>
    <x v="6"/>
    <s v="User_create and submit new document - valid data"/>
    <s v=" testUser3 is logged into DMS,_x000a_Base test data is in the system"/>
    <s v="Test data:"/>
    <s v="docSubmit_valid"/>
    <x v="4"/>
    <s v="1. Click on button 'Documents'_x000a_2. Click on button 'Add new document'_x000a_3. Under 'Title': enter title from applicable test data_x000a_4. In the dropdown select type from applicable test data _x000a_5. Under 'Description': enter description from applicable test data_x000a_6. Select pdf attachment under button 'Choose files', according to test data_x000a_7. Click 'Submit'"/>
    <s v="Document is submitted and visible in document list with status 'Submitted', Submission date generated, Review date is blank"/>
    <s v="Document is submitted and visible in document list with status 'Submitted', Submission date generated, Review date is blank"/>
    <x v="0"/>
    <x v="0"/>
    <x v="10"/>
    <x v="11"/>
    <x v="0"/>
  </r>
  <r>
    <x v="56"/>
    <x v="1"/>
    <x v="3"/>
    <x v="11"/>
    <x v="6"/>
    <s v="User_create and submit new document - at least one attachment is required"/>
    <s v=" testUser3 is logged into DMS,_x000a_Base test data is in the system"/>
    <s v="Test data:"/>
    <s v="docSubmit_noAttachment"/>
    <x v="1"/>
    <s v="1. Click on button 'Documents'_x000a_2. Click on button 'Add new document'_x000a_3. Under 'Title': enter title from applicable test data_x000a_4. In the dropdown select type from applicable test data _x000a_5. Under 'Description': enter description from applicable test data_x000a_6. Click 'Submit'"/>
    <s v="Submit button is disabled, document is not created or submitted"/>
    <s v="Submit button is disabled, document is not created or submitted"/>
    <x v="0"/>
    <x v="0"/>
    <x v="10"/>
    <x v="11"/>
    <x v="1"/>
  </r>
  <r>
    <x v="57"/>
    <x v="1"/>
    <x v="0"/>
    <x v="12"/>
    <x v="7"/>
    <s v="Admin_edit Group data - comment field has length restrictions"/>
    <s v="Admin is logged into DMS,_x000a_Base test data is in the system"/>
    <s v="Test data:"/>
    <s v="user_commentLength"/>
    <x v="1"/>
    <s v="1. Click on button 'groups'_x000a_2. Find available test group, click on button under 'Actions'_x000a_3. Under 'Comment': enter a comment from applicable test data _x000a_4. Click OK"/>
    <s v="Error msg is displayed, informing that comment can be up to 50 chars long. User comment is not updated. OK/Submit button cannnot be clicked"/>
    <s v="Error msg is displayed, informing that comment can be up to 50 chars long. User comment is not updated. OK/Submit button cannnot be clicked"/>
    <x v="1"/>
    <x v="1"/>
    <x v="11"/>
    <x v="12"/>
    <x v="1"/>
  </r>
  <r>
    <x v="58"/>
    <x v="2"/>
    <x v="0"/>
    <x v="12"/>
    <x v="7"/>
    <s v="Admin_edit Group data - comment field can be edited"/>
    <s v="Admin is logged into DMS,_x000a_Base test data is in the system"/>
    <m/>
    <m/>
    <x v="1"/>
    <s v="1. Click on button 'groups'_x000a_2. Find available test group, click on button under 'Actions'_x000a_3. Under 'Comment': enter a comment 'Changing comment'_x000a_4. Click OK_x000a_5. Locate test group in the group list, click on button under 'Actions'"/>
    <s v="Comment under selected group is now changed"/>
    <s v="Comment under selected group is now changed"/>
    <x v="1"/>
    <x v="0"/>
    <x v="11"/>
    <x v="12"/>
    <x v="3"/>
  </r>
  <r>
    <x v="59"/>
    <x v="1"/>
    <x v="3"/>
    <x v="7"/>
    <x v="5"/>
    <s v="Users documents for approval - reject document comment field has length restrictions"/>
    <s v="User is logged into DMS,_x000a_Test document type is created,_x000a_Test group is created,_x000a_Test user is created, _x000a_Test document is created"/>
    <m/>
    <m/>
    <x v="1"/>
    <s v="1. On nav bar on the left click 'Documents for approval'_x000a_2. Choose document with status 'submitted' from documents list_x000a_3. Click Actions button_x000a_4. Under Rejection Reason enter: test data test data test data test data test data t_x000a_5. Click Reject button"/>
    <s v="Error msg is displayed, informing that comment can be up to 50 chars _x000a_long. User comment is not updated. OK/Submit button cannnot be clicked"/>
    <s v="Error msg is displayed, informing that comment can be up to 50 chars _x000a_long. User comment is not updated. OK/Submit button cannnot be clicked"/>
    <x v="1"/>
    <x v="0"/>
    <x v="6"/>
    <x v="6"/>
    <x v="1"/>
  </r>
  <r>
    <x v="60"/>
    <x v="0"/>
    <x v="0"/>
    <x v="12"/>
    <x v="7"/>
    <s v="Admin_edit Group data - assign user to a group"/>
    <s v="Admin is logged into DMS,_x000a_Base test data is in the system"/>
    <m/>
    <m/>
    <x v="1"/>
    <s v="1. Click on button 'groups'_x000a_2. Find available test group, memorize group count number click on button under 'Actions'_x000a_3. Click assign members_x000a_4. Choose one user and check it_x000a_5. Click save_x000a_6. Click save on group view window_x000a_7. Check if group count number increased by one_x000a_8. Repeate steps 2-3 with same test group_x000a_9. Check if your selected user is checked"/>
    <s v="User is assigned to particular group"/>
    <s v="User is assigned to particular group"/>
    <x v="1"/>
    <x v="0"/>
    <x v="0"/>
    <x v="13"/>
    <x v="0"/>
  </r>
  <r>
    <x v="61"/>
    <x v="0"/>
    <x v="0"/>
    <x v="12"/>
    <x v="7"/>
    <s v="Admin_edit Group data - assign all available users to a group"/>
    <s v="Admin is logged into DMS,_x000a_Base test data is in the system"/>
    <m/>
    <m/>
    <x v="1"/>
    <s v="1. Click on button 'groups'_x000a_2. Find available test group, memorize group count number click on button under 'Actions'_x000a_3. Click assign members_x000a_4. Check all available users_x000a_5. Click save_x000a_6. Click save on group view window_x000a_7. Check if group count number increased by assigned users count_x000a_8. Repeate steps 2-3 with same test group_x000a_9. Check if all users are checked"/>
    <s v="All users are assigned to particular group"/>
    <s v="All users are assigned to particular group"/>
    <x v="1"/>
    <x v="0"/>
    <x v="0"/>
    <x v="13"/>
    <x v="0"/>
  </r>
  <r>
    <x v="62"/>
    <x v="2"/>
    <x v="0"/>
    <x v="12"/>
    <x v="7"/>
    <s v="Admin_edit Group data - assign 0 users to a group"/>
    <s v="Admin is logged into DMS,_x000a_Base test data is in the system"/>
    <m/>
    <m/>
    <x v="1"/>
    <s v="1. Click on button 'groups'_x000a_2. Find available test group, memorize group count number click on button under 'Actions'_x000a_3. Click assign members_x000a_4. Check nothing_x000a_5. Click save_x000a_6. Click save on group view window_x000a_7. Check if group count number is not changed"/>
    <s v="None of the new users are assigned to particular group"/>
    <s v="None of the new users are assigned to particular group"/>
    <x v="1"/>
    <x v="1"/>
    <x v="0"/>
    <x v="13"/>
    <x v="3"/>
  </r>
  <r>
    <x v="63"/>
    <x v="2"/>
    <x v="0"/>
    <x v="12"/>
    <x v="7"/>
    <s v="Admin_edit Group data - assign users to a group, cancel button"/>
    <s v="Admin is logged into DMS,_x000a_Base test data is in the system"/>
    <m/>
    <m/>
    <x v="1"/>
    <s v="1. Click on button 'groups'_x000a_2. Find available test group, memorize group count number click on button under 'Actions'_x000a_3. Click assign members_x000a_4. Choose one user and check it_x000a_5. Click cancel_x000a_6. Click save on group view window_x000a_7. Check if group count number is not changed"/>
    <s v="None of the new users are assigned to particular group due to cancel button functionality"/>
    <s v="None of the new users are assigned to particular group due to cancel button functionality"/>
    <x v="1"/>
    <x v="1"/>
    <x v="0"/>
    <x v="13"/>
    <x v="3"/>
  </r>
  <r>
    <x v="64"/>
    <x v="0"/>
    <x v="0"/>
    <x v="12"/>
    <x v="7"/>
    <s v="Admin_edit Group data - assign document types for approval"/>
    <s v="Admin is logged into DMS,_x000a_Base test data is in the system"/>
    <m/>
    <m/>
    <x v="1"/>
    <s v="1. Click on button 'groups'_x000a_2. Find available test group, click on button under 'Actions'_x000a_3. Click assign document types for approval_x000a_4. Choose one doc type and check it_x000a_5. Click save_x000a_6. Click save on group view window_x000a_7. Repeat steps 2-3 with same test group_x000a_8. Check if your selected doc type is checked"/>
    <s v="Document type for approval is assigned to a particular group_x000a_"/>
    <s v="Document type for approval is assigned to a particular group_x000a_"/>
    <x v="1"/>
    <x v="0"/>
    <x v="4"/>
    <x v="14"/>
    <x v="0"/>
  </r>
  <r>
    <x v="65"/>
    <x v="0"/>
    <x v="0"/>
    <x v="12"/>
    <x v="7"/>
    <s v="Admin_edit Group data - assign all possible document types for approval to a group"/>
    <s v="Admin is logged into DMS,_x000a_Base test data is in the system"/>
    <m/>
    <m/>
    <x v="1"/>
    <s v="1. Click on button 'groups'_x000a_2. Find available test group, click on button under 'Actions'_x000a_3. Click assign document types for approval_x000a_4. Check all available document type_x000a_5. Click save_x000a_6. Click save on group view window_x000a_7. Repeate steps 2-3 with same test group_x000a_8. Check if all document types are checked"/>
    <s v="All document types for approval are assigned to particular group"/>
    <s v="All document types for approval are assigned to particular group"/>
    <x v="1"/>
    <x v="0"/>
    <x v="4"/>
    <x v="14"/>
    <x v="0"/>
  </r>
  <r>
    <x v="66"/>
    <x v="2"/>
    <x v="0"/>
    <x v="12"/>
    <x v="7"/>
    <s v="Admin_edit Group data - assign 0 document types for approval to a group"/>
    <s v="Admin is logged into DMS,_x000a_Base test data is in the system"/>
    <m/>
    <m/>
    <x v="1"/>
    <s v="1. Click on button 'groups'_x000a_2. Find available test group, click on button under 'Actions'_x000a_3. Click assign document types for approval_x000a_4. Check nothing_x000a_5. Click save_x000a_6. Click save on group view window_x000a_7. Repeat steps 2-3 with same test group_x000a_8. Check if view is the same as it was in step 3"/>
    <s v="None of the new document types for approval are assigned to particular group"/>
    <s v="None of the new document types for approval are assigned to particular group"/>
    <x v="1"/>
    <x v="1"/>
    <x v="4"/>
    <x v="14"/>
    <x v="3"/>
  </r>
  <r>
    <x v="67"/>
    <x v="2"/>
    <x v="0"/>
    <x v="12"/>
    <x v="7"/>
    <s v="Admin_edit Group data - assign document types for approval to a group, cancel button"/>
    <s v="Admin is logged into DMS,_x000a_Base test data is in the system"/>
    <m/>
    <m/>
    <x v="1"/>
    <s v="1. Click on button 'groups'_x000a_2. Find available test group, click on button under 'Actions'_x000a_3. Click assign document types for approval_x000a_4. Choose one document type and check it_x000a_5. Click cancel_x000a_6. Click save on group view window_x000a_7. Repeat steps 2-3 with same test group_x000a_8. Check if view is the same as it was in step 3"/>
    <s v="None of the new document types for approval are assigned to particular group due to cancel button functionality"/>
    <s v="None of the new document types for approval are assigned to particular group due to cancel button functionality"/>
    <x v="1"/>
    <x v="1"/>
    <x v="4"/>
    <x v="14"/>
    <x v="3"/>
  </r>
  <r>
    <x v="68"/>
    <x v="0"/>
    <x v="0"/>
    <x v="12"/>
    <x v="7"/>
    <s v="Admin_edit Group data - assign document types for creation"/>
    <s v="Admin is logged into DMS,_x000a_Base test data is in the system"/>
    <m/>
    <m/>
    <x v="1"/>
    <s v="1. Click on button 'groups'_x000a_2. Find available test group, click on button under 'Actions'_x000a_3. Click assign document types for creation_x000a_4. Choose one doc type and check it_x000a_5. Click save_x000a_6. Click save on group view window_x000a_7. Repeat steps 2-3 with same test group_x000a_8. Check if your selected doc type is checked"/>
    <s v="Document type for creation is assigned to a particular group_x000a_"/>
    <s v="Document type for creation is assigned to a particular group_x000a_"/>
    <x v="1"/>
    <x v="0"/>
    <x v="4"/>
    <x v="14"/>
    <x v="0"/>
  </r>
  <r>
    <x v="69"/>
    <x v="0"/>
    <x v="0"/>
    <x v="12"/>
    <x v="7"/>
    <s v="Admin_edit Group data - assign all possible document types for creation to a group"/>
    <s v="Admin is logged into DMS,_x000a_Base test data is in the system"/>
    <m/>
    <m/>
    <x v="1"/>
    <s v="1. Click on button 'groups'_x000a_2. Find available test group, click on button under 'Actions'_x000a_3. Click assign document types for creation_x000a_4. Check all available document type_x000a_5. Click save_x000a_6. Click save on group view window_x000a_7. Repeate steps 2-3 with same test group_x000a_8. Check if all document types are checked"/>
    <s v="All document types for creation are assigned to particular group"/>
    <s v="All document types for creation are assigned to particular group"/>
    <x v="1"/>
    <x v="0"/>
    <x v="4"/>
    <x v="14"/>
    <x v="0"/>
  </r>
  <r>
    <x v="70"/>
    <x v="2"/>
    <x v="0"/>
    <x v="12"/>
    <x v="7"/>
    <s v="Admin_edit Group data - assign 0 document types for creation to a group"/>
    <s v="Admin is logged into DMS,_x000a_Base test data is in the system"/>
    <m/>
    <m/>
    <x v="1"/>
    <s v="1. Click on button 'groups'_x000a_2. Find available test group, click on button under 'Actions'_x000a_3. Click assign document types for creation_x000a_4. Check nothing_x000a_5. Click save_x000a_6. Click save on group view window_x000a_7. Repeat steps 2-3 with same test group_x000a_8. Check if view is the same as it was in step 3"/>
    <s v="None of the new document types for creation are assigned to particular group"/>
    <s v="None of the new document types for creation are assigned to particular group"/>
    <x v="1"/>
    <x v="1"/>
    <x v="4"/>
    <x v="14"/>
    <x v="3"/>
  </r>
  <r>
    <x v="71"/>
    <x v="2"/>
    <x v="0"/>
    <x v="12"/>
    <x v="7"/>
    <s v="Admin_edit Group data - assign document types for creation to a group, cancel button"/>
    <s v="Admin is logged into DMS,_x000a_Base test data is in the system"/>
    <m/>
    <m/>
    <x v="1"/>
    <s v="1. Click on button 'groups'_x000a_2. Find available test group, click on button under 'Actions'_x000a_3. Click assign document types for creation_x000a_4. Choose one document type and check it_x000a_5. Click cancel_x000a_6. Click save on group view window_x000a_7. Repeat steps 2-3 with same test group_x000a_8. Check if view is the same as it was in step 3"/>
    <s v="None of the new document types for creation are assigned to particular group due to cancel button functionality"/>
    <s v="None of the new document types for creation are assigned to particular group due to cancel button functionality"/>
    <x v="1"/>
    <x v="1"/>
    <x v="4"/>
    <x v="14"/>
    <x v="3"/>
  </r>
  <r>
    <x v="72"/>
    <x v="2"/>
    <x v="3"/>
    <x v="13"/>
    <x v="6"/>
    <s v="User_edit and save existing document with status 'Saved' - valid data"/>
    <s v="testUser1 is logged into DMS, _x000a_Base test data is in the system"/>
    <s v="Test data:"/>
    <s v="docSave_valid"/>
    <x v="0"/>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pdf attachment(s) under button 'Choose files', according to test data_x000a_7. Click 'Save for later'_x000a_8. Locate the document in the document list_x000a_9. Again click on button under 'Action' to view detailed information"/>
    <s v="Document Title, Type and Description have been successfully updated, Status is still 'Saved', Submission, Review dates are blank in the document list"/>
    <s v="Document Title, Type and Description have been successfully updated, Status is still 'Saved', Submission, Review dates are blank in the document list"/>
    <x v="0"/>
    <x v="0"/>
    <x v="6"/>
    <x v="10"/>
    <x v="3"/>
  </r>
  <r>
    <x v="73"/>
    <x v="2"/>
    <x v="3"/>
    <x v="13"/>
    <x v="6"/>
    <s v="User_edit and save existing document with status 'Saved' - view only"/>
    <s v="testUser1 is logged into DMS, _x000a_Base test data is in the system"/>
    <s v="Base test data:"/>
    <m/>
    <x v="1"/>
    <s v="1. Click on button 'Documents'_x000a_2. Find available document (status-'Saved') - note the number, click on button under 'Action'_x000a_3. Click 'Save'_x000a_4. Locate the document in the document list_x000a_5. Again click on button under 'Action' to view detailed information"/>
    <s v="Document Title, Type and Description have not changed, Status is still 'Saved', Submission, Review dates are blank in the document list"/>
    <s v="Document Title, Type and Description have not changed, Status is still 'Saved', Submission, Review dates are blank in the document list"/>
    <x v="0"/>
    <x v="1"/>
    <x v="6"/>
    <x v="10"/>
    <x v="3"/>
  </r>
  <r>
    <x v="74"/>
    <x v="2"/>
    <x v="3"/>
    <x v="13"/>
    <x v="6"/>
    <s v="User_edit and submit existing document with status 'Saved' - valid data"/>
    <s v="testUser1 is logged into DMS, _x000a_Base test data is in the system"/>
    <s v="Test data:"/>
    <s v="docSubmit_valid"/>
    <x v="4"/>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pdf attachment(s) under button 'Choose files', according to test data_x000a_7. Click 'Submit'_x000a_8. Locate the document in the document list_x000a_9. Again click on button under 'Action' to view detailed information"/>
    <s v="Document Title, Type and Description have been successfully updated, Status is 'Submitted', Submission date generated, Review date is blank, Unique ID has been generated, Doc. Reviewer and Rejection Reason are blank, all Attachments are available for download and view"/>
    <s v="Document Title, Type and Description have been successfully updated, Status is 'Submitted', Submission date generated, Review date is blank, Unique ID has been generated, Doc. Reviewer and Rejection Reason are blank, all Attachments are available for download and view"/>
    <x v="0"/>
    <x v="0"/>
    <x v="6"/>
    <x v="11"/>
    <x v="3"/>
  </r>
  <r>
    <x v="75"/>
    <x v="2"/>
    <x v="3"/>
    <x v="13"/>
    <x v="6"/>
    <s v="User_edit and submit existing document with status 'Saved' - submit only"/>
    <s v="testUser1 is logged into DMS, _x000a_Base test data is in the system"/>
    <s v="Base test data:"/>
    <m/>
    <x v="1"/>
    <s v="1. Click on button 'Documents'_x000a_2. Find available document (status-'Saved') - note the number, click on button under 'Action'_x000a_3. Click 'Submit'_x000a_4. Locate the document in the document list_x000a_5. Again click on button under 'Action' to view detailed information"/>
    <s v="Document Title, Type and Description have not changed, Status is 'Submitted', Submission date generated, Review date is blank, Unique ID has been generated, Doc. Reviewer and Rejecteion Reason are blank, Attachments are available for download and view"/>
    <s v="Document Title, Type and Description have not changed, Status is 'Submitted', Submission date generated, Review date is blank, Unique ID has been generated, Doc. Reviewer and Rejecteion Reason are blank, Attachments are available for download and view"/>
    <x v="0"/>
    <x v="1"/>
    <x v="6"/>
    <x v="11"/>
    <x v="3"/>
  </r>
  <r>
    <x v="76"/>
    <x v="0"/>
    <x v="3"/>
    <x v="13"/>
    <x v="6"/>
    <s v="User_edit and save existing document with status 'Saved' - delete document with status 'Saved'"/>
    <s v="testUser1 is logged into DMS, _x000a_Base test data is in the system"/>
    <s v="Base test data:"/>
    <m/>
    <x v="1"/>
    <s v="1. Click on button 'Documents'_x000a_2. Find available document (status-'Saved') - note the number, click on button under 'Action'_x000a_3. Click on 'Bin' icon on the bottom right"/>
    <s v="Document has been revomed - it is no longer visible in the document list"/>
    <s v="Document has been revomed - it is no longer visible in the document list"/>
    <x v="1"/>
    <x v="0"/>
    <x v="6"/>
    <x v="10"/>
    <x v="0"/>
  </r>
  <r>
    <x v="77"/>
    <x v="1"/>
    <x v="3"/>
    <x v="13"/>
    <x v="6"/>
    <s v="User_edit and save/submit existing document with status 'Saved' - title containing trailing spaces"/>
    <s v="testUser1 is logged into DMS, _x000a_Base test data is in the system"/>
    <s v="Test data:"/>
    <s v="doc_spaces"/>
    <x v="2"/>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a pdf attachment under button 'Choose files'"/>
    <s v="Submit and Save buttons are disabled, error msg displayed"/>
    <s v="Submit and Save buttons are disabled, error msg displayed"/>
    <x v="1"/>
    <x v="0"/>
    <x v="6"/>
    <x v="10"/>
    <x v="1"/>
  </r>
  <r>
    <x v="78"/>
    <x v="1"/>
    <x v="3"/>
    <x v="13"/>
    <x v="6"/>
    <s v="User_edit and save/submit existing document with status 'Saved' - title has length restrictions"/>
    <s v="testUser1 is logged into DMS, _x000a_Base test data is in the system"/>
    <s v="Test data:"/>
    <s v="doc_invalidTitleLength"/>
    <x v="2"/>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a pdf attachment under button 'Choose files'"/>
    <s v="Submit and Save buttons are disabled, error msg displayed"/>
    <s v="Submit and Save buttons are disabled, error msg displayed"/>
    <x v="1"/>
    <x v="0"/>
    <x v="6"/>
    <x v="10"/>
    <x v="1"/>
  </r>
  <r>
    <x v="79"/>
    <x v="1"/>
    <x v="3"/>
    <x v="13"/>
    <x v="6"/>
    <s v="User_edit and save/submit existing document with status 'Saved' - empty document form"/>
    <s v="testUser1 is logged into DMS, _x000a_Base test data is in the system"/>
    <s v="Base test data:"/>
    <m/>
    <x v="1"/>
    <s v="1. Click on button 'Documents'_x000a_2. Find available document (status-'Saved') - note the number, click on button under 'Action'_x000a_3. Delete data from Title, Description fields, remove all attachments"/>
    <s v="Submit and Save buttons are disabled, error msgs displayed"/>
    <s v="Submit and Save buttons are disabled, error msgs displayed"/>
    <x v="0"/>
    <x v="1"/>
    <x v="6"/>
    <x v="10"/>
    <x v="1"/>
  </r>
  <r>
    <x v="80"/>
    <x v="1"/>
    <x v="3"/>
    <x v="13"/>
    <x v="6"/>
    <s v="User_edit and save/submit existing document with status 'Saved' - description has length restrictions"/>
    <s v="testUser1 is logged into DMS, _x000a_Base test data is in the system"/>
    <s v="Test data:"/>
    <s v="doc_invalidDescriptionLength"/>
    <x v="2"/>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a pdf attachment under button 'Choose files'"/>
    <s v="Submit and Save buttons are disabled, error msgs displayed"/>
    <s v="Submit and Save buttons are disabled, error msgs displayed"/>
    <x v="1"/>
    <x v="0"/>
    <x v="6"/>
    <x v="10"/>
    <x v="1"/>
  </r>
  <r>
    <x v="81"/>
    <x v="1"/>
    <x v="3"/>
    <x v="13"/>
    <x v="6"/>
    <s v="User_edit and submit existing document with status 'Saved' - at least one attachment is required"/>
    <s v="testUser1 is logged into DMS, _x000a_Base test data is in the system"/>
    <s v="Test data:"/>
    <s v="docSubmit_noAttachment"/>
    <x v="1"/>
    <s v="1. Click on button 'Documents'_x000a_2. Click on button 'Add new document'_x000a_3. Under 'Title': enter title from applicable test data_x000a_4. In the dropdown select type from applicable test data _x000a_5. Under 'Description': enter description from applicable test data_x000a_6. Remove all existing attachments"/>
    <s v="Submit button is disabled, Information msg is displayed informing that at least one file has to be selected to Submit the form "/>
    <s v="Submit button is disabled, Information msg is displayed informing that at least one file has to be selected to Submit the form "/>
    <x v="1"/>
    <x v="0"/>
    <x v="6"/>
    <x v="11"/>
    <x v="1"/>
  </r>
  <r>
    <x v="82"/>
    <x v="0"/>
    <x v="0"/>
    <x v="3"/>
    <x v="2"/>
    <s v="Admin_changePassword - valid passwords"/>
    <s v="Admin is logged into DMS, _x000a_Base test data is in the system"/>
    <s v="Test data:"/>
    <s v="changePassword_valid"/>
    <x v="5"/>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OK/Submit_x000a_8. Click 'Logout'_x000a_9. Fill in Username and New Password of the test user_x000a_10. Click 'Log in'"/>
    <s v="Password is updated succesfully and the user is able to log in with the new password"/>
    <s v="Password is updated succesfully and the user is able to log in with the new password"/>
    <x v="0"/>
    <x v="0"/>
    <x v="3"/>
    <x v="15"/>
    <x v="0"/>
  </r>
  <r>
    <x v="83"/>
    <x v="2"/>
    <x v="0"/>
    <x v="3"/>
    <x v="2"/>
    <s v="Admin_changePassword - password has length restrictions"/>
    <s v="Admin is logged into DMS, _x000a_Base test data is in the system"/>
    <s v="Test data:"/>
    <s v="changePassword_length"/>
    <x v="2"/>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informing that the password has to be 8-20 characters long. Password is not updated and the user is not able to log in with the new password"/>
    <s v="Error msg is displayed informing that the password has to be 8-20 characters long. Password is not updated and the user is not able to log in with the new password"/>
    <x v="1"/>
    <x v="1"/>
    <x v="3"/>
    <x v="15"/>
    <x v="1"/>
  </r>
  <r>
    <x v="84"/>
    <x v="2"/>
    <x v="0"/>
    <x v="3"/>
    <x v="2"/>
    <s v="Admin_changePassword - special characters are not allowed in password"/>
    <s v="Admin is logged into DMS, _x000a_Base test data is in the system"/>
    <s v="Test data:"/>
    <s v="changePassword_specChars"/>
    <x v="3"/>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informing that the password does not allow special characters/only lowercase, uppercase letters and 0-9 digits are allowed. Password is not updated and the user is not able to log in with the new password"/>
    <s v="Error msg is displayed informing that the password does not allow special characters/only lowercase, uppercase letters and 0-9 digits are allowed. Password is not updated and the user is not able to log in with the new password"/>
    <x v="0"/>
    <x v="1"/>
    <x v="3"/>
    <x v="15"/>
    <x v="1"/>
  </r>
  <r>
    <x v="85"/>
    <x v="2"/>
    <x v="0"/>
    <x v="3"/>
    <x v="2"/>
    <s v="Admin_changePassword - password has to cover 3 sets of chars(lowercase,uppercase,digits)"/>
    <s v="Admin is logged into DMS, _x000a_Base test data is in the system"/>
    <s v="Test data:"/>
    <s v="changePassword_charSets"/>
    <x v="2"/>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informing that the password must contains at least one lowercase, uppercase letter and digit. Password is not updated and the user is not able to log in with the new password"/>
    <s v="Error msg is displayed informing that the password must contains at least one lowercase, uppercase letter and digit. Password is not updated and the user is not able to log in with the new password"/>
    <x v="1"/>
    <x v="1"/>
    <x v="3"/>
    <x v="15"/>
    <x v="1"/>
  </r>
  <r>
    <x v="86"/>
    <x v="2"/>
    <x v="0"/>
    <x v="3"/>
    <x v="2"/>
    <s v="Admin_changePassword - password and confirm passwords field must match exactly"/>
    <s v="Admin is logged into DMS, _x000a_Base test data is in the system"/>
    <s v="Test data:"/>
    <s v="changePassword_passMismatch"/>
    <x v="4"/>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asking to make sure that passwords match. Password is not updated and the user is not able to log in with the new password"/>
    <s v="Error msg is displayed, asking to make sure that passwords match. Password is not updated and the user is not able to log in with the new password"/>
    <x v="1"/>
    <x v="1"/>
    <x v="3"/>
    <x v="15"/>
    <x v="1"/>
  </r>
  <r>
    <x v="87"/>
    <x v="2"/>
    <x v="0"/>
    <x v="14"/>
    <x v="7"/>
    <s v="Admin_edit User data - valid user data"/>
    <s v="Admin is logged into DMS, _x000a_Base test data is in the system"/>
    <s v="Test data:"/>
    <s v="user_valid"/>
    <x v="3"/>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Locate test user in the user list"/>
    <s v="User name, surname and comment have been updated succesfuly"/>
    <s v="User name, surname and comment have been updated succesfuly"/>
    <x v="1"/>
    <x v="0"/>
    <x v="1"/>
    <x v="16"/>
    <x v="3"/>
  </r>
  <r>
    <x v="88"/>
    <x v="1"/>
    <x v="0"/>
    <x v="14"/>
    <x v="7"/>
    <s v="Admin_edit User data - name field has length restrictions"/>
    <s v="Admin is logged into DMS, _x000a_Base test data is in the system"/>
    <s v="Test data:"/>
    <s v="user_nameLength"/>
    <x v="5"/>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name has to be 1-30 characters long. User name is not updated. OK/Submit button cannnot be clicked"/>
    <s v="No error msg is displayed"/>
    <x v="0"/>
    <x v="1"/>
    <x v="1"/>
    <x v="16"/>
    <x v="1"/>
  </r>
  <r>
    <x v="89"/>
    <x v="1"/>
    <x v="0"/>
    <x v="14"/>
    <x v="7"/>
    <s v="Admin_edit User data - invalid characters in name"/>
    <s v="Admin is logged into DMS, _x000a_Base test data is in the system"/>
    <s v="Test data:"/>
    <s v="user_nameSpecChars"/>
    <x v="0"/>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name cal only contain lowercase/uppercase letters and two spec symbols ('-' and space). User name is not updated. OK/Submit button cannnot be clicked"/>
    <s v="No error msg is displayed"/>
    <x v="0"/>
    <x v="1"/>
    <x v="1"/>
    <x v="16"/>
    <x v="1"/>
  </r>
  <r>
    <x v="90"/>
    <x v="1"/>
    <x v="0"/>
    <x v="14"/>
    <x v="7"/>
    <s v="Admin_edit User data - surname field has length restrictions"/>
    <s v="Admin is logged into DMS, _x000a_Base test data is in the system"/>
    <s v="Test data:"/>
    <s v="user_surnameLength"/>
    <x v="5"/>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surname has to be 1-30 characters long. User surname is not updated. OK/Submit button cannnot be clicked"/>
    <s v="No error msg is displayed"/>
    <x v="0"/>
    <x v="1"/>
    <x v="1"/>
    <x v="16"/>
    <x v="1"/>
  </r>
  <r>
    <x v="91"/>
    <x v="1"/>
    <x v="0"/>
    <x v="14"/>
    <x v="7"/>
    <s v="Admin_edit User data - invalid characters in surname"/>
    <s v="Admin is logged into DMS, _x000a_Base test data is in the system"/>
    <s v="Test data:"/>
    <s v="user_surnameSpecChars"/>
    <x v="0"/>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surname cal only contain lowercase/uppercase letters and two spec symbols ('-' and space). User surname is not updated. OK/Submit button cannnot be clicked"/>
    <s v="No error msg is displayed"/>
    <x v="0"/>
    <x v="1"/>
    <x v="1"/>
    <x v="16"/>
    <x v="1"/>
  </r>
  <r>
    <x v="92"/>
    <x v="1"/>
    <x v="0"/>
    <x v="14"/>
    <x v="7"/>
    <s v="Admin_edit User data - comment field has length restrictions"/>
    <s v="Admin is logged into DMS, _x000a_Base test data is in the system"/>
    <s v="Test data:"/>
    <s v="user_commentLength"/>
    <x v="1"/>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comment can be up to 50 chars long. User comment is not updated. OK/Submit button cannnot be clicked"/>
    <s v="No error msg is displayed"/>
    <x v="0"/>
    <x v="1"/>
    <x v="1"/>
    <x v="16"/>
    <x v="1"/>
  </r>
  <r>
    <x v="93"/>
    <x v="0"/>
    <x v="0"/>
    <x v="14"/>
    <x v="7"/>
    <s v="Admin_edit User data - assign groups to user - 1 group"/>
    <s v="Admin is logged into DMS, _x000a_Base test data is in the system"/>
    <m/>
    <m/>
    <x v="1"/>
    <s v="1. Click on button 'Users'_x000a_2. Find available test user from base data, click on button under 'Actions'_x000a_3. Click 'Assign to Group'_x000a_4. Choose group: 'salesWest'_x000a_5. Click 'Save'"/>
    <s v="Selected group is visible in the assigned groups list for the user"/>
    <s v="Selected group is visible in the assigned groups list for the user"/>
    <x v="1"/>
    <x v="0"/>
    <x v="0"/>
    <x v="17"/>
    <x v="0"/>
  </r>
  <r>
    <x v="94"/>
    <x v="0"/>
    <x v="0"/>
    <x v="14"/>
    <x v="7"/>
    <s v="Admin_edit User data - assign groups to user - all possible groups"/>
    <s v="Admin is logged into DMS, _x000a_Base test data is in the system"/>
    <m/>
    <m/>
    <x v="1"/>
    <s v="1. Click on button 'Users'_x000a_2. Find available test user from base data, click on button under 'Actions'_x000a_3. Click 'Assign to Group'_x000a_4. Select all available groups in the list_x000a_5. Click 'Save'"/>
    <s v="All selected groups are visible in the assigned groups list for the user"/>
    <s v="All selected groups are visible in the assigned groups list for the user"/>
    <x v="1"/>
    <x v="0"/>
    <x v="0"/>
    <x v="17"/>
    <x v="0"/>
  </r>
  <r>
    <x v="95"/>
    <x v="0"/>
    <x v="0"/>
    <x v="14"/>
    <x v="7"/>
    <s v="Admin_edit User data - assign groups to user - remove all groups"/>
    <s v="Admin is logged into DMS, _x000a_Base test data is in the system"/>
    <m/>
    <m/>
    <x v="1"/>
    <s v="1. Click on button 'Users'_x000a_2. Find available test user from base data, click on button under 'Actions'_x000a_3. Click 'Assign to Group'_x000a_4. Uncheck all selected groups in the list_x000a_5. Click 'Save'"/>
    <s v="No groups are visible in the assigned groups list for the user"/>
    <s v="No groups are visible in the assigned groups list for the user"/>
    <x v="1"/>
    <x v="0"/>
    <x v="0"/>
    <x v="17"/>
    <x v="0"/>
  </r>
  <r>
    <x v="96"/>
    <x v="2"/>
    <x v="0"/>
    <x v="14"/>
    <x v="7"/>
    <s v="Admin_edit User data - assign groups to user - check cancel button functionality"/>
    <s v="Admin is logged into DMS, _x000a_Base test data is in the system"/>
    <m/>
    <m/>
    <x v="1"/>
    <s v="1. Click on button 'Users'_x000a_2. Find available test user from base data, click on button under 'Actions'_x000a_3. Click 'Assign to Group'_x000a_4. Select several groups which are not yet selected for a particular user_x000a_5. Click 'Cancel'"/>
    <s v="No changes have occured in the assigned groups list for the user"/>
    <s v="No changes have occured in the assigned groups list for the user"/>
    <x v="1"/>
    <x v="1"/>
    <x v="0"/>
    <x v="17"/>
    <x v="3"/>
  </r>
  <r>
    <x v="97"/>
    <x v="1"/>
    <x v="0"/>
    <x v="3"/>
    <x v="2"/>
    <s v="Admin_changePassword - empty form"/>
    <s v="Admin is logged into DMS"/>
    <m/>
    <m/>
    <x v="1"/>
    <s v="1. Click on button 'Users'_x000a_2. Find available test user (note the username), click on button under 'Actions'_x000a_3. Click on button 'Change Password' in the open form_x000a_4. Click Save Password"/>
    <s v="Save Password button is disabled, form cannot be submitted"/>
    <s v="Save Password button is not disabled, form is submitted"/>
    <x v="0"/>
    <x v="0"/>
    <x v="3"/>
    <x v="15"/>
    <x v="1"/>
  </r>
  <r>
    <x v="98"/>
    <x v="2"/>
    <x v="0"/>
    <x v="15"/>
    <x v="7"/>
    <s v="Admin_edit docType data - valid data"/>
    <s v="Admin is logged into DMS, _x000a_Base test data is in the system"/>
    <s v="Test data:"/>
    <s v="docType_validComment"/>
    <x v="5"/>
    <s v="1. Click on button 'Document Types'_x000a_2. Find available test document type (note the name), click on button under 'Actions'_x000a_3. Under 'Comment': enter a comment from applicable test data _x000a_4. Click Save_x000a_5. Locate test docType in the list_x000a_6. Click on button under 'Actions'"/>
    <s v="Comment has been updated successfully in the list as well as in the edit/view window. Field 'Type' cannot be edited."/>
    <s v="Comment has been updated successfully in the list as well as in the edit/view window. Field 'Type' cannot be edited."/>
    <x v="1"/>
    <x v="1"/>
    <x v="8"/>
    <x v="18"/>
    <x v="3"/>
  </r>
  <r>
    <x v="99"/>
    <x v="1"/>
    <x v="0"/>
    <x v="15"/>
    <x v="7"/>
    <s v="Admin_edit docType data - comment has length restrictions"/>
    <s v="Admin is logged into DMS, _x000a_Base test data is in the system"/>
    <s v="Test data:"/>
    <s v="docType_invalidComment"/>
    <x v="1"/>
    <s v="1. Click on button 'Document Types'_x000a_2. Find available test document type (note the name), click on button under 'Actions'_x000a_3. Under 'Comment': enter 'test data test data test data test data test data t' _x000a_4. Click Save_x000a_5. Click Cancel_x000a_6. Locate test docType in the list_x000a_7. Click on button under 'Actions'"/>
    <s v="Error msg is displayed, informing that comment can be up to 50 chars long. Doc type comment is not updated. Save button cannnot be clicked"/>
    <s v="Error msg is displayed, informing that comment can be up to 50 chars long. Doc type comment is not updated. Save button cannnot be clicked"/>
    <x v="1"/>
    <x v="1"/>
    <x v="8"/>
    <x v="18"/>
    <x v="1"/>
  </r>
  <r>
    <x v="100"/>
    <x v="0"/>
    <x v="3"/>
    <x v="16"/>
    <x v="8"/>
    <s v="User_download user documents"/>
    <s v="testUser1 is logged into DMS, _x000a_Base test data is in the system"/>
    <m/>
    <m/>
    <x v="1"/>
    <s v="1. Click on button 'Documents'_x000a_2. Click on buttton 'Download'_x000a_3. Extract downloaded zip file and review the contents_x000a_4. Open csv file"/>
    <s v="csv file with a list of all user documents exists, attachments exist. Csv file contains columns for all document data according to FR6. Csv file contains correct number of documents. Document data is correct"/>
    <s v="csv file with a list of all user documents exists, attachments exist. Csv file contains columns for all document data according to FR6. Csv file contains correct number of documents. Document data is correct"/>
    <x v="0"/>
    <x v="1"/>
    <x v="12"/>
    <x v="19"/>
    <x v="0"/>
  </r>
  <r>
    <x v="101"/>
    <x v="0"/>
    <x v="3"/>
    <x v="17"/>
    <x v="8"/>
    <s v="User_documents statistics - number of submissions, approvals, rejections - valid dates"/>
    <s v="manager111 is logged into DMS, _x000a_data for statistics is in the system"/>
    <s v="Data:"/>
    <m/>
    <x v="1"/>
    <s v="1. Click on button 'Documents for approval'_x000a_2. Click on buttton 'Statistics'_x000a_3. Under start date: select 2020-03-01_x000a_4. Under end date: select today's date_x000a_5. Click on statisticsRequest1_x000a_6. Repeat steps 3-5 with each dataType from 'data for statistics'"/>
    <s v="Number of submitted, approved and rejected documents match 'data for statistics' for each data type"/>
    <s v="Number of submitted, approved and rejected documents match 'data for statistics' for each data type"/>
    <x v="0"/>
    <x v="0"/>
    <x v="13"/>
    <x v="20"/>
    <x v="0"/>
  </r>
  <r>
    <x v="102"/>
    <x v="0"/>
    <x v="3"/>
    <x v="17"/>
    <x v="8"/>
    <s v="User_documents statistics - top number of submissions by user - valid dates"/>
    <s v="manager111 is logged into DMS, _x000a_data for statistics is in the system"/>
    <s v="Data:"/>
    <m/>
    <x v="1"/>
    <s v="1. Click on button 'Documents for approval'_x000a_2. Click on buttton 'Statistics'_x000a_3. Under start date: select 2020-03-01_x000a_4. Under end date: select today's date_x000a_5. Click on statisticsRequest1_x000a_6. Repeat steps 3-5 with each dataType from 'data for statistics'"/>
    <s v="Top 5 users by submissions match 'data for statistics' for each data type"/>
    <s v="Top 5 users by submissions match 'data for statistics' for each data type"/>
    <x v="1"/>
    <x v="0"/>
    <x v="13"/>
    <x v="21"/>
    <x v="0"/>
  </r>
  <r>
    <x v="103"/>
    <x v="1"/>
    <x v="3"/>
    <x v="17"/>
    <x v="8"/>
    <s v="User_documents statistics - future dates"/>
    <s v="manager111 is logged into DMS, _x000a_data for statistics is in the system"/>
    <s v="Data:"/>
    <m/>
    <x v="1"/>
    <s v="1. Click on button 'Documents for approval'_x000a_2. Click on buttton 'Statistics'_x000a_3. Under start date: select tomorrow's date_x000a_4. Under end date: select any day after tomorrow_x000a_5. Click on statisticsRequest1_x000a_6. Repeat steps 3-5 with each dataType from 'data for statistics'"/>
    <s v="Number of submitted, approved and rejected documents show 0 for each data type, no users are displayed in most active users section"/>
    <s v="Number of submitted, approved and rejected documents show 0 for each data type, no users are displayed in most active users section"/>
    <x v="1"/>
    <x v="0"/>
    <x v="13"/>
    <x v="20"/>
    <x v="1"/>
  </r>
  <r>
    <x v="104"/>
    <x v="1"/>
    <x v="3"/>
    <x v="17"/>
    <x v="8"/>
    <s v="User_documents statistics - end date earlier than start date"/>
    <s v="manager111 is logged into DMS, _x000a_data for statistics is in the system"/>
    <s v="Data:"/>
    <m/>
    <x v="1"/>
    <s v="1. Click on button 'Documents for approval'_x000a_2. Click on buttton 'Statistics'_x000a_3. Under start date: select today's date_x000a_4. Under end date: select any before today_x000a_5. Click on statisticsRequest1_x000a_6. Repeat steps 3-5 with each dataType from 'data for statistics'"/>
    <s v="Document type buttons are disabled, no statistics are displayed"/>
    <s v="Document type buttons are disabled, no statistics are displayed"/>
    <x v="1"/>
    <x v="0"/>
    <x v="13"/>
    <x v="20"/>
    <x v="1"/>
  </r>
  <r>
    <x v="105"/>
    <x v="0"/>
    <x v="3"/>
    <x v="18"/>
    <x v="9"/>
    <s v="User_changePassword - valid passwords"/>
    <s v="User(testUser5) is logged into DMS, _x000a_Base test data is in the system"/>
    <s v="Test data:"/>
    <s v="changePassword_valid"/>
    <x v="5"/>
    <s v="1. Click on button 'Profile'_x000a_2. Click on button 'Change Password'_x000a_3. Under 'New Password': enter a password from applicable test data _x000a_4. Under 'Confirm Password': enter confirm password from applicable test data _x000a_5. Click Change_x000a_6. Click 'Logout'_x000a_7. Fill in Username and New Password_x000a_8. Click 'Log in'"/>
    <s v="Password is updated succesfully and the user is able to log in with the new password"/>
    <s v="Password is updated succesfully and the user is able to log in with the new password"/>
    <x v="1"/>
    <x v="0"/>
    <x v="2"/>
    <x v="22"/>
    <x v="0"/>
  </r>
  <r>
    <x v="106"/>
    <x v="2"/>
    <x v="3"/>
    <x v="18"/>
    <x v="9"/>
    <s v="User_changePassword - password has length restrictions"/>
    <s v="User(testUser5) is logged into DMS, _x000a_Base test data is in the system"/>
    <s v="Test data:"/>
    <s v="changePassword_length"/>
    <x v="2"/>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informing that the password has to be 8-20 characters long. Password is not updated and the user is not able to log in with the new password"/>
    <s v="Error msg is displayed informing that the password has to be 8-20 characters long. Password is not updated and the user is not able to log in with the new password"/>
    <x v="1"/>
    <x v="1"/>
    <x v="2"/>
    <x v="22"/>
    <x v="1"/>
  </r>
  <r>
    <x v="107"/>
    <x v="2"/>
    <x v="3"/>
    <x v="18"/>
    <x v="9"/>
    <s v="User_changePassword - special characters are not allowed in password"/>
    <s v="User(testUser5) is logged into DMS, _x000a_Base test data is in the system"/>
    <s v="Test data:"/>
    <s v="changePassword_specChars"/>
    <x v="3"/>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informing that the password does not allow special characters/only lowercase, uppercase letters and 0-9 digits are allowed. Password is not updated and the user is not able to log in with the new password"/>
    <s v="Error msg is displayed informing that the password does not allow special characters/only lowercase, uppercase letters and 0-9 digits are allowed. Password is not updated and the user is not able to log in with the new password"/>
    <x v="1"/>
    <x v="1"/>
    <x v="2"/>
    <x v="22"/>
    <x v="1"/>
  </r>
  <r>
    <x v="108"/>
    <x v="2"/>
    <x v="3"/>
    <x v="18"/>
    <x v="9"/>
    <s v="User_changePassword - password has to cover 3 sets of chars(lowercase,uppercase,digits)"/>
    <s v="User(testUser5) is logged into DMS, _x000a_Base test data is in the system"/>
    <s v="Test data:"/>
    <s v="changePassword_charSets"/>
    <x v="2"/>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informing that the password must contains at least one lowercase, uppercase letter and digit. Password is not updated and the user is not able to log in with the new password"/>
    <s v="Error msg is displayed informing that the password must contains at least one lowercase, uppercase letter and digit. Password is not updated and the user is not able to log in with the new password"/>
    <x v="1"/>
    <x v="1"/>
    <x v="2"/>
    <x v="22"/>
    <x v="1"/>
  </r>
  <r>
    <x v="109"/>
    <x v="2"/>
    <x v="3"/>
    <x v="18"/>
    <x v="9"/>
    <s v="User_changePassword - password and confirm passwords field must match exactly"/>
    <s v="User(testUser5) is logged into DMS, _x000a_Base test data is in the system"/>
    <s v="Test data:"/>
    <s v="changePassword_passMismatch"/>
    <x v="4"/>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asking to make sure that passwords match. Password is not updated and the user is not able to log in with the new password"/>
    <s v="Error msg is displayed, asking to make sure that passwords match. Password is not updated and the user is not able to log in with the new password"/>
    <x v="1"/>
    <x v="1"/>
    <x v="2"/>
    <x v="22"/>
    <x v="1"/>
  </r>
  <r>
    <x v="110"/>
    <x v="1"/>
    <x v="3"/>
    <x v="18"/>
    <x v="9"/>
    <s v="User_changePassword - empty form"/>
    <s v="User(testUser5) is logged into DMS"/>
    <m/>
    <m/>
    <x v="1"/>
    <s v="1. Click on button 'Profile'_x000a_2. Click on button 'Change Password'_x000a_3. Click 'Change'"/>
    <s v="Change Password button is disabled, form cannot be submitted"/>
    <s v="Change Password button is disabled, form cannot be submitted"/>
    <x v="1"/>
    <x v="0"/>
    <x v="2"/>
    <x v="22"/>
    <x v="1"/>
  </r>
  <r>
    <x v="111"/>
    <x v="2"/>
    <x v="3"/>
    <x v="18"/>
    <x v="9"/>
    <s v="User_changePassword - login with old credentials"/>
    <s v="User(testUser5) is logged into DMS, _x000a_Base test data is in the system"/>
    <m/>
    <m/>
    <x v="1"/>
    <s v="1. Click on button 'Profile'_x000a_2. Click on button 'Change Password'_x000a_3. Under 'New Password': enter 'newPassword0'_x000a_4. Under 'Confirm Password': enter 'newPassword0'_x000a_5. Click 'Change'_x000a_6. Click 'Logout'_x000a_7. Fill in Username and Old Password_x000a_8. Click 'Log in'"/>
    <s v="Error msg is displayed"/>
    <s v="Error msg is displayed"/>
    <x v="1"/>
    <x v="0"/>
    <x v="2"/>
    <x v="22"/>
    <x v="1"/>
  </r>
  <r>
    <x v="112"/>
    <x v="1"/>
    <x v="3"/>
    <x v="19"/>
    <x v="8"/>
    <s v="User_edit User data"/>
    <s v="User is logged into DMS"/>
    <m/>
    <m/>
    <x v="1"/>
    <s v="1. Click on button 'Profile'"/>
    <s v="Username, first name, last name or user groups cannot be edited"/>
    <s v="Username, first name, last name or user groups cannot be edited"/>
    <x v="1"/>
    <x v="1"/>
    <x v="2"/>
    <x v="22"/>
    <x v="1"/>
  </r>
  <r>
    <x v="113"/>
    <x v="2"/>
    <x v="3"/>
    <x v="20"/>
    <x v="8"/>
    <s v="User_filter by status - documents page_Approved"/>
    <s v="testUser1 is logged into DMS, _x000a_base data is in the system"/>
    <s v="Base Data:"/>
    <m/>
    <x v="1"/>
    <s v="1. Click on button 'Documents'_x000a_2. Click on buttton 'Approved' in the filter section_x000a_"/>
    <s v="Only documents will status Approved are displayed"/>
    <s v="Only documents will status Approved are displayed"/>
    <x v="1"/>
    <x v="0"/>
    <x v="9"/>
    <x v="23"/>
    <x v="3"/>
  </r>
  <r>
    <x v="114"/>
    <x v="2"/>
    <x v="3"/>
    <x v="20"/>
    <x v="8"/>
    <s v="User_filter by status - documents page_Rejected"/>
    <s v="testUser1 is logged into DMS, _x000a_base data is in the system"/>
    <s v="Base Data:"/>
    <m/>
    <x v="1"/>
    <s v="1. Click on button 'Documents'_x000a_2. Click on buttton 'Rejected' in the filter section_x000a_"/>
    <s v="Only documents will status Rejected are displayed"/>
    <s v="Only documents will status Rejected are displayed"/>
    <x v="1"/>
    <x v="0"/>
    <x v="9"/>
    <x v="23"/>
    <x v="3"/>
  </r>
  <r>
    <x v="115"/>
    <x v="0"/>
    <x v="3"/>
    <x v="20"/>
    <x v="8"/>
    <s v="User_filter by status - documents page_Submitted"/>
    <s v="testUser1 is logged into DMS, _x000a_base data is in the system"/>
    <s v="Base Data:"/>
    <m/>
    <x v="1"/>
    <s v="1. Click on button 'Documents'_x000a_2. Click on buttton 'Submitted' in the filter section_x000a_"/>
    <s v="Only documents will status Submitted are displayed"/>
    <s v="Only documents will status Submitted are displayed"/>
    <x v="1"/>
    <x v="0"/>
    <x v="9"/>
    <x v="23"/>
    <x v="0"/>
  </r>
  <r>
    <x v="116"/>
    <x v="0"/>
    <x v="3"/>
    <x v="20"/>
    <x v="8"/>
    <s v="User_filter by status - documents page_Saved"/>
    <s v="testUser1 is logged into DMS, _x000a_base data is in the system"/>
    <s v="Base Data:"/>
    <m/>
    <x v="1"/>
    <s v="1. Click on button 'Documents'_x000a_2. Click on buttton 'Saved' in the filter section_x000a_"/>
    <s v="Only documents will status Saved are displayed"/>
    <s v="Only documents will status Saved are displayed"/>
    <x v="1"/>
    <x v="0"/>
    <x v="14"/>
    <x v="23"/>
    <x v="0"/>
  </r>
  <r>
    <x v="117"/>
    <x v="0"/>
    <x v="3"/>
    <x v="20"/>
    <x v="8"/>
    <s v="User_filter by status - documents page_All"/>
    <s v="testUser1 is logged into DMS, _x000a_base data is in the system"/>
    <s v="Base Data:"/>
    <m/>
    <x v="1"/>
    <s v="1. Click on button 'Documents'_x000a_2. Click on buttton 'All' in the filter section_x000a_"/>
    <s v="All documents are displayed"/>
    <s v="All documents are displayed"/>
    <x v="1"/>
    <x v="0"/>
    <x v="9"/>
    <x v="23"/>
    <x v="0"/>
  </r>
  <r>
    <x v="118"/>
    <x v="1"/>
    <x v="3"/>
    <x v="20"/>
    <x v="8"/>
    <s v="User_filter by status - dfa page_Approved"/>
    <s v="testUser1 is logged into DMS, _x000a_base data is in the system"/>
    <s v="Base Data:"/>
    <m/>
    <x v="1"/>
    <s v="1. Click on button 'Documents for approval'_x000a_2. Click on buttton 'Approved' in the filter section_x000a_"/>
    <s v="Only documents will status Approved are displayed"/>
    <s v="Only documents will status Approved are displayed"/>
    <x v="1"/>
    <x v="0"/>
    <x v="7"/>
    <x v="23"/>
    <x v="3"/>
  </r>
  <r>
    <x v="119"/>
    <x v="1"/>
    <x v="3"/>
    <x v="20"/>
    <x v="8"/>
    <s v="User_filter by status - dfa page_Rejected"/>
    <s v="testUser1 is logged into DMS, _x000a_base data is in the system"/>
    <s v="Base Data:"/>
    <m/>
    <x v="1"/>
    <s v="1. Click on button 'Documents for approval'_x000a_2. Click on buttton 'Rejected' in the filter section_x000a_"/>
    <s v="Only documents will status Rejected are displayed"/>
    <s v="Only documents will status Rejected are displayed"/>
    <x v="1"/>
    <x v="0"/>
    <x v="7"/>
    <x v="23"/>
    <x v="3"/>
  </r>
  <r>
    <x v="120"/>
    <x v="1"/>
    <x v="3"/>
    <x v="20"/>
    <x v="8"/>
    <s v="User_filter by status - dfa page_Submitted"/>
    <s v="testUser1 is logged into DMS, _x000a_base data is in the system"/>
    <s v="Base Data:"/>
    <m/>
    <x v="1"/>
    <s v="1. Click on button 'Documents for approval'_x000a_2. Click on buttton 'Submitted' in the filter section_x000a_"/>
    <s v="Only documents will status Submitted are displayed"/>
    <s v="Only documents will status Submitted are displayed"/>
    <x v="1"/>
    <x v="0"/>
    <x v="7"/>
    <x v="23"/>
    <x v="3"/>
  </r>
  <r>
    <x v="121"/>
    <x v="1"/>
    <x v="3"/>
    <x v="20"/>
    <x v="8"/>
    <s v="User_filter by status - dfa page_All"/>
    <s v="testUser1 is logged into DMS, _x000a_base data is in the system"/>
    <s v="Base Data:"/>
    <m/>
    <x v="1"/>
    <s v="1. Click on button 'Documents for approval'_x000a_2. Click on buttton 'All' in the filter section_x000a_"/>
    <s v="All documents are displayed"/>
    <s v="All documents are displayed"/>
    <x v="1"/>
    <x v="0"/>
    <x v="7"/>
    <x v="23"/>
    <x v="3"/>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r>
    <x v="122"/>
    <x v="3"/>
    <x v="4"/>
    <x v="21"/>
    <x v="10"/>
    <m/>
    <m/>
    <m/>
    <m/>
    <x v="7"/>
    <m/>
    <m/>
    <m/>
    <x v="2"/>
    <x v="2"/>
    <x v="5"/>
    <x v="2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
    <x v="0"/>
    <x v="0"/>
    <s v="Login"/>
    <x v="0"/>
    <s v="Error msg - empty credentials"/>
    <s v="FR1"/>
    <s v="TC-22"/>
    <s v="DMS1-1"/>
    <x v="0"/>
    <x v="0"/>
    <m/>
  </r>
  <r>
    <n v="2"/>
    <x v="1"/>
    <x v="0"/>
    <s v="Login"/>
    <x v="0"/>
    <s v="Error msg - invalid username"/>
    <s v="FR1"/>
    <s v="TC-23"/>
    <s v="DMS1-1"/>
    <x v="0"/>
    <x v="0"/>
    <m/>
  </r>
  <r>
    <n v="3"/>
    <x v="2"/>
    <x v="0"/>
    <s v="Login"/>
    <x v="0"/>
    <s v="Error msg - invalid password"/>
    <s v="FR1"/>
    <s v="TC-24"/>
    <s v="DMS1-1"/>
    <x v="0"/>
    <x v="0"/>
    <m/>
  </r>
  <r>
    <n v="4"/>
    <x v="3"/>
    <x v="1"/>
    <s v="New User creation"/>
    <x v="1"/>
    <s v="Autofocus"/>
    <s v="FR2c"/>
    <s v="TC-06"/>
    <s v="DMS1-6"/>
    <x v="1"/>
    <x v="0"/>
    <m/>
  </r>
  <r>
    <n v="5"/>
    <x v="4"/>
    <x v="1"/>
    <s v="New Group creation"/>
    <x v="1"/>
    <s v="Autofocus"/>
    <s v="FR2a"/>
    <s v="TC-01"/>
    <s v="DMS1-7"/>
    <x v="1"/>
    <x v="0"/>
    <m/>
  </r>
  <r>
    <n v="6"/>
    <x v="5"/>
    <x v="1"/>
    <s v="New User creation"/>
    <x v="1"/>
    <s v="Fields validate only when active"/>
    <s v="FR2c"/>
    <s v="TC-06"/>
    <s v="DMS1-6"/>
    <x v="1"/>
    <x v="1"/>
    <s v="Fields validate all at once"/>
  </r>
  <r>
    <n v="7"/>
    <x v="6"/>
    <x v="1"/>
    <s v="New User creation"/>
    <x v="1"/>
    <s v="Empty form submission"/>
    <s v="FR2c"/>
    <s v="TC-37"/>
    <s v="DMS1-6"/>
    <x v="0"/>
    <x v="0"/>
    <m/>
  </r>
  <r>
    <n v="8"/>
    <x v="7"/>
    <x v="1"/>
    <s v="New Group creation"/>
    <x v="1"/>
    <s v="Empty form submission"/>
    <s v="FR2a"/>
    <s v="TC-38"/>
    <s v="DMS1-7"/>
    <x v="0"/>
    <x v="0"/>
    <m/>
  </r>
  <r>
    <n v="9"/>
    <x v="8"/>
    <x v="1"/>
    <s v="New User creation"/>
    <x v="1"/>
    <s v="List refresh after creation"/>
    <s v="FR2c"/>
    <s v="TC-06"/>
    <s v="DMS1-6"/>
    <x v="0"/>
    <x v="0"/>
    <m/>
  </r>
  <r>
    <n v="10"/>
    <x v="9"/>
    <x v="1"/>
    <s v="New Group creation"/>
    <x v="1"/>
    <s v="List refresh after creation"/>
    <s v="FR2a"/>
    <s v="TC-01"/>
    <s v="DMS1-7"/>
    <x v="0"/>
    <x v="0"/>
    <m/>
  </r>
  <r>
    <n v="11"/>
    <x v="10"/>
    <x v="1"/>
    <s v="New User creation"/>
    <x v="1"/>
    <s v="Success msg"/>
    <s v="FR2c"/>
    <s v="TC-06"/>
    <s v="DMS1-6"/>
    <x v="2"/>
    <x v="0"/>
    <m/>
  </r>
  <r>
    <n v="12"/>
    <x v="11"/>
    <x v="1"/>
    <s v="New Group creation"/>
    <x v="1"/>
    <s v="Success msg"/>
    <s v="FR2a"/>
    <s v="TC-01"/>
    <s v="DMS1-7"/>
    <x v="2"/>
    <x v="0"/>
    <m/>
  </r>
  <r>
    <n v="13"/>
    <x v="12"/>
    <x v="1"/>
    <s v="New User creation"/>
    <x v="1"/>
    <s v="Error msg - duplicate"/>
    <s v="FR2c"/>
    <s v="TC-14"/>
    <s v="DMS1-6"/>
    <x v="2"/>
    <x v="0"/>
    <m/>
  </r>
  <r>
    <n v="14"/>
    <x v="13"/>
    <x v="1"/>
    <s v="New Group creation"/>
    <x v="1"/>
    <s v="Error msg - duplicate"/>
    <s v="FR2a"/>
    <s v="TC-02"/>
    <s v="DMS1-7"/>
    <x v="2"/>
    <x v="0"/>
    <m/>
  </r>
  <r>
    <n v="15"/>
    <x v="14"/>
    <x v="1"/>
    <s v="New Doc Type creation"/>
    <x v="1"/>
    <s v="Error msg - duplicate"/>
    <s v="FR2b"/>
    <s v="TC-45"/>
    <s v="DMS1-9"/>
    <x v="2"/>
    <x v="0"/>
    <m/>
  </r>
  <r>
    <n v="16"/>
    <x v="15"/>
    <x v="1"/>
    <s v="New Group creation"/>
    <x v="1"/>
    <s v="Group name exceeds 15 chars"/>
    <s v="FR2a"/>
    <s v="TC-01"/>
    <s v="DMS1-7"/>
    <x v="2"/>
    <x v="0"/>
    <m/>
  </r>
  <r>
    <n v="17"/>
    <x v="16"/>
    <x v="1"/>
    <s v="New Doc Type creation"/>
    <x v="1"/>
    <s v="Trailing spaces in name"/>
    <s v="FR2b"/>
    <s v="TC-44"/>
    <s v="DMS1-9"/>
    <x v="0"/>
    <x v="0"/>
    <m/>
  </r>
  <r>
    <n v="18"/>
    <x v="17"/>
    <x v="1"/>
    <s v="New Doc Type creation"/>
    <x v="1"/>
    <s v="Success msg"/>
    <s v="FR2b"/>
    <s v="TC-44"/>
    <s v="DMS1-9"/>
    <x v="2"/>
    <x v="0"/>
    <m/>
  </r>
  <r>
    <n v="19"/>
    <x v="18"/>
    <x v="2"/>
    <s v="Submitted DFA Review"/>
    <x v="2"/>
    <s v="Reject not disabled"/>
    <s v="FR5"/>
    <s v="TC-41"/>
    <s v="DMS1-22"/>
    <x v="2"/>
    <x v="0"/>
    <m/>
  </r>
  <r>
    <n v="20"/>
    <x v="19"/>
    <x v="2"/>
    <s v="New Document creation"/>
    <x v="3"/>
    <s v="Attachment mandatory"/>
    <s v="FR4"/>
    <s v="TC-59"/>
    <s v="DMS1-13"/>
    <x v="2"/>
    <x v="0"/>
    <m/>
  </r>
  <r>
    <n v="21"/>
    <x v="20"/>
    <x v="2"/>
    <s v="New Document creation"/>
    <x v="3"/>
    <s v="Description mandatory to save"/>
    <s v="FR6"/>
    <s v="TC-57"/>
    <s v="DMS1-21"/>
    <x v="0"/>
    <x v="0"/>
    <m/>
  </r>
  <r>
    <n v="22"/>
    <x v="21"/>
    <x v="2"/>
    <s v="New Document creation"/>
    <x v="3"/>
    <s v="Description mandatory to submit"/>
    <s v="FR6"/>
    <s v="TC-57"/>
    <s v="DMS1-13"/>
    <x v="2"/>
    <x v="0"/>
    <m/>
  </r>
  <r>
    <n v="23"/>
    <x v="22"/>
    <x v="2"/>
    <s v="New Document creation"/>
    <x v="3"/>
    <s v="List refresh after submission"/>
    <s v="FR8"/>
    <s v="TC-58"/>
    <s v="DMS1-13"/>
    <x v="2"/>
    <x v="0"/>
    <m/>
  </r>
  <r>
    <n v="24"/>
    <x v="23"/>
    <x v="2"/>
    <s v="New Document creation"/>
    <x v="3"/>
    <s v="Trailing spaces in title"/>
    <s v="FR4"/>
    <s v="TC-53"/>
    <s v="DMS1-21"/>
    <x v="0"/>
    <x v="0"/>
    <m/>
  </r>
  <r>
    <n v="25"/>
    <x v="24"/>
    <x v="2"/>
    <s v="New Document creation"/>
    <x v="3"/>
    <s v="Success msg"/>
    <s v="FR4"/>
    <s v="TC-52"/>
    <s v="DMS1-21"/>
    <x v="0"/>
    <x v="0"/>
    <m/>
  </r>
  <r>
    <n v="26"/>
    <x v="25"/>
    <x v="2"/>
    <s v="Edit Existing Document"/>
    <x v="3"/>
    <s v="Success msg"/>
    <s v="FR5"/>
    <s v="TC-75"/>
    <s v="DMS1-21"/>
    <x v="0"/>
    <x v="0"/>
    <m/>
  </r>
  <r>
    <n v="27"/>
    <x v="26"/>
    <x v="2"/>
    <s v="Edit Existing Document"/>
    <x v="3"/>
    <s v="Data not updated"/>
    <s v="FR5"/>
    <s v="TC-75"/>
    <s v="DMS1-21"/>
    <x v="2"/>
    <x v="0"/>
    <m/>
  </r>
  <r>
    <n v="28"/>
    <x v="27"/>
    <x v="2"/>
    <s v="Edit Existing Document"/>
    <x v="3"/>
    <s v="Data not updated"/>
    <s v="FR5"/>
    <s v="TC-77"/>
    <s v="DMS1-13"/>
    <x v="2"/>
    <x v="0"/>
    <m/>
  </r>
  <r>
    <n v="29"/>
    <x v="28"/>
    <x v="2"/>
    <s v="Edit Existing Document"/>
    <x v="3"/>
    <s v="Save not disabled"/>
    <s v="FR5"/>
    <s v="TC-82"/>
    <s v="DMS1-21"/>
    <x v="1"/>
    <x v="0"/>
    <m/>
  </r>
  <r>
    <n v="30"/>
    <x v="29"/>
    <x v="1"/>
    <s v="Admin Change Password"/>
    <x v="4"/>
    <s v="Field outside modal"/>
    <s v="FR2d"/>
    <s v="TC-85"/>
    <s v="DMS1-52"/>
    <x v="2"/>
    <x v="0"/>
    <m/>
  </r>
  <r>
    <n v="31"/>
    <x v="30"/>
    <x v="1"/>
    <s v="Admin Change Password"/>
    <x v="4"/>
    <s v="Success msg"/>
    <s v="FR2d"/>
    <s v="TC-85"/>
    <s v="DMS1-52"/>
    <x v="2"/>
    <x v="0"/>
    <m/>
  </r>
  <r>
    <n v="32"/>
    <x v="31"/>
    <x v="1"/>
    <s v="Admin Change Password"/>
    <x v="4"/>
    <s v="Empty form submission"/>
    <s v="FR2d"/>
    <s v="TC-85"/>
    <s v="DMS1-52"/>
    <x v="0"/>
    <x v="0"/>
    <m/>
  </r>
  <r>
    <n v="33"/>
    <x v="32"/>
    <x v="1"/>
    <s v="Admin Change Password"/>
    <x v="4"/>
    <s v="Autofocus"/>
    <s v="FR2d"/>
    <s v="TC-85"/>
    <s v="DMS1-52"/>
    <x v="0"/>
    <x v="0"/>
    <m/>
  </r>
  <r>
    <n v="34"/>
    <x v="33"/>
    <x v="1"/>
    <s v="Admin Change Password"/>
    <x v="4"/>
    <s v="Error msg text"/>
    <s v="FR2d"/>
    <s v="TC-87"/>
    <s v="DMS1-52"/>
    <x v="0"/>
    <x v="0"/>
    <m/>
  </r>
  <r>
    <n v="35"/>
    <x v="34"/>
    <x v="1"/>
    <s v="Edit User"/>
    <x v="5"/>
    <s v="Validation missing"/>
    <s v="FR2c"/>
    <s v="TC-91"/>
    <s v="DMS1-56"/>
    <x v="2"/>
    <x v="0"/>
    <m/>
  </r>
  <r>
    <n v="36"/>
    <x v="35"/>
    <x v="2"/>
    <s v="Download Docs"/>
    <x v="6"/>
    <s v="Attachment names"/>
    <s v="FR11"/>
    <s v="TC-103"/>
    <s v="DMS1-17"/>
    <x v="0"/>
    <x v="0"/>
    <m/>
  </r>
  <r>
    <n v="37"/>
    <x v="36"/>
    <x v="2"/>
    <s v="Statistics"/>
    <x v="6"/>
    <s v="No of submissions"/>
    <s v="FR10"/>
    <s v="TC-104"/>
    <s v="DMS1-4"/>
    <x v="2"/>
    <x v="0"/>
    <m/>
  </r>
  <r>
    <n v="38"/>
    <x v="37"/>
    <x v="2"/>
    <s v="Other"/>
    <x v="7"/>
    <s v="Enter on Search"/>
    <s v="FR7"/>
    <s v="UI"/>
    <s v="DMS1-23"/>
    <x v="1"/>
    <x v="0"/>
    <m/>
  </r>
  <r>
    <n v="39"/>
    <x v="38"/>
    <x v="2"/>
    <s v="Other"/>
    <x v="7"/>
    <s v="Search from 2nd page"/>
    <s v="FR7"/>
    <s v="UI"/>
    <s v="DMS1-23"/>
    <x v="2"/>
    <x v="0"/>
    <m/>
  </r>
  <r>
    <n v="40"/>
    <x v="39"/>
    <x v="1"/>
    <s v="Admin Change Password"/>
    <x v="4"/>
    <s v="Msg text too wide"/>
    <s v="FR2d"/>
    <s v="TC-87"/>
    <s v="DMS1-52"/>
    <x v="0"/>
    <x v="0"/>
    <m/>
  </r>
  <r>
    <n v="41"/>
    <x v="40"/>
    <x v="2"/>
    <s v="User Change Password"/>
    <x v="8"/>
    <s v="Msg text too wide"/>
    <s v="FR1"/>
    <s v="TC-110"/>
    <s v="DMS1-79"/>
    <x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3F6E9-9879-2F4E-83E9-324E4E60D05A}"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E46" firstHeaderRow="1" firstDataRow="3" firstDataCol="1" rowPageCount="4" colPageCount="1"/>
  <pivotFields count="18">
    <pivotField dataField="1" showAll="0"/>
    <pivotField axis="axisCol" showAll="0">
      <items count="5">
        <item sd="0" x="0"/>
        <item sd="0" x="2"/>
        <item sd="0" x="1"/>
        <item h="1" x="3"/>
        <item t="default"/>
      </items>
    </pivotField>
    <pivotField axis="axisRow" showAll="0">
      <items count="7">
        <item x="0"/>
        <item x="3"/>
        <item x="4"/>
        <item x="1"/>
        <item m="1" x="5"/>
        <item x="2"/>
        <item t="default"/>
      </items>
    </pivotField>
    <pivotField axis="axisRow" showAll="0">
      <items count="23">
        <item x="3"/>
        <item x="5"/>
        <item x="6"/>
        <item x="16"/>
        <item x="15"/>
        <item x="13"/>
        <item x="12"/>
        <item x="14"/>
        <item x="19"/>
        <item x="20"/>
        <item x="2"/>
        <item x="4"/>
        <item x="9"/>
        <item x="11"/>
        <item x="0"/>
        <item x="1"/>
        <item x="8"/>
        <item x="17"/>
        <item x="7"/>
        <item x="10"/>
        <item x="18"/>
        <item x="21"/>
        <item t="default"/>
      </items>
    </pivotField>
    <pivotField axis="axisRow" showAll="0">
      <items count="32">
        <item m="1" x="16"/>
        <item m="1" x="25"/>
        <item m="1" x="29"/>
        <item x="1"/>
        <item m="1" x="30"/>
        <item m="1" x="23"/>
        <item m="1" x="15"/>
        <item m="1" x="24"/>
        <item x="0"/>
        <item x="7"/>
        <item x="2"/>
        <item m="1" x="26"/>
        <item m="1" x="12"/>
        <item m="1" x="14"/>
        <item m="1" x="27"/>
        <item m="1" x="28"/>
        <item m="1" x="11"/>
        <item x="10"/>
        <item m="1" x="22"/>
        <item m="1" x="13"/>
        <item m="1" x="18"/>
        <item x="6"/>
        <item m="1" x="20"/>
        <item m="1" x="17"/>
        <item m="1" x="19"/>
        <item m="1" x="21"/>
        <item x="3"/>
        <item x="4"/>
        <item x="5"/>
        <item x="9"/>
        <item x="8"/>
        <item t="default"/>
      </items>
    </pivotField>
    <pivotField showAll="0"/>
    <pivotField showAll="0"/>
    <pivotField showAll="0"/>
    <pivotField showAll="0"/>
    <pivotField showAll="0"/>
    <pivotField showAll="0"/>
    <pivotField showAll="0"/>
    <pivotField showAll="0"/>
    <pivotField axis="axisCol" showAll="0">
      <items count="5">
        <item m="1" x="3"/>
        <item sd="0" x="1"/>
        <item x="2"/>
        <item sd="0" x="0"/>
        <item t="default"/>
      </items>
    </pivotField>
    <pivotField axis="axisPage" showAll="0">
      <items count="4">
        <item x="1"/>
        <item x="0"/>
        <item x="2"/>
        <item t="default"/>
      </items>
    </pivotField>
    <pivotField axis="axisPage" showAll="0">
      <items count="20">
        <item x="2"/>
        <item m="1" x="18"/>
        <item x="13"/>
        <item x="12"/>
        <item x="4"/>
        <item x="0"/>
        <item x="8"/>
        <item x="1"/>
        <item m="1" x="17"/>
        <item x="3"/>
        <item m="1" x="16"/>
        <item x="11"/>
        <item x="6"/>
        <item m="1" x="15"/>
        <item x="14"/>
        <item x="9"/>
        <item x="7"/>
        <item x="5"/>
        <item x="10"/>
        <item t="default"/>
      </items>
    </pivotField>
    <pivotField axis="axisPage" showAll="0">
      <items count="26">
        <item x="2"/>
        <item x="14"/>
        <item x="9"/>
        <item x="12"/>
        <item x="11"/>
        <item x="4"/>
        <item x="13"/>
        <item x="23"/>
        <item x="19"/>
        <item x="10"/>
        <item x="6"/>
        <item x="17"/>
        <item x="7"/>
        <item x="5"/>
        <item x="20"/>
        <item x="21"/>
        <item x="15"/>
        <item x="16"/>
        <item x="1"/>
        <item x="18"/>
        <item x="0"/>
        <item x="22"/>
        <item x="3"/>
        <item x="8"/>
        <item x="24"/>
        <item t="default"/>
      </items>
    </pivotField>
    <pivotField axis="axisPage" showAll="0">
      <items count="7">
        <item m="1" x="5"/>
        <item x="1"/>
        <item x="0"/>
        <item x="4"/>
        <item x="2"/>
        <item x="3"/>
        <item t="default"/>
      </items>
    </pivotField>
  </pivotFields>
  <rowFields count="3">
    <field x="2"/>
    <field x="4"/>
    <field x="3"/>
  </rowFields>
  <rowItems count="36">
    <i>
      <x/>
    </i>
    <i r="1">
      <x v="8"/>
    </i>
    <i r="2">
      <x v="12"/>
    </i>
    <i r="2">
      <x v="14"/>
    </i>
    <i r="2">
      <x v="15"/>
    </i>
    <i r="1">
      <x v="9"/>
    </i>
    <i r="2">
      <x v="4"/>
    </i>
    <i r="2">
      <x v="6"/>
    </i>
    <i r="2">
      <x v="7"/>
    </i>
    <i r="1">
      <x v="10"/>
    </i>
    <i r="2">
      <x/>
    </i>
    <i r="1">
      <x v="26"/>
    </i>
    <i r="2">
      <x v="1"/>
    </i>
    <i>
      <x v="1"/>
    </i>
    <i r="1">
      <x v="21"/>
    </i>
    <i r="2">
      <x v="5"/>
    </i>
    <i r="2">
      <x v="13"/>
    </i>
    <i r="1">
      <x v="28"/>
    </i>
    <i r="2">
      <x v="16"/>
    </i>
    <i r="2">
      <x v="18"/>
    </i>
    <i r="2">
      <x v="19"/>
    </i>
    <i r="1">
      <x v="29"/>
    </i>
    <i r="2">
      <x v="20"/>
    </i>
    <i r="1">
      <x v="30"/>
    </i>
    <i r="2">
      <x v="3"/>
    </i>
    <i r="2">
      <x v="8"/>
    </i>
    <i r="2">
      <x v="9"/>
    </i>
    <i r="2">
      <x v="17"/>
    </i>
    <i>
      <x v="3"/>
    </i>
    <i r="1">
      <x v="3"/>
    </i>
    <i r="2">
      <x v="10"/>
    </i>
    <i r="2">
      <x v="11"/>
    </i>
    <i>
      <x v="5"/>
    </i>
    <i r="1">
      <x v="27"/>
    </i>
    <i r="2">
      <x v="2"/>
    </i>
    <i t="grand">
      <x/>
    </i>
  </rowItems>
  <colFields count="2">
    <field x="13"/>
    <field x="1"/>
  </colFields>
  <colItems count="3">
    <i>
      <x v="1"/>
    </i>
    <i>
      <x v="3"/>
    </i>
    <i t="grand">
      <x/>
    </i>
  </colItems>
  <pageFields count="4">
    <pageField fld="15" hier="-1"/>
    <pageField fld="17" hier="-1"/>
    <pageField fld="14" hier="-1"/>
    <pageField fld="16" hier="-1"/>
  </pageFields>
  <dataFields count="1">
    <dataField name="Test coverage" fld="0" subtotal="count" baseField="0" baseItem="0"/>
  </dataFields>
  <formats count="2">
    <format dxfId="73">
      <pivotArea type="origin" dataOnly="0" labelOnly="1" outline="0" fieldPosition="0"/>
    </format>
    <format dxfId="72">
      <pivotArea type="origin" dataOnly="0" labelOnly="1" outline="0"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B7F56-AC0C-1748-8B58-558594F0C357}"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utomation coverage">
  <location ref="B57:L74" firstHeaderRow="1" firstDataRow="3" firstDataCol="1" rowPageCount="4" colPageCount="1"/>
  <pivotFields count="18">
    <pivotField dataField="1" showAll="0"/>
    <pivotField showAll="0"/>
    <pivotField axis="axisRow" showAll="0">
      <items count="7">
        <item x="0"/>
        <item m="1" x="5"/>
        <item x="3"/>
        <item x="4"/>
        <item x="1"/>
        <item x="2"/>
        <item t="default"/>
      </items>
    </pivotField>
    <pivotField showAll="0"/>
    <pivotField axis="axisRow" showAll="0">
      <items count="32">
        <item m="1" x="16"/>
        <item m="1" x="25"/>
        <item m="1" x="29"/>
        <item x="1"/>
        <item m="1" x="30"/>
        <item m="1" x="23"/>
        <item m="1" x="15"/>
        <item m="1" x="24"/>
        <item x="2"/>
        <item m="1" x="26"/>
        <item m="1" x="12"/>
        <item m="1" x="14"/>
        <item m="1" x="27"/>
        <item m="1" x="28"/>
        <item m="1" x="11"/>
        <item x="10"/>
        <item m="1" x="22"/>
        <item m="1" x="13"/>
        <item m="1" x="18"/>
        <item x="9"/>
        <item m="1" x="20"/>
        <item m="1" x="17"/>
        <item m="1" x="19"/>
        <item m="1" x="21"/>
        <item x="0"/>
        <item x="3"/>
        <item x="4"/>
        <item x="5"/>
        <item x="6"/>
        <item x="7"/>
        <item x="8"/>
        <item t="default"/>
      </items>
    </pivotField>
    <pivotField showAll="0"/>
    <pivotField showAll="0"/>
    <pivotField showAll="0"/>
    <pivotField showAll="0"/>
    <pivotField dataField="1" showAll="0">
      <items count="9">
        <item x="1"/>
        <item x="5"/>
        <item x="2"/>
        <item x="4"/>
        <item x="0"/>
        <item x="3"/>
        <item x="6"/>
        <item x="7"/>
        <item t="default"/>
      </items>
    </pivotField>
    <pivotField showAll="0"/>
    <pivotField showAll="0"/>
    <pivotField showAll="0"/>
    <pivotField axis="axisPage" showAll="0">
      <items count="5">
        <item m="1" x="3"/>
        <item x="1"/>
        <item x="2"/>
        <item x="0"/>
        <item t="default"/>
      </items>
    </pivotField>
    <pivotField axis="axisPage" showAll="0">
      <items count="4">
        <item x="0"/>
        <item x="2"/>
        <item sd="0" x="1"/>
        <item t="default"/>
      </items>
    </pivotField>
    <pivotField axis="axisPage" showAll="0">
      <items count="20">
        <item x="2"/>
        <item m="1" x="18"/>
        <item x="13"/>
        <item x="12"/>
        <item x="4"/>
        <item x="0"/>
        <item x="8"/>
        <item x="1"/>
        <item m="1" x="17"/>
        <item x="3"/>
        <item m="1" x="16"/>
        <item x="11"/>
        <item x="6"/>
        <item m="1" x="15"/>
        <item x="14"/>
        <item x="9"/>
        <item x="7"/>
        <item x="5"/>
        <item x="10"/>
        <item t="default"/>
      </items>
    </pivotField>
    <pivotField axis="axisPage" showAll="0">
      <items count="26">
        <item x="2"/>
        <item x="14"/>
        <item x="9"/>
        <item x="12"/>
        <item x="11"/>
        <item x="4"/>
        <item x="13"/>
        <item x="23"/>
        <item x="19"/>
        <item x="10"/>
        <item x="6"/>
        <item x="17"/>
        <item x="7"/>
        <item x="5"/>
        <item x="20"/>
        <item x="21"/>
        <item x="15"/>
        <item x="16"/>
        <item x="1"/>
        <item x="18"/>
        <item x="0"/>
        <item x="22"/>
        <item x="3"/>
        <item x="8"/>
        <item x="24"/>
        <item t="default"/>
      </items>
    </pivotField>
    <pivotField axis="axisCol" showAll="0">
      <items count="7">
        <item m="1" x="5"/>
        <item x="0"/>
        <item x="3"/>
        <item x="1"/>
        <item h="1" x="4"/>
        <item x="2"/>
        <item t="default"/>
      </items>
    </pivotField>
  </pivotFields>
  <rowFields count="2">
    <field x="2"/>
    <field x="4"/>
  </rowFields>
  <rowItems count="15">
    <i>
      <x/>
    </i>
    <i r="1">
      <x v="8"/>
    </i>
    <i r="1">
      <x v="24"/>
    </i>
    <i r="1">
      <x v="25"/>
    </i>
    <i r="1">
      <x v="29"/>
    </i>
    <i>
      <x v="2"/>
    </i>
    <i r="1">
      <x v="19"/>
    </i>
    <i r="1">
      <x v="27"/>
    </i>
    <i r="1">
      <x v="28"/>
    </i>
    <i r="1">
      <x v="30"/>
    </i>
    <i>
      <x v="4"/>
    </i>
    <i r="1">
      <x v="3"/>
    </i>
    <i>
      <x v="5"/>
    </i>
    <i r="1">
      <x v="26"/>
    </i>
    <i t="grand">
      <x/>
    </i>
  </rowItems>
  <colFields count="2">
    <field x="17"/>
    <field x="-2"/>
  </colFields>
  <colItems count="10">
    <i>
      <x v="1"/>
      <x/>
    </i>
    <i r="1" i="1">
      <x v="1"/>
    </i>
    <i>
      <x v="2"/>
      <x/>
    </i>
    <i r="1" i="1">
      <x v="1"/>
    </i>
    <i>
      <x v="3"/>
      <x/>
    </i>
    <i r="1" i="1">
      <x v="1"/>
    </i>
    <i>
      <x v="5"/>
      <x/>
    </i>
    <i r="1" i="1">
      <x v="1"/>
    </i>
    <i t="grand">
      <x/>
    </i>
    <i t="grand" i="1">
      <x/>
    </i>
  </colItems>
  <pageFields count="4">
    <pageField fld="15" hier="-1"/>
    <pageField fld="16" hier="-1"/>
    <pageField fld="13" hier="-1"/>
    <pageField fld="14" hier="-1"/>
  </pageFields>
  <dataFields count="2">
    <dataField name="No of TC" fld="0" subtotal="count" baseField="0" baseItem="0"/>
    <dataField name="Sum of No of params" fld="9" baseField="0" baseItem="0"/>
  </dataFields>
  <formats count="3">
    <format dxfId="76">
      <pivotArea field="2" type="button" dataOnly="0" labelOnly="1" outline="0" axis="axisRow" fieldPosition="0"/>
    </format>
    <format dxfId="75">
      <pivotArea field="2" type="button" dataOnly="0" labelOnly="1" outline="0" axis="axisRow" fieldPosition="0"/>
    </format>
    <format dxfId="74">
      <pivotArea field="2" type="button" dataOnly="0" labelOnly="1" outline="0" axis="axisRow"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75F5D-9383-374C-80EE-583E5A9349EA}" name="PivotTable2" cacheId="2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O3:V21" firstHeaderRow="1" firstDataRow="3" firstDataCol="2"/>
  <pivotFields count="13">
    <pivotField dataField="1" compact="0" outline="0" showAll="0" insertBlankRow="1"/>
    <pivotField compact="0" outline="0" showAll="0" insertBlankRow="1"/>
    <pivotField axis="axisRow" compact="0" outline="0" showAll="0" insertBlankRow="1">
      <items count="4">
        <item x="1"/>
        <item x="2"/>
        <item x="0"/>
        <item t="default"/>
      </items>
    </pivotField>
    <pivotField compact="0" outline="0" showAll="0" insertBlankRow="1"/>
    <pivotField axis="axisRow" compact="0" outline="0" showAll="0" insertBlankRow="1">
      <items count="19">
        <item m="1" x="13"/>
        <item m="1" x="10"/>
        <item x="4"/>
        <item m="1" x="15"/>
        <item m="1" x="9"/>
        <item x="7"/>
        <item m="1" x="12"/>
        <item m="1" x="16"/>
        <item x="0"/>
        <item m="1" x="14"/>
        <item m="1" x="11"/>
        <item m="1" x="17"/>
        <item x="8"/>
        <item x="1"/>
        <item x="2"/>
        <item x="3"/>
        <item x="5"/>
        <item x="6"/>
        <item t="default"/>
      </items>
    </pivotField>
    <pivotField compact="0" outline="0" showAll="0" insertBlankRow="1"/>
    <pivotField compact="0" outline="0" showAll="0" insertBlankRow="1"/>
    <pivotField compact="0" outline="0" showAll="0" insertBlankRow="1"/>
    <pivotField compact="0" outline="0" showAll="0" insertBlankRow="1"/>
    <pivotField axis="axisCol" compact="0" outline="0" showAll="0" insertBlankRow="1">
      <items count="4">
        <item x="2"/>
        <item x="0"/>
        <item x="1"/>
        <item t="default"/>
      </items>
    </pivotField>
    <pivotField axis="axisCol" compact="0" outline="0" showAll="0" insertBlankRow="1">
      <items count="4">
        <item m="1" x="2"/>
        <item x="0"/>
        <item sd="0" x="1"/>
        <item t="default"/>
      </items>
    </pivotField>
    <pivotField compact="0" outline="0" showAll="0" insertBlankRow="1"/>
    <pivotField compact="0" outline="0" dragToRow="0" dragToCol="0" dragToPage="0" showAll="0" insertBlankRow="1" defaultSubtotal="0"/>
  </pivotFields>
  <rowFields count="2">
    <field x="2"/>
    <field x="4"/>
  </rowFields>
  <rowItems count="16">
    <i>
      <x/>
      <x v="2"/>
    </i>
    <i r="1">
      <x v="13"/>
    </i>
    <i r="1">
      <x v="16"/>
    </i>
    <i t="default">
      <x/>
    </i>
    <i t="blank">
      <x/>
    </i>
    <i>
      <x v="1"/>
      <x v="5"/>
    </i>
    <i r="1">
      <x v="12"/>
    </i>
    <i r="1">
      <x v="14"/>
    </i>
    <i r="1">
      <x v="15"/>
    </i>
    <i r="1">
      <x v="17"/>
    </i>
    <i t="default">
      <x v="1"/>
    </i>
    <i t="blank">
      <x v="1"/>
    </i>
    <i>
      <x v="2"/>
      <x v="8"/>
    </i>
    <i t="default">
      <x v="2"/>
    </i>
    <i t="blank">
      <x v="2"/>
    </i>
    <i t="grand">
      <x/>
    </i>
  </rowItems>
  <colFields count="2">
    <field x="10"/>
    <field x="9"/>
  </colFields>
  <colItems count="6">
    <i>
      <x v="1"/>
      <x/>
    </i>
    <i r="1">
      <x v="1"/>
    </i>
    <i r="1">
      <x v="2"/>
    </i>
    <i t="default">
      <x v="1"/>
    </i>
    <i>
      <x v="2"/>
    </i>
    <i t="grand">
      <x/>
    </i>
  </colItems>
  <dataFields count="1">
    <dataField name="Defect report" fld="0" subtotal="count" baseField="0" baseItem="0"/>
  </dataFields>
  <formats count="2">
    <format dxfId="71">
      <pivotArea type="origin" dataOnly="0" labelOnly="1" outline="0" fieldPosition="0"/>
    </format>
    <format dxfId="70">
      <pivotArea type="origin" dataOnly="0" labelOnly="1" outline="0" fieldPosition="0"/>
    </format>
  </formats>
  <pivotTableStyleInfo name="PivotStyleDark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46829D-E046-F541-BE8F-AF2DAC33B22C}"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T19:W25" firstHeaderRow="1" firstDataRow="2" firstDataCol="1"/>
  <pivotFields count="18">
    <pivotField dataField="1" showAll="0">
      <items count="124">
        <item x="0"/>
        <item x="1"/>
        <item x="2"/>
        <item x="3"/>
        <item x="4"/>
        <item x="5"/>
        <item x="6"/>
        <item x="7"/>
        <item x="8"/>
        <item x="9"/>
        <item x="97"/>
        <item x="98"/>
        <item x="99"/>
        <item x="100"/>
        <item x="101"/>
        <item x="102"/>
        <item x="103"/>
        <item x="104"/>
        <item x="105"/>
        <item x="106"/>
        <item x="10"/>
        <item x="107"/>
        <item x="108"/>
        <item x="109"/>
        <item x="110"/>
        <item x="111"/>
        <item x="112"/>
        <item x="113"/>
        <item x="114"/>
        <item x="115"/>
        <item x="116"/>
        <item x="11"/>
        <item x="117"/>
        <item x="118"/>
        <item x="119"/>
        <item x="120"/>
        <item x="12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122"/>
        <item t="default"/>
      </items>
    </pivotField>
    <pivotField showAll="0"/>
    <pivotField showAll="0"/>
    <pivotField showAll="0"/>
    <pivotField showAll="0">
      <items count="32">
        <item m="1" x="13"/>
        <item m="1" x="17"/>
        <item m="1" x="16"/>
        <item m="1" x="21"/>
        <item m="1" x="22"/>
        <item m="1" x="29"/>
        <item m="1" x="14"/>
        <item m="1" x="12"/>
        <item m="1" x="26"/>
        <item m="1" x="20"/>
        <item m="1" x="19"/>
        <item m="1" x="30"/>
        <item m="1" x="24"/>
        <item m="1" x="25"/>
        <item m="1" x="15"/>
        <item m="1" x="23"/>
        <item x="4"/>
        <item m="1" x="28"/>
        <item m="1" x="18"/>
        <item m="1" x="27"/>
        <item m="1" x="11"/>
        <item x="1"/>
        <item x="8"/>
        <item x="9"/>
        <item x="5"/>
        <item x="10"/>
        <item x="6"/>
        <item x="3"/>
        <item x="2"/>
        <item x="7"/>
        <item x="0"/>
        <item t="default"/>
      </items>
    </pivotField>
    <pivotField showAll="0"/>
    <pivotField showAll="0"/>
    <pivotField showAll="0"/>
    <pivotField showAll="0"/>
    <pivotField showAll="0"/>
    <pivotField showAll="0"/>
    <pivotField showAll="0"/>
    <pivotField showAll="0"/>
    <pivotField showAll="0">
      <items count="5">
        <item x="1"/>
        <item x="0"/>
        <item h="1" m="1" x="3"/>
        <item h="1" x="2"/>
        <item t="default"/>
      </items>
    </pivotField>
    <pivotField axis="axisCol" multipleItemSelectionAllowed="1" showAll="0">
      <items count="4">
        <item x="0"/>
        <item x="1"/>
        <item h="1" x="2"/>
        <item t="default"/>
      </items>
    </pivotField>
    <pivotField showAll="0"/>
    <pivotField showAll="0"/>
    <pivotField axis="axisRow" showAll="0">
      <items count="7">
        <item m="1" x="5"/>
        <item x="2"/>
        <item x="1"/>
        <item x="4"/>
        <item x="3"/>
        <item x="0"/>
        <item t="default"/>
      </items>
    </pivotField>
  </pivotFields>
  <rowFields count="1">
    <field x="17"/>
  </rowFields>
  <rowItems count="5">
    <i>
      <x v="1"/>
    </i>
    <i>
      <x v="2"/>
    </i>
    <i>
      <x v="4"/>
    </i>
    <i>
      <x v="5"/>
    </i>
    <i t="grand">
      <x/>
    </i>
  </rowItems>
  <colFields count="1">
    <field x="14"/>
  </colFields>
  <colItems count="3">
    <i>
      <x/>
    </i>
    <i>
      <x v="1"/>
    </i>
    <i t="grand">
      <x/>
    </i>
  </colItems>
  <dataFields count="1">
    <dataField name="Count of Tes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406820-5A73-6E47-B5D7-EBD46EA624B6}"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T38:X49" firstHeaderRow="1" firstDataRow="2" firstDataCol="1"/>
  <pivotFields count="13">
    <pivotField showAll="0"/>
    <pivotField dataField="1"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axis="axisRow" showAll="0">
      <items count="19">
        <item m="1" x="14"/>
        <item m="1" x="15"/>
        <item m="1" x="10"/>
        <item m="1" x="13"/>
        <item m="1" x="12"/>
        <item m="1" x="9"/>
        <item m="1" x="16"/>
        <item m="1" x="11"/>
        <item m="1" x="17"/>
        <item x="7"/>
        <item x="0"/>
        <item x="6"/>
        <item x="8"/>
        <item x="2"/>
        <item x="3"/>
        <item x="4"/>
        <item x="5"/>
        <item x="1"/>
        <item t="default"/>
      </items>
    </pivotField>
    <pivotField showAll="0"/>
    <pivotField showAll="0"/>
    <pivotField showAll="0"/>
    <pivotField showAll="0"/>
    <pivotField axis="axisCol" showAll="0">
      <items count="4">
        <item x="2"/>
        <item x="0"/>
        <item x="1"/>
        <item t="default"/>
      </items>
    </pivotField>
    <pivotField showAll="0">
      <items count="4">
        <item x="0"/>
        <item x="1"/>
        <item m="1" x="2"/>
        <item t="default"/>
      </items>
    </pivotField>
    <pivotField showAll="0"/>
    <pivotField dragToRow="0" dragToCol="0" dragToPage="0" showAll="0" defaultSubtotal="0"/>
  </pivotFields>
  <rowFields count="1">
    <field x="4"/>
  </rowFields>
  <rowItems count="10">
    <i>
      <x v="9"/>
    </i>
    <i>
      <x v="10"/>
    </i>
    <i>
      <x v="11"/>
    </i>
    <i>
      <x v="12"/>
    </i>
    <i>
      <x v="13"/>
    </i>
    <i>
      <x v="14"/>
    </i>
    <i>
      <x v="15"/>
    </i>
    <i>
      <x v="16"/>
    </i>
    <i>
      <x v="17"/>
    </i>
    <i t="grand">
      <x/>
    </i>
  </rowItems>
  <colFields count="1">
    <field x="9"/>
  </colFields>
  <colItems count="4">
    <i>
      <x/>
    </i>
    <i>
      <x v="1"/>
    </i>
    <i>
      <x v="2"/>
    </i>
    <i t="grand">
      <x/>
    </i>
  </colItems>
  <dataFields count="1">
    <dataField name="Count of Cod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0"/>
          </reference>
        </references>
      </pivotArea>
    </chartFormat>
    <chartFormat chart="0" format="5" series="1">
      <pivotArea type="data" outline="0" fieldPosition="0">
        <references count="2">
          <reference field="4294967294" count="1" selected="0">
            <x v="0"/>
          </reference>
          <reference field="9"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451EB-E3B0-1046-8695-C008A45CB9BE}"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T3:W15" firstHeaderRow="1" firstDataRow="2" firstDataCol="1"/>
  <pivotFields count="18">
    <pivotField dataField="1" showAll="0">
      <items count="124">
        <item x="0"/>
        <item x="1"/>
        <item x="2"/>
        <item x="3"/>
        <item x="4"/>
        <item x="5"/>
        <item x="6"/>
        <item x="7"/>
        <item x="8"/>
        <item x="9"/>
        <item x="97"/>
        <item x="98"/>
        <item x="99"/>
        <item x="100"/>
        <item x="101"/>
        <item x="102"/>
        <item x="103"/>
        <item x="104"/>
        <item x="105"/>
        <item x="106"/>
        <item x="10"/>
        <item x="107"/>
        <item x="108"/>
        <item x="109"/>
        <item x="110"/>
        <item x="111"/>
        <item x="112"/>
        <item x="113"/>
        <item x="114"/>
        <item x="115"/>
        <item x="116"/>
        <item x="11"/>
        <item x="117"/>
        <item x="118"/>
        <item x="119"/>
        <item x="120"/>
        <item x="12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122"/>
        <item t="default"/>
      </items>
    </pivotField>
    <pivotField showAll="0"/>
    <pivotField showAll="0"/>
    <pivotField showAll="0"/>
    <pivotField axis="axisRow" showAll="0">
      <items count="32">
        <item m="1" x="13"/>
        <item m="1" x="17"/>
        <item m="1" x="16"/>
        <item m="1" x="21"/>
        <item m="1" x="22"/>
        <item m="1" x="29"/>
        <item m="1" x="14"/>
        <item m="1" x="12"/>
        <item m="1" x="26"/>
        <item m="1" x="20"/>
        <item m="1" x="19"/>
        <item m="1" x="30"/>
        <item m="1" x="24"/>
        <item m="1" x="25"/>
        <item m="1" x="15"/>
        <item m="1" x="23"/>
        <item x="4"/>
        <item m="1" x="28"/>
        <item m="1" x="18"/>
        <item m="1" x="27"/>
        <item m="1" x="11"/>
        <item x="1"/>
        <item x="8"/>
        <item x="9"/>
        <item x="5"/>
        <item x="10"/>
        <item x="6"/>
        <item x="3"/>
        <item x="2"/>
        <item x="7"/>
        <item x="0"/>
        <item t="default"/>
      </items>
    </pivotField>
    <pivotField showAll="0"/>
    <pivotField showAll="0"/>
    <pivotField showAll="0"/>
    <pivotField showAll="0"/>
    <pivotField showAll="0"/>
    <pivotField showAll="0"/>
    <pivotField showAll="0"/>
    <pivotField showAll="0"/>
    <pivotField axis="axisCol" showAll="0">
      <items count="5">
        <item x="1"/>
        <item x="0"/>
        <item h="1" m="1" x="3"/>
        <item h="1" x="2"/>
        <item t="default"/>
      </items>
    </pivotField>
    <pivotField showAll="0"/>
    <pivotField showAll="0"/>
    <pivotField showAll="0"/>
    <pivotField showAll="0"/>
  </pivotFields>
  <rowFields count="1">
    <field x="4"/>
  </rowFields>
  <rowItems count="11">
    <i>
      <x v="16"/>
    </i>
    <i>
      <x v="21"/>
    </i>
    <i>
      <x v="22"/>
    </i>
    <i>
      <x v="23"/>
    </i>
    <i>
      <x v="24"/>
    </i>
    <i>
      <x v="26"/>
    </i>
    <i>
      <x v="27"/>
    </i>
    <i>
      <x v="28"/>
    </i>
    <i>
      <x v="29"/>
    </i>
    <i>
      <x v="30"/>
    </i>
    <i t="grand">
      <x/>
    </i>
  </rowItems>
  <colFields count="1">
    <field x="13"/>
  </colFields>
  <colItems count="3">
    <i>
      <x/>
    </i>
    <i>
      <x v="1"/>
    </i>
    <i t="grand">
      <x/>
    </i>
  </colItems>
  <dataFields count="1">
    <dataField name="Count of Test ID" fld="0" subtotal="count" baseField="0" baseItem="0"/>
  </dataFields>
  <chartFormats count="2">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24244A-322A-9E47-99CF-325D51A53F5B}" name="Table4" displayName="Table4" ref="A2:L43" totalsRowShown="0">
  <autoFilter ref="A2:L43" xr:uid="{4BE00936-F0ED-6247-91D4-E93626C66376}"/>
  <tableColumns count="12">
    <tableColumn id="1" xr3:uid="{F95E7265-6AA3-FC4D-9831-37EC8774AC6C}" name="Count"/>
    <tableColumn id="10" xr3:uid="{2474EFD1-2CDA-CB4E-91A0-89F786D7A7A8}" name="Code"/>
    <tableColumn id="11" xr3:uid="{2A1B8D39-2887-064D-8F66-C68484626963}" name="Role"/>
    <tableColumn id="2" xr3:uid="{11EE235A-F8CB-5545-830A-5BB18B82B06B}" name="Function (long)"/>
    <tableColumn id="12" xr3:uid="{9F0B334D-797F-B047-9538-F27337003DC7}" name="Function" dataDxfId="61"/>
    <tableColumn id="9" xr3:uid="{04DB3383-A053-E244-8398-04987EC28657}" name="Description"/>
    <tableColumn id="3" xr3:uid="{02948349-58C7-6D47-9DE3-FC90E03CD39B}" name="FR ref"/>
    <tableColumn id="4" xr3:uid="{EDF20455-C23E-3844-A29E-396E34D52C28}" name="TC ref"/>
    <tableColumn id="5" xr3:uid="{497459FE-139A-3B40-B79A-069AB0732575}" name="US ref"/>
    <tableColumn id="8" xr3:uid="{32644AD7-D177-9641-844C-CA49DCD2ED73}" name="Priority"/>
    <tableColumn id="6" xr3:uid="{0DB0FD82-62F8-F94E-9D22-AC6DAF5D6523}" name="Status"/>
    <tableColumn id="7" xr3:uid="{82E9CF98-8FFB-F447-BC83-6501AD9C6F1E}" name="Comments"/>
  </tableColumns>
  <tableStyleInfo name="TestCaseCoverageGraphs-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91EF0C-7064-B14D-98A6-DAE71F4812BC}" name="Table3" displayName="Table3" ref="A1:F33" totalsRowShown="0" headerRowDxfId="69" dataDxfId="68">
  <autoFilter ref="A1:F33" xr:uid="{34B71A66-6948-154D-9EE2-770B3A3FFF17}"/>
  <tableColumns count="6">
    <tableColumn id="1" xr3:uid="{F3BCA217-FCB8-F24C-A04F-FBA30D6C8096}" name="Type" dataDxfId="67"/>
    <tableColumn id="2" xr3:uid="{49AF9F84-27BA-164E-8EA2-2A8E7B440722}" name="Test function" dataDxfId="66"/>
    <tableColumn id="3" xr3:uid="{F653C9FD-2AC7-B945-9025-B9BA832357AD}" name="Description" dataDxfId="65"/>
    <tableColumn id="4" xr3:uid="{F54F9443-38E3-7949-BD5D-05BA526D493B}" name="Expected Results" dataDxfId="64"/>
    <tableColumn id="5" xr3:uid="{D272514F-3144-514C-97BD-048DDFC4A7AF}" name="Status" dataDxfId="63"/>
    <tableColumn id="6" xr3:uid="{89756752-99ED-464B-83A8-005BE519B135}" name="Comment" dataDxfId="62"/>
  </tableColumns>
  <tableStyleInfo name="TableStyleLight1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21"/>
  <sheetViews>
    <sheetView tabSelected="1" workbookViewId="0">
      <selection activeCell="G19" sqref="G19"/>
    </sheetView>
  </sheetViews>
  <sheetFormatPr baseColWidth="10" defaultColWidth="14.5" defaultRowHeight="15" customHeight="1"/>
  <cols>
    <col min="2" max="2" width="29.1640625" bestFit="1" customWidth="1"/>
    <col min="3" max="3" width="15.1640625" bestFit="1" customWidth="1"/>
    <col min="4" max="4" width="17.6640625" bestFit="1" customWidth="1"/>
    <col min="5" max="5" width="11.6640625" bestFit="1" customWidth="1"/>
    <col min="6" max="6" width="17.6640625" bestFit="1" customWidth="1"/>
    <col min="7" max="7" width="12.33203125" bestFit="1" customWidth="1"/>
    <col min="8" max="8" width="17.6640625" bestFit="1" customWidth="1"/>
    <col min="9" max="9" width="8" bestFit="1" customWidth="1"/>
    <col min="10" max="10" width="17.6640625" bestFit="1" customWidth="1"/>
    <col min="11" max="11" width="12.33203125" bestFit="1" customWidth="1"/>
    <col min="12" max="12" width="22.1640625" bestFit="1" customWidth="1"/>
    <col min="13" max="13" width="12.33203125" bestFit="1" customWidth="1"/>
    <col min="14" max="14" width="22.1640625" bestFit="1" customWidth="1"/>
  </cols>
  <sheetData>
    <row r="1" spans="2:5" ht="18">
      <c r="B1" s="86" t="s">
        <v>1358</v>
      </c>
    </row>
    <row r="2" spans="2:5" ht="13"/>
    <row r="3" spans="2:5" ht="15" customHeight="1">
      <c r="B3" s="68" t="s">
        <v>19</v>
      </c>
      <c r="C3" t="s">
        <v>1196</v>
      </c>
    </row>
    <row r="4" spans="2:5" ht="15" customHeight="1">
      <c r="B4" s="68" t="s">
        <v>21</v>
      </c>
      <c r="C4" t="s">
        <v>1196</v>
      </c>
    </row>
    <row r="5" spans="2:5" ht="15" customHeight="1">
      <c r="B5" s="68" t="s">
        <v>18</v>
      </c>
      <c r="C5" t="s">
        <v>1196</v>
      </c>
    </row>
    <row r="6" spans="2:5" ht="13">
      <c r="B6" s="68" t="s">
        <v>20</v>
      </c>
      <c r="C6" t="s">
        <v>1196</v>
      </c>
    </row>
    <row r="8" spans="2:5" ht="18">
      <c r="B8" s="98" t="s">
        <v>1356</v>
      </c>
      <c r="C8" s="68" t="s">
        <v>1197</v>
      </c>
    </row>
    <row r="9" spans="2:5" ht="15" customHeight="1">
      <c r="B9" s="102"/>
      <c r="C9" t="s">
        <v>39</v>
      </c>
      <c r="D9" t="s">
        <v>91</v>
      </c>
      <c r="E9" t="s">
        <v>1195</v>
      </c>
    </row>
    <row r="10" spans="2:5" ht="13">
      <c r="B10" s="68" t="s">
        <v>1194</v>
      </c>
    </row>
    <row r="11" spans="2:5" ht="13">
      <c r="B11" s="53" t="s">
        <v>25</v>
      </c>
      <c r="C11" s="69">
        <v>45</v>
      </c>
      <c r="D11" s="69">
        <v>16</v>
      </c>
      <c r="E11" s="69">
        <v>61</v>
      </c>
    </row>
    <row r="12" spans="2:5" ht="13">
      <c r="B12" s="70" t="s">
        <v>1395</v>
      </c>
      <c r="C12" s="69">
        <v>18</v>
      </c>
      <c r="D12" s="69">
        <v>8</v>
      </c>
      <c r="E12" s="69">
        <v>26</v>
      </c>
    </row>
    <row r="13" spans="2:5" ht="13">
      <c r="B13" s="179" t="s">
        <v>507</v>
      </c>
      <c r="C13" s="69">
        <v>3</v>
      </c>
      <c r="D13" s="69">
        <v>2</v>
      </c>
      <c r="E13" s="69">
        <v>5</v>
      </c>
    </row>
    <row r="14" spans="2:5" ht="13">
      <c r="B14" s="179" t="s">
        <v>31</v>
      </c>
      <c r="C14" s="69">
        <v>3</v>
      </c>
      <c r="D14" s="69">
        <v>3</v>
      </c>
      <c r="E14" s="69">
        <v>6</v>
      </c>
    </row>
    <row r="15" spans="2:5" ht="13">
      <c r="B15" s="179" t="s">
        <v>122</v>
      </c>
      <c r="C15" s="69">
        <v>12</v>
      </c>
      <c r="D15" s="69">
        <v>3</v>
      </c>
      <c r="E15" s="69">
        <v>15</v>
      </c>
    </row>
    <row r="16" spans="2:5" ht="13">
      <c r="B16" s="70" t="s">
        <v>1397</v>
      </c>
      <c r="C16" s="69">
        <v>21</v>
      </c>
      <c r="D16" s="69">
        <v>5</v>
      </c>
      <c r="E16" s="69">
        <v>26</v>
      </c>
    </row>
    <row r="17" spans="1:5" ht="13">
      <c r="B17" s="179" t="s">
        <v>1032</v>
      </c>
      <c r="C17" s="69">
        <v>2</v>
      </c>
      <c r="D17" s="69"/>
      <c r="E17" s="69">
        <v>2</v>
      </c>
    </row>
    <row r="18" spans="1:5" ht="13">
      <c r="B18" s="179" t="s">
        <v>672</v>
      </c>
      <c r="C18" s="69">
        <v>14</v>
      </c>
      <c r="D18" s="69"/>
      <c r="E18" s="69">
        <v>14</v>
      </c>
    </row>
    <row r="19" spans="1:5" ht="13">
      <c r="B19" s="179" t="s">
        <v>953</v>
      </c>
      <c r="C19" s="69">
        <v>5</v>
      </c>
      <c r="D19" s="69">
        <v>5</v>
      </c>
      <c r="E19" s="69">
        <v>10</v>
      </c>
    </row>
    <row r="20" spans="1:5" ht="13">
      <c r="B20" s="70" t="s">
        <v>1398</v>
      </c>
      <c r="C20" s="69">
        <v>4</v>
      </c>
      <c r="D20" s="69">
        <v>3</v>
      </c>
      <c r="E20" s="69">
        <v>7</v>
      </c>
    </row>
    <row r="21" spans="1:5" ht="13">
      <c r="A21" s="30"/>
      <c r="B21" s="179" t="s">
        <v>1272</v>
      </c>
      <c r="C21" s="69">
        <v>4</v>
      </c>
      <c r="D21" s="69">
        <v>3</v>
      </c>
      <c r="E21" s="69">
        <v>7</v>
      </c>
    </row>
    <row r="22" spans="1:5" ht="13">
      <c r="A22" s="30"/>
      <c r="B22" s="70" t="s">
        <v>1396</v>
      </c>
      <c r="C22" s="69">
        <v>2</v>
      </c>
      <c r="D22" s="69"/>
      <c r="E22" s="69">
        <v>2</v>
      </c>
    </row>
    <row r="23" spans="1:5" ht="13">
      <c r="A23" s="30"/>
      <c r="B23" s="179" t="s">
        <v>313</v>
      </c>
      <c r="C23" s="69">
        <v>2</v>
      </c>
      <c r="D23" s="69"/>
      <c r="E23" s="69">
        <v>2</v>
      </c>
    </row>
    <row r="24" spans="1:5" ht="13">
      <c r="A24" s="30"/>
      <c r="B24" s="53" t="s">
        <v>457</v>
      </c>
      <c r="C24" s="69">
        <v>35</v>
      </c>
      <c r="D24" s="69">
        <v>14</v>
      </c>
      <c r="E24" s="69">
        <v>49</v>
      </c>
    </row>
    <row r="25" spans="1:5" ht="13">
      <c r="A25" s="30"/>
      <c r="B25" s="70" t="s">
        <v>1401</v>
      </c>
      <c r="C25" s="69">
        <v>8</v>
      </c>
      <c r="D25" s="69">
        <v>10</v>
      </c>
      <c r="E25" s="69">
        <v>18</v>
      </c>
    </row>
    <row r="26" spans="1:5" ht="13">
      <c r="A26" s="30"/>
      <c r="B26" s="179" t="s">
        <v>1268</v>
      </c>
      <c r="C26" s="69">
        <v>5</v>
      </c>
      <c r="D26" s="69">
        <v>5</v>
      </c>
      <c r="E26" s="69">
        <v>10</v>
      </c>
    </row>
    <row r="27" spans="1:5" ht="13">
      <c r="A27" s="30"/>
      <c r="B27" s="179" t="s">
        <v>595</v>
      </c>
      <c r="C27" s="69">
        <v>3</v>
      </c>
      <c r="D27" s="69">
        <v>5</v>
      </c>
      <c r="E27" s="69">
        <v>8</v>
      </c>
    </row>
    <row r="28" spans="1:5" ht="13">
      <c r="A28" s="30"/>
      <c r="B28" s="70" t="s">
        <v>1400</v>
      </c>
      <c r="C28" s="69">
        <v>7</v>
      </c>
      <c r="D28" s="69">
        <v>2</v>
      </c>
      <c r="E28" s="69">
        <v>9</v>
      </c>
    </row>
    <row r="29" spans="1:5" ht="13">
      <c r="A29" s="30"/>
      <c r="B29" s="179" t="s">
        <v>486</v>
      </c>
      <c r="C29" s="69">
        <v>2</v>
      </c>
      <c r="D29" s="69"/>
      <c r="E29" s="69">
        <v>2</v>
      </c>
    </row>
    <row r="30" spans="1:5" ht="13">
      <c r="A30" s="30"/>
      <c r="B30" s="179" t="s">
        <v>458</v>
      </c>
      <c r="C30" s="69">
        <v>2</v>
      </c>
      <c r="D30" s="69">
        <v>2</v>
      </c>
      <c r="E30" s="69">
        <v>4</v>
      </c>
    </row>
    <row r="31" spans="1:5" ht="13">
      <c r="A31" s="30"/>
      <c r="B31" s="179" t="s">
        <v>559</v>
      </c>
      <c r="C31" s="69">
        <v>3</v>
      </c>
      <c r="D31" s="69"/>
      <c r="E31" s="69">
        <v>3</v>
      </c>
    </row>
    <row r="32" spans="1:5" ht="13">
      <c r="A32" s="30"/>
      <c r="B32" s="70" t="s">
        <v>1403</v>
      </c>
      <c r="C32" s="69">
        <v>7</v>
      </c>
      <c r="D32" s="69"/>
      <c r="E32" s="69">
        <v>7</v>
      </c>
    </row>
    <row r="33" spans="1:5" ht="13">
      <c r="A33" s="30"/>
      <c r="B33" s="179" t="s">
        <v>1271</v>
      </c>
      <c r="C33" s="69">
        <v>7</v>
      </c>
      <c r="D33" s="69"/>
      <c r="E33" s="69">
        <v>7</v>
      </c>
    </row>
    <row r="34" spans="1:5" ht="13">
      <c r="A34" s="30"/>
      <c r="B34" s="70" t="s">
        <v>1399</v>
      </c>
      <c r="C34" s="69">
        <v>13</v>
      </c>
      <c r="D34" s="69">
        <v>2</v>
      </c>
      <c r="E34" s="69">
        <v>15</v>
      </c>
    </row>
    <row r="35" spans="1:5" ht="13">
      <c r="A35" s="30"/>
      <c r="B35" s="179" t="s">
        <v>1053</v>
      </c>
      <c r="C35" s="69"/>
      <c r="D35" s="69">
        <v>1</v>
      </c>
      <c r="E35" s="69">
        <v>1</v>
      </c>
    </row>
    <row r="36" spans="1:5" ht="13">
      <c r="A36" s="30"/>
      <c r="B36" s="179" t="s">
        <v>1119</v>
      </c>
      <c r="C36" s="69">
        <v>1</v>
      </c>
      <c r="D36" s="69"/>
      <c r="E36" s="69">
        <v>1</v>
      </c>
    </row>
    <row r="37" spans="1:5" ht="13">
      <c r="A37" s="30"/>
      <c r="B37" s="179" t="s">
        <v>1125</v>
      </c>
      <c r="C37" s="69">
        <v>9</v>
      </c>
      <c r="D37" s="69"/>
      <c r="E37" s="69">
        <v>9</v>
      </c>
    </row>
    <row r="38" spans="1:5" ht="13">
      <c r="A38" s="30"/>
      <c r="B38" s="179" t="s">
        <v>1067</v>
      </c>
      <c r="C38" s="69">
        <v>3</v>
      </c>
      <c r="D38" s="69">
        <v>1</v>
      </c>
      <c r="E38" s="69">
        <v>4</v>
      </c>
    </row>
    <row r="39" spans="1:5" ht="13">
      <c r="A39" s="30"/>
      <c r="B39" s="53" t="s">
        <v>258</v>
      </c>
      <c r="C39" s="69">
        <v>3</v>
      </c>
      <c r="D39" s="69">
        <v>3</v>
      </c>
      <c r="E39" s="69">
        <v>6</v>
      </c>
    </row>
    <row r="40" spans="1:5" ht="13">
      <c r="A40" s="30"/>
      <c r="B40" s="70" t="s">
        <v>259</v>
      </c>
      <c r="C40" s="69">
        <v>3</v>
      </c>
      <c r="D40" s="69">
        <v>3</v>
      </c>
      <c r="E40" s="69">
        <v>6</v>
      </c>
    </row>
    <row r="41" spans="1:5" ht="13">
      <c r="A41" s="30"/>
      <c r="B41" s="179" t="s">
        <v>259</v>
      </c>
      <c r="C41" s="69">
        <v>2</v>
      </c>
      <c r="D41" s="69">
        <v>3</v>
      </c>
      <c r="E41" s="69">
        <v>5</v>
      </c>
    </row>
    <row r="42" spans="1:5" ht="13">
      <c r="A42" s="30"/>
      <c r="B42" s="179" t="s">
        <v>330</v>
      </c>
      <c r="C42" s="69">
        <v>1</v>
      </c>
      <c r="D42" s="69"/>
      <c r="E42" s="69">
        <v>1</v>
      </c>
    </row>
    <row r="43" spans="1:5" ht="15" customHeight="1">
      <c r="B43" s="53" t="s">
        <v>1278</v>
      </c>
      <c r="C43" s="69">
        <v>6</v>
      </c>
      <c r="D43" s="69"/>
      <c r="E43" s="69">
        <v>6</v>
      </c>
    </row>
    <row r="44" spans="1:5" ht="15" customHeight="1">
      <c r="B44" s="70" t="s">
        <v>1278</v>
      </c>
      <c r="C44" s="69">
        <v>6</v>
      </c>
      <c r="D44" s="69"/>
      <c r="E44" s="69">
        <v>6</v>
      </c>
    </row>
    <row r="45" spans="1:5" ht="15" customHeight="1">
      <c r="B45" s="179" t="s">
        <v>120</v>
      </c>
      <c r="C45" s="69">
        <v>6</v>
      </c>
      <c r="D45" s="69"/>
      <c r="E45" s="69">
        <v>6</v>
      </c>
    </row>
    <row r="46" spans="1:5" ht="15" customHeight="1">
      <c r="B46" s="53" t="s">
        <v>1195</v>
      </c>
      <c r="C46" s="69">
        <v>89</v>
      </c>
      <c r="D46" s="69">
        <v>33</v>
      </c>
      <c r="E46" s="69">
        <v>122</v>
      </c>
    </row>
    <row r="47" spans="1:5" ht="15" customHeight="1">
      <c r="B47" s="53"/>
      <c r="C47" s="69"/>
      <c r="D47" s="69"/>
      <c r="E47" s="69"/>
    </row>
    <row r="48" spans="1:5" ht="15" customHeight="1">
      <c r="B48" s="53"/>
      <c r="C48" s="69"/>
      <c r="D48" s="69"/>
      <c r="E48" s="69"/>
    </row>
    <row r="49" spans="2:12" ht="15" customHeight="1">
      <c r="B49" s="53"/>
      <c r="C49" s="69"/>
      <c r="D49" s="69"/>
      <c r="E49" s="69"/>
    </row>
    <row r="50" spans="2:12" ht="15" customHeight="1">
      <c r="B50" s="53"/>
      <c r="C50" s="69"/>
      <c r="D50" s="69"/>
      <c r="E50" s="69"/>
    </row>
    <row r="51" spans="2:12" ht="15" customHeight="1">
      <c r="B51" s="53"/>
      <c r="C51" s="69"/>
      <c r="D51" s="69"/>
      <c r="E51" s="69"/>
    </row>
    <row r="52" spans="2:12" ht="13">
      <c r="B52" s="68" t="s">
        <v>19</v>
      </c>
      <c r="C52" t="s">
        <v>1196</v>
      </c>
    </row>
    <row r="53" spans="2:12" ht="15" customHeight="1">
      <c r="B53" s="68" t="s">
        <v>20</v>
      </c>
      <c r="C53" t="s">
        <v>1196</v>
      </c>
    </row>
    <row r="54" spans="2:12" ht="13">
      <c r="B54" s="68" t="s">
        <v>6</v>
      </c>
      <c r="C54" t="s">
        <v>1196</v>
      </c>
    </row>
    <row r="55" spans="2:12" ht="13">
      <c r="B55" s="68" t="s">
        <v>18</v>
      </c>
      <c r="C55" t="s">
        <v>1196</v>
      </c>
    </row>
    <row r="56" spans="2:12" ht="13"/>
    <row r="57" spans="2:12" ht="13">
      <c r="C57" s="68" t="s">
        <v>1197</v>
      </c>
    </row>
    <row r="58" spans="2:12" ht="18">
      <c r="C58" t="s">
        <v>1351</v>
      </c>
      <c r="E58" t="s">
        <v>1352</v>
      </c>
      <c r="G58" t="s">
        <v>1353</v>
      </c>
      <c r="I58" t="s">
        <v>1278</v>
      </c>
      <c r="K58" t="s">
        <v>1349</v>
      </c>
      <c r="L58" t="s">
        <v>1412</v>
      </c>
    </row>
    <row r="59" spans="2:12" ht="18">
      <c r="B59" s="101" t="s">
        <v>1357</v>
      </c>
      <c r="C59" t="s">
        <v>1350</v>
      </c>
      <c r="D59" t="s">
        <v>1413</v>
      </c>
      <c r="E59" t="s">
        <v>1350</v>
      </c>
      <c r="F59" t="s">
        <v>1413</v>
      </c>
      <c r="G59" t="s">
        <v>1350</v>
      </c>
      <c r="H59" t="s">
        <v>1413</v>
      </c>
      <c r="I59" t="s">
        <v>1350</v>
      </c>
      <c r="J59" t="s">
        <v>1413</v>
      </c>
    </row>
    <row r="60" spans="2:12" ht="13">
      <c r="B60" s="53" t="s">
        <v>25</v>
      </c>
      <c r="C60" s="69">
        <v>14</v>
      </c>
      <c r="D60" s="69">
        <v>34</v>
      </c>
      <c r="E60" s="69">
        <v>10</v>
      </c>
      <c r="F60" s="69">
        <v>16</v>
      </c>
      <c r="G60" s="69">
        <v>35</v>
      </c>
      <c r="H60" s="69">
        <v>98</v>
      </c>
      <c r="I60" s="69">
        <v>2</v>
      </c>
      <c r="J60" s="69">
        <v>2</v>
      </c>
      <c r="K60" s="69">
        <v>61</v>
      </c>
      <c r="L60" s="69">
        <v>150</v>
      </c>
    </row>
    <row r="61" spans="2:12" ht="13">
      <c r="B61" s="70" t="s">
        <v>1398</v>
      </c>
      <c r="C61" s="69">
        <v>1</v>
      </c>
      <c r="D61" s="69">
        <v>2</v>
      </c>
      <c r="E61" s="69"/>
      <c r="F61" s="69"/>
      <c r="G61" s="69">
        <v>6</v>
      </c>
      <c r="H61" s="69">
        <v>18</v>
      </c>
      <c r="I61" s="69"/>
      <c r="J61" s="69"/>
      <c r="K61" s="69">
        <v>7</v>
      </c>
      <c r="L61" s="69">
        <v>20</v>
      </c>
    </row>
    <row r="62" spans="2:12" ht="13">
      <c r="B62" s="70" t="s">
        <v>1395</v>
      </c>
      <c r="C62" s="69">
        <v>4</v>
      </c>
      <c r="D62" s="69">
        <v>23</v>
      </c>
      <c r="E62" s="69"/>
      <c r="F62" s="69"/>
      <c r="G62" s="69">
        <v>22</v>
      </c>
      <c r="H62" s="69">
        <v>63</v>
      </c>
      <c r="I62" s="69"/>
      <c r="J62" s="69"/>
      <c r="K62" s="69">
        <v>26</v>
      </c>
      <c r="L62" s="69">
        <v>86</v>
      </c>
    </row>
    <row r="63" spans="2:12" ht="13">
      <c r="B63" s="70" t="s">
        <v>1396</v>
      </c>
      <c r="C63" s="69"/>
      <c r="D63" s="69"/>
      <c r="E63" s="69"/>
      <c r="F63" s="69"/>
      <c r="G63" s="69"/>
      <c r="H63" s="69"/>
      <c r="I63" s="69">
        <v>2</v>
      </c>
      <c r="J63" s="69">
        <v>2</v>
      </c>
      <c r="K63" s="69">
        <v>2</v>
      </c>
      <c r="L63" s="69">
        <v>2</v>
      </c>
    </row>
    <row r="64" spans="2:12" ht="13">
      <c r="B64" s="70" t="s">
        <v>1397</v>
      </c>
      <c r="C64" s="69">
        <v>9</v>
      </c>
      <c r="D64" s="69">
        <v>9</v>
      </c>
      <c r="E64" s="69">
        <v>10</v>
      </c>
      <c r="F64" s="69">
        <v>16</v>
      </c>
      <c r="G64" s="69">
        <v>7</v>
      </c>
      <c r="H64" s="69">
        <v>17</v>
      </c>
      <c r="I64" s="69"/>
      <c r="J64" s="69"/>
      <c r="K64" s="69">
        <v>26</v>
      </c>
      <c r="L64" s="69">
        <v>42</v>
      </c>
    </row>
    <row r="65" spans="2:12" ht="13">
      <c r="B65" s="53" t="s">
        <v>457</v>
      </c>
      <c r="C65" s="69">
        <v>17</v>
      </c>
      <c r="D65" s="69">
        <v>25</v>
      </c>
      <c r="E65" s="69">
        <v>10</v>
      </c>
      <c r="F65" s="69">
        <v>17</v>
      </c>
      <c r="G65" s="69">
        <v>22</v>
      </c>
      <c r="H65" s="69">
        <v>46</v>
      </c>
      <c r="I65" s="69"/>
      <c r="J65" s="69"/>
      <c r="K65" s="69">
        <v>49</v>
      </c>
      <c r="L65" s="69">
        <v>88</v>
      </c>
    </row>
    <row r="66" spans="2:12" ht="13">
      <c r="B66" s="70" t="s">
        <v>1403</v>
      </c>
      <c r="C66" s="69">
        <v>1</v>
      </c>
      <c r="D66" s="69">
        <v>2</v>
      </c>
      <c r="E66" s="69"/>
      <c r="F66" s="69"/>
      <c r="G66" s="69">
        <v>6</v>
      </c>
      <c r="H66" s="69">
        <v>18</v>
      </c>
      <c r="I66" s="69"/>
      <c r="J66" s="69"/>
      <c r="K66" s="69">
        <v>7</v>
      </c>
      <c r="L66" s="69">
        <v>20</v>
      </c>
    </row>
    <row r="67" spans="2:12" ht="13">
      <c r="B67" s="70" t="s">
        <v>1400</v>
      </c>
      <c r="C67" s="69">
        <v>7</v>
      </c>
      <c r="D67" s="69">
        <v>7</v>
      </c>
      <c r="E67" s="69"/>
      <c r="F67" s="69"/>
      <c r="G67" s="69">
        <v>2</v>
      </c>
      <c r="H67" s="69">
        <v>2</v>
      </c>
      <c r="I67" s="69"/>
      <c r="J67" s="69"/>
      <c r="K67" s="69">
        <v>9</v>
      </c>
      <c r="L67" s="69">
        <v>9</v>
      </c>
    </row>
    <row r="68" spans="2:12" ht="13">
      <c r="B68" s="70" t="s">
        <v>1401</v>
      </c>
      <c r="C68" s="69">
        <v>3</v>
      </c>
      <c r="D68" s="69">
        <v>10</v>
      </c>
      <c r="E68" s="69">
        <v>4</v>
      </c>
      <c r="F68" s="69">
        <v>11</v>
      </c>
      <c r="G68" s="69">
        <v>11</v>
      </c>
      <c r="H68" s="69">
        <v>23</v>
      </c>
      <c r="I68" s="69"/>
      <c r="J68" s="69"/>
      <c r="K68" s="69">
        <v>18</v>
      </c>
      <c r="L68" s="69">
        <v>44</v>
      </c>
    </row>
    <row r="69" spans="2:12" ht="13">
      <c r="B69" s="70" t="s">
        <v>1399</v>
      </c>
      <c r="C69" s="69">
        <v>6</v>
      </c>
      <c r="D69" s="69">
        <v>6</v>
      </c>
      <c r="E69" s="69">
        <v>6</v>
      </c>
      <c r="F69" s="69">
        <v>6</v>
      </c>
      <c r="G69" s="69">
        <v>3</v>
      </c>
      <c r="H69" s="69">
        <v>3</v>
      </c>
      <c r="I69" s="69"/>
      <c r="J69" s="69"/>
      <c r="K69" s="69">
        <v>15</v>
      </c>
      <c r="L69" s="69">
        <v>15</v>
      </c>
    </row>
    <row r="70" spans="2:12" ht="13">
      <c r="B70" s="53" t="s">
        <v>258</v>
      </c>
      <c r="C70" s="69">
        <v>3</v>
      </c>
      <c r="D70" s="69">
        <v>3</v>
      </c>
      <c r="E70" s="69"/>
      <c r="F70" s="69"/>
      <c r="G70" s="69">
        <v>3</v>
      </c>
      <c r="H70" s="69">
        <v>3</v>
      </c>
      <c r="I70" s="69"/>
      <c r="J70" s="69"/>
      <c r="K70" s="69">
        <v>6</v>
      </c>
      <c r="L70" s="69">
        <v>6</v>
      </c>
    </row>
    <row r="71" spans="2:12" ht="13">
      <c r="B71" s="70" t="s">
        <v>259</v>
      </c>
      <c r="C71" s="69">
        <v>3</v>
      </c>
      <c r="D71" s="69">
        <v>3</v>
      </c>
      <c r="E71" s="69"/>
      <c r="F71" s="69"/>
      <c r="G71" s="69">
        <v>3</v>
      </c>
      <c r="H71" s="69">
        <v>3</v>
      </c>
      <c r="I71" s="69"/>
      <c r="J71" s="69"/>
      <c r="K71" s="69">
        <v>6</v>
      </c>
      <c r="L71" s="69">
        <v>6</v>
      </c>
    </row>
    <row r="72" spans="2:12" ht="13">
      <c r="B72" s="53" t="s">
        <v>1278</v>
      </c>
      <c r="C72" s="69"/>
      <c r="D72" s="69"/>
      <c r="E72" s="69"/>
      <c r="F72" s="69"/>
      <c r="G72" s="69"/>
      <c r="H72" s="69"/>
      <c r="I72" s="69">
        <v>6</v>
      </c>
      <c r="J72" s="69">
        <v>11</v>
      </c>
      <c r="K72" s="69">
        <v>6</v>
      </c>
      <c r="L72" s="69">
        <v>11</v>
      </c>
    </row>
    <row r="73" spans="2:12" ht="13">
      <c r="B73" s="70" t="s">
        <v>1278</v>
      </c>
      <c r="C73" s="69"/>
      <c r="D73" s="69"/>
      <c r="E73" s="69"/>
      <c r="F73" s="69"/>
      <c r="G73" s="69"/>
      <c r="H73" s="69"/>
      <c r="I73" s="69">
        <v>6</v>
      </c>
      <c r="J73" s="69">
        <v>11</v>
      </c>
      <c r="K73" s="69">
        <v>6</v>
      </c>
      <c r="L73" s="69">
        <v>11</v>
      </c>
    </row>
    <row r="74" spans="2:12" ht="13">
      <c r="B74" s="53" t="s">
        <v>1195</v>
      </c>
      <c r="C74" s="69">
        <v>34</v>
      </c>
      <c r="D74" s="69">
        <v>62</v>
      </c>
      <c r="E74" s="69">
        <v>20</v>
      </c>
      <c r="F74" s="69">
        <v>33</v>
      </c>
      <c r="G74" s="69">
        <v>60</v>
      </c>
      <c r="H74" s="69">
        <v>147</v>
      </c>
      <c r="I74" s="69">
        <v>8</v>
      </c>
      <c r="J74" s="69">
        <v>13</v>
      </c>
      <c r="K74" s="69">
        <v>122</v>
      </c>
      <c r="L74" s="69">
        <v>255</v>
      </c>
    </row>
    <row r="75" spans="2:12" ht="13"/>
    <row r="76" spans="2:12" ht="13"/>
    <row r="77" spans="2:12" ht="13"/>
    <row r="78" spans="2:12" ht="13"/>
    <row r="79" spans="2:12" ht="13"/>
    <row r="80" spans="2:12"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394"/>
  <sheetViews>
    <sheetView workbookViewId="0">
      <pane xSplit="6" ySplit="1" topLeftCell="G2" activePane="bottomRight" state="frozen"/>
      <selection pane="topRight" activeCell="F1" sqref="F1"/>
      <selection pane="bottomLeft" activeCell="A2" sqref="A2"/>
      <selection pane="bottomRight" activeCell="G3" sqref="G3"/>
    </sheetView>
  </sheetViews>
  <sheetFormatPr baseColWidth="10" defaultColWidth="14.5" defaultRowHeight="15" customHeight="1"/>
  <cols>
    <col min="1" max="1" width="11.83203125" customWidth="1"/>
    <col min="2" max="2" width="14.83203125" customWidth="1"/>
    <col min="3" max="5" width="15.6640625" customWidth="1"/>
    <col min="6" max="6" width="41.83203125" customWidth="1"/>
    <col min="7" max="7" width="45.6640625" customWidth="1"/>
    <col min="8" max="8" width="9.33203125" customWidth="1"/>
    <col min="9" max="9" width="25.33203125" customWidth="1"/>
    <col min="10" max="10" width="10.5" customWidth="1"/>
    <col min="11" max="11" width="74" customWidth="1"/>
    <col min="12" max="12" width="45.83203125" customWidth="1"/>
    <col min="13" max="13" width="41.33203125" customWidth="1"/>
    <col min="14" max="14" width="13.1640625" customWidth="1"/>
    <col min="15" max="15" width="14.1640625" customWidth="1"/>
    <col min="16" max="17" width="13.5" customWidth="1"/>
    <col min="18" max="18" width="29.83203125" style="76" customWidth="1"/>
    <col min="19" max="19" width="21.5" customWidth="1"/>
  </cols>
  <sheetData>
    <row r="1" spans="1:32" ht="30.75" customHeight="1">
      <c r="A1" s="4" t="s">
        <v>4</v>
      </c>
      <c r="B1" s="4" t="s">
        <v>7</v>
      </c>
      <c r="C1" s="4" t="s">
        <v>8</v>
      </c>
      <c r="D1" s="4" t="s">
        <v>1394</v>
      </c>
      <c r="E1" s="4" t="s">
        <v>9</v>
      </c>
      <c r="F1" s="4" t="s">
        <v>10</v>
      </c>
      <c r="G1" s="4" t="s">
        <v>12</v>
      </c>
      <c r="H1" s="4" t="s">
        <v>13</v>
      </c>
      <c r="I1" s="4" t="s">
        <v>14</v>
      </c>
      <c r="J1" s="4" t="s">
        <v>1198</v>
      </c>
      <c r="K1" s="4" t="s">
        <v>15</v>
      </c>
      <c r="L1" s="4" t="s">
        <v>5</v>
      </c>
      <c r="M1" s="4" t="s">
        <v>16</v>
      </c>
      <c r="N1" s="4" t="s">
        <v>6</v>
      </c>
      <c r="O1" s="4" t="s">
        <v>18</v>
      </c>
      <c r="P1" s="4" t="s">
        <v>19</v>
      </c>
      <c r="Q1" s="4" t="s">
        <v>20</v>
      </c>
      <c r="R1" s="71" t="s">
        <v>21</v>
      </c>
      <c r="S1" s="10"/>
      <c r="T1" s="10"/>
      <c r="U1" s="10"/>
      <c r="V1" s="10"/>
      <c r="W1" s="10"/>
      <c r="X1" s="10"/>
      <c r="Y1" s="10"/>
      <c r="Z1" s="10"/>
      <c r="AA1" s="10"/>
      <c r="AB1" s="10"/>
      <c r="AC1" s="10"/>
      <c r="AD1" s="10"/>
      <c r="AE1" s="10"/>
      <c r="AF1" s="10"/>
    </row>
    <row r="2" spans="1:32" ht="85">
      <c r="A2" s="12" t="s">
        <v>23</v>
      </c>
      <c r="B2" s="12" t="s">
        <v>24</v>
      </c>
      <c r="C2" s="18" t="s">
        <v>25</v>
      </c>
      <c r="D2" s="18" t="s">
        <v>31</v>
      </c>
      <c r="E2" s="39" t="s">
        <v>1395</v>
      </c>
      <c r="F2" s="18" t="s">
        <v>32</v>
      </c>
      <c r="G2" s="20" t="s">
        <v>33</v>
      </c>
      <c r="H2" s="23" t="s">
        <v>17</v>
      </c>
      <c r="I2" s="20" t="s">
        <v>30</v>
      </c>
      <c r="J2" s="20">
        <f>IF(COUNTIF(TestData!$A$3:$A$140,TestCases!I2)=0, (1), (COUNTIF(TestData!A:A,TestCases!I2)))</f>
        <v>5</v>
      </c>
      <c r="K2" s="25" t="s">
        <v>37</v>
      </c>
      <c r="L2" s="18" t="s">
        <v>38</v>
      </c>
      <c r="M2" s="18" t="s">
        <v>38</v>
      </c>
      <c r="N2" s="18" t="s">
        <v>91</v>
      </c>
      <c r="O2" s="12" t="s">
        <v>40</v>
      </c>
      <c r="P2" s="18" t="s">
        <v>41</v>
      </c>
      <c r="Q2" s="18" t="s">
        <v>43</v>
      </c>
      <c r="R2" s="72" t="s">
        <v>1351</v>
      </c>
      <c r="S2" s="30"/>
      <c r="T2" s="30"/>
      <c r="U2" s="30"/>
      <c r="V2" s="30"/>
      <c r="W2" s="30"/>
      <c r="X2" s="30"/>
      <c r="Y2" s="30"/>
      <c r="Z2" s="30"/>
      <c r="AA2" s="30"/>
      <c r="AB2" s="30"/>
      <c r="AC2" s="30"/>
      <c r="AD2" s="30"/>
      <c r="AE2" s="30"/>
      <c r="AF2" s="30"/>
    </row>
    <row r="3" spans="1:32" ht="102">
      <c r="A3" s="12" t="s">
        <v>45</v>
      </c>
      <c r="B3" s="12" t="s">
        <v>46</v>
      </c>
      <c r="C3" s="18" t="s">
        <v>25</v>
      </c>
      <c r="D3" s="18" t="s">
        <v>31</v>
      </c>
      <c r="E3" s="39" t="s">
        <v>1395</v>
      </c>
      <c r="F3" s="18" t="s">
        <v>51</v>
      </c>
      <c r="G3" s="20" t="s">
        <v>33</v>
      </c>
      <c r="H3" s="23" t="s">
        <v>17</v>
      </c>
      <c r="I3" s="20" t="s">
        <v>56</v>
      </c>
      <c r="J3" s="20">
        <f>IF(COUNTIF(TestData!$A$3:$A$140,TestCases!I3)=0, (1), (COUNTIF(TestData!A:A,TestCases!I3)))</f>
        <v>1</v>
      </c>
      <c r="K3" s="25" t="s">
        <v>57</v>
      </c>
      <c r="L3" s="18" t="s">
        <v>60</v>
      </c>
      <c r="M3" s="18" t="s">
        <v>60</v>
      </c>
      <c r="N3" s="39" t="s">
        <v>91</v>
      </c>
      <c r="O3" s="12" t="s">
        <v>40</v>
      </c>
      <c r="P3" s="18" t="s">
        <v>41</v>
      </c>
      <c r="Q3" s="18" t="s">
        <v>43</v>
      </c>
      <c r="R3" s="72" t="s">
        <v>1353</v>
      </c>
      <c r="S3" s="30"/>
      <c r="T3" s="30"/>
      <c r="U3" s="30"/>
      <c r="V3" s="30"/>
      <c r="W3" s="30"/>
      <c r="X3" s="30"/>
      <c r="Y3" s="30"/>
      <c r="Z3" s="30"/>
      <c r="AA3" s="30"/>
      <c r="AB3" s="30"/>
      <c r="AC3" s="30"/>
      <c r="AD3" s="30"/>
      <c r="AE3" s="30"/>
      <c r="AF3" s="30"/>
    </row>
    <row r="4" spans="1:32" ht="85">
      <c r="A4" s="12" t="s">
        <v>71</v>
      </c>
      <c r="B4" s="12" t="s">
        <v>46</v>
      </c>
      <c r="C4" s="18" t="s">
        <v>25</v>
      </c>
      <c r="D4" s="18" t="s">
        <v>31</v>
      </c>
      <c r="E4" s="39" t="s">
        <v>1395</v>
      </c>
      <c r="F4" s="18" t="s">
        <v>76</v>
      </c>
      <c r="G4" s="20" t="s">
        <v>33</v>
      </c>
      <c r="H4" s="23" t="s">
        <v>17</v>
      </c>
      <c r="I4" s="20" t="s">
        <v>73</v>
      </c>
      <c r="J4" s="20">
        <f>IF(COUNTIF(TestData!$A$3:$A$140,TestCases!I4)=0, (1), (COUNTIF(TestData!A:A,TestCases!I4)))</f>
        <v>3</v>
      </c>
      <c r="K4" s="25" t="s">
        <v>37</v>
      </c>
      <c r="L4" s="18" t="s">
        <v>81</v>
      </c>
      <c r="M4" s="18" t="s">
        <v>81</v>
      </c>
      <c r="N4" s="18" t="s">
        <v>39</v>
      </c>
      <c r="O4" s="12" t="s">
        <v>40</v>
      </c>
      <c r="P4" s="18" t="s">
        <v>41</v>
      </c>
      <c r="Q4" s="18" t="s">
        <v>43</v>
      </c>
      <c r="R4" s="72" t="s">
        <v>1353</v>
      </c>
      <c r="S4" s="30"/>
      <c r="T4" s="30"/>
      <c r="U4" s="30"/>
      <c r="V4" s="30"/>
      <c r="W4" s="30"/>
      <c r="X4" s="30"/>
      <c r="Y4" s="30"/>
      <c r="Z4" s="30"/>
      <c r="AA4" s="30"/>
      <c r="AB4" s="30"/>
      <c r="AC4" s="30"/>
      <c r="AD4" s="30"/>
      <c r="AE4" s="30"/>
      <c r="AF4" s="30"/>
    </row>
    <row r="5" spans="1:32" ht="85">
      <c r="A5" s="12" t="s">
        <v>90</v>
      </c>
      <c r="B5" s="12" t="s">
        <v>46</v>
      </c>
      <c r="C5" s="18" t="s">
        <v>25</v>
      </c>
      <c r="D5" s="18" t="s">
        <v>31</v>
      </c>
      <c r="E5" s="39" t="s">
        <v>1395</v>
      </c>
      <c r="F5" s="18" t="s">
        <v>94</v>
      </c>
      <c r="G5" s="20" t="s">
        <v>33</v>
      </c>
      <c r="H5" s="23" t="s">
        <v>17</v>
      </c>
      <c r="I5" s="20" t="s">
        <v>95</v>
      </c>
      <c r="J5" s="20">
        <f>IF(COUNTIF(TestData!$A$3:$A$140,TestCases!I5)=0, (1), (COUNTIF(TestData!A:A,TestCases!I5)))</f>
        <v>6</v>
      </c>
      <c r="K5" s="25" t="s">
        <v>37</v>
      </c>
      <c r="L5" s="18" t="s">
        <v>100</v>
      </c>
      <c r="M5" s="18" t="s">
        <v>100</v>
      </c>
      <c r="N5" s="18" t="s">
        <v>39</v>
      </c>
      <c r="O5" s="12" t="s">
        <v>40</v>
      </c>
      <c r="P5" s="18" t="s">
        <v>41</v>
      </c>
      <c r="Q5" s="18" t="s">
        <v>43</v>
      </c>
      <c r="R5" s="72" t="s">
        <v>1353</v>
      </c>
      <c r="S5" s="30"/>
      <c r="T5" s="30"/>
      <c r="U5" s="30"/>
      <c r="V5" s="30"/>
      <c r="W5" s="30"/>
      <c r="X5" s="30"/>
      <c r="Y5" s="30"/>
      <c r="Z5" s="30"/>
      <c r="AA5" s="30"/>
      <c r="AB5" s="30"/>
      <c r="AC5" s="30"/>
      <c r="AD5" s="30"/>
      <c r="AE5" s="30"/>
      <c r="AF5" s="30"/>
    </row>
    <row r="6" spans="1:32" ht="85">
      <c r="A6" s="12" t="s">
        <v>105</v>
      </c>
      <c r="B6" s="12" t="s">
        <v>46</v>
      </c>
      <c r="C6" s="18" t="s">
        <v>25</v>
      </c>
      <c r="D6" s="18" t="s">
        <v>31</v>
      </c>
      <c r="E6" s="39" t="s">
        <v>1395</v>
      </c>
      <c r="F6" s="18" t="s">
        <v>106</v>
      </c>
      <c r="G6" s="20" t="s">
        <v>33</v>
      </c>
      <c r="H6" s="23" t="s">
        <v>17</v>
      </c>
      <c r="I6" s="20" t="s">
        <v>110</v>
      </c>
      <c r="J6" s="20">
        <f>IF(COUNTIF(TestData!$A$3:$A$140,TestCases!I6)=0, (1), (COUNTIF(TestData!A:A,TestCases!I6)))</f>
        <v>1</v>
      </c>
      <c r="K6" s="25" t="s">
        <v>37</v>
      </c>
      <c r="L6" s="18" t="s">
        <v>111</v>
      </c>
      <c r="M6" s="18" t="s">
        <v>111</v>
      </c>
      <c r="N6" s="18" t="s">
        <v>39</v>
      </c>
      <c r="O6" s="12" t="s">
        <v>40</v>
      </c>
      <c r="P6" s="18" t="s">
        <v>41</v>
      </c>
      <c r="Q6" s="18" t="s">
        <v>43</v>
      </c>
      <c r="R6" s="72" t="s">
        <v>1353</v>
      </c>
      <c r="S6" s="30"/>
      <c r="T6" s="30"/>
      <c r="U6" s="30"/>
      <c r="V6" s="30"/>
      <c r="W6" s="30"/>
      <c r="X6" s="30"/>
      <c r="Y6" s="30"/>
      <c r="Z6" s="30"/>
      <c r="AA6" s="30"/>
      <c r="AB6" s="30"/>
      <c r="AC6" s="30"/>
      <c r="AD6" s="30"/>
      <c r="AE6" s="30"/>
      <c r="AF6" s="30"/>
    </row>
    <row r="7" spans="1:32" ht="153">
      <c r="A7" s="12" t="s">
        <v>118</v>
      </c>
      <c r="B7" s="12" t="s">
        <v>24</v>
      </c>
      <c r="C7" s="18" t="s">
        <v>25</v>
      </c>
      <c r="D7" s="18" t="s">
        <v>122</v>
      </c>
      <c r="E7" s="39" t="s">
        <v>1395</v>
      </c>
      <c r="F7" s="18" t="s">
        <v>123</v>
      </c>
      <c r="G7" s="20" t="s">
        <v>33</v>
      </c>
      <c r="H7" s="33" t="s">
        <v>17</v>
      </c>
      <c r="I7" s="20" t="s">
        <v>127</v>
      </c>
      <c r="J7" s="20">
        <f>IF(COUNTIF(TestData!$A$3:$A$140,TestCases!I7)=0, (1), (COUNTIF(TestData!A:A,TestCases!I7)))</f>
        <v>6</v>
      </c>
      <c r="K7" s="25" t="s">
        <v>128</v>
      </c>
      <c r="L7" s="18" t="s">
        <v>130</v>
      </c>
      <c r="M7" s="18" t="s">
        <v>132</v>
      </c>
      <c r="N7" s="18" t="s">
        <v>91</v>
      </c>
      <c r="O7" s="18" t="s">
        <v>40</v>
      </c>
      <c r="P7" s="39" t="s">
        <v>960</v>
      </c>
      <c r="Q7" s="18" t="s">
        <v>133</v>
      </c>
      <c r="R7" s="72" t="s">
        <v>1351</v>
      </c>
      <c r="S7" s="30"/>
      <c r="T7" s="30"/>
      <c r="U7" s="30"/>
      <c r="V7" s="30"/>
      <c r="W7" s="30"/>
      <c r="X7" s="30"/>
      <c r="Y7" s="30"/>
      <c r="Z7" s="30"/>
      <c r="AA7" s="30"/>
      <c r="AB7" s="30"/>
      <c r="AC7" s="30"/>
      <c r="AD7" s="30"/>
      <c r="AE7" s="30"/>
      <c r="AF7" s="30"/>
    </row>
    <row r="8" spans="1:32" ht="136">
      <c r="A8" s="12" t="s">
        <v>135</v>
      </c>
      <c r="B8" s="47" t="s">
        <v>137</v>
      </c>
      <c r="C8" s="18" t="s">
        <v>25</v>
      </c>
      <c r="D8" s="18" t="s">
        <v>122</v>
      </c>
      <c r="E8" s="39" t="s">
        <v>1395</v>
      </c>
      <c r="F8" s="18" t="s">
        <v>138</v>
      </c>
      <c r="G8" s="20" t="s">
        <v>33</v>
      </c>
      <c r="H8" s="33" t="s">
        <v>17</v>
      </c>
      <c r="I8" s="20" t="s">
        <v>139</v>
      </c>
      <c r="J8" s="20">
        <f>IF(COUNTIF(TestData!$A$3:$A$140,TestCases!I8)=0, (1), (COUNTIF(TestData!A:A,TestCases!I8)))</f>
        <v>3</v>
      </c>
      <c r="K8" s="25" t="s">
        <v>140</v>
      </c>
      <c r="L8" s="18" t="s">
        <v>141</v>
      </c>
      <c r="M8" s="18" t="s">
        <v>141</v>
      </c>
      <c r="N8" s="18" t="s">
        <v>39</v>
      </c>
      <c r="O8" s="18" t="s">
        <v>40</v>
      </c>
      <c r="P8" s="39" t="s">
        <v>960</v>
      </c>
      <c r="Q8" s="18" t="s">
        <v>133</v>
      </c>
      <c r="R8" s="72" t="s">
        <v>1353</v>
      </c>
      <c r="S8" s="30"/>
      <c r="T8" s="30"/>
      <c r="U8" s="30"/>
      <c r="V8" s="30"/>
      <c r="W8" s="30"/>
      <c r="X8" s="30"/>
      <c r="Y8" s="30"/>
      <c r="Z8" s="30"/>
      <c r="AA8" s="30"/>
      <c r="AB8" s="30"/>
      <c r="AC8" s="30"/>
      <c r="AD8" s="30"/>
      <c r="AE8" s="30"/>
      <c r="AF8" s="30"/>
    </row>
    <row r="9" spans="1:32" ht="153">
      <c r="A9" s="12" t="s">
        <v>144</v>
      </c>
      <c r="B9" s="47" t="s">
        <v>137</v>
      </c>
      <c r="C9" s="18" t="s">
        <v>25</v>
      </c>
      <c r="D9" s="18" t="s">
        <v>122</v>
      </c>
      <c r="E9" s="39" t="s">
        <v>1395</v>
      </c>
      <c r="F9" s="18" t="s">
        <v>145</v>
      </c>
      <c r="G9" s="20" t="s">
        <v>33</v>
      </c>
      <c r="H9" s="33" t="s">
        <v>17</v>
      </c>
      <c r="I9" s="20" t="s">
        <v>146</v>
      </c>
      <c r="J9" s="20">
        <f>IF(COUNTIF(TestData!$A$3:$A$140,TestCases!I9)=0, (1), (COUNTIF(TestData!A:A,TestCases!I9)))</f>
        <v>6</v>
      </c>
      <c r="K9" s="25" t="s">
        <v>147</v>
      </c>
      <c r="L9" s="18" t="s">
        <v>148</v>
      </c>
      <c r="M9" s="18" t="s">
        <v>148</v>
      </c>
      <c r="N9" s="18" t="s">
        <v>39</v>
      </c>
      <c r="O9" s="39" t="s">
        <v>40</v>
      </c>
      <c r="P9" s="39" t="s">
        <v>960</v>
      </c>
      <c r="Q9" s="18" t="s">
        <v>133</v>
      </c>
      <c r="R9" s="72" t="s">
        <v>1353</v>
      </c>
      <c r="S9" s="30"/>
      <c r="T9" s="30"/>
      <c r="U9" s="30"/>
      <c r="V9" s="30"/>
      <c r="W9" s="30"/>
      <c r="X9" s="30"/>
      <c r="Y9" s="30"/>
      <c r="Z9" s="30"/>
      <c r="AA9" s="30"/>
      <c r="AB9" s="30"/>
      <c r="AC9" s="30"/>
      <c r="AD9" s="30"/>
      <c r="AE9" s="30"/>
      <c r="AF9" s="30"/>
    </row>
    <row r="10" spans="1:32" ht="136">
      <c r="A10" s="12" t="s">
        <v>154</v>
      </c>
      <c r="B10" s="12" t="s">
        <v>137</v>
      </c>
      <c r="C10" s="18" t="s">
        <v>25</v>
      </c>
      <c r="D10" s="18" t="s">
        <v>122</v>
      </c>
      <c r="E10" s="39" t="s">
        <v>1395</v>
      </c>
      <c r="F10" s="18" t="s">
        <v>158</v>
      </c>
      <c r="G10" s="20" t="s">
        <v>33</v>
      </c>
      <c r="H10" s="33" t="s">
        <v>17</v>
      </c>
      <c r="I10" s="20" t="s">
        <v>159</v>
      </c>
      <c r="J10" s="20">
        <f>IF(COUNTIF(TestData!$A$3:$A$140,TestCases!I10)=0, (1), (COUNTIF(TestData!A:A,TestCases!I10)))</f>
        <v>3</v>
      </c>
      <c r="K10" s="25" t="s">
        <v>140</v>
      </c>
      <c r="L10" s="18" t="s">
        <v>161</v>
      </c>
      <c r="M10" s="18" t="s">
        <v>161</v>
      </c>
      <c r="N10" s="18" t="s">
        <v>39</v>
      </c>
      <c r="O10" s="39" t="s">
        <v>40</v>
      </c>
      <c r="P10" s="39" t="s">
        <v>960</v>
      </c>
      <c r="Q10" s="18" t="s">
        <v>133</v>
      </c>
      <c r="R10" s="72" t="s">
        <v>1353</v>
      </c>
      <c r="S10" s="30"/>
      <c r="T10" s="30"/>
      <c r="U10" s="30"/>
      <c r="V10" s="30"/>
      <c r="W10" s="30"/>
      <c r="X10" s="30"/>
      <c r="Y10" s="30"/>
      <c r="Z10" s="30"/>
      <c r="AA10" s="30"/>
      <c r="AB10" s="30"/>
      <c r="AC10" s="30"/>
      <c r="AD10" s="30"/>
      <c r="AE10" s="30"/>
      <c r="AF10" s="30"/>
    </row>
    <row r="11" spans="1:32" ht="119">
      <c r="A11" s="12" t="s">
        <v>164</v>
      </c>
      <c r="B11" s="12" t="s">
        <v>137</v>
      </c>
      <c r="C11" s="18" t="s">
        <v>25</v>
      </c>
      <c r="D11" s="18" t="s">
        <v>122</v>
      </c>
      <c r="E11" s="39" t="s">
        <v>1395</v>
      </c>
      <c r="F11" s="18" t="s">
        <v>165</v>
      </c>
      <c r="G11" s="20" t="s">
        <v>33</v>
      </c>
      <c r="H11" s="33" t="s">
        <v>17</v>
      </c>
      <c r="I11" s="25" t="s">
        <v>1287</v>
      </c>
      <c r="J11" s="20">
        <f>IF(COUNTIF(TestData!$A$3:$A$140,TestCases!I11)=0, (1), (COUNTIF(TestData!A:A,TestCases!I11)))</f>
        <v>1</v>
      </c>
      <c r="K11" s="25" t="s">
        <v>166</v>
      </c>
      <c r="L11" s="18" t="s">
        <v>167</v>
      </c>
      <c r="M11" s="18" t="s">
        <v>167</v>
      </c>
      <c r="N11" s="18" t="s">
        <v>39</v>
      </c>
      <c r="O11" s="18" t="s">
        <v>40</v>
      </c>
      <c r="P11" s="39" t="s">
        <v>960</v>
      </c>
      <c r="Q11" s="18" t="s">
        <v>133</v>
      </c>
      <c r="R11" s="72" t="s">
        <v>1351</v>
      </c>
      <c r="S11" s="30"/>
      <c r="T11" s="30"/>
      <c r="U11" s="30"/>
      <c r="V11" s="30"/>
      <c r="W11" s="30"/>
      <c r="X11" s="30"/>
      <c r="Y11" s="30"/>
      <c r="Z11" s="30"/>
      <c r="AA11" s="30"/>
      <c r="AB11" s="30"/>
      <c r="AC11" s="30"/>
      <c r="AD11" s="30"/>
      <c r="AE11" s="30"/>
      <c r="AF11" s="30"/>
    </row>
    <row r="12" spans="1:32" ht="136">
      <c r="A12" s="12" t="s">
        <v>172</v>
      </c>
      <c r="B12" s="12" t="s">
        <v>137</v>
      </c>
      <c r="C12" s="18" t="s">
        <v>25</v>
      </c>
      <c r="D12" s="18" t="s">
        <v>122</v>
      </c>
      <c r="E12" s="39" t="s">
        <v>1395</v>
      </c>
      <c r="F12" s="18" t="s">
        <v>175</v>
      </c>
      <c r="G12" s="20" t="s">
        <v>33</v>
      </c>
      <c r="H12" s="33" t="s">
        <v>17</v>
      </c>
      <c r="I12" s="20" t="s">
        <v>176</v>
      </c>
      <c r="J12" s="20">
        <f>IF(COUNTIF(TestData!$A$3:$A$140,TestCases!I12)=0, (1), (COUNTIF(TestData!A:A,TestCases!I12)))</f>
        <v>4</v>
      </c>
      <c r="K12" s="25" t="s">
        <v>140</v>
      </c>
      <c r="L12" s="18" t="s">
        <v>177</v>
      </c>
      <c r="M12" s="18" t="s">
        <v>177</v>
      </c>
      <c r="N12" s="18" t="s">
        <v>39</v>
      </c>
      <c r="O12" s="39" t="s">
        <v>40</v>
      </c>
      <c r="P12" s="39" t="s">
        <v>960</v>
      </c>
      <c r="Q12" s="18" t="s">
        <v>133</v>
      </c>
      <c r="R12" s="72" t="s">
        <v>1353</v>
      </c>
      <c r="S12" s="30"/>
      <c r="T12" s="30"/>
      <c r="U12" s="30"/>
      <c r="V12" s="30"/>
      <c r="W12" s="30"/>
      <c r="X12" s="30"/>
      <c r="Y12" s="30"/>
      <c r="Z12" s="30"/>
      <c r="AA12" s="30"/>
      <c r="AB12" s="30"/>
      <c r="AC12" s="30"/>
      <c r="AD12" s="30"/>
      <c r="AE12" s="30"/>
      <c r="AF12" s="30"/>
    </row>
    <row r="13" spans="1:32" ht="136">
      <c r="A13" s="12" t="s">
        <v>178</v>
      </c>
      <c r="B13" s="12" t="s">
        <v>46</v>
      </c>
      <c r="C13" s="18" t="s">
        <v>25</v>
      </c>
      <c r="D13" s="18" t="s">
        <v>122</v>
      </c>
      <c r="E13" s="39" t="s">
        <v>1395</v>
      </c>
      <c r="F13" s="18" t="s">
        <v>182</v>
      </c>
      <c r="G13" s="20" t="s">
        <v>33</v>
      </c>
      <c r="H13" s="33" t="s">
        <v>17</v>
      </c>
      <c r="I13" s="20" t="s">
        <v>186</v>
      </c>
      <c r="J13" s="20">
        <f>IF(COUNTIF(TestData!$A$3:$A$140,TestCases!I13)=0, (1), (COUNTIF(TestData!A:A,TestCases!I13)))</f>
        <v>6</v>
      </c>
      <c r="K13" s="25" t="s">
        <v>140</v>
      </c>
      <c r="L13" s="18" t="s">
        <v>187</v>
      </c>
      <c r="M13" s="18" t="s">
        <v>187</v>
      </c>
      <c r="N13" s="18" t="s">
        <v>39</v>
      </c>
      <c r="O13" s="39" t="s">
        <v>40</v>
      </c>
      <c r="P13" s="39" t="s">
        <v>960</v>
      </c>
      <c r="Q13" s="18" t="s">
        <v>133</v>
      </c>
      <c r="R13" s="72" t="s">
        <v>1353</v>
      </c>
      <c r="S13" s="30"/>
      <c r="T13" s="30"/>
      <c r="U13" s="30"/>
      <c r="V13" s="30"/>
      <c r="W13" s="30"/>
      <c r="X13" s="30"/>
      <c r="Y13" s="30"/>
      <c r="Z13" s="30"/>
      <c r="AA13" s="30"/>
      <c r="AB13" s="30"/>
      <c r="AC13" s="30"/>
      <c r="AD13" s="30"/>
      <c r="AE13" s="30"/>
      <c r="AF13" s="30"/>
    </row>
    <row r="14" spans="1:32" ht="136">
      <c r="A14" s="12" t="s">
        <v>188</v>
      </c>
      <c r="B14" s="47" t="s">
        <v>46</v>
      </c>
      <c r="C14" s="18" t="s">
        <v>25</v>
      </c>
      <c r="D14" s="18" t="s">
        <v>122</v>
      </c>
      <c r="E14" s="39" t="s">
        <v>1395</v>
      </c>
      <c r="F14" s="18" t="s">
        <v>190</v>
      </c>
      <c r="G14" s="20" t="s">
        <v>33</v>
      </c>
      <c r="H14" s="33" t="s">
        <v>17</v>
      </c>
      <c r="I14" s="20" t="s">
        <v>194</v>
      </c>
      <c r="J14" s="20">
        <f>IF(COUNTIF(TestData!$A$3:$A$140,TestCases!I14)=0, (1), (COUNTIF(TestData!A:A,TestCases!I14)))</f>
        <v>3</v>
      </c>
      <c r="K14" s="25" t="s">
        <v>140</v>
      </c>
      <c r="L14" s="18" t="s">
        <v>196</v>
      </c>
      <c r="M14" s="18" t="s">
        <v>196</v>
      </c>
      <c r="N14" s="18" t="s">
        <v>39</v>
      </c>
      <c r="O14" s="39" t="s">
        <v>40</v>
      </c>
      <c r="P14" s="39" t="s">
        <v>960</v>
      </c>
      <c r="Q14" s="18" t="s">
        <v>133</v>
      </c>
      <c r="R14" s="72" t="s">
        <v>1353</v>
      </c>
      <c r="S14" s="30"/>
      <c r="T14" s="30"/>
      <c r="U14" s="30"/>
      <c r="V14" s="30"/>
      <c r="W14" s="30"/>
      <c r="X14" s="30"/>
      <c r="Y14" s="30"/>
      <c r="Z14" s="30"/>
      <c r="AA14" s="30"/>
      <c r="AB14" s="30"/>
      <c r="AC14" s="30"/>
      <c r="AD14" s="30"/>
      <c r="AE14" s="30"/>
      <c r="AF14" s="30"/>
    </row>
    <row r="15" spans="1:32" ht="170">
      <c r="A15" s="12" t="s">
        <v>198</v>
      </c>
      <c r="B15" s="12" t="s">
        <v>46</v>
      </c>
      <c r="C15" s="18" t="s">
        <v>25</v>
      </c>
      <c r="D15" s="18" t="s">
        <v>122</v>
      </c>
      <c r="E15" s="39" t="s">
        <v>1395</v>
      </c>
      <c r="F15" s="18" t="s">
        <v>199</v>
      </c>
      <c r="G15" s="20" t="s">
        <v>33</v>
      </c>
      <c r="H15" s="33" t="s">
        <v>17</v>
      </c>
      <c r="I15" s="20" t="s">
        <v>201</v>
      </c>
      <c r="J15" s="20">
        <f>IF(COUNTIF(TestData!$A$3:$A$140,TestCases!I15)=0, (1), (COUNTIF(TestData!A:A,TestCases!I15)))</f>
        <v>2</v>
      </c>
      <c r="K15" s="25" t="s">
        <v>203</v>
      </c>
      <c r="L15" s="18" t="s">
        <v>204</v>
      </c>
      <c r="M15" s="18" t="s">
        <v>204</v>
      </c>
      <c r="N15" s="39" t="s">
        <v>91</v>
      </c>
      <c r="O15" s="39" t="s">
        <v>40</v>
      </c>
      <c r="P15" s="39" t="s">
        <v>960</v>
      </c>
      <c r="Q15" s="18" t="s">
        <v>133</v>
      </c>
      <c r="R15" s="72" t="s">
        <v>1353</v>
      </c>
      <c r="S15" s="30"/>
      <c r="T15" s="30"/>
      <c r="U15" s="30"/>
      <c r="V15" s="30"/>
      <c r="W15" s="30"/>
      <c r="X15" s="30"/>
      <c r="Y15" s="30"/>
      <c r="Z15" s="30"/>
      <c r="AA15" s="30"/>
      <c r="AB15" s="30"/>
      <c r="AC15" s="30"/>
      <c r="AD15" s="30"/>
      <c r="AE15" s="30"/>
      <c r="AF15" s="30"/>
    </row>
    <row r="16" spans="1:32" ht="136">
      <c r="A16" s="12" t="s">
        <v>208</v>
      </c>
      <c r="B16" s="12" t="s">
        <v>46</v>
      </c>
      <c r="C16" s="18" t="s">
        <v>25</v>
      </c>
      <c r="D16" s="18" t="s">
        <v>122</v>
      </c>
      <c r="E16" s="39" t="s">
        <v>1395</v>
      </c>
      <c r="F16" s="18" t="s">
        <v>209</v>
      </c>
      <c r="G16" s="20" t="s">
        <v>33</v>
      </c>
      <c r="H16" s="33" t="s">
        <v>17</v>
      </c>
      <c r="I16" s="20" t="s">
        <v>213</v>
      </c>
      <c r="J16" s="20">
        <f>IF(COUNTIF(TestData!$A$3:$A$140,TestCases!I16)=0, (1), (COUNTIF(TestData!A:A,TestCases!I16)))</f>
        <v>2</v>
      </c>
      <c r="K16" s="25" t="s">
        <v>140</v>
      </c>
      <c r="L16" s="18" t="s">
        <v>215</v>
      </c>
      <c r="M16" s="18" t="s">
        <v>215</v>
      </c>
      <c r="N16" s="18" t="s">
        <v>39</v>
      </c>
      <c r="O16" s="39" t="s">
        <v>40</v>
      </c>
      <c r="P16" s="39" t="s">
        <v>960</v>
      </c>
      <c r="Q16" s="18" t="s">
        <v>133</v>
      </c>
      <c r="R16" s="72" t="s">
        <v>1353</v>
      </c>
      <c r="S16" s="30"/>
      <c r="T16" s="30"/>
      <c r="U16" s="30"/>
      <c r="V16" s="30"/>
      <c r="W16" s="30"/>
      <c r="X16" s="30"/>
      <c r="Y16" s="30"/>
      <c r="Z16" s="30"/>
      <c r="AA16" s="30"/>
      <c r="AB16" s="30"/>
      <c r="AC16" s="30"/>
      <c r="AD16" s="30"/>
      <c r="AE16" s="30"/>
      <c r="AF16" s="30"/>
    </row>
    <row r="17" spans="1:32" ht="136">
      <c r="A17" s="12" t="s">
        <v>218</v>
      </c>
      <c r="B17" s="12" t="s">
        <v>46</v>
      </c>
      <c r="C17" s="18" t="s">
        <v>25</v>
      </c>
      <c r="D17" s="18" t="s">
        <v>122</v>
      </c>
      <c r="E17" s="39" t="s">
        <v>1395</v>
      </c>
      <c r="F17" s="18" t="s">
        <v>219</v>
      </c>
      <c r="G17" s="20" t="s">
        <v>33</v>
      </c>
      <c r="H17" s="33" t="s">
        <v>17</v>
      </c>
      <c r="I17" s="20" t="s">
        <v>223</v>
      </c>
      <c r="J17" s="20">
        <f>IF(COUNTIF(TestData!$A$3:$A$140,TestCases!I17)=0, (1), (COUNTIF(TestData!A:A,TestCases!I17)))</f>
        <v>5</v>
      </c>
      <c r="K17" s="25" t="s">
        <v>140</v>
      </c>
      <c r="L17" s="18" t="s">
        <v>225</v>
      </c>
      <c r="M17" s="18" t="s">
        <v>226</v>
      </c>
      <c r="N17" s="18" t="s">
        <v>39</v>
      </c>
      <c r="O17" s="39" t="s">
        <v>40</v>
      </c>
      <c r="P17" s="39" t="s">
        <v>960</v>
      </c>
      <c r="Q17" s="18" t="s">
        <v>133</v>
      </c>
      <c r="R17" s="72" t="s">
        <v>1353</v>
      </c>
      <c r="S17" s="30"/>
      <c r="T17" s="30"/>
      <c r="U17" s="30"/>
      <c r="V17" s="30"/>
      <c r="W17" s="30"/>
      <c r="X17" s="30"/>
      <c r="Y17" s="30"/>
      <c r="Z17" s="30"/>
      <c r="AA17" s="30"/>
      <c r="AB17" s="30"/>
      <c r="AC17" s="30"/>
      <c r="AD17" s="30"/>
      <c r="AE17" s="30"/>
      <c r="AF17" s="30"/>
    </row>
    <row r="18" spans="1:32" ht="136">
      <c r="A18" s="12" t="s">
        <v>229</v>
      </c>
      <c r="B18" s="12" t="s">
        <v>46</v>
      </c>
      <c r="C18" s="18" t="s">
        <v>25</v>
      </c>
      <c r="D18" s="18" t="s">
        <v>122</v>
      </c>
      <c r="E18" s="39" t="s">
        <v>1395</v>
      </c>
      <c r="F18" s="18" t="s">
        <v>230</v>
      </c>
      <c r="G18" s="20" t="s">
        <v>33</v>
      </c>
      <c r="H18" s="33" t="s">
        <v>17</v>
      </c>
      <c r="I18" s="20" t="s">
        <v>235</v>
      </c>
      <c r="J18" s="20">
        <f>IF(COUNTIF(TestData!$A$3:$A$140,TestCases!I18)=0, (1), (COUNTIF(TestData!A:A,TestCases!I18)))</f>
        <v>2</v>
      </c>
      <c r="K18" s="25" t="s">
        <v>140</v>
      </c>
      <c r="L18" s="18" t="s">
        <v>238</v>
      </c>
      <c r="M18" s="18" t="s">
        <v>238</v>
      </c>
      <c r="N18" s="18" t="s">
        <v>39</v>
      </c>
      <c r="O18" s="39" t="s">
        <v>40</v>
      </c>
      <c r="P18" s="39" t="s">
        <v>960</v>
      </c>
      <c r="Q18" s="18" t="s">
        <v>133</v>
      </c>
      <c r="R18" s="72" t="s">
        <v>1353</v>
      </c>
      <c r="S18" s="30"/>
      <c r="T18" s="30"/>
      <c r="U18" s="30"/>
      <c r="V18" s="30"/>
      <c r="W18" s="30"/>
      <c r="X18" s="30"/>
      <c r="Y18" s="30"/>
      <c r="Z18" s="30"/>
      <c r="AA18" s="30"/>
      <c r="AB18" s="30"/>
      <c r="AC18" s="30"/>
      <c r="AD18" s="30"/>
      <c r="AE18" s="30"/>
      <c r="AF18" s="30"/>
    </row>
    <row r="19" spans="1:32" ht="136">
      <c r="A19" s="12" t="s">
        <v>240</v>
      </c>
      <c r="B19" s="12" t="s">
        <v>46</v>
      </c>
      <c r="C19" s="18" t="s">
        <v>25</v>
      </c>
      <c r="D19" s="18" t="s">
        <v>122</v>
      </c>
      <c r="E19" s="39" t="s">
        <v>1395</v>
      </c>
      <c r="F19" s="18" t="s">
        <v>244</v>
      </c>
      <c r="G19" s="20" t="s">
        <v>33</v>
      </c>
      <c r="H19" s="33" t="s">
        <v>17</v>
      </c>
      <c r="I19" s="20" t="s">
        <v>246</v>
      </c>
      <c r="J19" s="20">
        <f>IF(COUNTIF(TestData!$A$3:$A$140,TestCases!I19)=0, (1), (COUNTIF(TestData!A:A,TestCases!I19)))</f>
        <v>5</v>
      </c>
      <c r="K19" s="25" t="s">
        <v>140</v>
      </c>
      <c r="L19" s="18" t="s">
        <v>247</v>
      </c>
      <c r="M19" s="18" t="s">
        <v>226</v>
      </c>
      <c r="N19" s="18" t="s">
        <v>39</v>
      </c>
      <c r="O19" s="39" t="s">
        <v>40</v>
      </c>
      <c r="P19" s="39" t="s">
        <v>960</v>
      </c>
      <c r="Q19" s="18" t="s">
        <v>133</v>
      </c>
      <c r="R19" s="72" t="s">
        <v>1353</v>
      </c>
      <c r="S19" s="30"/>
      <c r="T19" s="30"/>
      <c r="U19" s="30"/>
      <c r="V19" s="30"/>
      <c r="W19" s="30"/>
      <c r="X19" s="30"/>
      <c r="Y19" s="30"/>
      <c r="Z19" s="30"/>
      <c r="AA19" s="30"/>
      <c r="AB19" s="30"/>
      <c r="AC19" s="30"/>
      <c r="AD19" s="30"/>
      <c r="AE19" s="30"/>
      <c r="AF19" s="30"/>
    </row>
    <row r="20" spans="1:32" ht="136">
      <c r="A20" s="12" t="s">
        <v>248</v>
      </c>
      <c r="B20" s="12" t="s">
        <v>46</v>
      </c>
      <c r="C20" s="18" t="s">
        <v>25</v>
      </c>
      <c r="D20" s="18" t="s">
        <v>122</v>
      </c>
      <c r="E20" s="39" t="s">
        <v>1395</v>
      </c>
      <c r="F20" s="18" t="s">
        <v>249</v>
      </c>
      <c r="G20" s="20" t="s">
        <v>33</v>
      </c>
      <c r="H20" s="33" t="s">
        <v>17</v>
      </c>
      <c r="I20" s="25" t="s">
        <v>252</v>
      </c>
      <c r="J20" s="20">
        <f>IF(COUNTIF(TestData!$A$3:$A$140,TestCases!I20)=0, (1), (COUNTIF(TestData!A:A,TestCases!I20)))</f>
        <v>1</v>
      </c>
      <c r="K20" s="25" t="s">
        <v>140</v>
      </c>
      <c r="L20" s="18" t="s">
        <v>111</v>
      </c>
      <c r="M20" s="18" t="s">
        <v>111</v>
      </c>
      <c r="N20" s="18" t="s">
        <v>39</v>
      </c>
      <c r="O20" s="39" t="s">
        <v>40</v>
      </c>
      <c r="P20" s="39" t="s">
        <v>960</v>
      </c>
      <c r="Q20" s="18" t="s">
        <v>133</v>
      </c>
      <c r="R20" s="72" t="s">
        <v>1353</v>
      </c>
      <c r="S20" s="30"/>
      <c r="T20" s="30"/>
      <c r="U20" s="30"/>
      <c r="V20" s="30"/>
      <c r="W20" s="30"/>
      <c r="X20" s="30"/>
      <c r="Y20" s="30"/>
      <c r="Z20" s="30"/>
      <c r="AA20" s="30"/>
      <c r="AB20" s="30"/>
      <c r="AC20" s="30"/>
      <c r="AD20" s="30"/>
      <c r="AE20" s="30"/>
      <c r="AF20" s="30"/>
    </row>
    <row r="21" spans="1:32" ht="85">
      <c r="A21" s="12" t="s">
        <v>257</v>
      </c>
      <c r="B21" s="12" t="s">
        <v>24</v>
      </c>
      <c r="C21" s="39" t="s">
        <v>258</v>
      </c>
      <c r="D21" s="18" t="s">
        <v>259</v>
      </c>
      <c r="E21" s="39" t="s">
        <v>259</v>
      </c>
      <c r="F21" s="18" t="s">
        <v>260</v>
      </c>
      <c r="G21" s="20" t="s">
        <v>261</v>
      </c>
      <c r="H21" s="20"/>
      <c r="I21" s="20"/>
      <c r="J21" s="20">
        <f>IF(COUNTIF(TestData!$A$3:$A$140,TestCases!I21)=0, (1), (COUNTIF(TestData!A:A,TestCases!I21)))</f>
        <v>1</v>
      </c>
      <c r="K21" s="25" t="s">
        <v>262</v>
      </c>
      <c r="L21" s="18" t="s">
        <v>263</v>
      </c>
      <c r="M21" s="18" t="s">
        <v>263</v>
      </c>
      <c r="N21" s="18" t="s">
        <v>39</v>
      </c>
      <c r="O21" s="18" t="s">
        <v>40</v>
      </c>
      <c r="P21" s="39" t="s">
        <v>337</v>
      </c>
      <c r="Q21" s="18" t="s">
        <v>267</v>
      </c>
      <c r="R21" s="72" t="s">
        <v>1351</v>
      </c>
      <c r="S21" s="30"/>
      <c r="T21" s="30"/>
      <c r="U21" s="30"/>
      <c r="V21" s="30"/>
      <c r="W21" s="30"/>
      <c r="X21" s="30"/>
      <c r="Y21" s="30"/>
      <c r="Z21" s="30"/>
      <c r="AA21" s="30"/>
      <c r="AB21" s="30"/>
      <c r="AC21" s="30"/>
      <c r="AD21" s="30"/>
      <c r="AE21" s="30"/>
      <c r="AF21" s="30"/>
    </row>
    <row r="22" spans="1:32" ht="102">
      <c r="A22" s="12" t="s">
        <v>270</v>
      </c>
      <c r="B22" s="12" t="s">
        <v>24</v>
      </c>
      <c r="C22" s="39" t="s">
        <v>258</v>
      </c>
      <c r="D22" s="18" t="s">
        <v>259</v>
      </c>
      <c r="E22" s="39" t="s">
        <v>259</v>
      </c>
      <c r="F22" s="18" t="s">
        <v>272</v>
      </c>
      <c r="G22" s="20" t="s">
        <v>273</v>
      </c>
      <c r="H22" s="20"/>
      <c r="I22" s="20"/>
      <c r="J22" s="20">
        <f>IF(COUNTIF(TestData!$A$3:$A$140,TestCases!I22)=0, (1), (COUNTIF(TestData!A:A,TestCases!I22)))</f>
        <v>1</v>
      </c>
      <c r="K22" s="25" t="s">
        <v>274</v>
      </c>
      <c r="L22" s="18" t="s">
        <v>275</v>
      </c>
      <c r="M22" s="18" t="s">
        <v>275</v>
      </c>
      <c r="N22" s="18" t="s">
        <v>39</v>
      </c>
      <c r="O22" s="18" t="s">
        <v>40</v>
      </c>
      <c r="P22" s="39" t="s">
        <v>337</v>
      </c>
      <c r="Q22" s="18" t="s">
        <v>267</v>
      </c>
      <c r="R22" s="72" t="s">
        <v>1351</v>
      </c>
      <c r="S22" s="30"/>
      <c r="T22" s="30"/>
      <c r="U22" s="30"/>
      <c r="V22" s="30"/>
      <c r="W22" s="30"/>
      <c r="X22" s="30"/>
      <c r="Y22" s="30"/>
      <c r="Z22" s="30"/>
      <c r="AA22" s="30"/>
      <c r="AB22" s="30"/>
      <c r="AC22" s="30"/>
      <c r="AD22" s="30"/>
      <c r="AE22" s="30"/>
      <c r="AF22" s="30"/>
    </row>
    <row r="23" spans="1:32" ht="68">
      <c r="A23" s="12" t="s">
        <v>276</v>
      </c>
      <c r="B23" s="12" t="s">
        <v>46</v>
      </c>
      <c r="C23" s="39" t="s">
        <v>258</v>
      </c>
      <c r="D23" s="18" t="s">
        <v>259</v>
      </c>
      <c r="E23" s="39" t="s">
        <v>259</v>
      </c>
      <c r="F23" s="18" t="s">
        <v>281</v>
      </c>
      <c r="G23" s="20" t="s">
        <v>273</v>
      </c>
      <c r="H23" s="20"/>
      <c r="I23" s="20"/>
      <c r="J23" s="20">
        <f>IF(COUNTIF(TestData!$A$3:$A$140,TestCases!I23)=0, (1), (COUNTIF(TestData!A:A,TestCases!I23)))</f>
        <v>1</v>
      </c>
      <c r="K23" s="25" t="s">
        <v>284</v>
      </c>
      <c r="L23" s="18" t="s">
        <v>285</v>
      </c>
      <c r="M23" s="39" t="s">
        <v>285</v>
      </c>
      <c r="N23" s="18" t="s">
        <v>91</v>
      </c>
      <c r="O23" s="18" t="s">
        <v>40</v>
      </c>
      <c r="P23" s="39" t="s">
        <v>337</v>
      </c>
      <c r="Q23" s="18" t="s">
        <v>267</v>
      </c>
      <c r="R23" s="72" t="s">
        <v>1353</v>
      </c>
      <c r="S23" s="30"/>
      <c r="T23" s="30"/>
      <c r="U23" s="30"/>
      <c r="V23" s="30"/>
      <c r="W23" s="30"/>
      <c r="X23" s="30"/>
      <c r="Y23" s="30"/>
      <c r="Z23" s="30"/>
      <c r="AA23" s="30"/>
      <c r="AB23" s="30"/>
      <c r="AC23" s="30"/>
      <c r="AD23" s="30"/>
      <c r="AE23" s="30"/>
      <c r="AF23" s="30"/>
    </row>
    <row r="24" spans="1:32" ht="85">
      <c r="A24" s="12" t="s">
        <v>289</v>
      </c>
      <c r="B24" s="12" t="s">
        <v>46</v>
      </c>
      <c r="C24" s="39" t="s">
        <v>258</v>
      </c>
      <c r="D24" s="18" t="s">
        <v>259</v>
      </c>
      <c r="E24" s="39" t="s">
        <v>259</v>
      </c>
      <c r="F24" s="18" t="s">
        <v>293</v>
      </c>
      <c r="G24" s="20" t="s">
        <v>273</v>
      </c>
      <c r="H24" s="33" t="s">
        <v>17</v>
      </c>
      <c r="I24" s="25" t="s">
        <v>294</v>
      </c>
      <c r="J24" s="20">
        <f>IF(COUNTIF(TestData!$A$3:$A$140,TestCases!I24)=0, (1), (COUNTIF(TestData!A:A,TestCases!I24)))</f>
        <v>1</v>
      </c>
      <c r="K24" s="25" t="s">
        <v>295</v>
      </c>
      <c r="L24" s="18" t="s">
        <v>285</v>
      </c>
      <c r="M24" s="39" t="s">
        <v>285</v>
      </c>
      <c r="N24" s="18" t="s">
        <v>91</v>
      </c>
      <c r="O24" s="18" t="s">
        <v>40</v>
      </c>
      <c r="P24" s="39" t="s">
        <v>337</v>
      </c>
      <c r="Q24" s="18" t="s">
        <v>267</v>
      </c>
      <c r="R24" s="72" t="s">
        <v>1353</v>
      </c>
      <c r="S24" s="30"/>
      <c r="T24" s="30"/>
      <c r="U24" s="30"/>
      <c r="V24" s="30"/>
      <c r="W24" s="30"/>
      <c r="X24" s="30"/>
      <c r="Y24" s="30"/>
      <c r="Z24" s="30"/>
      <c r="AA24" s="30"/>
      <c r="AB24" s="30"/>
      <c r="AC24" s="30"/>
      <c r="AD24" s="30"/>
      <c r="AE24" s="30"/>
      <c r="AF24" s="30"/>
    </row>
    <row r="25" spans="1:32" ht="68">
      <c r="A25" s="12" t="s">
        <v>299</v>
      </c>
      <c r="B25" s="12" t="s">
        <v>46</v>
      </c>
      <c r="C25" s="39" t="s">
        <v>258</v>
      </c>
      <c r="D25" s="18" t="s">
        <v>259</v>
      </c>
      <c r="E25" s="39" t="s">
        <v>259</v>
      </c>
      <c r="F25" s="18" t="s">
        <v>302</v>
      </c>
      <c r="G25" s="20" t="s">
        <v>273</v>
      </c>
      <c r="H25" s="33" t="s">
        <v>17</v>
      </c>
      <c r="I25" s="25" t="s">
        <v>304</v>
      </c>
      <c r="J25" s="20">
        <f>IF(COUNTIF(TestData!$A$3:$A$140,TestCases!I25)=0, (1), (COUNTIF(TestData!A:A,TestCases!I25)))</f>
        <v>1</v>
      </c>
      <c r="K25" s="25" t="s">
        <v>305</v>
      </c>
      <c r="L25" s="18" t="s">
        <v>285</v>
      </c>
      <c r="M25" s="39" t="s">
        <v>285</v>
      </c>
      <c r="N25" s="18" t="s">
        <v>91</v>
      </c>
      <c r="O25" s="18" t="s">
        <v>40</v>
      </c>
      <c r="P25" s="39" t="s">
        <v>337</v>
      </c>
      <c r="Q25" s="18" t="s">
        <v>267</v>
      </c>
      <c r="R25" s="72" t="s">
        <v>1353</v>
      </c>
      <c r="S25" s="30"/>
      <c r="T25" s="30"/>
      <c r="U25" s="30"/>
      <c r="V25" s="30"/>
      <c r="W25" s="30"/>
      <c r="X25" s="30"/>
      <c r="Y25" s="30"/>
      <c r="Z25" s="30"/>
      <c r="AA25" s="30"/>
      <c r="AB25" s="30"/>
      <c r="AC25" s="30"/>
      <c r="AD25" s="30"/>
      <c r="AE25" s="30"/>
      <c r="AF25" s="30"/>
    </row>
    <row r="26" spans="1:32" ht="102">
      <c r="A26" s="12" t="s">
        <v>312</v>
      </c>
      <c r="B26" s="47" t="s">
        <v>137</v>
      </c>
      <c r="C26" s="18" t="s">
        <v>25</v>
      </c>
      <c r="D26" s="39" t="s">
        <v>1272</v>
      </c>
      <c r="E26" s="39" t="s">
        <v>1398</v>
      </c>
      <c r="F26" s="18" t="s">
        <v>1284</v>
      </c>
      <c r="G26" s="20" t="s">
        <v>314</v>
      </c>
      <c r="H26" s="20"/>
      <c r="I26" s="20"/>
      <c r="J26" s="20">
        <f>IF(COUNTIF(TestData!$A$3:$A$140,TestCases!I26)=0, (1), (COUNTIF(TestData!A:A,TestCases!I26)))</f>
        <v>1</v>
      </c>
      <c r="K26" s="25" t="s">
        <v>1285</v>
      </c>
      <c r="L26" s="18" t="s">
        <v>1286</v>
      </c>
      <c r="M26" s="39" t="s">
        <v>1286</v>
      </c>
      <c r="N26" s="18" t="s">
        <v>39</v>
      </c>
      <c r="O26" s="18" t="s">
        <v>40</v>
      </c>
      <c r="P26" s="61" t="s">
        <v>918</v>
      </c>
      <c r="Q26" s="18" t="s">
        <v>319</v>
      </c>
      <c r="R26" s="72" t="s">
        <v>1353</v>
      </c>
      <c r="S26" s="30"/>
      <c r="T26" s="30"/>
      <c r="U26" s="30"/>
      <c r="V26" s="30"/>
      <c r="W26" s="30"/>
      <c r="X26" s="30"/>
      <c r="Y26" s="30"/>
      <c r="Z26" s="30"/>
      <c r="AA26" s="30"/>
      <c r="AB26" s="30"/>
      <c r="AC26" s="30"/>
      <c r="AD26" s="30"/>
      <c r="AE26" s="30"/>
      <c r="AF26" s="30"/>
    </row>
    <row r="27" spans="1:32" ht="15.75" customHeight="1">
      <c r="A27" s="12" t="s">
        <v>329</v>
      </c>
      <c r="B27" s="12" t="s">
        <v>24</v>
      </c>
      <c r="C27" s="18" t="s">
        <v>258</v>
      </c>
      <c r="D27" s="18" t="s">
        <v>330</v>
      </c>
      <c r="E27" s="39" t="s">
        <v>259</v>
      </c>
      <c r="F27" s="18" t="s">
        <v>330</v>
      </c>
      <c r="G27" s="44" t="s">
        <v>314</v>
      </c>
      <c r="H27" s="44"/>
      <c r="I27" s="44"/>
      <c r="J27" s="20">
        <f>IF(COUNTIF(TestData!$A$3:$A$140,TestCases!I27)=0, (1), (COUNTIF(TestData!A:A,TestCases!I27)))</f>
        <v>1</v>
      </c>
      <c r="K27" s="44" t="s">
        <v>334</v>
      </c>
      <c r="L27" s="18" t="s">
        <v>335</v>
      </c>
      <c r="M27" s="18" t="s">
        <v>335</v>
      </c>
      <c r="N27" s="18" t="s">
        <v>39</v>
      </c>
      <c r="O27" s="18" t="s">
        <v>40</v>
      </c>
      <c r="P27" s="39" t="s">
        <v>337</v>
      </c>
      <c r="Q27" s="18" t="s">
        <v>267</v>
      </c>
      <c r="R27" s="72" t="s">
        <v>1351</v>
      </c>
      <c r="S27" s="30"/>
      <c r="T27" s="30"/>
      <c r="U27" s="30"/>
      <c r="V27" s="30"/>
      <c r="W27" s="30"/>
      <c r="X27" s="30"/>
      <c r="Y27" s="30"/>
      <c r="Z27" s="30"/>
      <c r="AA27" s="30"/>
      <c r="AB27" s="30"/>
      <c r="AC27" s="30"/>
      <c r="AD27" s="30"/>
      <c r="AE27" s="30"/>
      <c r="AF27" s="30"/>
    </row>
    <row r="28" spans="1:32" ht="64.5" customHeight="1">
      <c r="A28" s="12" t="s">
        <v>340</v>
      </c>
      <c r="B28" s="12" t="s">
        <v>24</v>
      </c>
      <c r="C28" s="18" t="s">
        <v>25</v>
      </c>
      <c r="D28" s="18" t="s">
        <v>313</v>
      </c>
      <c r="E28" s="39" t="s">
        <v>1396</v>
      </c>
      <c r="F28" s="18" t="s">
        <v>341</v>
      </c>
      <c r="G28" s="25" t="s">
        <v>342</v>
      </c>
      <c r="H28" s="20"/>
      <c r="I28" s="20"/>
      <c r="J28" s="20">
        <f>IF(COUNTIF(TestData!$A$3:$A$140,TestCases!I28)=0, (1), (COUNTIF(TestData!A:A,TestCases!I28)))</f>
        <v>1</v>
      </c>
      <c r="K28" s="25" t="s">
        <v>343</v>
      </c>
      <c r="L28" s="18" t="s">
        <v>344</v>
      </c>
      <c r="M28" s="18" t="s">
        <v>344</v>
      </c>
      <c r="N28" s="18" t="s">
        <v>39</v>
      </c>
      <c r="O28" s="18" t="s">
        <v>62</v>
      </c>
      <c r="P28" s="18" t="s">
        <v>345</v>
      </c>
      <c r="Q28" s="18" t="s">
        <v>347</v>
      </c>
      <c r="R28" s="72" t="s">
        <v>1278</v>
      </c>
      <c r="S28" s="30"/>
      <c r="T28" s="30"/>
      <c r="U28" s="30"/>
      <c r="V28" s="30"/>
      <c r="W28" s="30"/>
      <c r="X28" s="30"/>
      <c r="Y28" s="30"/>
      <c r="Z28" s="30"/>
      <c r="AA28" s="30"/>
      <c r="AB28" s="30"/>
      <c r="AC28" s="30"/>
      <c r="AD28" s="30"/>
      <c r="AE28" s="30"/>
      <c r="AF28" s="30"/>
    </row>
    <row r="29" spans="1:32" ht="66.75" customHeight="1">
      <c r="A29" s="12" t="s">
        <v>352</v>
      </c>
      <c r="B29" s="12" t="s">
        <v>137</v>
      </c>
      <c r="C29" s="18" t="s">
        <v>25</v>
      </c>
      <c r="D29" s="18" t="s">
        <v>313</v>
      </c>
      <c r="E29" s="39" t="s">
        <v>1396</v>
      </c>
      <c r="F29" s="18" t="s">
        <v>355</v>
      </c>
      <c r="G29" s="25" t="s">
        <v>356</v>
      </c>
      <c r="H29" s="44"/>
      <c r="I29" s="44"/>
      <c r="J29" s="20">
        <f>IF(COUNTIF(TestData!$A$3:$A$140,TestCases!I29)=0, (1), (COUNTIF(TestData!A:A,TestCases!I29)))</f>
        <v>1</v>
      </c>
      <c r="K29" s="25" t="s">
        <v>357</v>
      </c>
      <c r="L29" s="18" t="s">
        <v>358</v>
      </c>
      <c r="M29" s="18" t="s">
        <v>358</v>
      </c>
      <c r="N29" s="18" t="s">
        <v>39</v>
      </c>
      <c r="O29" s="18" t="s">
        <v>62</v>
      </c>
      <c r="P29" s="18" t="s">
        <v>345</v>
      </c>
      <c r="Q29" s="18" t="s">
        <v>347</v>
      </c>
      <c r="R29" s="72" t="s">
        <v>1278</v>
      </c>
      <c r="S29" s="30"/>
      <c r="T29" s="30"/>
      <c r="U29" s="30"/>
      <c r="V29" s="30"/>
      <c r="W29" s="30"/>
      <c r="X29" s="30"/>
      <c r="Y29" s="30"/>
      <c r="Z29" s="30"/>
      <c r="AA29" s="30"/>
      <c r="AB29" s="30"/>
      <c r="AC29" s="30"/>
      <c r="AD29" s="30"/>
      <c r="AE29" s="30"/>
      <c r="AF29" s="30"/>
    </row>
    <row r="30" spans="1:32" ht="34">
      <c r="A30" s="12" t="s">
        <v>361</v>
      </c>
      <c r="B30" s="12" t="s">
        <v>24</v>
      </c>
      <c r="C30" s="103" t="s">
        <v>1278</v>
      </c>
      <c r="D30" s="18" t="s">
        <v>120</v>
      </c>
      <c r="E30" s="39" t="s">
        <v>1278</v>
      </c>
      <c r="F30" s="18" t="s">
        <v>364</v>
      </c>
      <c r="G30" s="44"/>
      <c r="H30" s="44"/>
      <c r="I30" s="44"/>
      <c r="J30" s="20">
        <f>IF(COUNTIF(TestData!$A$3:$A$140,TestCases!I30)=0, (1), (COUNTIF(TestData!A:A,TestCases!I30)))</f>
        <v>1</v>
      </c>
      <c r="K30" s="25" t="s">
        <v>367</v>
      </c>
      <c r="L30" s="18" t="s">
        <v>368</v>
      </c>
      <c r="M30" s="18" t="s">
        <v>368</v>
      </c>
      <c r="N30" s="18" t="s">
        <v>39</v>
      </c>
      <c r="O30" s="18" t="s">
        <v>62</v>
      </c>
      <c r="P30" s="18"/>
      <c r="Q30" s="18" t="s">
        <v>369</v>
      </c>
      <c r="R30" s="72" t="s">
        <v>1278</v>
      </c>
      <c r="S30" s="30"/>
      <c r="T30" s="30"/>
      <c r="U30" s="30"/>
      <c r="V30" s="30"/>
      <c r="W30" s="30"/>
      <c r="X30" s="30"/>
      <c r="Y30" s="30"/>
      <c r="Z30" s="30"/>
      <c r="AA30" s="30"/>
      <c r="AB30" s="30"/>
      <c r="AC30" s="30"/>
      <c r="AD30" s="30"/>
      <c r="AE30" s="30"/>
      <c r="AF30" s="30"/>
    </row>
    <row r="31" spans="1:32" ht="153">
      <c r="A31" s="12" t="s">
        <v>370</v>
      </c>
      <c r="B31" s="12" t="s">
        <v>137</v>
      </c>
      <c r="C31" s="103" t="s">
        <v>1278</v>
      </c>
      <c r="D31" s="18" t="s">
        <v>120</v>
      </c>
      <c r="E31" s="39" t="s">
        <v>1278</v>
      </c>
      <c r="F31" s="18" t="s">
        <v>374</v>
      </c>
      <c r="G31" s="25" t="s">
        <v>376</v>
      </c>
      <c r="H31" s="33" t="s">
        <v>17</v>
      </c>
      <c r="I31" s="25" t="s">
        <v>380</v>
      </c>
      <c r="J31" s="20">
        <f>IF(COUNTIF(TestData!$A$3:$A$140,TestCases!I31)=0, (1), (COUNTIF(TestData!A:A,TestCases!I31)))</f>
        <v>1</v>
      </c>
      <c r="K31" s="25" t="s">
        <v>381</v>
      </c>
      <c r="L31" s="18" t="s">
        <v>382</v>
      </c>
      <c r="M31" s="18"/>
      <c r="N31" s="18" t="s">
        <v>39</v>
      </c>
      <c r="O31" s="18" t="s">
        <v>62</v>
      </c>
      <c r="P31" s="18"/>
      <c r="Q31" s="18" t="s">
        <v>369</v>
      </c>
      <c r="R31" s="72" t="s">
        <v>1278</v>
      </c>
      <c r="S31" s="7"/>
      <c r="T31" s="7"/>
      <c r="U31" s="7"/>
      <c r="V31" s="7"/>
      <c r="W31" s="7"/>
      <c r="X31" s="7"/>
      <c r="Y31" s="7"/>
      <c r="Z31" s="7"/>
      <c r="AA31" s="7"/>
      <c r="AB31" s="7"/>
      <c r="AC31" s="7"/>
      <c r="AD31" s="7"/>
      <c r="AE31" s="7"/>
      <c r="AF31" s="7"/>
    </row>
    <row r="32" spans="1:32" ht="51">
      <c r="A32" s="12" t="s">
        <v>387</v>
      </c>
      <c r="B32" s="12" t="s">
        <v>137</v>
      </c>
      <c r="C32" s="103" t="s">
        <v>1278</v>
      </c>
      <c r="D32" s="18" t="s">
        <v>120</v>
      </c>
      <c r="E32" s="39" t="s">
        <v>1278</v>
      </c>
      <c r="F32" s="18" t="s">
        <v>390</v>
      </c>
      <c r="G32" s="20" t="s">
        <v>391</v>
      </c>
      <c r="H32" s="33" t="s">
        <v>17</v>
      </c>
      <c r="I32" s="20" t="s">
        <v>127</v>
      </c>
      <c r="J32" s="20">
        <f>IF(COUNTIF(TestData!$A$3:$A$140,TestCases!I32)=0, (1), (COUNTIF(TestData!A:A,TestCases!I32)))</f>
        <v>6</v>
      </c>
      <c r="K32" s="25" t="s">
        <v>392</v>
      </c>
      <c r="L32" s="18" t="s">
        <v>393</v>
      </c>
      <c r="M32" s="18" t="s">
        <v>393</v>
      </c>
      <c r="N32" s="18" t="s">
        <v>39</v>
      </c>
      <c r="O32" s="18" t="s">
        <v>62</v>
      </c>
      <c r="P32" s="18"/>
      <c r="Q32" s="18" t="s">
        <v>369</v>
      </c>
      <c r="R32" s="72" t="s">
        <v>1278</v>
      </c>
      <c r="S32" s="7"/>
      <c r="T32" s="7"/>
      <c r="U32" s="7"/>
      <c r="V32" s="7"/>
      <c r="W32" s="7"/>
      <c r="X32" s="7"/>
      <c r="Y32" s="7"/>
      <c r="Z32" s="7"/>
      <c r="AA32" s="7"/>
      <c r="AB32" s="7"/>
      <c r="AC32" s="7"/>
      <c r="AD32" s="7"/>
      <c r="AE32" s="7"/>
      <c r="AF32" s="7"/>
    </row>
    <row r="33" spans="1:32" ht="119">
      <c r="A33" s="12" t="s">
        <v>400</v>
      </c>
      <c r="B33" s="12" t="s">
        <v>137</v>
      </c>
      <c r="C33" s="103" t="s">
        <v>1278</v>
      </c>
      <c r="D33" s="18" t="s">
        <v>120</v>
      </c>
      <c r="E33" s="39" t="s">
        <v>1278</v>
      </c>
      <c r="F33" s="18" t="s">
        <v>401</v>
      </c>
      <c r="G33" s="25" t="s">
        <v>402</v>
      </c>
      <c r="H33" s="33" t="s">
        <v>17</v>
      </c>
      <c r="I33" s="25" t="s">
        <v>380</v>
      </c>
      <c r="J33" s="20">
        <f>IF(COUNTIF(TestData!$A$3:$A$140,TestCases!I33)=0, (1), (COUNTIF(TestData!A:A,TestCases!I33)))</f>
        <v>1</v>
      </c>
      <c r="K33" s="25" t="s">
        <v>408</v>
      </c>
      <c r="L33" s="18" t="s">
        <v>409</v>
      </c>
      <c r="M33" s="18"/>
      <c r="N33" s="18" t="s">
        <v>39</v>
      </c>
      <c r="O33" s="18" t="s">
        <v>62</v>
      </c>
      <c r="P33" s="18"/>
      <c r="Q33" s="18" t="s">
        <v>369</v>
      </c>
      <c r="R33" s="72" t="s">
        <v>1278</v>
      </c>
      <c r="S33" s="7"/>
      <c r="T33" s="7"/>
      <c r="U33" s="7"/>
      <c r="V33" s="7"/>
      <c r="W33" s="7"/>
      <c r="X33" s="7"/>
      <c r="Y33" s="7"/>
      <c r="Z33" s="7"/>
      <c r="AA33" s="7"/>
      <c r="AB33" s="7"/>
      <c r="AC33" s="7"/>
      <c r="AD33" s="7"/>
      <c r="AE33" s="7"/>
      <c r="AF33" s="7"/>
    </row>
    <row r="34" spans="1:32" ht="51">
      <c r="A34" s="12" t="s">
        <v>411</v>
      </c>
      <c r="B34" s="12" t="s">
        <v>24</v>
      </c>
      <c r="C34" s="103" t="s">
        <v>1278</v>
      </c>
      <c r="D34" s="18" t="s">
        <v>120</v>
      </c>
      <c r="E34" s="39" t="s">
        <v>1278</v>
      </c>
      <c r="F34" s="18" t="s">
        <v>412</v>
      </c>
      <c r="G34" s="25" t="s">
        <v>413</v>
      </c>
      <c r="H34" s="33" t="s">
        <v>17</v>
      </c>
      <c r="I34" s="25" t="s">
        <v>414</v>
      </c>
      <c r="J34" s="20">
        <f>IF(COUNTIF(TestData!$A$3:$A$140,TestCases!I34)=0, (1), (COUNTIF(TestData!A:A,TestCases!I34)))</f>
        <v>1</v>
      </c>
      <c r="K34" s="25" t="s">
        <v>415</v>
      </c>
      <c r="L34" s="18" t="s">
        <v>416</v>
      </c>
      <c r="M34" s="18"/>
      <c r="N34" s="18" t="s">
        <v>39</v>
      </c>
      <c r="O34" s="18" t="s">
        <v>62</v>
      </c>
      <c r="P34" s="18"/>
      <c r="Q34" s="18" t="s">
        <v>369</v>
      </c>
      <c r="R34" s="72" t="s">
        <v>1278</v>
      </c>
      <c r="S34" s="7"/>
      <c r="T34" s="7"/>
      <c r="U34" s="7"/>
      <c r="V34" s="7"/>
      <c r="W34" s="7"/>
      <c r="X34" s="7"/>
      <c r="Y34" s="7"/>
      <c r="Z34" s="7"/>
      <c r="AA34" s="7"/>
      <c r="AB34" s="7"/>
      <c r="AC34" s="7"/>
      <c r="AD34" s="7"/>
      <c r="AE34" s="7"/>
      <c r="AF34" s="7"/>
    </row>
    <row r="35" spans="1:32" ht="51">
      <c r="A35" s="12" t="s">
        <v>423</v>
      </c>
      <c r="B35" s="12" t="s">
        <v>137</v>
      </c>
      <c r="C35" s="103" t="s">
        <v>1278</v>
      </c>
      <c r="D35" s="18" t="s">
        <v>120</v>
      </c>
      <c r="E35" s="39" t="s">
        <v>1278</v>
      </c>
      <c r="F35" s="18" t="s">
        <v>424</v>
      </c>
      <c r="G35" s="25" t="s">
        <v>425</v>
      </c>
      <c r="H35" s="33" t="s">
        <v>17</v>
      </c>
      <c r="I35" s="25" t="s">
        <v>414</v>
      </c>
      <c r="J35" s="20">
        <f>IF(COUNTIF(TestData!$A$3:$A$140,TestCases!I35)=0, (1), (COUNTIF(TestData!A:A,TestCases!I35)))</f>
        <v>1</v>
      </c>
      <c r="K35" s="25" t="s">
        <v>426</v>
      </c>
      <c r="L35" s="18" t="s">
        <v>428</v>
      </c>
      <c r="M35" s="18"/>
      <c r="N35" s="18" t="s">
        <v>39</v>
      </c>
      <c r="O35" s="18" t="s">
        <v>62</v>
      </c>
      <c r="P35" s="18"/>
      <c r="Q35" s="18" t="s">
        <v>369</v>
      </c>
      <c r="R35" s="72" t="s">
        <v>1278</v>
      </c>
      <c r="S35" s="7"/>
      <c r="T35" s="7"/>
      <c r="U35" s="7"/>
      <c r="V35" s="7"/>
      <c r="W35" s="7"/>
      <c r="X35" s="7"/>
      <c r="Y35" s="7"/>
      <c r="Z35" s="7"/>
      <c r="AA35" s="7"/>
      <c r="AB35" s="7"/>
      <c r="AC35" s="7"/>
      <c r="AD35" s="7"/>
      <c r="AE35" s="7"/>
      <c r="AF35" s="7"/>
    </row>
    <row r="36" spans="1:32" ht="51">
      <c r="A36" s="12" t="s">
        <v>434</v>
      </c>
      <c r="B36" s="12" t="s">
        <v>46</v>
      </c>
      <c r="C36" s="18" t="s">
        <v>25</v>
      </c>
      <c r="D36" s="18" t="s">
        <v>122</v>
      </c>
      <c r="E36" s="39" t="s">
        <v>1395</v>
      </c>
      <c r="F36" s="18" t="s">
        <v>435</v>
      </c>
      <c r="G36" s="20" t="s">
        <v>33</v>
      </c>
      <c r="H36" s="20"/>
      <c r="I36" s="20"/>
      <c r="J36" s="20">
        <f>IF(COUNTIF(TestData!$A$3:$A$140,TestCases!I36)=0, (1), (COUNTIF(TestData!A:A,TestCases!I36)))</f>
        <v>1</v>
      </c>
      <c r="K36" s="25" t="s">
        <v>436</v>
      </c>
      <c r="L36" s="18" t="s">
        <v>437</v>
      </c>
      <c r="M36" s="18" t="s">
        <v>437</v>
      </c>
      <c r="N36" s="18" t="s">
        <v>91</v>
      </c>
      <c r="O36" s="39" t="s">
        <v>40</v>
      </c>
      <c r="P36" s="39" t="s">
        <v>960</v>
      </c>
      <c r="Q36" s="18" t="s">
        <v>133</v>
      </c>
      <c r="R36" s="72" t="s">
        <v>1353</v>
      </c>
      <c r="S36" s="7"/>
      <c r="T36" s="7"/>
      <c r="U36" s="7"/>
      <c r="V36" s="7"/>
      <c r="W36" s="7"/>
      <c r="X36" s="7"/>
      <c r="Y36" s="7"/>
      <c r="Z36" s="7"/>
      <c r="AA36" s="7"/>
      <c r="AB36" s="7"/>
      <c r="AC36" s="7"/>
      <c r="AD36" s="7"/>
      <c r="AE36" s="7"/>
      <c r="AF36" s="7"/>
    </row>
    <row r="37" spans="1:32" ht="51">
      <c r="A37" s="12" t="s">
        <v>444</v>
      </c>
      <c r="B37" s="12" t="s">
        <v>46</v>
      </c>
      <c r="C37" s="18" t="s">
        <v>25</v>
      </c>
      <c r="D37" s="18" t="s">
        <v>31</v>
      </c>
      <c r="E37" s="39" t="s">
        <v>1395</v>
      </c>
      <c r="F37" s="18" t="s">
        <v>451</v>
      </c>
      <c r="G37" s="20" t="s">
        <v>33</v>
      </c>
      <c r="H37" s="20"/>
      <c r="I37" s="20"/>
      <c r="J37" s="20">
        <f>IF(COUNTIF(TestData!$A$3:$A$140,TestCases!I37)=0, (1), (COUNTIF(TestData!A:A,TestCases!I37)))</f>
        <v>1</v>
      </c>
      <c r="K37" s="25" t="s">
        <v>452</v>
      </c>
      <c r="L37" s="18" t="s">
        <v>437</v>
      </c>
      <c r="M37" s="18" t="s">
        <v>437</v>
      </c>
      <c r="N37" s="39" t="s">
        <v>91</v>
      </c>
      <c r="O37" s="39" t="s">
        <v>40</v>
      </c>
      <c r="P37" s="39" t="s">
        <v>960</v>
      </c>
      <c r="Q37" s="18" t="s">
        <v>133</v>
      </c>
      <c r="R37" s="72" t="s">
        <v>1353</v>
      </c>
      <c r="S37" s="7"/>
      <c r="T37" s="7"/>
      <c r="U37" s="7"/>
      <c r="V37" s="7"/>
      <c r="W37" s="7"/>
      <c r="X37" s="7"/>
      <c r="Y37" s="7"/>
      <c r="Z37" s="7"/>
      <c r="AA37" s="7"/>
      <c r="AB37" s="7"/>
      <c r="AC37" s="7"/>
      <c r="AD37" s="7"/>
      <c r="AE37" s="7"/>
      <c r="AF37" s="7"/>
    </row>
    <row r="38" spans="1:32" ht="119">
      <c r="A38" s="12" t="s">
        <v>454</v>
      </c>
      <c r="B38" s="12" t="s">
        <v>24</v>
      </c>
      <c r="C38" s="18" t="s">
        <v>457</v>
      </c>
      <c r="D38" s="18" t="s">
        <v>458</v>
      </c>
      <c r="E38" s="39" t="s">
        <v>1400</v>
      </c>
      <c r="F38" s="18" t="s">
        <v>460</v>
      </c>
      <c r="G38" s="25" t="s">
        <v>461</v>
      </c>
      <c r="H38" s="20"/>
      <c r="I38" s="20"/>
      <c r="J38" s="20">
        <f>IF(COUNTIF(TestData!$A$3:$A$140,TestCases!I38)=0, (1), (COUNTIF(TestData!A:A,TestCases!I38)))</f>
        <v>1</v>
      </c>
      <c r="K38" s="25" t="s">
        <v>463</v>
      </c>
      <c r="L38" s="18" t="s">
        <v>464</v>
      </c>
      <c r="M38" s="18" t="s">
        <v>464</v>
      </c>
      <c r="N38" s="18" t="s">
        <v>91</v>
      </c>
      <c r="O38" s="18" t="s">
        <v>40</v>
      </c>
      <c r="P38" s="18" t="s">
        <v>604</v>
      </c>
      <c r="Q38" s="18" t="s">
        <v>466</v>
      </c>
      <c r="R38" s="72" t="s">
        <v>1351</v>
      </c>
      <c r="S38" s="7"/>
      <c r="T38" s="7"/>
      <c r="U38" s="7"/>
      <c r="V38" s="7"/>
      <c r="W38" s="7"/>
      <c r="X38" s="7"/>
      <c r="Y38" s="7"/>
      <c r="Z38" s="7"/>
      <c r="AA38" s="7"/>
      <c r="AB38" s="7"/>
      <c r="AC38" s="7"/>
      <c r="AD38" s="7"/>
      <c r="AE38" s="7"/>
      <c r="AF38" s="7"/>
    </row>
    <row r="39" spans="1:32" ht="119">
      <c r="A39" s="12" t="s">
        <v>467</v>
      </c>
      <c r="B39" s="12" t="s">
        <v>24</v>
      </c>
      <c r="C39" s="18" t="s">
        <v>457</v>
      </c>
      <c r="D39" s="18" t="s">
        <v>458</v>
      </c>
      <c r="E39" s="39" t="s">
        <v>1400</v>
      </c>
      <c r="F39" s="18" t="s">
        <v>468</v>
      </c>
      <c r="G39" s="25" t="s">
        <v>461</v>
      </c>
      <c r="H39" s="20"/>
      <c r="I39" s="20"/>
      <c r="J39" s="20">
        <f>IF(COUNTIF(TestData!$A$3:$A$140,TestCases!I39)=0, (1), (COUNTIF(TestData!A:A,TestCases!I39)))</f>
        <v>1</v>
      </c>
      <c r="K39" s="25" t="s">
        <v>469</v>
      </c>
      <c r="L39" s="18" t="s">
        <v>470</v>
      </c>
      <c r="M39" s="18" t="s">
        <v>470</v>
      </c>
      <c r="N39" s="18" t="s">
        <v>39</v>
      </c>
      <c r="O39" s="18" t="s">
        <v>40</v>
      </c>
      <c r="P39" s="39" t="s">
        <v>604</v>
      </c>
      <c r="Q39" s="18" t="s">
        <v>466</v>
      </c>
      <c r="R39" s="72" t="s">
        <v>1351</v>
      </c>
      <c r="S39" s="7"/>
      <c r="T39" s="7"/>
      <c r="U39" s="7"/>
      <c r="V39" s="7"/>
      <c r="W39" s="7"/>
      <c r="X39" s="7"/>
      <c r="Y39" s="7"/>
      <c r="Z39" s="7"/>
      <c r="AA39" s="7"/>
      <c r="AB39" s="7"/>
      <c r="AC39" s="7"/>
      <c r="AD39" s="7"/>
      <c r="AE39" s="7"/>
      <c r="AF39" s="7"/>
    </row>
    <row r="40" spans="1:32" ht="85">
      <c r="A40" s="12" t="s">
        <v>477</v>
      </c>
      <c r="B40" s="12" t="s">
        <v>46</v>
      </c>
      <c r="C40" s="18" t="s">
        <v>457</v>
      </c>
      <c r="D40" s="18" t="s">
        <v>458</v>
      </c>
      <c r="E40" s="39" t="s">
        <v>1400</v>
      </c>
      <c r="F40" s="18" t="s">
        <v>478</v>
      </c>
      <c r="G40" s="25" t="s">
        <v>461</v>
      </c>
      <c r="H40" s="20"/>
      <c r="I40" s="20"/>
      <c r="J40" s="20">
        <f>IF(COUNTIF(TestData!$A$3:$A$140,TestCases!I40)=0, (1), (COUNTIF(TestData!A:A,TestCases!I40)))</f>
        <v>1</v>
      </c>
      <c r="K40" s="25" t="s">
        <v>479</v>
      </c>
      <c r="L40" s="18" t="s">
        <v>480</v>
      </c>
      <c r="M40" s="39" t="s">
        <v>480</v>
      </c>
      <c r="N40" s="39" t="s">
        <v>91</v>
      </c>
      <c r="O40" s="39" t="s">
        <v>62</v>
      </c>
      <c r="P40" s="39" t="s">
        <v>604</v>
      </c>
      <c r="Q40" s="18" t="s">
        <v>466</v>
      </c>
      <c r="R40" s="72" t="s">
        <v>1353</v>
      </c>
      <c r="S40" s="7"/>
      <c r="T40" s="7"/>
      <c r="U40" s="7"/>
      <c r="V40" s="7"/>
      <c r="W40" s="7"/>
      <c r="X40" s="7"/>
      <c r="Y40" s="7"/>
      <c r="Z40" s="7"/>
      <c r="AA40" s="7"/>
      <c r="AB40" s="7"/>
      <c r="AC40" s="7"/>
      <c r="AD40" s="7"/>
      <c r="AE40" s="7"/>
      <c r="AF40" s="7"/>
    </row>
    <row r="41" spans="1:32" ht="136">
      <c r="A41" s="12" t="s">
        <v>485</v>
      </c>
      <c r="B41" s="12" t="s">
        <v>24</v>
      </c>
      <c r="C41" s="18" t="s">
        <v>457</v>
      </c>
      <c r="D41" s="18" t="s">
        <v>486</v>
      </c>
      <c r="E41" s="39" t="s">
        <v>1400</v>
      </c>
      <c r="F41" s="18" t="s">
        <v>487</v>
      </c>
      <c r="G41" s="25" t="s">
        <v>461</v>
      </c>
      <c r="H41" s="20"/>
      <c r="I41" s="20"/>
      <c r="J41" s="20">
        <f>IF(COUNTIF(TestData!$A$3:$A$140,TestCases!I41)=0, (1), (COUNTIF(TestData!A:A,TestCases!I41)))</f>
        <v>1</v>
      </c>
      <c r="K41" s="25" t="s">
        <v>488</v>
      </c>
      <c r="L41" s="18" t="s">
        <v>490</v>
      </c>
      <c r="M41" s="18" t="s">
        <v>490</v>
      </c>
      <c r="N41" s="18" t="s">
        <v>39</v>
      </c>
      <c r="O41" s="39" t="s">
        <v>40</v>
      </c>
      <c r="P41" s="18" t="s">
        <v>491</v>
      </c>
      <c r="Q41" s="18" t="s">
        <v>492</v>
      </c>
      <c r="R41" s="72" t="s">
        <v>1351</v>
      </c>
      <c r="S41" s="7"/>
      <c r="T41" s="7"/>
      <c r="U41" s="7"/>
      <c r="V41" s="7"/>
      <c r="W41" s="7"/>
      <c r="X41" s="7"/>
      <c r="Y41" s="7"/>
      <c r="Z41" s="7"/>
      <c r="AA41" s="7"/>
      <c r="AB41" s="7"/>
      <c r="AC41" s="7"/>
      <c r="AD41" s="7"/>
      <c r="AE41" s="7"/>
      <c r="AF41" s="7"/>
    </row>
    <row r="42" spans="1:32" ht="136">
      <c r="A42" s="12" t="s">
        <v>498</v>
      </c>
      <c r="B42" s="12" t="s">
        <v>24</v>
      </c>
      <c r="C42" s="18" t="s">
        <v>457</v>
      </c>
      <c r="D42" s="18" t="s">
        <v>486</v>
      </c>
      <c r="E42" s="39" t="s">
        <v>1400</v>
      </c>
      <c r="F42" s="18" t="s">
        <v>499</v>
      </c>
      <c r="G42" s="25" t="s">
        <v>461</v>
      </c>
      <c r="H42" s="20"/>
      <c r="I42" s="20"/>
      <c r="J42" s="20">
        <f>IF(COUNTIF(TestData!$A$3:$A$140,TestCases!I42)=0, (1), (COUNTIF(TestData!A:A,TestCases!I42)))</f>
        <v>1</v>
      </c>
      <c r="K42" s="25" t="s">
        <v>500</v>
      </c>
      <c r="L42" s="18" t="s">
        <v>501</v>
      </c>
      <c r="M42" s="18" t="s">
        <v>501</v>
      </c>
      <c r="N42" s="18" t="s">
        <v>39</v>
      </c>
      <c r="O42" s="18" t="s">
        <v>40</v>
      </c>
      <c r="P42" s="18" t="s">
        <v>491</v>
      </c>
      <c r="Q42" s="18" t="s">
        <v>492</v>
      </c>
      <c r="R42" s="72" t="s">
        <v>1351</v>
      </c>
      <c r="S42" s="7"/>
      <c r="T42" s="7"/>
      <c r="U42" s="7"/>
      <c r="V42" s="7"/>
      <c r="W42" s="7"/>
      <c r="X42" s="7"/>
      <c r="Y42" s="7"/>
      <c r="Z42" s="7"/>
      <c r="AA42" s="7"/>
      <c r="AB42" s="7"/>
      <c r="AC42" s="7"/>
      <c r="AD42" s="7"/>
      <c r="AE42" s="7"/>
      <c r="AF42" s="7"/>
    </row>
    <row r="43" spans="1:32" ht="85">
      <c r="A43" s="12" t="s">
        <v>505</v>
      </c>
      <c r="B43" s="12" t="s">
        <v>24</v>
      </c>
      <c r="C43" s="18" t="s">
        <v>25</v>
      </c>
      <c r="D43" s="18" t="s">
        <v>507</v>
      </c>
      <c r="E43" s="39" t="s">
        <v>1395</v>
      </c>
      <c r="F43" s="18" t="s">
        <v>508</v>
      </c>
      <c r="G43" s="20" t="s">
        <v>33</v>
      </c>
      <c r="H43" s="23" t="s">
        <v>17</v>
      </c>
      <c r="I43" s="20" t="s">
        <v>509</v>
      </c>
      <c r="J43" s="20">
        <f>IF(COUNTIF(TestData!$A$3:$A$140,TestCases!I43)=0, (1), (COUNTIF(TestData!A:A,TestCases!I43)))</f>
        <v>11</v>
      </c>
      <c r="K43" s="25" t="s">
        <v>510</v>
      </c>
      <c r="L43" s="18" t="s">
        <v>511</v>
      </c>
      <c r="M43" s="18" t="s">
        <v>511</v>
      </c>
      <c r="N43" s="39" t="s">
        <v>91</v>
      </c>
      <c r="O43" s="12" t="s">
        <v>40</v>
      </c>
      <c r="P43" s="18" t="s">
        <v>513</v>
      </c>
      <c r="Q43" s="18" t="s">
        <v>515</v>
      </c>
      <c r="R43" s="72" t="s">
        <v>1351</v>
      </c>
      <c r="S43" s="7"/>
      <c r="T43" s="7"/>
      <c r="U43" s="7"/>
      <c r="V43" s="7"/>
      <c r="W43" s="7"/>
      <c r="X43" s="7"/>
      <c r="Y43" s="7"/>
      <c r="Z43" s="7"/>
      <c r="AA43" s="7"/>
      <c r="AB43" s="7"/>
      <c r="AC43" s="7"/>
      <c r="AD43" s="7"/>
      <c r="AE43" s="7"/>
      <c r="AF43" s="7"/>
    </row>
    <row r="44" spans="1:32" ht="102">
      <c r="A44" s="46" t="s">
        <v>518</v>
      </c>
      <c r="B44" s="12" t="s">
        <v>46</v>
      </c>
      <c r="C44" s="18" t="s">
        <v>25</v>
      </c>
      <c r="D44" s="18" t="s">
        <v>507</v>
      </c>
      <c r="E44" s="39" t="s">
        <v>1395</v>
      </c>
      <c r="F44" s="18" t="s">
        <v>519</v>
      </c>
      <c r="G44" s="20" t="s">
        <v>33</v>
      </c>
      <c r="H44" s="23" t="s">
        <v>17</v>
      </c>
      <c r="I44" s="20" t="s">
        <v>524</v>
      </c>
      <c r="J44" s="20">
        <f>IF(COUNTIF(TestData!$A$3:$A$140,TestCases!I44)=0, (1), (COUNTIF(TestData!A:A,TestCases!I44)))</f>
        <v>1</v>
      </c>
      <c r="K44" s="25" t="s">
        <v>526</v>
      </c>
      <c r="L44" s="18" t="s">
        <v>527</v>
      </c>
      <c r="M44" s="18" t="s">
        <v>527</v>
      </c>
      <c r="N44" s="18" t="s">
        <v>91</v>
      </c>
      <c r="O44" s="12" t="s">
        <v>40</v>
      </c>
      <c r="P44" s="18" t="s">
        <v>513</v>
      </c>
      <c r="Q44" s="18" t="s">
        <v>515</v>
      </c>
      <c r="R44" s="72" t="s">
        <v>1353</v>
      </c>
      <c r="S44" s="7"/>
      <c r="T44" s="7"/>
      <c r="U44" s="7"/>
      <c r="V44" s="7"/>
      <c r="W44" s="7"/>
      <c r="X44" s="7"/>
      <c r="Y44" s="7"/>
      <c r="Z44" s="7"/>
      <c r="AA44" s="7"/>
      <c r="AB44" s="7"/>
      <c r="AC44" s="7"/>
      <c r="AD44" s="7"/>
      <c r="AE44" s="7"/>
      <c r="AF44" s="7"/>
    </row>
    <row r="45" spans="1:32" ht="85">
      <c r="A45" s="46" t="s">
        <v>528</v>
      </c>
      <c r="B45" s="12" t="s">
        <v>46</v>
      </c>
      <c r="C45" s="18" t="s">
        <v>25</v>
      </c>
      <c r="D45" s="18" t="s">
        <v>507</v>
      </c>
      <c r="E45" s="39" t="s">
        <v>1395</v>
      </c>
      <c r="F45" s="18" t="s">
        <v>533</v>
      </c>
      <c r="G45" s="20" t="s">
        <v>33</v>
      </c>
      <c r="H45" s="23" t="s">
        <v>17</v>
      </c>
      <c r="I45" s="20" t="s">
        <v>535</v>
      </c>
      <c r="J45" s="20">
        <f>IF(COUNTIF(TestData!$A$3:$A$140,TestCases!I45)=0, (1), (COUNTIF(TestData!A:A,TestCases!I45)))</f>
        <v>3</v>
      </c>
      <c r="K45" s="25" t="s">
        <v>536</v>
      </c>
      <c r="L45" s="18" t="s">
        <v>537</v>
      </c>
      <c r="M45" s="18" t="s">
        <v>537</v>
      </c>
      <c r="N45" s="18" t="s">
        <v>39</v>
      </c>
      <c r="O45" s="12" t="s">
        <v>40</v>
      </c>
      <c r="P45" s="18" t="s">
        <v>513</v>
      </c>
      <c r="Q45" s="18" t="s">
        <v>515</v>
      </c>
      <c r="R45" s="72" t="s">
        <v>1353</v>
      </c>
      <c r="S45" s="7"/>
      <c r="T45" s="7"/>
      <c r="U45" s="7"/>
      <c r="V45" s="7"/>
      <c r="W45" s="7"/>
      <c r="X45" s="7"/>
      <c r="Y45" s="7"/>
      <c r="Z45" s="7"/>
      <c r="AA45" s="7"/>
      <c r="AB45" s="7"/>
      <c r="AC45" s="7"/>
      <c r="AD45" s="7"/>
      <c r="AE45" s="7"/>
      <c r="AF45" s="7"/>
    </row>
    <row r="46" spans="1:32" ht="85">
      <c r="A46" s="46" t="s">
        <v>539</v>
      </c>
      <c r="B46" s="12" t="s">
        <v>46</v>
      </c>
      <c r="C46" s="18" t="s">
        <v>25</v>
      </c>
      <c r="D46" s="18" t="s">
        <v>507</v>
      </c>
      <c r="E46" s="39" t="s">
        <v>1395</v>
      </c>
      <c r="F46" s="18" t="s">
        <v>543</v>
      </c>
      <c r="G46" s="20" t="s">
        <v>33</v>
      </c>
      <c r="H46" s="23" t="s">
        <v>17</v>
      </c>
      <c r="I46" s="20" t="s">
        <v>545</v>
      </c>
      <c r="J46" s="20">
        <f>IF(COUNTIF(TestData!$A$3:$A$140,TestCases!I46)=0, (1), (COUNTIF(TestData!A:A,TestCases!I46)))</f>
        <v>3</v>
      </c>
      <c r="K46" s="25" t="s">
        <v>536</v>
      </c>
      <c r="L46" s="18" t="s">
        <v>546</v>
      </c>
      <c r="M46" s="18" t="s">
        <v>546</v>
      </c>
      <c r="N46" s="18" t="s">
        <v>39</v>
      </c>
      <c r="O46" s="12" t="s">
        <v>40</v>
      </c>
      <c r="P46" s="18" t="s">
        <v>513</v>
      </c>
      <c r="Q46" s="18" t="s">
        <v>515</v>
      </c>
      <c r="R46" s="72" t="s">
        <v>1353</v>
      </c>
      <c r="S46" s="7"/>
      <c r="T46" s="7"/>
      <c r="U46" s="7"/>
      <c r="V46" s="7"/>
      <c r="W46" s="7"/>
      <c r="X46" s="7"/>
      <c r="Y46" s="7"/>
      <c r="Z46" s="7"/>
      <c r="AA46" s="7"/>
      <c r="AB46" s="7"/>
      <c r="AC46" s="7"/>
      <c r="AD46" s="7"/>
      <c r="AE46" s="7"/>
      <c r="AF46" s="7"/>
    </row>
    <row r="47" spans="1:32" ht="85">
      <c r="A47" s="46" t="s">
        <v>548</v>
      </c>
      <c r="B47" s="12" t="s">
        <v>46</v>
      </c>
      <c r="C47" s="18" t="s">
        <v>25</v>
      </c>
      <c r="D47" s="18" t="s">
        <v>507</v>
      </c>
      <c r="E47" s="39" t="s">
        <v>1395</v>
      </c>
      <c r="F47" s="18" t="s">
        <v>552</v>
      </c>
      <c r="G47" s="20" t="s">
        <v>33</v>
      </c>
      <c r="H47" s="23" t="s">
        <v>17</v>
      </c>
      <c r="I47" s="20" t="s">
        <v>554</v>
      </c>
      <c r="J47" s="20">
        <f>IF(COUNTIF(TestData!$A$3:$A$140,TestCases!I47)=0, (1), (COUNTIF(TestData!A:A,TestCases!I47)))</f>
        <v>1</v>
      </c>
      <c r="K47" s="25" t="s">
        <v>536</v>
      </c>
      <c r="L47" s="18" t="s">
        <v>111</v>
      </c>
      <c r="M47" s="18" t="s">
        <v>111</v>
      </c>
      <c r="N47" s="18" t="s">
        <v>39</v>
      </c>
      <c r="O47" s="12" t="s">
        <v>40</v>
      </c>
      <c r="P47" s="18" t="s">
        <v>513</v>
      </c>
      <c r="Q47" s="18" t="s">
        <v>515</v>
      </c>
      <c r="R47" s="72" t="s">
        <v>1353</v>
      </c>
      <c r="S47" s="7"/>
      <c r="T47" s="7"/>
      <c r="U47" s="7"/>
      <c r="V47" s="7"/>
      <c r="W47" s="7"/>
      <c r="X47" s="7"/>
      <c r="Y47" s="7"/>
      <c r="Z47" s="7"/>
      <c r="AA47" s="7"/>
      <c r="AB47" s="7"/>
      <c r="AC47" s="7"/>
      <c r="AD47" s="7"/>
      <c r="AE47" s="7"/>
      <c r="AF47" s="7"/>
    </row>
    <row r="48" spans="1:32" ht="187">
      <c r="A48" s="12" t="s">
        <v>556</v>
      </c>
      <c r="B48" s="12" t="s">
        <v>24</v>
      </c>
      <c r="C48" s="18" t="s">
        <v>457</v>
      </c>
      <c r="D48" s="18" t="s">
        <v>559</v>
      </c>
      <c r="E48" s="39" t="s">
        <v>1400</v>
      </c>
      <c r="F48" s="18" t="s">
        <v>561</v>
      </c>
      <c r="G48" s="25" t="s">
        <v>563</v>
      </c>
      <c r="H48" s="23" t="s">
        <v>564</v>
      </c>
      <c r="I48" s="20" t="s">
        <v>565</v>
      </c>
      <c r="J48" s="20">
        <f>IF(COUNTIF(TestData!$A$3:$A$140,TestCases!I48)=0, (1), (COUNTIF(TestData!A:A,TestCases!I48)))</f>
        <v>1</v>
      </c>
      <c r="K48" s="25" t="s">
        <v>566</v>
      </c>
      <c r="L48" s="18" t="s">
        <v>567</v>
      </c>
      <c r="M48" s="18" t="s">
        <v>567</v>
      </c>
      <c r="N48" s="18" t="s">
        <v>39</v>
      </c>
      <c r="O48" s="47" t="s">
        <v>40</v>
      </c>
      <c r="P48" s="18" t="s">
        <v>568</v>
      </c>
      <c r="Q48" s="18" t="s">
        <v>569</v>
      </c>
      <c r="R48" s="72" t="s">
        <v>1351</v>
      </c>
      <c r="S48" s="7"/>
      <c r="T48" s="7"/>
      <c r="U48" s="7"/>
      <c r="V48" s="7"/>
      <c r="W48" s="7"/>
      <c r="X48" s="7"/>
      <c r="Y48" s="7"/>
      <c r="Z48" s="7"/>
      <c r="AA48" s="7"/>
      <c r="AB48" s="7"/>
      <c r="AC48" s="7"/>
      <c r="AD48" s="7"/>
      <c r="AE48" s="7"/>
      <c r="AF48" s="7"/>
    </row>
    <row r="49" spans="1:32" ht="204">
      <c r="A49" s="12" t="s">
        <v>574</v>
      </c>
      <c r="B49" s="12" t="s">
        <v>24</v>
      </c>
      <c r="C49" s="18" t="s">
        <v>457</v>
      </c>
      <c r="D49" s="18" t="s">
        <v>559</v>
      </c>
      <c r="E49" s="39" t="s">
        <v>1400</v>
      </c>
      <c r="F49" s="18" t="s">
        <v>577</v>
      </c>
      <c r="G49" s="25" t="s">
        <v>563</v>
      </c>
      <c r="H49" s="23" t="s">
        <v>564</v>
      </c>
      <c r="I49" s="20" t="s">
        <v>578</v>
      </c>
      <c r="J49" s="20">
        <f>IF(COUNTIF(TestData!$A$3:$A$140,TestCases!I49)=0, (1), (COUNTIF(TestData!A:A,TestCases!I49)))</f>
        <v>1</v>
      </c>
      <c r="K49" s="25" t="s">
        <v>579</v>
      </c>
      <c r="L49" s="18" t="s">
        <v>580</v>
      </c>
      <c r="M49" s="18" t="s">
        <v>580</v>
      </c>
      <c r="N49" s="18" t="s">
        <v>39</v>
      </c>
      <c r="O49" s="12" t="s">
        <v>40</v>
      </c>
      <c r="P49" s="18" t="s">
        <v>568</v>
      </c>
      <c r="Q49" s="18" t="s">
        <v>569</v>
      </c>
      <c r="R49" s="72" t="s">
        <v>1351</v>
      </c>
      <c r="S49" s="7"/>
      <c r="T49" s="7"/>
      <c r="U49" s="7"/>
      <c r="V49" s="7"/>
      <c r="W49" s="7"/>
      <c r="X49" s="7"/>
      <c r="Y49" s="7"/>
      <c r="Z49" s="7"/>
      <c r="AA49" s="7"/>
      <c r="AB49" s="7"/>
      <c r="AC49" s="7"/>
      <c r="AD49" s="7"/>
      <c r="AE49" s="7"/>
      <c r="AF49" s="7"/>
    </row>
    <row r="50" spans="1:32" ht="187">
      <c r="A50" s="12" t="s">
        <v>581</v>
      </c>
      <c r="B50" s="12" t="s">
        <v>24</v>
      </c>
      <c r="C50" s="18" t="s">
        <v>457</v>
      </c>
      <c r="D50" s="18" t="s">
        <v>559</v>
      </c>
      <c r="E50" s="39" t="s">
        <v>1400</v>
      </c>
      <c r="F50" s="18" t="s">
        <v>585</v>
      </c>
      <c r="G50" s="25" t="s">
        <v>563</v>
      </c>
      <c r="H50" s="23" t="s">
        <v>564</v>
      </c>
      <c r="I50" s="20" t="s">
        <v>587</v>
      </c>
      <c r="J50" s="20">
        <f>IF(COUNTIF(TestData!$A$3:$A$140,TestCases!I50)=0, (1), (COUNTIF(TestData!A:A,TestCases!I50)))</f>
        <v>1</v>
      </c>
      <c r="K50" s="25" t="s">
        <v>588</v>
      </c>
      <c r="L50" s="18" t="s">
        <v>590</v>
      </c>
      <c r="M50" s="18" t="s">
        <v>590</v>
      </c>
      <c r="N50" s="18" t="s">
        <v>39</v>
      </c>
      <c r="O50" s="12" t="s">
        <v>40</v>
      </c>
      <c r="P50" s="18" t="s">
        <v>568</v>
      </c>
      <c r="Q50" s="18" t="s">
        <v>569</v>
      </c>
      <c r="R50" s="72" t="s">
        <v>1351</v>
      </c>
      <c r="S50" s="7"/>
      <c r="T50" s="7"/>
      <c r="U50" s="7"/>
      <c r="V50" s="7"/>
      <c r="W50" s="7"/>
      <c r="X50" s="7"/>
      <c r="Y50" s="7"/>
      <c r="Z50" s="7"/>
      <c r="AA50" s="7"/>
      <c r="AB50" s="7"/>
      <c r="AC50" s="7"/>
      <c r="AD50" s="7"/>
      <c r="AE50" s="7"/>
      <c r="AF50" s="7"/>
    </row>
    <row r="51" spans="1:32" ht="119">
      <c r="A51" s="12" t="s">
        <v>591</v>
      </c>
      <c r="B51" s="12" t="s">
        <v>24</v>
      </c>
      <c r="C51" s="18" t="s">
        <v>457</v>
      </c>
      <c r="D51" s="18" t="s">
        <v>595</v>
      </c>
      <c r="E51" s="39" t="s">
        <v>1401</v>
      </c>
      <c r="F51" s="18" t="s">
        <v>596</v>
      </c>
      <c r="G51" s="25" t="s">
        <v>597</v>
      </c>
      <c r="H51" s="23" t="s">
        <v>17</v>
      </c>
      <c r="I51" s="20" t="s">
        <v>601</v>
      </c>
      <c r="J51" s="20">
        <f>IF(COUNTIF(TestData!$A$3:$A$140,TestCases!I51)=0, (1), (COUNTIF(TestData!A:A,TestCases!I51)))</f>
        <v>5</v>
      </c>
      <c r="K51" s="25" t="s">
        <v>602</v>
      </c>
      <c r="L51" s="18" t="s">
        <v>603</v>
      </c>
      <c r="M51" s="18" t="s">
        <v>603</v>
      </c>
      <c r="N51" s="39" t="s">
        <v>91</v>
      </c>
      <c r="O51" s="47" t="s">
        <v>40</v>
      </c>
      <c r="P51" s="18" t="s">
        <v>1262</v>
      </c>
      <c r="Q51" s="18" t="s">
        <v>605</v>
      </c>
      <c r="R51" s="72" t="s">
        <v>1351</v>
      </c>
      <c r="S51" s="7"/>
      <c r="T51" s="7"/>
      <c r="U51" s="7"/>
      <c r="V51" s="7"/>
      <c r="W51" s="7"/>
      <c r="X51" s="7"/>
      <c r="Y51" s="7"/>
      <c r="Z51" s="7"/>
      <c r="AA51" s="7"/>
      <c r="AB51" s="7"/>
      <c r="AC51" s="7"/>
      <c r="AD51" s="7"/>
      <c r="AE51" s="7"/>
      <c r="AF51" s="7"/>
    </row>
    <row r="52" spans="1:32" ht="119">
      <c r="A52" s="12" t="s">
        <v>606</v>
      </c>
      <c r="B52" s="12" t="s">
        <v>46</v>
      </c>
      <c r="C52" s="18" t="s">
        <v>457</v>
      </c>
      <c r="D52" s="18" t="s">
        <v>595</v>
      </c>
      <c r="E52" s="39" t="s">
        <v>1401</v>
      </c>
      <c r="F52" s="18" t="s">
        <v>610</v>
      </c>
      <c r="G52" s="25" t="s">
        <v>597</v>
      </c>
      <c r="H52" s="23" t="s">
        <v>17</v>
      </c>
      <c r="I52" s="20" t="s">
        <v>613</v>
      </c>
      <c r="J52" s="20">
        <f>IF(COUNTIF(TestData!$A$3:$A$140,TestCases!I52)=0, (1), (COUNTIF(TestData!A:A,TestCases!I52)))</f>
        <v>3</v>
      </c>
      <c r="K52" s="25" t="s">
        <v>615</v>
      </c>
      <c r="L52" s="18" t="s">
        <v>226</v>
      </c>
      <c r="M52" s="18" t="s">
        <v>226</v>
      </c>
      <c r="N52" s="39" t="s">
        <v>91</v>
      </c>
      <c r="O52" s="47" t="s">
        <v>40</v>
      </c>
      <c r="P52" s="39" t="s">
        <v>1262</v>
      </c>
      <c r="Q52" s="18" t="s">
        <v>605</v>
      </c>
      <c r="R52" s="72" t="s">
        <v>1353</v>
      </c>
      <c r="S52" s="7"/>
      <c r="T52" s="7"/>
      <c r="U52" s="7"/>
      <c r="V52" s="7"/>
      <c r="W52" s="7"/>
      <c r="X52" s="7"/>
      <c r="Y52" s="7"/>
      <c r="Z52" s="7"/>
      <c r="AA52" s="7"/>
      <c r="AB52" s="7"/>
      <c r="AC52" s="7"/>
      <c r="AD52" s="7"/>
      <c r="AE52" s="7"/>
      <c r="AF52" s="7"/>
    </row>
    <row r="53" spans="1:32" ht="119">
      <c r="A53" s="12" t="s">
        <v>616</v>
      </c>
      <c r="B53" s="12" t="s">
        <v>46</v>
      </c>
      <c r="C53" s="18" t="s">
        <v>457</v>
      </c>
      <c r="D53" s="18" t="s">
        <v>595</v>
      </c>
      <c r="E53" s="39" t="s">
        <v>1401</v>
      </c>
      <c r="F53" s="18" t="s">
        <v>620</v>
      </c>
      <c r="G53" s="25" t="s">
        <v>597</v>
      </c>
      <c r="H53" s="23" t="s">
        <v>17</v>
      </c>
      <c r="I53" s="20" t="s">
        <v>623</v>
      </c>
      <c r="J53" s="20">
        <f>IF(COUNTIF(TestData!$A$3:$A$140,TestCases!I53)=0, (1), (COUNTIF(TestData!A:A,TestCases!I53)))</f>
        <v>3</v>
      </c>
      <c r="K53" s="25" t="s">
        <v>615</v>
      </c>
      <c r="L53" s="18" t="s">
        <v>625</v>
      </c>
      <c r="M53" s="18" t="s">
        <v>625</v>
      </c>
      <c r="N53" s="18" t="s">
        <v>39</v>
      </c>
      <c r="O53" s="47" t="s">
        <v>40</v>
      </c>
      <c r="P53" s="39" t="s">
        <v>1262</v>
      </c>
      <c r="Q53" s="18" t="s">
        <v>605</v>
      </c>
      <c r="R53" s="72" t="s">
        <v>1353</v>
      </c>
      <c r="S53" s="7"/>
      <c r="T53" s="7"/>
      <c r="U53" s="7"/>
      <c r="V53" s="7"/>
      <c r="W53" s="7"/>
      <c r="X53" s="7"/>
      <c r="Y53" s="7"/>
      <c r="Z53" s="7"/>
      <c r="AA53" s="7"/>
      <c r="AB53" s="7"/>
      <c r="AC53" s="7"/>
      <c r="AD53" s="7"/>
      <c r="AE53" s="7"/>
      <c r="AF53" s="7"/>
    </row>
    <row r="54" spans="1:32" ht="51">
      <c r="A54" s="12" t="s">
        <v>627</v>
      </c>
      <c r="B54" s="12" t="s">
        <v>46</v>
      </c>
      <c r="C54" s="18" t="s">
        <v>457</v>
      </c>
      <c r="D54" s="18" t="s">
        <v>595</v>
      </c>
      <c r="E54" s="39" t="s">
        <v>1401</v>
      </c>
      <c r="F54" s="18" t="s">
        <v>631</v>
      </c>
      <c r="G54" s="25" t="s">
        <v>597</v>
      </c>
      <c r="H54" s="23" t="s">
        <v>564</v>
      </c>
      <c r="I54" s="20"/>
      <c r="J54" s="20">
        <f>IF(COUNTIF(TestData!$A$3:$A$140,TestCases!I54)=0, (1), (COUNTIF(TestData!A:A,TestCases!I54)))</f>
        <v>1</v>
      </c>
      <c r="K54" s="25" t="s">
        <v>634</v>
      </c>
      <c r="L54" s="48" t="s">
        <v>635</v>
      </c>
      <c r="M54" s="48" t="s">
        <v>635</v>
      </c>
      <c r="N54" s="18" t="s">
        <v>39</v>
      </c>
      <c r="O54" s="12" t="s">
        <v>62</v>
      </c>
      <c r="P54" s="39" t="s">
        <v>1262</v>
      </c>
      <c r="Q54" s="18" t="s">
        <v>605</v>
      </c>
      <c r="R54" s="72" t="s">
        <v>1353</v>
      </c>
      <c r="S54" s="7"/>
      <c r="T54" s="7"/>
      <c r="U54" s="7"/>
      <c r="V54" s="7"/>
      <c r="W54" s="7"/>
      <c r="X54" s="7"/>
      <c r="Y54" s="7"/>
      <c r="Z54" s="7"/>
      <c r="AA54" s="7"/>
      <c r="AB54" s="7"/>
      <c r="AC54" s="7"/>
      <c r="AD54" s="7"/>
      <c r="AE54" s="7"/>
      <c r="AF54" s="7"/>
    </row>
    <row r="55" spans="1:32" ht="119">
      <c r="A55" s="12" t="s">
        <v>639</v>
      </c>
      <c r="B55" s="12" t="s">
        <v>46</v>
      </c>
      <c r="C55" s="18" t="s">
        <v>457</v>
      </c>
      <c r="D55" s="18" t="s">
        <v>595</v>
      </c>
      <c r="E55" s="39" t="s">
        <v>1401</v>
      </c>
      <c r="F55" s="18" t="s">
        <v>642</v>
      </c>
      <c r="G55" s="25" t="s">
        <v>597</v>
      </c>
      <c r="H55" s="23" t="s">
        <v>17</v>
      </c>
      <c r="I55" s="20" t="s">
        <v>644</v>
      </c>
      <c r="J55" s="20">
        <f>IF(COUNTIF(TestData!$A$3:$A$140,TestCases!I55)=0, (1), (COUNTIF(TestData!A:A,TestCases!I55)))</f>
        <v>1</v>
      </c>
      <c r="K55" s="25" t="s">
        <v>645</v>
      </c>
      <c r="L55" s="48" t="s">
        <v>635</v>
      </c>
      <c r="M55" s="48" t="s">
        <v>635</v>
      </c>
      <c r="N55" s="18" t="s">
        <v>39</v>
      </c>
      <c r="O55" s="47" t="s">
        <v>40</v>
      </c>
      <c r="P55" s="39" t="s">
        <v>1262</v>
      </c>
      <c r="Q55" s="18" t="s">
        <v>605</v>
      </c>
      <c r="R55" s="72" t="s">
        <v>1353</v>
      </c>
      <c r="S55" s="7"/>
      <c r="T55" s="7"/>
      <c r="U55" s="7"/>
      <c r="V55" s="7"/>
      <c r="W55" s="7"/>
      <c r="X55" s="7"/>
      <c r="Y55" s="7"/>
      <c r="Z55" s="7"/>
      <c r="AA55" s="7"/>
      <c r="AB55" s="7"/>
      <c r="AC55" s="7"/>
      <c r="AD55" s="7"/>
      <c r="AE55" s="7"/>
      <c r="AF55" s="7"/>
    </row>
    <row r="56" spans="1:32" ht="119">
      <c r="A56" s="12" t="s">
        <v>652</v>
      </c>
      <c r="B56" s="12" t="s">
        <v>46</v>
      </c>
      <c r="C56" s="18" t="s">
        <v>457</v>
      </c>
      <c r="D56" s="18" t="s">
        <v>595</v>
      </c>
      <c r="E56" s="39" t="s">
        <v>1401</v>
      </c>
      <c r="F56" s="18" t="s">
        <v>653</v>
      </c>
      <c r="G56" s="25" t="s">
        <v>597</v>
      </c>
      <c r="H56" s="23" t="s">
        <v>17</v>
      </c>
      <c r="I56" s="20" t="s">
        <v>654</v>
      </c>
      <c r="J56" s="20">
        <f>IF(COUNTIF(TestData!$A$3:$A$140,TestCases!I56)=0, (1), (COUNTIF(TestData!A:A,TestCases!I56)))</f>
        <v>3</v>
      </c>
      <c r="K56" s="25" t="s">
        <v>615</v>
      </c>
      <c r="L56" s="18" t="s">
        <v>625</v>
      </c>
      <c r="M56" s="18" t="s">
        <v>625</v>
      </c>
      <c r="N56" s="39" t="s">
        <v>91</v>
      </c>
      <c r="O56" s="47" t="s">
        <v>40</v>
      </c>
      <c r="P56" s="39" t="s">
        <v>1262</v>
      </c>
      <c r="Q56" s="18" t="s">
        <v>605</v>
      </c>
      <c r="R56" s="72" t="s">
        <v>1353</v>
      </c>
      <c r="S56" s="7"/>
      <c r="T56" s="7"/>
      <c r="U56" s="7"/>
      <c r="V56" s="7"/>
      <c r="W56" s="7"/>
      <c r="X56" s="7"/>
      <c r="Y56" s="7"/>
      <c r="Z56" s="7"/>
      <c r="AA56" s="7"/>
      <c r="AB56" s="7"/>
      <c r="AC56" s="7"/>
      <c r="AD56" s="7"/>
      <c r="AE56" s="7"/>
      <c r="AF56" s="7"/>
    </row>
    <row r="57" spans="1:32" ht="119">
      <c r="A57" s="12" t="s">
        <v>659</v>
      </c>
      <c r="B57" s="12" t="s">
        <v>24</v>
      </c>
      <c r="C57" s="18" t="s">
        <v>457</v>
      </c>
      <c r="D57" s="18" t="s">
        <v>595</v>
      </c>
      <c r="E57" s="39" t="s">
        <v>1401</v>
      </c>
      <c r="F57" s="18" t="s">
        <v>660</v>
      </c>
      <c r="G57" s="25" t="s">
        <v>597</v>
      </c>
      <c r="H57" s="23" t="s">
        <v>17</v>
      </c>
      <c r="I57" s="20" t="s">
        <v>661</v>
      </c>
      <c r="J57" s="20">
        <f>IF(COUNTIF(TestData!$A$3:$A$140,TestCases!I57)=0, (1), (COUNTIF(TestData!A:A,TestCases!I57)))</f>
        <v>4</v>
      </c>
      <c r="K57" s="25" t="s">
        <v>662</v>
      </c>
      <c r="L57" s="18" t="s">
        <v>663</v>
      </c>
      <c r="M57" s="18" t="s">
        <v>663</v>
      </c>
      <c r="N57" s="39" t="s">
        <v>91</v>
      </c>
      <c r="O57" s="47" t="s">
        <v>40</v>
      </c>
      <c r="P57" s="39" t="s">
        <v>1262</v>
      </c>
      <c r="Q57" s="18" t="s">
        <v>664</v>
      </c>
      <c r="R57" s="72" t="s">
        <v>1351</v>
      </c>
      <c r="S57" s="7"/>
      <c r="T57" s="7"/>
      <c r="U57" s="7"/>
      <c r="V57" s="7"/>
      <c r="W57" s="7"/>
      <c r="X57" s="7"/>
      <c r="Y57" s="7"/>
      <c r="Z57" s="7"/>
      <c r="AA57" s="7"/>
      <c r="AB57" s="7"/>
      <c r="AC57" s="7"/>
      <c r="AD57" s="7"/>
      <c r="AE57" s="7"/>
      <c r="AF57" s="7"/>
    </row>
    <row r="58" spans="1:32" ht="102">
      <c r="A58" s="12" t="s">
        <v>665</v>
      </c>
      <c r="B58" s="12" t="s">
        <v>46</v>
      </c>
      <c r="C58" s="18" t="s">
        <v>457</v>
      </c>
      <c r="D58" s="18" t="s">
        <v>595</v>
      </c>
      <c r="E58" s="39" t="s">
        <v>1401</v>
      </c>
      <c r="F58" s="49" t="s">
        <v>666</v>
      </c>
      <c r="G58" s="25" t="s">
        <v>597</v>
      </c>
      <c r="H58" s="23" t="s">
        <v>17</v>
      </c>
      <c r="I58" s="20" t="s">
        <v>667</v>
      </c>
      <c r="J58" s="20">
        <f>IF(COUNTIF(TestData!$A$3:$A$140,TestCases!I58)=0, (1), (COUNTIF(TestData!A:A,TestCases!I58)))</f>
        <v>1</v>
      </c>
      <c r="K58" s="25" t="s">
        <v>668</v>
      </c>
      <c r="L58" s="18" t="s">
        <v>669</v>
      </c>
      <c r="M58" s="18" t="s">
        <v>669</v>
      </c>
      <c r="N58" s="18" t="s">
        <v>91</v>
      </c>
      <c r="O58" s="47" t="s">
        <v>40</v>
      </c>
      <c r="P58" s="39" t="s">
        <v>1262</v>
      </c>
      <c r="Q58" s="18" t="s">
        <v>664</v>
      </c>
      <c r="R58" s="72" t="s">
        <v>1353</v>
      </c>
      <c r="S58" s="7"/>
      <c r="T58" s="7"/>
      <c r="U58" s="7"/>
      <c r="V58" s="7"/>
      <c r="W58" s="7"/>
      <c r="X58" s="7"/>
      <c r="Y58" s="7"/>
      <c r="Z58" s="7"/>
      <c r="AA58" s="7"/>
      <c r="AB58" s="7"/>
      <c r="AC58" s="7"/>
      <c r="AD58" s="7"/>
      <c r="AE58" s="7"/>
      <c r="AF58" s="7"/>
    </row>
    <row r="59" spans="1:32" ht="68">
      <c r="A59" s="12" t="s">
        <v>671</v>
      </c>
      <c r="B59" s="12" t="s">
        <v>46</v>
      </c>
      <c r="C59" s="18" t="s">
        <v>25</v>
      </c>
      <c r="D59" s="18" t="s">
        <v>672</v>
      </c>
      <c r="E59" s="39" t="s">
        <v>1397</v>
      </c>
      <c r="F59" s="18" t="s">
        <v>673</v>
      </c>
      <c r="G59" s="25" t="s">
        <v>674</v>
      </c>
      <c r="H59" s="23" t="s">
        <v>17</v>
      </c>
      <c r="I59" s="20" t="s">
        <v>252</v>
      </c>
      <c r="J59" s="20">
        <f>IF(COUNTIF(TestData!$A$3:$A$140,TestCases!I59)=0, (1), (COUNTIF(TestData!A:A,TestCases!I59)))</f>
        <v>1</v>
      </c>
      <c r="K59" s="25" t="s">
        <v>676</v>
      </c>
      <c r="L59" s="18" t="s">
        <v>678</v>
      </c>
      <c r="M59" s="18" t="s">
        <v>678</v>
      </c>
      <c r="N59" s="18" t="s">
        <v>39</v>
      </c>
      <c r="O59" s="12" t="s">
        <v>62</v>
      </c>
      <c r="P59" s="18" t="s">
        <v>679</v>
      </c>
      <c r="Q59" s="18" t="s">
        <v>680</v>
      </c>
      <c r="R59" s="72" t="s">
        <v>1353</v>
      </c>
      <c r="S59" s="7"/>
      <c r="T59" s="7"/>
      <c r="U59" s="7"/>
      <c r="V59" s="7"/>
      <c r="W59" s="7"/>
      <c r="X59" s="7"/>
      <c r="Y59" s="7"/>
      <c r="Z59" s="7"/>
      <c r="AA59" s="7"/>
      <c r="AB59" s="7"/>
      <c r="AC59" s="7"/>
      <c r="AD59" s="7"/>
      <c r="AE59" s="7"/>
      <c r="AF59" s="7"/>
    </row>
    <row r="60" spans="1:32" ht="85">
      <c r="A60" s="12" t="s">
        <v>684</v>
      </c>
      <c r="B60" s="12" t="s">
        <v>137</v>
      </c>
      <c r="C60" s="18" t="s">
        <v>25</v>
      </c>
      <c r="D60" s="18" t="s">
        <v>672</v>
      </c>
      <c r="E60" s="39" t="s">
        <v>1397</v>
      </c>
      <c r="F60" s="18" t="s">
        <v>685</v>
      </c>
      <c r="G60" s="25" t="s">
        <v>674</v>
      </c>
      <c r="H60" s="44"/>
      <c r="I60" s="44"/>
      <c r="J60" s="20">
        <f>IF(COUNTIF(TestData!$A$3:$A$140,TestCases!I60)=0, (1), (COUNTIF(TestData!A:A,TestCases!I60)))</f>
        <v>1</v>
      </c>
      <c r="K60" s="25" t="s">
        <v>687</v>
      </c>
      <c r="L60" s="18" t="s">
        <v>688</v>
      </c>
      <c r="M60" s="18" t="s">
        <v>688</v>
      </c>
      <c r="N60" s="18" t="s">
        <v>39</v>
      </c>
      <c r="O60" s="12" t="s">
        <v>40</v>
      </c>
      <c r="P60" s="18" t="s">
        <v>679</v>
      </c>
      <c r="Q60" s="18" t="s">
        <v>680</v>
      </c>
      <c r="R60" s="72" t="s">
        <v>1352</v>
      </c>
      <c r="S60" s="30"/>
      <c r="T60" s="30"/>
      <c r="U60" s="30"/>
      <c r="V60" s="30"/>
      <c r="W60" s="30"/>
      <c r="X60" s="30"/>
      <c r="Y60" s="30"/>
      <c r="Z60" s="30"/>
      <c r="AA60" s="30"/>
      <c r="AB60" s="30"/>
      <c r="AC60" s="30"/>
      <c r="AD60" s="30"/>
      <c r="AE60" s="30"/>
      <c r="AF60" s="30"/>
    </row>
    <row r="61" spans="1:32" ht="85">
      <c r="A61" s="12" t="s">
        <v>690</v>
      </c>
      <c r="B61" s="12" t="s">
        <v>46</v>
      </c>
      <c r="C61" s="18" t="s">
        <v>457</v>
      </c>
      <c r="D61" s="18" t="s">
        <v>458</v>
      </c>
      <c r="E61" s="39" t="s">
        <v>1400</v>
      </c>
      <c r="F61" s="18" t="s">
        <v>692</v>
      </c>
      <c r="G61" s="25" t="s">
        <v>461</v>
      </c>
      <c r="H61" s="44"/>
      <c r="I61" s="44"/>
      <c r="J61" s="20">
        <f>IF(COUNTIF(TestData!$A$3:$A$140,TestCases!I61)=0, (1), (COUNTIF(TestData!A:A,TestCases!I61)))</f>
        <v>1</v>
      </c>
      <c r="K61" s="25" t="s">
        <v>695</v>
      </c>
      <c r="L61" s="18" t="s">
        <v>697</v>
      </c>
      <c r="M61" s="18" t="s">
        <v>697</v>
      </c>
      <c r="N61" s="18" t="s">
        <v>39</v>
      </c>
      <c r="O61" s="18" t="s">
        <v>40</v>
      </c>
      <c r="P61" s="39" t="s">
        <v>604</v>
      </c>
      <c r="Q61" s="18" t="s">
        <v>466</v>
      </c>
      <c r="R61" s="72" t="s">
        <v>1353</v>
      </c>
      <c r="S61" s="30"/>
      <c r="T61" s="30"/>
      <c r="U61" s="30"/>
      <c r="V61" s="30"/>
      <c r="W61" s="30"/>
      <c r="X61" s="30"/>
      <c r="Y61" s="30"/>
      <c r="Z61" s="30"/>
      <c r="AA61" s="30"/>
      <c r="AB61" s="30"/>
      <c r="AC61" s="30"/>
      <c r="AD61" s="30"/>
      <c r="AE61" s="30"/>
      <c r="AF61" s="30"/>
    </row>
    <row r="62" spans="1:32" ht="170">
      <c r="A62" s="12" t="s">
        <v>705</v>
      </c>
      <c r="B62" s="12" t="s">
        <v>24</v>
      </c>
      <c r="C62" s="18" t="s">
        <v>25</v>
      </c>
      <c r="D62" s="18" t="s">
        <v>672</v>
      </c>
      <c r="E62" s="39" t="s">
        <v>1397</v>
      </c>
      <c r="F62" s="18" t="s">
        <v>707</v>
      </c>
      <c r="G62" s="25" t="s">
        <v>674</v>
      </c>
      <c r="H62" s="44"/>
      <c r="I62" s="44"/>
      <c r="J62" s="20">
        <f>IF(COUNTIF(TestData!$A$3:$A$140,TestCases!I62)=0, (1), (COUNTIF(TestData!A:A,TestCases!I62)))</f>
        <v>1</v>
      </c>
      <c r="K62" s="25" t="s">
        <v>708</v>
      </c>
      <c r="L62" s="18" t="s">
        <v>709</v>
      </c>
      <c r="M62" s="18" t="s">
        <v>709</v>
      </c>
      <c r="N62" s="18" t="s">
        <v>39</v>
      </c>
      <c r="O62" s="18" t="s">
        <v>40</v>
      </c>
      <c r="P62" s="18" t="s">
        <v>41</v>
      </c>
      <c r="Q62" s="18" t="s">
        <v>712</v>
      </c>
      <c r="R62" s="72" t="s">
        <v>1351</v>
      </c>
      <c r="S62" s="30"/>
      <c r="T62" s="30"/>
      <c r="U62" s="30"/>
      <c r="V62" s="30"/>
      <c r="W62" s="30"/>
      <c r="X62" s="30"/>
      <c r="Y62" s="30"/>
      <c r="Z62" s="30"/>
      <c r="AA62" s="30"/>
      <c r="AB62" s="30"/>
      <c r="AC62" s="30"/>
      <c r="AD62" s="30"/>
      <c r="AE62" s="30"/>
      <c r="AF62" s="30"/>
    </row>
    <row r="63" spans="1:32" ht="170">
      <c r="A63" s="12" t="s">
        <v>714</v>
      </c>
      <c r="B63" s="12" t="s">
        <v>24</v>
      </c>
      <c r="C63" s="18" t="s">
        <v>25</v>
      </c>
      <c r="D63" s="18" t="s">
        <v>672</v>
      </c>
      <c r="E63" s="39" t="s">
        <v>1397</v>
      </c>
      <c r="F63" s="18" t="s">
        <v>715</v>
      </c>
      <c r="G63" s="25" t="s">
        <v>674</v>
      </c>
      <c r="H63" s="44"/>
      <c r="I63" s="44"/>
      <c r="J63" s="20">
        <f>IF(COUNTIF(TestData!$A$3:$A$140,TestCases!I63)=0, (1), (COUNTIF(TestData!A:A,TestCases!I63)))</f>
        <v>1</v>
      </c>
      <c r="K63" s="25" t="s">
        <v>717</v>
      </c>
      <c r="L63" s="18" t="s">
        <v>718</v>
      </c>
      <c r="M63" s="18" t="s">
        <v>718</v>
      </c>
      <c r="N63" s="18" t="s">
        <v>39</v>
      </c>
      <c r="O63" s="18" t="s">
        <v>40</v>
      </c>
      <c r="P63" s="18" t="s">
        <v>41</v>
      </c>
      <c r="Q63" s="18" t="s">
        <v>712</v>
      </c>
      <c r="R63" s="72" t="s">
        <v>1351</v>
      </c>
      <c r="S63" s="30"/>
      <c r="T63" s="30"/>
      <c r="U63" s="30"/>
      <c r="V63" s="30"/>
      <c r="W63" s="30"/>
      <c r="X63" s="30"/>
      <c r="Y63" s="30"/>
      <c r="Z63" s="30"/>
      <c r="AA63" s="30"/>
      <c r="AB63" s="30"/>
      <c r="AC63" s="30"/>
      <c r="AD63" s="30"/>
      <c r="AE63" s="30"/>
      <c r="AF63" s="30"/>
    </row>
    <row r="64" spans="1:32" ht="136">
      <c r="A64" s="12" t="s">
        <v>723</v>
      </c>
      <c r="B64" s="47" t="s">
        <v>137</v>
      </c>
      <c r="C64" s="18" t="s">
        <v>25</v>
      </c>
      <c r="D64" s="18" t="s">
        <v>672</v>
      </c>
      <c r="E64" s="39" t="s">
        <v>1397</v>
      </c>
      <c r="F64" s="18" t="s">
        <v>726</v>
      </c>
      <c r="G64" s="25" t="s">
        <v>674</v>
      </c>
      <c r="H64" s="44"/>
      <c r="I64" s="44"/>
      <c r="J64" s="20">
        <f>IF(COUNTIF(TestData!$A$3:$A$140,TestCases!I64)=0, (1), (COUNTIF(TestData!A:A,TestCases!I64)))</f>
        <v>1</v>
      </c>
      <c r="K64" s="25" t="s">
        <v>728</v>
      </c>
      <c r="L64" s="18" t="s">
        <v>729</v>
      </c>
      <c r="M64" s="18" t="s">
        <v>729</v>
      </c>
      <c r="N64" s="18" t="s">
        <v>39</v>
      </c>
      <c r="O64" s="18" t="s">
        <v>62</v>
      </c>
      <c r="P64" s="18" t="s">
        <v>41</v>
      </c>
      <c r="Q64" s="18" t="s">
        <v>712</v>
      </c>
      <c r="R64" s="72" t="s">
        <v>1352</v>
      </c>
      <c r="S64" s="30"/>
      <c r="T64" s="30"/>
      <c r="U64" s="30"/>
      <c r="V64" s="30"/>
      <c r="W64" s="30"/>
      <c r="X64" s="30"/>
      <c r="Y64" s="30"/>
      <c r="Z64" s="30"/>
      <c r="AA64" s="30"/>
      <c r="AB64" s="30"/>
      <c r="AC64" s="30"/>
      <c r="AD64" s="30"/>
      <c r="AE64" s="30"/>
      <c r="AF64" s="30"/>
    </row>
    <row r="65" spans="1:32" ht="136">
      <c r="A65" s="12" t="s">
        <v>736</v>
      </c>
      <c r="B65" s="47" t="s">
        <v>137</v>
      </c>
      <c r="C65" s="18" t="s">
        <v>25</v>
      </c>
      <c r="D65" s="18" t="s">
        <v>672</v>
      </c>
      <c r="E65" s="39" t="s">
        <v>1397</v>
      </c>
      <c r="F65" s="18" t="s">
        <v>737</v>
      </c>
      <c r="G65" s="25" t="s">
        <v>674</v>
      </c>
      <c r="H65" s="44"/>
      <c r="I65" s="44"/>
      <c r="J65" s="20">
        <f>IF(COUNTIF(TestData!$A$3:$A$140,TestCases!I65)=0, (1), (COUNTIF(TestData!A:A,TestCases!I65)))</f>
        <v>1</v>
      </c>
      <c r="K65" s="25" t="s">
        <v>738</v>
      </c>
      <c r="L65" s="18" t="s">
        <v>739</v>
      </c>
      <c r="M65" s="18" t="s">
        <v>739</v>
      </c>
      <c r="N65" s="18" t="s">
        <v>39</v>
      </c>
      <c r="O65" s="18" t="s">
        <v>62</v>
      </c>
      <c r="P65" s="18" t="s">
        <v>41</v>
      </c>
      <c r="Q65" s="18" t="s">
        <v>712</v>
      </c>
      <c r="R65" s="72" t="s">
        <v>1352</v>
      </c>
      <c r="S65" s="30"/>
      <c r="T65" s="30"/>
      <c r="U65" s="30"/>
      <c r="V65" s="30"/>
      <c r="W65" s="30"/>
      <c r="X65" s="30"/>
      <c r="Y65" s="30"/>
      <c r="Z65" s="30"/>
      <c r="AA65" s="30"/>
      <c r="AB65" s="30"/>
      <c r="AC65" s="30"/>
      <c r="AD65" s="30"/>
      <c r="AE65" s="30"/>
      <c r="AF65" s="30"/>
    </row>
    <row r="66" spans="1:32" ht="136">
      <c r="A66" s="12" t="s">
        <v>741</v>
      </c>
      <c r="B66" s="12" t="s">
        <v>24</v>
      </c>
      <c r="C66" s="18" t="s">
        <v>25</v>
      </c>
      <c r="D66" s="18" t="s">
        <v>672</v>
      </c>
      <c r="E66" s="39" t="s">
        <v>1397</v>
      </c>
      <c r="F66" s="18" t="s">
        <v>742</v>
      </c>
      <c r="G66" s="25" t="s">
        <v>674</v>
      </c>
      <c r="H66" s="44"/>
      <c r="I66" s="44"/>
      <c r="J66" s="20">
        <f>IF(COUNTIF(TestData!$A$3:$A$140,TestCases!I66)=0, (1), (COUNTIF(TestData!A:A,TestCases!I66)))</f>
        <v>1</v>
      </c>
      <c r="K66" s="25" t="s">
        <v>744</v>
      </c>
      <c r="L66" s="18" t="s">
        <v>747</v>
      </c>
      <c r="M66" s="18" t="s">
        <v>747</v>
      </c>
      <c r="N66" s="18" t="s">
        <v>39</v>
      </c>
      <c r="O66" s="18" t="s">
        <v>40</v>
      </c>
      <c r="P66" s="18" t="s">
        <v>345</v>
      </c>
      <c r="Q66" s="18" t="s">
        <v>749</v>
      </c>
      <c r="R66" s="72" t="s">
        <v>1351</v>
      </c>
      <c r="S66" s="30"/>
      <c r="T66" s="30"/>
      <c r="U66" s="30"/>
      <c r="V66" s="30"/>
      <c r="W66" s="30"/>
      <c r="X66" s="30"/>
      <c r="Y66" s="30"/>
      <c r="Z66" s="30"/>
      <c r="AA66" s="30"/>
      <c r="AB66" s="30"/>
      <c r="AC66" s="30"/>
      <c r="AD66" s="30"/>
      <c r="AE66" s="30"/>
      <c r="AF66" s="30"/>
    </row>
    <row r="67" spans="1:32" ht="136">
      <c r="A67" s="12" t="s">
        <v>753</v>
      </c>
      <c r="B67" s="12" t="s">
        <v>24</v>
      </c>
      <c r="C67" s="18" t="s">
        <v>25</v>
      </c>
      <c r="D67" s="18" t="s">
        <v>672</v>
      </c>
      <c r="E67" s="39" t="s">
        <v>1397</v>
      </c>
      <c r="F67" s="18" t="s">
        <v>754</v>
      </c>
      <c r="G67" s="25" t="s">
        <v>674</v>
      </c>
      <c r="H67" s="44"/>
      <c r="I67" s="44"/>
      <c r="J67" s="20">
        <f>IF(COUNTIF(TestData!$A$3:$A$140,TestCases!I67)=0, (1), (COUNTIF(TestData!A:A,TestCases!I67)))</f>
        <v>1</v>
      </c>
      <c r="K67" s="25" t="s">
        <v>757</v>
      </c>
      <c r="L67" s="18" t="s">
        <v>758</v>
      </c>
      <c r="M67" s="18" t="s">
        <v>758</v>
      </c>
      <c r="N67" s="18" t="s">
        <v>39</v>
      </c>
      <c r="O67" s="18" t="s">
        <v>40</v>
      </c>
      <c r="P67" s="18" t="s">
        <v>345</v>
      </c>
      <c r="Q67" s="18" t="s">
        <v>749</v>
      </c>
      <c r="R67" s="72" t="s">
        <v>1351</v>
      </c>
      <c r="S67" s="30"/>
      <c r="T67" s="30"/>
      <c r="U67" s="30"/>
      <c r="V67" s="30"/>
      <c r="W67" s="30"/>
      <c r="X67" s="30"/>
      <c r="Y67" s="30"/>
      <c r="Z67" s="30"/>
      <c r="AA67" s="30"/>
      <c r="AB67" s="30"/>
      <c r="AC67" s="30"/>
      <c r="AD67" s="30"/>
      <c r="AE67" s="30"/>
      <c r="AF67" s="30"/>
    </row>
    <row r="68" spans="1:32" ht="136">
      <c r="A68" s="12" t="s">
        <v>760</v>
      </c>
      <c r="B68" s="47" t="s">
        <v>137</v>
      </c>
      <c r="C68" s="18" t="s">
        <v>25</v>
      </c>
      <c r="D68" s="18" t="s">
        <v>672</v>
      </c>
      <c r="E68" s="39" t="s">
        <v>1397</v>
      </c>
      <c r="F68" s="18" t="s">
        <v>761</v>
      </c>
      <c r="G68" s="25" t="s">
        <v>674</v>
      </c>
      <c r="H68" s="44"/>
      <c r="I68" s="44"/>
      <c r="J68" s="20">
        <f>IF(COUNTIF(TestData!$A$3:$A$140,TestCases!I68)=0, (1), (COUNTIF(TestData!A:A,TestCases!I68)))</f>
        <v>1</v>
      </c>
      <c r="K68" s="25" t="s">
        <v>762</v>
      </c>
      <c r="L68" s="18" t="s">
        <v>763</v>
      </c>
      <c r="M68" s="18" t="s">
        <v>763</v>
      </c>
      <c r="N68" s="18" t="s">
        <v>39</v>
      </c>
      <c r="O68" s="18" t="s">
        <v>62</v>
      </c>
      <c r="P68" s="18" t="s">
        <v>345</v>
      </c>
      <c r="Q68" s="18" t="s">
        <v>749</v>
      </c>
      <c r="R68" s="72" t="s">
        <v>1352</v>
      </c>
      <c r="S68" s="30"/>
      <c r="T68" s="30"/>
      <c r="U68" s="30"/>
      <c r="V68" s="30"/>
      <c r="W68" s="30"/>
      <c r="X68" s="30"/>
      <c r="Y68" s="30"/>
      <c r="Z68" s="30"/>
      <c r="AA68" s="30"/>
      <c r="AB68" s="30"/>
      <c r="AC68" s="30"/>
      <c r="AD68" s="30"/>
      <c r="AE68" s="30"/>
      <c r="AF68" s="30"/>
    </row>
    <row r="69" spans="1:32" ht="136">
      <c r="A69" s="12" t="s">
        <v>767</v>
      </c>
      <c r="B69" s="47" t="s">
        <v>137</v>
      </c>
      <c r="C69" s="18" t="s">
        <v>25</v>
      </c>
      <c r="D69" s="18" t="s">
        <v>672</v>
      </c>
      <c r="E69" s="39" t="s">
        <v>1397</v>
      </c>
      <c r="F69" s="18" t="s">
        <v>768</v>
      </c>
      <c r="G69" s="25" t="s">
        <v>674</v>
      </c>
      <c r="H69" s="44"/>
      <c r="I69" s="44"/>
      <c r="J69" s="20">
        <f>IF(COUNTIF(TestData!$A$3:$A$140,TestCases!I69)=0, (1), (COUNTIF(TestData!A:A,TestCases!I69)))</f>
        <v>1</v>
      </c>
      <c r="K69" s="25" t="s">
        <v>770</v>
      </c>
      <c r="L69" s="18" t="s">
        <v>771</v>
      </c>
      <c r="M69" s="18" t="s">
        <v>771</v>
      </c>
      <c r="N69" s="18" t="s">
        <v>39</v>
      </c>
      <c r="O69" s="18" t="s">
        <v>62</v>
      </c>
      <c r="P69" s="18" t="s">
        <v>345</v>
      </c>
      <c r="Q69" s="18" t="s">
        <v>749</v>
      </c>
      <c r="R69" s="72" t="s">
        <v>1352</v>
      </c>
      <c r="S69" s="30"/>
      <c r="T69" s="30"/>
      <c r="U69" s="30"/>
      <c r="V69" s="30"/>
      <c r="W69" s="30"/>
      <c r="X69" s="30"/>
      <c r="Y69" s="30"/>
      <c r="Z69" s="30"/>
      <c r="AA69" s="30"/>
      <c r="AB69" s="30"/>
      <c r="AC69" s="30"/>
      <c r="AD69" s="30"/>
      <c r="AE69" s="30"/>
      <c r="AF69" s="30"/>
    </row>
    <row r="70" spans="1:32" ht="136">
      <c r="A70" s="12" t="s">
        <v>773</v>
      </c>
      <c r="B70" s="12" t="s">
        <v>24</v>
      </c>
      <c r="C70" s="18" t="s">
        <v>25</v>
      </c>
      <c r="D70" s="18" t="s">
        <v>672</v>
      </c>
      <c r="E70" s="39" t="s">
        <v>1397</v>
      </c>
      <c r="F70" s="18" t="s">
        <v>774</v>
      </c>
      <c r="G70" s="25" t="s">
        <v>674</v>
      </c>
      <c r="H70" s="44"/>
      <c r="I70" s="44"/>
      <c r="J70" s="20">
        <f>IF(COUNTIF(TestData!$A$3:$A$140,TestCases!I70)=0, (1), (COUNTIF(TestData!A:A,TestCases!I70)))</f>
        <v>1</v>
      </c>
      <c r="K70" s="25" t="s">
        <v>776</v>
      </c>
      <c r="L70" s="18" t="s">
        <v>777</v>
      </c>
      <c r="M70" s="18" t="s">
        <v>777</v>
      </c>
      <c r="N70" s="18" t="s">
        <v>39</v>
      </c>
      <c r="O70" s="18" t="s">
        <v>40</v>
      </c>
      <c r="P70" s="18" t="s">
        <v>345</v>
      </c>
      <c r="Q70" s="18" t="s">
        <v>749</v>
      </c>
      <c r="R70" s="72" t="s">
        <v>1351</v>
      </c>
      <c r="S70" s="30"/>
      <c r="T70" s="30"/>
      <c r="U70" s="30"/>
      <c r="V70" s="30"/>
      <c r="W70" s="30"/>
      <c r="X70" s="30"/>
      <c r="Y70" s="30"/>
      <c r="Z70" s="30"/>
      <c r="AA70" s="30"/>
      <c r="AB70" s="30"/>
      <c r="AC70" s="30"/>
      <c r="AD70" s="30"/>
      <c r="AE70" s="30"/>
      <c r="AF70" s="30"/>
    </row>
    <row r="71" spans="1:32" ht="136">
      <c r="A71" s="12" t="s">
        <v>781</v>
      </c>
      <c r="B71" s="12" t="s">
        <v>24</v>
      </c>
      <c r="C71" s="18" t="s">
        <v>25</v>
      </c>
      <c r="D71" s="18" t="s">
        <v>672</v>
      </c>
      <c r="E71" s="39" t="s">
        <v>1397</v>
      </c>
      <c r="F71" s="18" t="s">
        <v>782</v>
      </c>
      <c r="G71" s="25" t="s">
        <v>674</v>
      </c>
      <c r="H71" s="44"/>
      <c r="I71" s="44"/>
      <c r="J71" s="20">
        <f>IF(COUNTIF(TestData!$A$3:$A$140,TestCases!I71)=0, (1), (COUNTIF(TestData!A:A,TestCases!I71)))</f>
        <v>1</v>
      </c>
      <c r="K71" s="25" t="s">
        <v>784</v>
      </c>
      <c r="L71" s="18" t="s">
        <v>785</v>
      </c>
      <c r="M71" s="18" t="s">
        <v>785</v>
      </c>
      <c r="N71" s="18" t="s">
        <v>39</v>
      </c>
      <c r="O71" s="18" t="s">
        <v>40</v>
      </c>
      <c r="P71" s="18" t="s">
        <v>345</v>
      </c>
      <c r="Q71" s="18" t="s">
        <v>749</v>
      </c>
      <c r="R71" s="72" t="s">
        <v>1351</v>
      </c>
      <c r="S71" s="30"/>
      <c r="T71" s="30"/>
      <c r="U71" s="30"/>
      <c r="V71" s="30"/>
      <c r="W71" s="30"/>
      <c r="X71" s="30"/>
      <c r="Y71" s="30"/>
      <c r="Z71" s="30"/>
      <c r="AA71" s="30"/>
      <c r="AB71" s="30"/>
      <c r="AC71" s="30"/>
      <c r="AD71" s="30"/>
      <c r="AE71" s="30"/>
      <c r="AF71" s="30"/>
    </row>
    <row r="72" spans="1:32" ht="136">
      <c r="A72" s="12" t="s">
        <v>787</v>
      </c>
      <c r="B72" s="47" t="s">
        <v>137</v>
      </c>
      <c r="C72" s="18" t="s">
        <v>25</v>
      </c>
      <c r="D72" s="18" t="s">
        <v>672</v>
      </c>
      <c r="E72" s="39" t="s">
        <v>1397</v>
      </c>
      <c r="F72" s="18" t="s">
        <v>788</v>
      </c>
      <c r="G72" s="25" t="s">
        <v>674</v>
      </c>
      <c r="H72" s="44"/>
      <c r="I72" s="44"/>
      <c r="J72" s="20">
        <f>IF(COUNTIF(TestData!$A$3:$A$140,TestCases!I72)=0, (1), (COUNTIF(TestData!A:A,TestCases!I72)))</f>
        <v>1</v>
      </c>
      <c r="K72" s="25" t="s">
        <v>790</v>
      </c>
      <c r="L72" s="18" t="s">
        <v>792</v>
      </c>
      <c r="M72" s="18" t="s">
        <v>792</v>
      </c>
      <c r="N72" s="18" t="s">
        <v>39</v>
      </c>
      <c r="O72" s="18" t="s">
        <v>62</v>
      </c>
      <c r="P72" s="18" t="s">
        <v>345</v>
      </c>
      <c r="Q72" s="18" t="s">
        <v>749</v>
      </c>
      <c r="R72" s="72" t="s">
        <v>1352</v>
      </c>
      <c r="S72" s="30"/>
      <c r="T72" s="30"/>
      <c r="U72" s="30"/>
      <c r="V72" s="30"/>
      <c r="W72" s="30"/>
      <c r="X72" s="30"/>
      <c r="Y72" s="30"/>
      <c r="Z72" s="30"/>
      <c r="AA72" s="30"/>
      <c r="AB72" s="30"/>
      <c r="AC72" s="30"/>
      <c r="AD72" s="30"/>
      <c r="AE72" s="30"/>
      <c r="AF72" s="30"/>
    </row>
    <row r="73" spans="1:32" ht="136">
      <c r="A73" s="12" t="s">
        <v>795</v>
      </c>
      <c r="B73" s="47" t="s">
        <v>137</v>
      </c>
      <c r="C73" s="18" t="s">
        <v>25</v>
      </c>
      <c r="D73" s="18" t="s">
        <v>672</v>
      </c>
      <c r="E73" s="39" t="s">
        <v>1397</v>
      </c>
      <c r="F73" s="18" t="s">
        <v>796</v>
      </c>
      <c r="G73" s="25" t="s">
        <v>674</v>
      </c>
      <c r="H73" s="44"/>
      <c r="I73" s="44"/>
      <c r="J73" s="20">
        <f>IF(COUNTIF(TestData!$A$3:$A$140,TestCases!I73)=0, (1), (COUNTIF(TestData!A:A,TestCases!I73)))</f>
        <v>1</v>
      </c>
      <c r="K73" s="25" t="s">
        <v>798</v>
      </c>
      <c r="L73" s="18" t="s">
        <v>799</v>
      </c>
      <c r="M73" s="18" t="s">
        <v>799</v>
      </c>
      <c r="N73" s="18" t="s">
        <v>39</v>
      </c>
      <c r="O73" s="18" t="s">
        <v>62</v>
      </c>
      <c r="P73" s="18" t="s">
        <v>345</v>
      </c>
      <c r="Q73" s="18" t="s">
        <v>749</v>
      </c>
      <c r="R73" s="72" t="s">
        <v>1352</v>
      </c>
      <c r="S73" s="30"/>
      <c r="T73" s="30"/>
      <c r="U73" s="30"/>
      <c r="V73" s="30"/>
      <c r="W73" s="30"/>
      <c r="X73" s="30"/>
      <c r="Y73" s="30"/>
      <c r="Z73" s="30"/>
      <c r="AA73" s="30"/>
      <c r="AB73" s="30"/>
      <c r="AC73" s="30"/>
      <c r="AD73" s="30"/>
      <c r="AE73" s="30"/>
      <c r="AF73" s="30"/>
    </row>
    <row r="74" spans="1:32" ht="170">
      <c r="A74" s="12" t="s">
        <v>801</v>
      </c>
      <c r="B74" s="12" t="s">
        <v>137</v>
      </c>
      <c r="C74" s="18" t="s">
        <v>457</v>
      </c>
      <c r="D74" s="18" t="s">
        <v>1268</v>
      </c>
      <c r="E74" s="39" t="s">
        <v>1401</v>
      </c>
      <c r="F74" s="18" t="s">
        <v>803</v>
      </c>
      <c r="G74" s="25" t="s">
        <v>804</v>
      </c>
      <c r="H74" s="23" t="s">
        <v>17</v>
      </c>
      <c r="I74" s="20" t="s">
        <v>601</v>
      </c>
      <c r="J74" s="20">
        <f>IF(COUNTIF(TestData!$A$3:$A$140,TestCases!I74)=0, (1), (COUNTIF(TestData!A:A,TestCases!I74)))</f>
        <v>5</v>
      </c>
      <c r="K74" s="25" t="s">
        <v>805</v>
      </c>
      <c r="L74" s="18" t="s">
        <v>806</v>
      </c>
      <c r="M74" s="18" t="s">
        <v>806</v>
      </c>
      <c r="N74" s="18" t="s">
        <v>91</v>
      </c>
      <c r="O74" s="47" t="s">
        <v>40</v>
      </c>
      <c r="P74" s="39" t="s">
        <v>604</v>
      </c>
      <c r="Q74" s="18" t="s">
        <v>605</v>
      </c>
      <c r="R74" s="72" t="s">
        <v>1352</v>
      </c>
      <c r="S74" s="7"/>
      <c r="T74" s="7"/>
      <c r="U74" s="7"/>
      <c r="V74" s="7"/>
      <c r="W74" s="7"/>
      <c r="X74" s="7"/>
      <c r="Y74" s="7"/>
      <c r="Z74" s="7"/>
      <c r="AA74" s="7"/>
      <c r="AB74" s="7"/>
      <c r="AC74" s="7"/>
      <c r="AD74" s="7"/>
      <c r="AE74" s="7"/>
      <c r="AF74" s="7"/>
    </row>
    <row r="75" spans="1:32" ht="102">
      <c r="A75" s="12" t="s">
        <v>816</v>
      </c>
      <c r="B75" s="47" t="s">
        <v>137</v>
      </c>
      <c r="C75" s="18" t="s">
        <v>457</v>
      </c>
      <c r="D75" s="39" t="s">
        <v>1268</v>
      </c>
      <c r="E75" s="39" t="s">
        <v>1401</v>
      </c>
      <c r="F75" s="18" t="s">
        <v>818</v>
      </c>
      <c r="G75" s="25" t="s">
        <v>804</v>
      </c>
      <c r="H75" s="23" t="s">
        <v>564</v>
      </c>
      <c r="I75" s="20"/>
      <c r="J75" s="20">
        <f>IF(COUNTIF(TestData!$A$3:$A$140,TestCases!I75)=0, (1), (COUNTIF(TestData!A:A,TestCases!I75)))</f>
        <v>1</v>
      </c>
      <c r="K75" s="25" t="s">
        <v>820</v>
      </c>
      <c r="L75" s="18" t="s">
        <v>821</v>
      </c>
      <c r="M75" s="18" t="s">
        <v>821</v>
      </c>
      <c r="N75" s="39" t="s">
        <v>91</v>
      </c>
      <c r="O75" s="12" t="s">
        <v>62</v>
      </c>
      <c r="P75" s="39" t="s">
        <v>604</v>
      </c>
      <c r="Q75" s="18" t="s">
        <v>605</v>
      </c>
      <c r="R75" s="72" t="s">
        <v>1352</v>
      </c>
      <c r="S75" s="7"/>
      <c r="T75" s="7"/>
      <c r="U75" s="7"/>
      <c r="V75" s="7"/>
      <c r="W75" s="7"/>
      <c r="X75" s="7"/>
      <c r="Y75" s="7"/>
      <c r="Z75" s="7"/>
      <c r="AA75" s="7"/>
      <c r="AB75" s="7"/>
      <c r="AC75" s="7"/>
      <c r="AD75" s="7"/>
      <c r="AE75" s="7"/>
      <c r="AF75" s="7"/>
    </row>
    <row r="76" spans="1:32" ht="170">
      <c r="A76" s="12" t="s">
        <v>827</v>
      </c>
      <c r="B76" s="47" t="s">
        <v>137</v>
      </c>
      <c r="C76" s="18" t="s">
        <v>457</v>
      </c>
      <c r="D76" s="39" t="s">
        <v>1268</v>
      </c>
      <c r="E76" s="39" t="s">
        <v>1401</v>
      </c>
      <c r="F76" s="18" t="s">
        <v>828</v>
      </c>
      <c r="G76" s="25" t="s">
        <v>804</v>
      </c>
      <c r="H76" s="23" t="s">
        <v>17</v>
      </c>
      <c r="I76" s="20" t="s">
        <v>661</v>
      </c>
      <c r="J76" s="20">
        <f>IF(COUNTIF(TestData!$A$3:$A$140,TestCases!I76)=0, (1), (COUNTIF(TestData!A:A,TestCases!I76)))</f>
        <v>4</v>
      </c>
      <c r="K76" s="25" t="s">
        <v>829</v>
      </c>
      <c r="L76" s="18" t="s">
        <v>830</v>
      </c>
      <c r="M76" s="18" t="s">
        <v>830</v>
      </c>
      <c r="N76" s="39" t="s">
        <v>91</v>
      </c>
      <c r="O76" s="47" t="s">
        <v>40</v>
      </c>
      <c r="P76" s="18" t="s">
        <v>604</v>
      </c>
      <c r="Q76" s="18" t="s">
        <v>664</v>
      </c>
      <c r="R76" s="72" t="s">
        <v>1352</v>
      </c>
      <c r="S76" s="7"/>
      <c r="T76" s="7"/>
      <c r="U76" s="7"/>
      <c r="V76" s="7"/>
      <c r="W76" s="7"/>
      <c r="X76" s="7"/>
      <c r="Y76" s="7"/>
      <c r="Z76" s="7"/>
      <c r="AA76" s="7"/>
      <c r="AB76" s="7"/>
      <c r="AC76" s="7"/>
      <c r="AD76" s="7"/>
      <c r="AE76" s="7"/>
      <c r="AF76" s="7"/>
    </row>
    <row r="77" spans="1:32" ht="102">
      <c r="A77" s="12" t="s">
        <v>835</v>
      </c>
      <c r="B77" s="47" t="s">
        <v>137</v>
      </c>
      <c r="C77" s="18" t="s">
        <v>457</v>
      </c>
      <c r="D77" s="39" t="s">
        <v>1268</v>
      </c>
      <c r="E77" s="39" t="s">
        <v>1401</v>
      </c>
      <c r="F77" s="18" t="s">
        <v>836</v>
      </c>
      <c r="G77" s="25" t="s">
        <v>804</v>
      </c>
      <c r="H77" s="23" t="s">
        <v>564</v>
      </c>
      <c r="I77" s="20"/>
      <c r="J77" s="20">
        <f>IF(COUNTIF(TestData!$A$3:$A$140,TestCases!I77)=0, (1), (COUNTIF(TestData!A:A,TestCases!I77)))</f>
        <v>1</v>
      </c>
      <c r="K77" s="25" t="s">
        <v>840</v>
      </c>
      <c r="L77" s="18" t="s">
        <v>842</v>
      </c>
      <c r="M77" s="18" t="s">
        <v>842</v>
      </c>
      <c r="N77" s="39" t="s">
        <v>91</v>
      </c>
      <c r="O77" s="12" t="s">
        <v>62</v>
      </c>
      <c r="P77" s="18" t="s">
        <v>604</v>
      </c>
      <c r="Q77" s="18" t="s">
        <v>664</v>
      </c>
      <c r="R77" s="72" t="s">
        <v>1352</v>
      </c>
      <c r="S77" s="7"/>
      <c r="T77" s="7"/>
      <c r="U77" s="7"/>
      <c r="V77" s="7"/>
      <c r="W77" s="7"/>
      <c r="X77" s="7"/>
      <c r="Y77" s="7"/>
      <c r="Z77" s="7"/>
      <c r="AA77" s="7"/>
      <c r="AB77" s="7"/>
      <c r="AC77" s="7"/>
      <c r="AD77" s="7"/>
      <c r="AE77" s="7"/>
      <c r="AF77" s="7"/>
    </row>
    <row r="78" spans="1:32" ht="68">
      <c r="A78" s="12" t="s">
        <v>848</v>
      </c>
      <c r="B78" s="12" t="s">
        <v>24</v>
      </c>
      <c r="C78" s="18" t="s">
        <v>457</v>
      </c>
      <c r="D78" s="39" t="s">
        <v>1268</v>
      </c>
      <c r="E78" s="39" t="s">
        <v>1401</v>
      </c>
      <c r="F78" s="18" t="s">
        <v>852</v>
      </c>
      <c r="G78" s="25" t="s">
        <v>804</v>
      </c>
      <c r="H78" s="23" t="s">
        <v>564</v>
      </c>
      <c r="I78" s="20"/>
      <c r="J78" s="20">
        <f>IF(COUNTIF(TestData!$A$3:$A$140,TestCases!I78)=0, (1), (COUNTIF(TestData!A:A,TestCases!I78)))</f>
        <v>1</v>
      </c>
      <c r="K78" s="25" t="s">
        <v>856</v>
      </c>
      <c r="L78" s="18" t="s">
        <v>857</v>
      </c>
      <c r="M78" s="18" t="s">
        <v>857</v>
      </c>
      <c r="N78" s="18" t="s">
        <v>39</v>
      </c>
      <c r="O78" s="47" t="s">
        <v>40</v>
      </c>
      <c r="P78" s="18" t="s">
        <v>604</v>
      </c>
      <c r="Q78" s="18" t="s">
        <v>605</v>
      </c>
      <c r="R78" s="72" t="s">
        <v>1351</v>
      </c>
      <c r="S78" s="7"/>
      <c r="T78" s="7"/>
      <c r="U78" s="7"/>
      <c r="V78" s="7"/>
      <c r="W78" s="7"/>
      <c r="X78" s="7"/>
      <c r="Y78" s="7"/>
      <c r="Z78" s="7"/>
      <c r="AA78" s="7"/>
      <c r="AB78" s="7"/>
      <c r="AC78" s="7"/>
      <c r="AD78" s="7"/>
      <c r="AE78" s="7"/>
      <c r="AF78" s="7"/>
    </row>
    <row r="79" spans="1:32" ht="119">
      <c r="A79" s="12" t="s">
        <v>864</v>
      </c>
      <c r="B79" s="12" t="s">
        <v>46</v>
      </c>
      <c r="C79" s="18" t="s">
        <v>457</v>
      </c>
      <c r="D79" s="39" t="s">
        <v>1268</v>
      </c>
      <c r="E79" s="39" t="s">
        <v>1401</v>
      </c>
      <c r="F79" s="18" t="s">
        <v>865</v>
      </c>
      <c r="G79" s="25" t="s">
        <v>804</v>
      </c>
      <c r="H79" s="23" t="s">
        <v>17</v>
      </c>
      <c r="I79" s="20" t="s">
        <v>613</v>
      </c>
      <c r="J79" s="20">
        <f>IF(COUNTIF(TestData!$A$3:$A$140,TestCases!I79)=0, (1), (COUNTIF(TestData!A:A,TestCases!I79)))</f>
        <v>3</v>
      </c>
      <c r="K79" s="25" t="s">
        <v>869</v>
      </c>
      <c r="L79" s="18" t="s">
        <v>870</v>
      </c>
      <c r="M79" s="18" t="s">
        <v>870</v>
      </c>
      <c r="N79" s="18" t="s">
        <v>39</v>
      </c>
      <c r="O79" s="47" t="s">
        <v>40</v>
      </c>
      <c r="P79" s="18" t="s">
        <v>604</v>
      </c>
      <c r="Q79" s="18" t="s">
        <v>605</v>
      </c>
      <c r="R79" s="72" t="s">
        <v>1353</v>
      </c>
      <c r="S79" s="7"/>
      <c r="T79" s="7"/>
      <c r="U79" s="7"/>
      <c r="V79" s="7"/>
      <c r="W79" s="7"/>
      <c r="X79" s="7"/>
      <c r="Y79" s="7"/>
      <c r="Z79" s="7"/>
      <c r="AA79" s="7"/>
      <c r="AB79" s="7"/>
      <c r="AC79" s="7"/>
      <c r="AD79" s="7"/>
      <c r="AE79" s="7"/>
      <c r="AF79" s="7"/>
    </row>
    <row r="80" spans="1:32" ht="119">
      <c r="A80" s="12" t="s">
        <v>876</v>
      </c>
      <c r="B80" s="12" t="s">
        <v>46</v>
      </c>
      <c r="C80" s="18" t="s">
        <v>457</v>
      </c>
      <c r="D80" s="39" t="s">
        <v>1268</v>
      </c>
      <c r="E80" s="39" t="s">
        <v>1401</v>
      </c>
      <c r="F80" s="18" t="s">
        <v>881</v>
      </c>
      <c r="G80" s="25" t="s">
        <v>804</v>
      </c>
      <c r="H80" s="23" t="s">
        <v>17</v>
      </c>
      <c r="I80" s="20" t="s">
        <v>623</v>
      </c>
      <c r="J80" s="20">
        <f>IF(COUNTIF(TestData!$A$3:$A$140,TestCases!I80)=0, (1), (COUNTIF(TestData!A:A,TestCases!I80)))</f>
        <v>3</v>
      </c>
      <c r="K80" s="25" t="s">
        <v>869</v>
      </c>
      <c r="L80" s="18" t="s">
        <v>870</v>
      </c>
      <c r="M80" s="18" t="s">
        <v>870</v>
      </c>
      <c r="N80" s="18" t="s">
        <v>39</v>
      </c>
      <c r="O80" s="47" t="s">
        <v>40</v>
      </c>
      <c r="P80" s="18" t="s">
        <v>604</v>
      </c>
      <c r="Q80" s="18" t="s">
        <v>605</v>
      </c>
      <c r="R80" s="72" t="s">
        <v>1353</v>
      </c>
      <c r="S80" s="7"/>
      <c r="T80" s="7"/>
      <c r="U80" s="7"/>
      <c r="V80" s="7"/>
      <c r="W80" s="7"/>
      <c r="X80" s="7"/>
      <c r="Y80" s="7"/>
      <c r="Z80" s="7"/>
      <c r="AA80" s="7"/>
      <c r="AB80" s="7"/>
      <c r="AC80" s="7"/>
      <c r="AD80" s="7"/>
      <c r="AE80" s="7"/>
      <c r="AF80" s="7"/>
    </row>
    <row r="81" spans="1:32" ht="68">
      <c r="A81" s="12" t="s">
        <v>889</v>
      </c>
      <c r="B81" s="12" t="s">
        <v>46</v>
      </c>
      <c r="C81" s="18" t="s">
        <v>457</v>
      </c>
      <c r="D81" s="39" t="s">
        <v>1268</v>
      </c>
      <c r="E81" s="39" t="s">
        <v>1401</v>
      </c>
      <c r="F81" s="18" t="s">
        <v>890</v>
      </c>
      <c r="G81" s="25" t="s">
        <v>804</v>
      </c>
      <c r="H81" s="23" t="s">
        <v>564</v>
      </c>
      <c r="I81" s="20"/>
      <c r="J81" s="20">
        <f>IF(COUNTIF(TestData!$A$3:$A$140,TestCases!I81)=0, (1), (COUNTIF(TestData!A:A,TestCases!I81)))</f>
        <v>1</v>
      </c>
      <c r="K81" s="25" t="s">
        <v>892</v>
      </c>
      <c r="L81" s="18" t="s">
        <v>893</v>
      </c>
      <c r="M81" s="18" t="s">
        <v>893</v>
      </c>
      <c r="N81" s="18" t="s">
        <v>91</v>
      </c>
      <c r="O81" s="12" t="s">
        <v>62</v>
      </c>
      <c r="P81" s="18" t="s">
        <v>604</v>
      </c>
      <c r="Q81" s="18" t="s">
        <v>605</v>
      </c>
      <c r="R81" s="72" t="s">
        <v>1353</v>
      </c>
      <c r="S81" s="7"/>
      <c r="T81" s="7"/>
      <c r="U81" s="7"/>
      <c r="V81" s="7"/>
      <c r="W81" s="7"/>
      <c r="X81" s="7"/>
      <c r="Y81" s="7"/>
      <c r="Z81" s="7"/>
      <c r="AA81" s="7"/>
      <c r="AB81" s="7"/>
      <c r="AC81" s="7"/>
      <c r="AD81" s="7"/>
      <c r="AE81" s="7"/>
      <c r="AF81" s="7"/>
    </row>
    <row r="82" spans="1:32" ht="119">
      <c r="A82" s="12" t="s">
        <v>895</v>
      </c>
      <c r="B82" s="12" t="s">
        <v>46</v>
      </c>
      <c r="C82" s="18" t="s">
        <v>457</v>
      </c>
      <c r="D82" s="39" t="s">
        <v>1268</v>
      </c>
      <c r="E82" s="39" t="s">
        <v>1401</v>
      </c>
      <c r="F82" s="18" t="s">
        <v>897</v>
      </c>
      <c r="G82" s="25" t="s">
        <v>804</v>
      </c>
      <c r="H82" s="23" t="s">
        <v>17</v>
      </c>
      <c r="I82" s="20" t="s">
        <v>654</v>
      </c>
      <c r="J82" s="20">
        <f>IF(COUNTIF(TestData!$A$3:$A$140,TestCases!I82)=0, (1), (COUNTIF(TestData!A:A,TestCases!I82)))</f>
        <v>3</v>
      </c>
      <c r="K82" s="25" t="s">
        <v>869</v>
      </c>
      <c r="L82" s="18" t="s">
        <v>893</v>
      </c>
      <c r="M82" s="18" t="s">
        <v>893</v>
      </c>
      <c r="N82" s="18" t="s">
        <v>39</v>
      </c>
      <c r="O82" s="47" t="s">
        <v>40</v>
      </c>
      <c r="P82" s="18" t="s">
        <v>604</v>
      </c>
      <c r="Q82" s="18" t="s">
        <v>605</v>
      </c>
      <c r="R82" s="72" t="s">
        <v>1353</v>
      </c>
      <c r="S82" s="7"/>
      <c r="T82" s="7"/>
      <c r="U82" s="7"/>
      <c r="V82" s="7"/>
      <c r="W82" s="7"/>
      <c r="X82" s="7"/>
      <c r="Y82" s="7"/>
      <c r="Z82" s="7"/>
      <c r="AA82" s="7"/>
      <c r="AB82" s="7"/>
      <c r="AC82" s="7"/>
      <c r="AD82" s="7"/>
      <c r="AE82" s="7"/>
      <c r="AF82" s="7"/>
    </row>
    <row r="83" spans="1:32" ht="102">
      <c r="A83" s="12" t="s">
        <v>901</v>
      </c>
      <c r="B83" s="12" t="s">
        <v>46</v>
      </c>
      <c r="C83" s="18" t="s">
        <v>457</v>
      </c>
      <c r="D83" s="39" t="s">
        <v>1268</v>
      </c>
      <c r="E83" s="39" t="s">
        <v>1401</v>
      </c>
      <c r="F83" s="18" t="s">
        <v>902</v>
      </c>
      <c r="G83" s="25" t="s">
        <v>804</v>
      </c>
      <c r="H83" s="23" t="s">
        <v>17</v>
      </c>
      <c r="I83" s="20" t="s">
        <v>667</v>
      </c>
      <c r="J83" s="20">
        <f>IF(COUNTIF(TestData!$A$3:$A$140,TestCases!I83)=0, (1), (COUNTIF(TestData!A:A,TestCases!I83)))</f>
        <v>1</v>
      </c>
      <c r="K83" s="25" t="s">
        <v>903</v>
      </c>
      <c r="L83" s="18" t="s">
        <v>905</v>
      </c>
      <c r="M83" s="18" t="s">
        <v>905</v>
      </c>
      <c r="N83" s="18" t="s">
        <v>39</v>
      </c>
      <c r="O83" s="47" t="s">
        <v>40</v>
      </c>
      <c r="P83" s="18" t="s">
        <v>604</v>
      </c>
      <c r="Q83" s="18" t="s">
        <v>664</v>
      </c>
      <c r="R83" s="72" t="s">
        <v>1353</v>
      </c>
      <c r="S83" s="7"/>
      <c r="T83" s="7"/>
      <c r="U83" s="7"/>
      <c r="V83" s="7"/>
      <c r="W83" s="7"/>
      <c r="X83" s="7"/>
      <c r="Y83" s="7"/>
      <c r="Z83" s="7"/>
      <c r="AA83" s="7"/>
      <c r="AB83" s="7"/>
      <c r="AC83" s="7"/>
      <c r="AD83" s="7"/>
      <c r="AE83" s="7"/>
      <c r="AF83" s="7"/>
    </row>
    <row r="84" spans="1:32" ht="170">
      <c r="A84" s="12" t="s">
        <v>907</v>
      </c>
      <c r="B84" s="12" t="s">
        <v>24</v>
      </c>
      <c r="C84" s="18" t="s">
        <v>25</v>
      </c>
      <c r="D84" s="18" t="s">
        <v>1272</v>
      </c>
      <c r="E84" s="39" t="s">
        <v>1398</v>
      </c>
      <c r="F84" s="18" t="s">
        <v>911</v>
      </c>
      <c r="G84" s="25" t="s">
        <v>912</v>
      </c>
      <c r="H84" s="23" t="s">
        <v>17</v>
      </c>
      <c r="I84" s="20" t="s">
        <v>743</v>
      </c>
      <c r="J84" s="20">
        <f>IF(COUNTIF(TestData!$A$3:$A$140,TestCases!I84)=0, (1), (COUNTIF(TestData!A:A,TestCases!I84)))</f>
        <v>2</v>
      </c>
      <c r="K84" s="25" t="s">
        <v>914</v>
      </c>
      <c r="L84" s="18" t="s">
        <v>915</v>
      </c>
      <c r="M84" s="18" t="s">
        <v>915</v>
      </c>
      <c r="N84" s="18" t="s">
        <v>91</v>
      </c>
      <c r="O84" s="12" t="s">
        <v>40</v>
      </c>
      <c r="P84" s="18" t="s">
        <v>918</v>
      </c>
      <c r="Q84" s="18" t="s">
        <v>919</v>
      </c>
      <c r="R84" s="72" t="s">
        <v>1351</v>
      </c>
      <c r="S84" s="7"/>
      <c r="T84" s="7"/>
      <c r="U84" s="7"/>
      <c r="V84" s="7"/>
      <c r="W84" s="7"/>
      <c r="X84" s="7"/>
      <c r="Y84" s="7"/>
      <c r="Z84" s="7"/>
      <c r="AA84" s="7"/>
      <c r="AB84" s="7"/>
      <c r="AC84" s="7"/>
      <c r="AD84" s="7"/>
      <c r="AE84" s="7"/>
      <c r="AF84" s="7"/>
    </row>
    <row r="85" spans="1:32" ht="187">
      <c r="A85" s="12" t="s">
        <v>922</v>
      </c>
      <c r="B85" s="47" t="s">
        <v>137</v>
      </c>
      <c r="C85" s="18" t="s">
        <v>25</v>
      </c>
      <c r="D85" s="39" t="s">
        <v>1272</v>
      </c>
      <c r="E85" s="39" t="s">
        <v>1398</v>
      </c>
      <c r="F85" s="18" t="s">
        <v>924</v>
      </c>
      <c r="G85" s="25" t="s">
        <v>912</v>
      </c>
      <c r="H85" s="23" t="s">
        <v>17</v>
      </c>
      <c r="I85" s="20" t="s">
        <v>755</v>
      </c>
      <c r="J85" s="20">
        <f>IF(COUNTIF(TestData!$A$3:$A$140,TestCases!I85)=0, (1), (COUNTIF(TestData!A:A,TestCases!I85)))</f>
        <v>3</v>
      </c>
      <c r="K85" s="25" t="s">
        <v>926</v>
      </c>
      <c r="L85" s="18" t="s">
        <v>927</v>
      </c>
      <c r="M85" s="18" t="s">
        <v>927</v>
      </c>
      <c r="N85" s="18" t="s">
        <v>39</v>
      </c>
      <c r="O85" s="12" t="s">
        <v>62</v>
      </c>
      <c r="P85" s="18" t="s">
        <v>918</v>
      </c>
      <c r="Q85" s="18" t="s">
        <v>919</v>
      </c>
      <c r="R85" s="72" t="s">
        <v>1353</v>
      </c>
      <c r="S85" s="7"/>
      <c r="T85" s="7"/>
      <c r="U85" s="7"/>
      <c r="V85" s="7"/>
      <c r="W85" s="7"/>
      <c r="X85" s="7"/>
      <c r="Y85" s="7"/>
      <c r="Z85" s="7"/>
      <c r="AA85" s="7"/>
      <c r="AB85" s="7"/>
      <c r="AC85" s="7"/>
      <c r="AD85" s="7"/>
      <c r="AE85" s="7"/>
      <c r="AF85" s="7"/>
    </row>
    <row r="86" spans="1:32" ht="187">
      <c r="A86" s="12" t="s">
        <v>928</v>
      </c>
      <c r="B86" s="47" t="s">
        <v>137</v>
      </c>
      <c r="C86" s="18" t="s">
        <v>25</v>
      </c>
      <c r="D86" s="39" t="s">
        <v>1272</v>
      </c>
      <c r="E86" s="39" t="s">
        <v>1398</v>
      </c>
      <c r="F86" s="18" t="s">
        <v>929</v>
      </c>
      <c r="G86" s="25" t="s">
        <v>912</v>
      </c>
      <c r="H86" s="23" t="s">
        <v>17</v>
      </c>
      <c r="I86" s="20" t="s">
        <v>764</v>
      </c>
      <c r="J86" s="20">
        <f>IF(COUNTIF(TestData!$A$3:$A$140,TestCases!I86)=0, (1), (COUNTIF(TestData!A:A,TestCases!I86)))</f>
        <v>6</v>
      </c>
      <c r="K86" s="25" t="s">
        <v>926</v>
      </c>
      <c r="L86" s="18" t="s">
        <v>931</v>
      </c>
      <c r="M86" s="18" t="s">
        <v>931</v>
      </c>
      <c r="N86" s="39" t="s">
        <v>91</v>
      </c>
      <c r="O86" s="12" t="s">
        <v>62</v>
      </c>
      <c r="P86" s="18" t="s">
        <v>918</v>
      </c>
      <c r="Q86" s="18" t="s">
        <v>919</v>
      </c>
      <c r="R86" s="72" t="s">
        <v>1353</v>
      </c>
      <c r="S86" s="7"/>
      <c r="T86" s="7"/>
      <c r="U86" s="7"/>
      <c r="V86" s="7"/>
      <c r="W86" s="7"/>
      <c r="X86" s="7"/>
      <c r="Y86" s="7"/>
      <c r="Z86" s="7"/>
      <c r="AA86" s="7"/>
      <c r="AB86" s="7"/>
      <c r="AC86" s="7"/>
      <c r="AD86" s="7"/>
      <c r="AE86" s="7"/>
      <c r="AF86" s="7"/>
    </row>
    <row r="87" spans="1:32" ht="187">
      <c r="A87" s="12" t="s">
        <v>936</v>
      </c>
      <c r="B87" s="47" t="s">
        <v>137</v>
      </c>
      <c r="C87" s="18" t="s">
        <v>25</v>
      </c>
      <c r="D87" s="39" t="s">
        <v>1272</v>
      </c>
      <c r="E87" s="39" t="s">
        <v>1398</v>
      </c>
      <c r="F87" s="18" t="s">
        <v>938</v>
      </c>
      <c r="G87" s="25" t="s">
        <v>912</v>
      </c>
      <c r="H87" s="23" t="s">
        <v>17</v>
      </c>
      <c r="I87" s="20" t="s">
        <v>779</v>
      </c>
      <c r="J87" s="20">
        <f>IF(COUNTIF(TestData!$A$3:$A$140,TestCases!I87)=0, (1), (COUNTIF(TestData!A:A,TestCases!I87)))</f>
        <v>3</v>
      </c>
      <c r="K87" s="25" t="s">
        <v>926</v>
      </c>
      <c r="L87" s="18" t="s">
        <v>940</v>
      </c>
      <c r="M87" s="18" t="s">
        <v>940</v>
      </c>
      <c r="N87" s="18" t="s">
        <v>39</v>
      </c>
      <c r="O87" s="12" t="s">
        <v>62</v>
      </c>
      <c r="P87" s="61" t="s">
        <v>918</v>
      </c>
      <c r="Q87" s="18" t="s">
        <v>919</v>
      </c>
      <c r="R87" s="72" t="s">
        <v>1353</v>
      </c>
      <c r="S87" s="7"/>
      <c r="T87" s="7"/>
      <c r="U87" s="7"/>
      <c r="V87" s="7"/>
      <c r="W87" s="7"/>
      <c r="X87" s="7"/>
      <c r="Y87" s="7"/>
      <c r="Z87" s="7"/>
      <c r="AA87" s="7"/>
      <c r="AB87" s="7"/>
      <c r="AC87" s="7"/>
      <c r="AD87" s="7"/>
      <c r="AE87" s="7"/>
      <c r="AF87" s="7"/>
    </row>
    <row r="88" spans="1:32" ht="187">
      <c r="A88" s="12" t="s">
        <v>942</v>
      </c>
      <c r="B88" s="47" t="s">
        <v>137</v>
      </c>
      <c r="C88" s="18" t="s">
        <v>25</v>
      </c>
      <c r="D88" s="39" t="s">
        <v>1272</v>
      </c>
      <c r="E88" s="39" t="s">
        <v>1398</v>
      </c>
      <c r="F88" s="18" t="s">
        <v>945</v>
      </c>
      <c r="G88" s="25" t="s">
        <v>912</v>
      </c>
      <c r="H88" s="23" t="s">
        <v>17</v>
      </c>
      <c r="I88" s="20" t="s">
        <v>789</v>
      </c>
      <c r="J88" s="20">
        <f>IF(COUNTIF(TestData!$A$3:$A$140,TestCases!I88)=0, (1), (COUNTIF(TestData!A:A,TestCases!I88)))</f>
        <v>4</v>
      </c>
      <c r="K88" s="25" t="s">
        <v>926</v>
      </c>
      <c r="L88" s="18" t="s">
        <v>947</v>
      </c>
      <c r="M88" s="18" t="s">
        <v>947</v>
      </c>
      <c r="N88" s="18" t="s">
        <v>39</v>
      </c>
      <c r="O88" s="12" t="s">
        <v>62</v>
      </c>
      <c r="P88" s="61" t="s">
        <v>918</v>
      </c>
      <c r="Q88" s="18" t="s">
        <v>919</v>
      </c>
      <c r="R88" s="72" t="s">
        <v>1353</v>
      </c>
      <c r="S88" s="7"/>
      <c r="T88" s="7"/>
      <c r="U88" s="7"/>
      <c r="V88" s="7"/>
      <c r="W88" s="7"/>
      <c r="X88" s="7"/>
      <c r="Y88" s="7"/>
      <c r="Z88" s="7"/>
      <c r="AA88" s="7"/>
      <c r="AB88" s="7"/>
      <c r="AC88" s="7"/>
      <c r="AD88" s="7"/>
      <c r="AE88" s="7"/>
      <c r="AF88" s="7"/>
    </row>
    <row r="89" spans="1:32" ht="119">
      <c r="A89" s="12" t="s">
        <v>952</v>
      </c>
      <c r="B89" s="12" t="s">
        <v>137</v>
      </c>
      <c r="C89" s="18" t="s">
        <v>25</v>
      </c>
      <c r="D89" s="18" t="s">
        <v>953</v>
      </c>
      <c r="E89" s="39" t="s">
        <v>1397</v>
      </c>
      <c r="F89" s="18" t="s">
        <v>955</v>
      </c>
      <c r="G89" s="25" t="s">
        <v>912</v>
      </c>
      <c r="H89" s="23" t="s">
        <v>17</v>
      </c>
      <c r="I89" s="20" t="s">
        <v>127</v>
      </c>
      <c r="J89" s="20">
        <f>IF(COUNTIF(TestData!$A$3:$A$140,TestCases!I89)=0, (1), (COUNTIF(TestData!A:A,TestCases!I89)))</f>
        <v>6</v>
      </c>
      <c r="K89" s="25" t="s">
        <v>958</v>
      </c>
      <c r="L89" s="18" t="s">
        <v>959</v>
      </c>
      <c r="M89" s="18" t="s">
        <v>959</v>
      </c>
      <c r="N89" s="18" t="s">
        <v>39</v>
      </c>
      <c r="O89" s="12" t="s">
        <v>40</v>
      </c>
      <c r="P89" s="39" t="s">
        <v>960</v>
      </c>
      <c r="Q89" s="18" t="s">
        <v>961</v>
      </c>
      <c r="R89" s="72" t="s">
        <v>1352</v>
      </c>
      <c r="S89" s="7"/>
      <c r="T89" s="7"/>
      <c r="U89" s="7"/>
      <c r="V89" s="7"/>
      <c r="W89" s="7"/>
      <c r="X89" s="7"/>
      <c r="Y89" s="7"/>
      <c r="Z89" s="7"/>
      <c r="AA89" s="7"/>
      <c r="AB89" s="7"/>
      <c r="AC89" s="7"/>
      <c r="AD89" s="7"/>
      <c r="AE89" s="7"/>
      <c r="AF89" s="7"/>
    </row>
    <row r="90" spans="1:32" ht="136">
      <c r="A90" s="12" t="s">
        <v>966</v>
      </c>
      <c r="B90" s="12" t="s">
        <v>46</v>
      </c>
      <c r="C90" s="18" t="s">
        <v>25</v>
      </c>
      <c r="D90" s="18" t="s">
        <v>953</v>
      </c>
      <c r="E90" s="39" t="s">
        <v>1397</v>
      </c>
      <c r="F90" s="18" t="s">
        <v>967</v>
      </c>
      <c r="G90" s="25" t="s">
        <v>912</v>
      </c>
      <c r="H90" s="23" t="s">
        <v>17</v>
      </c>
      <c r="I90" s="20" t="s">
        <v>213</v>
      </c>
      <c r="J90" s="20">
        <f>IF(COUNTIF(TestData!$A$3:$A$140,TestCases!I90)=0, (1), (COUNTIF(TestData!A:A,TestCases!I90)))</f>
        <v>2</v>
      </c>
      <c r="K90" s="25" t="s">
        <v>968</v>
      </c>
      <c r="L90" s="18" t="s">
        <v>969</v>
      </c>
      <c r="M90" s="18" t="s">
        <v>970</v>
      </c>
      <c r="N90" s="18" t="s">
        <v>91</v>
      </c>
      <c r="O90" s="12" t="s">
        <v>62</v>
      </c>
      <c r="P90" s="18" t="s">
        <v>960</v>
      </c>
      <c r="Q90" s="18" t="s">
        <v>961</v>
      </c>
      <c r="R90" s="72" t="s">
        <v>1353</v>
      </c>
      <c r="S90" s="7"/>
      <c r="T90" s="7"/>
      <c r="U90" s="7"/>
      <c r="V90" s="7"/>
      <c r="W90" s="7"/>
      <c r="X90" s="7"/>
      <c r="Y90" s="7"/>
      <c r="Z90" s="7"/>
      <c r="AA90" s="7"/>
      <c r="AB90" s="7"/>
      <c r="AC90" s="7"/>
      <c r="AD90" s="7"/>
      <c r="AE90" s="7"/>
      <c r="AF90" s="7"/>
    </row>
    <row r="91" spans="1:32" ht="136">
      <c r="A91" s="12" t="s">
        <v>973</v>
      </c>
      <c r="B91" s="12" t="s">
        <v>46</v>
      </c>
      <c r="C91" s="18" t="s">
        <v>25</v>
      </c>
      <c r="D91" s="18" t="s">
        <v>953</v>
      </c>
      <c r="E91" s="39" t="s">
        <v>1397</v>
      </c>
      <c r="F91" s="18" t="s">
        <v>974</v>
      </c>
      <c r="G91" s="25" t="s">
        <v>912</v>
      </c>
      <c r="H91" s="23" t="s">
        <v>17</v>
      </c>
      <c r="I91" s="20" t="s">
        <v>223</v>
      </c>
      <c r="J91" s="20">
        <f>IF(COUNTIF(TestData!$A$3:$A$140,TestCases!I91)=0, (1), (COUNTIF(TestData!A:A,TestCases!I91)))</f>
        <v>5</v>
      </c>
      <c r="K91" s="25" t="s">
        <v>968</v>
      </c>
      <c r="L91" s="18" t="s">
        <v>975</v>
      </c>
      <c r="M91" s="18" t="s">
        <v>970</v>
      </c>
      <c r="N91" s="39" t="s">
        <v>91</v>
      </c>
      <c r="O91" s="12" t="s">
        <v>62</v>
      </c>
      <c r="P91" s="18" t="s">
        <v>960</v>
      </c>
      <c r="Q91" s="18" t="s">
        <v>961</v>
      </c>
      <c r="R91" s="72" t="s">
        <v>1353</v>
      </c>
      <c r="S91" s="7"/>
      <c r="T91" s="7"/>
      <c r="U91" s="7"/>
      <c r="V91" s="7"/>
      <c r="W91" s="7"/>
      <c r="X91" s="7"/>
      <c r="Y91" s="7"/>
      <c r="Z91" s="7"/>
      <c r="AA91" s="7"/>
      <c r="AB91" s="7"/>
      <c r="AC91" s="7"/>
      <c r="AD91" s="7"/>
      <c r="AE91" s="7"/>
      <c r="AF91" s="7"/>
    </row>
    <row r="92" spans="1:32" ht="136">
      <c r="A92" s="12" t="s">
        <v>977</v>
      </c>
      <c r="B92" s="12" t="s">
        <v>46</v>
      </c>
      <c r="C92" s="18" t="s">
        <v>25</v>
      </c>
      <c r="D92" s="18" t="s">
        <v>953</v>
      </c>
      <c r="E92" s="39" t="s">
        <v>1397</v>
      </c>
      <c r="F92" s="18" t="s">
        <v>978</v>
      </c>
      <c r="G92" s="25" t="s">
        <v>912</v>
      </c>
      <c r="H92" s="23" t="s">
        <v>17</v>
      </c>
      <c r="I92" s="20" t="s">
        <v>235</v>
      </c>
      <c r="J92" s="20">
        <f>IF(COUNTIF(TestData!$A$3:$A$140,TestCases!I92)=0, (1), (COUNTIF(TestData!A:A,TestCases!I92)))</f>
        <v>2</v>
      </c>
      <c r="K92" s="25" t="s">
        <v>968</v>
      </c>
      <c r="L92" s="18" t="s">
        <v>980</v>
      </c>
      <c r="M92" s="18" t="s">
        <v>970</v>
      </c>
      <c r="N92" s="39" t="s">
        <v>91</v>
      </c>
      <c r="O92" s="12" t="s">
        <v>62</v>
      </c>
      <c r="P92" s="18" t="s">
        <v>960</v>
      </c>
      <c r="Q92" s="18" t="s">
        <v>961</v>
      </c>
      <c r="R92" s="72" t="s">
        <v>1353</v>
      </c>
      <c r="S92" s="7"/>
      <c r="T92" s="7"/>
      <c r="U92" s="7"/>
      <c r="V92" s="7"/>
      <c r="W92" s="7"/>
      <c r="X92" s="7"/>
      <c r="Y92" s="7"/>
      <c r="Z92" s="7"/>
      <c r="AA92" s="7"/>
      <c r="AB92" s="7"/>
      <c r="AC92" s="7"/>
      <c r="AD92" s="7"/>
      <c r="AE92" s="7"/>
      <c r="AF92" s="7"/>
    </row>
    <row r="93" spans="1:32" ht="136">
      <c r="A93" s="12" t="s">
        <v>984</v>
      </c>
      <c r="B93" s="12" t="s">
        <v>46</v>
      </c>
      <c r="C93" s="18" t="s">
        <v>25</v>
      </c>
      <c r="D93" s="18" t="s">
        <v>953</v>
      </c>
      <c r="E93" s="39" t="s">
        <v>1397</v>
      </c>
      <c r="F93" s="18" t="s">
        <v>985</v>
      </c>
      <c r="G93" s="25" t="s">
        <v>912</v>
      </c>
      <c r="H93" s="23" t="s">
        <v>17</v>
      </c>
      <c r="I93" s="20" t="s">
        <v>246</v>
      </c>
      <c r="J93" s="20">
        <f>IF(COUNTIF(TestData!$A$3:$A$140,TestCases!I93)=0, (1), (COUNTIF(TestData!A:A,TestCases!I93)))</f>
        <v>5</v>
      </c>
      <c r="K93" s="25" t="s">
        <v>968</v>
      </c>
      <c r="L93" s="18" t="s">
        <v>986</v>
      </c>
      <c r="M93" s="18" t="s">
        <v>970</v>
      </c>
      <c r="N93" s="39" t="s">
        <v>91</v>
      </c>
      <c r="O93" s="12" t="s">
        <v>62</v>
      </c>
      <c r="P93" s="18" t="s">
        <v>960</v>
      </c>
      <c r="Q93" s="18" t="s">
        <v>961</v>
      </c>
      <c r="R93" s="72" t="s">
        <v>1353</v>
      </c>
      <c r="S93" s="7"/>
      <c r="T93" s="7"/>
      <c r="U93" s="7"/>
      <c r="V93" s="7"/>
      <c r="W93" s="7"/>
      <c r="X93" s="7"/>
      <c r="Y93" s="7"/>
      <c r="Z93" s="7"/>
      <c r="AA93" s="7"/>
      <c r="AB93" s="7"/>
      <c r="AC93" s="7"/>
      <c r="AD93" s="7"/>
      <c r="AE93" s="7"/>
      <c r="AF93" s="7"/>
    </row>
    <row r="94" spans="1:32" ht="136">
      <c r="A94" s="12" t="s">
        <v>989</v>
      </c>
      <c r="B94" s="12" t="s">
        <v>46</v>
      </c>
      <c r="C94" s="18" t="s">
        <v>25</v>
      </c>
      <c r="D94" s="18" t="s">
        <v>953</v>
      </c>
      <c r="E94" s="39" t="s">
        <v>1397</v>
      </c>
      <c r="F94" s="18" t="s">
        <v>991</v>
      </c>
      <c r="G94" s="25" t="s">
        <v>912</v>
      </c>
      <c r="H94" s="23" t="s">
        <v>17</v>
      </c>
      <c r="I94" s="20" t="s">
        <v>252</v>
      </c>
      <c r="J94" s="20">
        <f>IF(COUNTIF(TestData!$A$3:$A$140,TestCases!I94)=0, (1), (COUNTIF(TestData!A:A,TestCases!I94)))</f>
        <v>1</v>
      </c>
      <c r="K94" s="25" t="s">
        <v>968</v>
      </c>
      <c r="L94" s="18" t="s">
        <v>678</v>
      </c>
      <c r="M94" s="18" t="s">
        <v>970</v>
      </c>
      <c r="N94" s="39" t="s">
        <v>91</v>
      </c>
      <c r="O94" s="12" t="s">
        <v>62</v>
      </c>
      <c r="P94" s="18" t="s">
        <v>960</v>
      </c>
      <c r="Q94" s="18" t="s">
        <v>961</v>
      </c>
      <c r="R94" s="72" t="s">
        <v>1353</v>
      </c>
      <c r="S94" s="7"/>
      <c r="T94" s="7"/>
      <c r="U94" s="7"/>
      <c r="V94" s="7"/>
      <c r="W94" s="7"/>
      <c r="X94" s="7"/>
      <c r="Y94" s="7"/>
      <c r="Z94" s="7"/>
      <c r="AA94" s="7"/>
      <c r="AB94" s="7"/>
      <c r="AC94" s="7"/>
      <c r="AD94" s="7"/>
      <c r="AE94" s="7"/>
      <c r="AF94" s="7"/>
    </row>
    <row r="95" spans="1:32" ht="85">
      <c r="A95" s="12" t="s">
        <v>995</v>
      </c>
      <c r="B95" s="12" t="s">
        <v>24</v>
      </c>
      <c r="C95" s="18" t="s">
        <v>25</v>
      </c>
      <c r="D95" s="18" t="s">
        <v>953</v>
      </c>
      <c r="E95" s="39" t="s">
        <v>1397</v>
      </c>
      <c r="F95" s="18" t="s">
        <v>996</v>
      </c>
      <c r="G95" s="25" t="s">
        <v>912</v>
      </c>
      <c r="H95" s="20"/>
      <c r="I95" s="20"/>
      <c r="J95" s="20">
        <f>IF(COUNTIF(TestData!$A$3:$A$140,TestCases!I95)=0, (1), (COUNTIF(TestData!A:A,TestCases!I95)))</f>
        <v>1</v>
      </c>
      <c r="K95" s="25" t="s">
        <v>998</v>
      </c>
      <c r="L95" s="18" t="s">
        <v>999</v>
      </c>
      <c r="M95" s="18" t="s">
        <v>999</v>
      </c>
      <c r="N95" s="18" t="s">
        <v>39</v>
      </c>
      <c r="O95" s="18" t="s">
        <v>40</v>
      </c>
      <c r="P95" s="18" t="s">
        <v>41</v>
      </c>
      <c r="Q95" s="18" t="s">
        <v>1000</v>
      </c>
      <c r="R95" s="72" t="s">
        <v>1351</v>
      </c>
      <c r="S95" s="7"/>
      <c r="T95" s="7"/>
      <c r="U95" s="7"/>
      <c r="V95" s="7"/>
      <c r="W95" s="7"/>
      <c r="X95" s="7"/>
      <c r="Y95" s="7"/>
      <c r="Z95" s="7"/>
      <c r="AA95" s="7"/>
      <c r="AB95" s="7"/>
      <c r="AC95" s="7"/>
      <c r="AD95" s="7"/>
      <c r="AE95" s="7"/>
      <c r="AF95" s="7"/>
    </row>
    <row r="96" spans="1:32" ht="85">
      <c r="A96" s="12" t="s">
        <v>1001</v>
      </c>
      <c r="B96" s="12" t="s">
        <v>24</v>
      </c>
      <c r="C96" s="18" t="s">
        <v>25</v>
      </c>
      <c r="D96" s="18" t="s">
        <v>953</v>
      </c>
      <c r="E96" s="39" t="s">
        <v>1397</v>
      </c>
      <c r="F96" s="18" t="s">
        <v>1003</v>
      </c>
      <c r="G96" s="25" t="s">
        <v>912</v>
      </c>
      <c r="H96" s="20"/>
      <c r="I96" s="20"/>
      <c r="J96" s="20">
        <f>IF(COUNTIF(TestData!$A$3:$A$140,TestCases!I96)=0, (1), (COUNTIF(TestData!A:A,TestCases!I96)))</f>
        <v>1</v>
      </c>
      <c r="K96" s="25" t="s">
        <v>1004</v>
      </c>
      <c r="L96" s="18" t="s">
        <v>1005</v>
      </c>
      <c r="M96" s="18" t="s">
        <v>1005</v>
      </c>
      <c r="N96" s="18" t="s">
        <v>39</v>
      </c>
      <c r="O96" s="18" t="s">
        <v>40</v>
      </c>
      <c r="P96" s="18" t="s">
        <v>41</v>
      </c>
      <c r="Q96" s="18" t="s">
        <v>1000</v>
      </c>
      <c r="R96" s="72" t="s">
        <v>1351</v>
      </c>
      <c r="S96" s="7"/>
      <c r="T96" s="7"/>
      <c r="U96" s="7"/>
      <c r="V96" s="7"/>
      <c r="W96" s="7"/>
      <c r="X96" s="7"/>
      <c r="Y96" s="7"/>
      <c r="Z96" s="7"/>
      <c r="AA96" s="7"/>
      <c r="AB96" s="7"/>
      <c r="AC96" s="7"/>
      <c r="AD96" s="7"/>
      <c r="AE96" s="7"/>
      <c r="AF96" s="7"/>
    </row>
    <row r="97" spans="1:34" ht="85">
      <c r="A97" s="12" t="s">
        <v>1008</v>
      </c>
      <c r="B97" s="12" t="s">
        <v>24</v>
      </c>
      <c r="C97" s="18" t="s">
        <v>25</v>
      </c>
      <c r="D97" s="18" t="s">
        <v>953</v>
      </c>
      <c r="E97" s="39" t="s">
        <v>1397</v>
      </c>
      <c r="F97" s="18" t="s">
        <v>1009</v>
      </c>
      <c r="G97" s="25" t="s">
        <v>912</v>
      </c>
      <c r="H97" s="20"/>
      <c r="I97" s="20"/>
      <c r="J97" s="20">
        <f>IF(COUNTIF(TestData!$A$3:$A$140,TestCases!I97)=0, (1), (COUNTIF(TestData!A:A,TestCases!I97)))</f>
        <v>1</v>
      </c>
      <c r="K97" s="25" t="s">
        <v>1011</v>
      </c>
      <c r="L97" s="18" t="s">
        <v>1012</v>
      </c>
      <c r="M97" s="18" t="s">
        <v>1012</v>
      </c>
      <c r="N97" s="18" t="s">
        <v>39</v>
      </c>
      <c r="O97" s="18" t="s">
        <v>40</v>
      </c>
      <c r="P97" s="18" t="s">
        <v>41</v>
      </c>
      <c r="Q97" s="18" t="s">
        <v>1000</v>
      </c>
      <c r="R97" s="72" t="s">
        <v>1351</v>
      </c>
      <c r="S97" s="7"/>
      <c r="T97" s="7"/>
      <c r="U97" s="7"/>
      <c r="V97" s="7"/>
      <c r="W97" s="7"/>
      <c r="X97" s="7"/>
      <c r="Y97" s="7"/>
      <c r="Z97" s="7"/>
      <c r="AA97" s="7"/>
      <c r="AB97" s="7"/>
      <c r="AC97" s="7"/>
      <c r="AD97" s="7"/>
      <c r="AE97" s="7"/>
      <c r="AF97" s="7"/>
    </row>
    <row r="98" spans="1:34" ht="85">
      <c r="A98" s="12" t="s">
        <v>1015</v>
      </c>
      <c r="B98" s="47" t="s">
        <v>137</v>
      </c>
      <c r="C98" s="18" t="s">
        <v>25</v>
      </c>
      <c r="D98" s="18" t="s">
        <v>953</v>
      </c>
      <c r="E98" s="39" t="s">
        <v>1397</v>
      </c>
      <c r="F98" s="18" t="s">
        <v>1016</v>
      </c>
      <c r="G98" s="25" t="s">
        <v>912</v>
      </c>
      <c r="H98" s="20"/>
      <c r="I98" s="20"/>
      <c r="J98" s="20">
        <f>IF(COUNTIF(TestData!$A$3:$A$140,TestCases!I98)=0, (1), (COUNTIF(TestData!A:A,TestCases!I98)))</f>
        <v>1</v>
      </c>
      <c r="K98" s="25" t="s">
        <v>1017</v>
      </c>
      <c r="L98" s="18" t="s">
        <v>1019</v>
      </c>
      <c r="M98" s="18" t="s">
        <v>1019</v>
      </c>
      <c r="N98" s="18" t="s">
        <v>39</v>
      </c>
      <c r="O98" s="18" t="s">
        <v>62</v>
      </c>
      <c r="P98" s="18" t="s">
        <v>41</v>
      </c>
      <c r="Q98" s="18" t="s">
        <v>1000</v>
      </c>
      <c r="R98" s="72" t="s">
        <v>1352</v>
      </c>
      <c r="S98" s="7"/>
      <c r="T98" s="7"/>
      <c r="U98" s="7"/>
      <c r="V98" s="7"/>
      <c r="W98" s="7"/>
      <c r="X98" s="7"/>
      <c r="Y98" s="7"/>
      <c r="Z98" s="7"/>
      <c r="AA98" s="7"/>
      <c r="AB98" s="7"/>
      <c r="AC98" s="7"/>
      <c r="AD98" s="7"/>
      <c r="AE98" s="7"/>
      <c r="AF98" s="7"/>
    </row>
    <row r="99" spans="1:34" ht="68">
      <c r="A99" s="55" t="s">
        <v>1021</v>
      </c>
      <c r="B99" s="55" t="s">
        <v>46</v>
      </c>
      <c r="C99" s="18" t="s">
        <v>25</v>
      </c>
      <c r="D99" s="39" t="s">
        <v>1272</v>
      </c>
      <c r="E99" s="39" t="s">
        <v>1398</v>
      </c>
      <c r="F99" s="56" t="s">
        <v>1023</v>
      </c>
      <c r="G99" s="57" t="s">
        <v>33</v>
      </c>
      <c r="H99" s="58"/>
      <c r="I99" s="59"/>
      <c r="J99" s="20">
        <f>IF(COUNTIF(TestData!$A$3:$A$140,TestCases!I99)=0, (1), (COUNTIF(TestData!A:A,TestCases!I99)))</f>
        <v>1</v>
      </c>
      <c r="K99" s="60" t="s">
        <v>1025</v>
      </c>
      <c r="L99" s="56" t="s">
        <v>1026</v>
      </c>
      <c r="M99" s="56" t="s">
        <v>1028</v>
      </c>
      <c r="N99" s="39" t="s">
        <v>91</v>
      </c>
      <c r="O99" s="39" t="s">
        <v>40</v>
      </c>
      <c r="P99" s="61" t="s">
        <v>918</v>
      </c>
      <c r="Q99" s="61" t="s">
        <v>919</v>
      </c>
      <c r="R99" s="73" t="s">
        <v>1353</v>
      </c>
      <c r="S99" s="30"/>
      <c r="T99" s="30"/>
      <c r="U99" s="30"/>
      <c r="V99" s="30"/>
      <c r="W99" s="30"/>
      <c r="X99" s="30"/>
      <c r="Y99" s="30"/>
      <c r="Z99" s="30"/>
      <c r="AA99" s="30"/>
      <c r="AB99" s="30"/>
      <c r="AC99" s="30"/>
      <c r="AD99" s="30"/>
      <c r="AE99" s="30"/>
      <c r="AF99" s="30"/>
    </row>
    <row r="100" spans="1:34" ht="102">
      <c r="A100" s="12" t="s">
        <v>1030</v>
      </c>
      <c r="B100" s="12" t="s">
        <v>137</v>
      </c>
      <c r="C100" s="18" t="s">
        <v>25</v>
      </c>
      <c r="D100" s="18" t="s">
        <v>1032</v>
      </c>
      <c r="E100" s="39" t="s">
        <v>1397</v>
      </c>
      <c r="F100" s="18" t="s">
        <v>1033</v>
      </c>
      <c r="G100" s="25" t="s">
        <v>912</v>
      </c>
      <c r="H100" s="23" t="s">
        <v>17</v>
      </c>
      <c r="I100" s="20" t="s">
        <v>730</v>
      </c>
      <c r="J100" s="20">
        <f>IF(COUNTIF(TestData!$A$3:$A$140,TestCases!I100)=0, (1), (COUNTIF(TestData!A:A,TestCases!I100)))</f>
        <v>2</v>
      </c>
      <c r="K100" s="25" t="s">
        <v>1035</v>
      </c>
      <c r="L100" s="18" t="s">
        <v>1036</v>
      </c>
      <c r="M100" s="18" t="s">
        <v>1036</v>
      </c>
      <c r="N100" s="18" t="s">
        <v>39</v>
      </c>
      <c r="O100" s="12" t="s">
        <v>62</v>
      </c>
      <c r="P100" s="18" t="s">
        <v>513</v>
      </c>
      <c r="Q100" s="18" t="s">
        <v>1038</v>
      </c>
      <c r="R100" s="72" t="s">
        <v>1352</v>
      </c>
      <c r="S100" s="7"/>
      <c r="T100" s="7"/>
      <c r="U100" s="7"/>
      <c r="V100" s="7"/>
      <c r="W100" s="7"/>
      <c r="X100" s="7"/>
      <c r="Y100" s="7"/>
      <c r="Z100" s="7"/>
      <c r="AA100" s="7"/>
      <c r="AB100" s="7"/>
      <c r="AC100" s="7"/>
      <c r="AD100" s="7"/>
      <c r="AE100" s="7"/>
      <c r="AF100" s="7"/>
      <c r="AG100" s="30"/>
      <c r="AH100" s="30"/>
    </row>
    <row r="101" spans="1:34" ht="119">
      <c r="A101" s="12" t="s">
        <v>1039</v>
      </c>
      <c r="B101" s="12" t="s">
        <v>46</v>
      </c>
      <c r="C101" s="18" t="s">
        <v>25</v>
      </c>
      <c r="D101" s="18" t="s">
        <v>1032</v>
      </c>
      <c r="E101" s="39" t="s">
        <v>1397</v>
      </c>
      <c r="F101" s="18" t="s">
        <v>1041</v>
      </c>
      <c r="G101" s="25" t="s">
        <v>912</v>
      </c>
      <c r="H101" s="23" t="s">
        <v>17</v>
      </c>
      <c r="I101" s="20" t="s">
        <v>1043</v>
      </c>
      <c r="J101" s="20">
        <f>IF(COUNTIF(TestData!$A$3:$A$140,TestCases!I101)=0, (1), (COUNTIF(TestData!A:A,TestCases!I101)))</f>
        <v>1</v>
      </c>
      <c r="K101" s="25" t="s">
        <v>1044</v>
      </c>
      <c r="L101" s="18" t="s">
        <v>1045</v>
      </c>
      <c r="M101" s="18" t="s">
        <v>1045</v>
      </c>
      <c r="N101" s="18" t="s">
        <v>39</v>
      </c>
      <c r="O101" s="12" t="s">
        <v>62</v>
      </c>
      <c r="P101" s="18" t="s">
        <v>513</v>
      </c>
      <c r="Q101" s="18" t="s">
        <v>1038</v>
      </c>
      <c r="R101" s="72" t="s">
        <v>1353</v>
      </c>
      <c r="S101" s="7"/>
      <c r="T101" s="7"/>
      <c r="U101" s="7"/>
      <c r="V101" s="7"/>
      <c r="W101" s="7"/>
      <c r="X101" s="7"/>
      <c r="Y101" s="7"/>
      <c r="Z101" s="7"/>
      <c r="AA101" s="7"/>
      <c r="AB101" s="7"/>
      <c r="AC101" s="7"/>
      <c r="AD101" s="7"/>
      <c r="AE101" s="7"/>
      <c r="AF101" s="7"/>
      <c r="AG101" s="30"/>
      <c r="AH101" s="30"/>
    </row>
    <row r="102" spans="1:34" ht="85">
      <c r="A102" s="12" t="s">
        <v>1047</v>
      </c>
      <c r="B102" s="12" t="s">
        <v>24</v>
      </c>
      <c r="C102" s="18" t="s">
        <v>457</v>
      </c>
      <c r="D102" s="18" t="s">
        <v>1053</v>
      </c>
      <c r="E102" s="39" t="s">
        <v>1399</v>
      </c>
      <c r="F102" s="18" t="s">
        <v>1054</v>
      </c>
      <c r="G102" s="25" t="s">
        <v>804</v>
      </c>
      <c r="H102" s="23"/>
      <c r="I102" s="20"/>
      <c r="J102" s="20">
        <f>IF(COUNTIF(TestData!$A$3:$A$140,TestCases!I102)=0, (1), (COUNTIF(TestData!A:A,TestCases!I102)))</f>
        <v>1</v>
      </c>
      <c r="K102" s="25" t="s">
        <v>1058</v>
      </c>
      <c r="L102" s="18" t="s">
        <v>1059</v>
      </c>
      <c r="M102" s="18" t="s">
        <v>1059</v>
      </c>
      <c r="N102" s="18" t="s">
        <v>91</v>
      </c>
      <c r="O102" s="12" t="s">
        <v>62</v>
      </c>
      <c r="P102" s="18" t="s">
        <v>1062</v>
      </c>
      <c r="Q102" s="18" t="s">
        <v>1064</v>
      </c>
      <c r="R102" s="72" t="s">
        <v>1351</v>
      </c>
      <c r="S102" s="7"/>
      <c r="T102" s="7"/>
      <c r="U102" s="7"/>
      <c r="V102" s="7"/>
      <c r="W102" s="7"/>
      <c r="X102" s="7"/>
      <c r="Y102" s="7"/>
      <c r="Z102" s="7"/>
      <c r="AA102" s="7"/>
      <c r="AB102" s="7"/>
      <c r="AC102" s="7"/>
      <c r="AD102" s="7"/>
      <c r="AE102" s="7"/>
      <c r="AF102" s="7"/>
      <c r="AG102" s="30"/>
      <c r="AH102" s="30"/>
    </row>
    <row r="103" spans="1:34" ht="102">
      <c r="A103" s="12" t="s">
        <v>1065</v>
      </c>
      <c r="B103" s="12" t="s">
        <v>24</v>
      </c>
      <c r="C103" s="18" t="s">
        <v>457</v>
      </c>
      <c r="D103" s="18" t="s">
        <v>1067</v>
      </c>
      <c r="E103" s="39" t="s">
        <v>1399</v>
      </c>
      <c r="F103" s="18" t="s">
        <v>1068</v>
      </c>
      <c r="G103" s="25" t="s">
        <v>1069</v>
      </c>
      <c r="H103" s="23" t="s">
        <v>1071</v>
      </c>
      <c r="I103" s="20"/>
      <c r="J103" s="20">
        <f>IF(COUNTIF(TestData!$A$3:$A$140,TestCases!I103)=0, (1), (COUNTIF(TestData!A:A,TestCases!I103)))</f>
        <v>1</v>
      </c>
      <c r="K103" s="62" t="s">
        <v>1072</v>
      </c>
      <c r="L103" s="18" t="s">
        <v>1074</v>
      </c>
      <c r="M103" s="39" t="s">
        <v>1074</v>
      </c>
      <c r="N103" s="39" t="s">
        <v>91</v>
      </c>
      <c r="O103" s="47" t="s">
        <v>40</v>
      </c>
      <c r="P103" s="18" t="s">
        <v>1076</v>
      </c>
      <c r="Q103" s="18" t="s">
        <v>1077</v>
      </c>
      <c r="R103" s="72" t="s">
        <v>1351</v>
      </c>
      <c r="S103" s="7"/>
      <c r="T103" s="7"/>
      <c r="U103" s="7"/>
      <c r="V103" s="7"/>
      <c r="W103" s="7"/>
      <c r="X103" s="7"/>
      <c r="Y103" s="7"/>
      <c r="Z103" s="7"/>
      <c r="AA103" s="7"/>
      <c r="AB103" s="7"/>
      <c r="AC103" s="7"/>
      <c r="AD103" s="7"/>
      <c r="AE103" s="7"/>
      <c r="AF103" s="7"/>
      <c r="AG103" s="30"/>
      <c r="AH103" s="30"/>
    </row>
    <row r="104" spans="1:34" ht="102">
      <c r="A104" s="12" t="s">
        <v>1079</v>
      </c>
      <c r="B104" s="12" t="s">
        <v>24</v>
      </c>
      <c r="C104" s="18" t="s">
        <v>457</v>
      </c>
      <c r="D104" s="18" t="s">
        <v>1067</v>
      </c>
      <c r="E104" s="39" t="s">
        <v>1399</v>
      </c>
      <c r="F104" s="18" t="s">
        <v>1082</v>
      </c>
      <c r="G104" s="25" t="s">
        <v>1069</v>
      </c>
      <c r="H104" s="23" t="s">
        <v>1071</v>
      </c>
      <c r="I104" s="20"/>
      <c r="J104" s="20">
        <f>IF(COUNTIF(TestData!$A$3:$A$140,TestCases!I104)=0, (1), (COUNTIF(TestData!A:A,TestCases!I104)))</f>
        <v>1</v>
      </c>
      <c r="K104" s="62" t="s">
        <v>1072</v>
      </c>
      <c r="L104" s="18" t="s">
        <v>1086</v>
      </c>
      <c r="M104" s="18" t="s">
        <v>1086</v>
      </c>
      <c r="N104" s="18" t="s">
        <v>39</v>
      </c>
      <c r="O104" s="47" t="s">
        <v>40</v>
      </c>
      <c r="P104" s="18" t="s">
        <v>1076</v>
      </c>
      <c r="Q104" s="18" t="s">
        <v>1087</v>
      </c>
      <c r="R104" s="72" t="s">
        <v>1351</v>
      </c>
      <c r="S104" s="7"/>
      <c r="T104" s="7"/>
      <c r="U104" s="7"/>
      <c r="V104" s="7"/>
      <c r="W104" s="7"/>
      <c r="X104" s="7"/>
      <c r="Y104" s="7"/>
      <c r="Z104" s="7"/>
      <c r="AA104" s="7"/>
      <c r="AB104" s="7"/>
      <c r="AC104" s="7"/>
      <c r="AD104" s="7"/>
      <c r="AE104" s="7"/>
      <c r="AF104" s="7"/>
      <c r="AG104" s="30"/>
      <c r="AH104" s="30"/>
    </row>
    <row r="105" spans="1:34" ht="102">
      <c r="A105" s="12" t="s">
        <v>1088</v>
      </c>
      <c r="B105" s="12" t="s">
        <v>46</v>
      </c>
      <c r="C105" s="18" t="s">
        <v>457</v>
      </c>
      <c r="D105" s="18" t="s">
        <v>1067</v>
      </c>
      <c r="E105" s="39" t="s">
        <v>1399</v>
      </c>
      <c r="F105" s="18" t="s">
        <v>1089</v>
      </c>
      <c r="G105" s="25" t="s">
        <v>1069</v>
      </c>
      <c r="H105" s="23" t="s">
        <v>1071</v>
      </c>
      <c r="I105" s="20"/>
      <c r="J105" s="20">
        <f>IF(COUNTIF(TestData!$A$3:$A$140,TestCases!I105)=0, (1), (COUNTIF(TestData!A:A,TestCases!I105)))</f>
        <v>1</v>
      </c>
      <c r="K105" s="62" t="s">
        <v>1090</v>
      </c>
      <c r="L105" s="18" t="s">
        <v>1091</v>
      </c>
      <c r="M105" s="18" t="s">
        <v>1091</v>
      </c>
      <c r="N105" s="18" t="s">
        <v>39</v>
      </c>
      <c r="O105" s="47" t="s">
        <v>40</v>
      </c>
      <c r="P105" s="18" t="s">
        <v>1076</v>
      </c>
      <c r="Q105" s="18" t="s">
        <v>1077</v>
      </c>
      <c r="R105" s="72" t="s">
        <v>1353</v>
      </c>
      <c r="S105" s="7"/>
      <c r="T105" s="7"/>
      <c r="U105" s="7"/>
      <c r="V105" s="7"/>
      <c r="W105" s="7"/>
      <c r="X105" s="7"/>
      <c r="Y105" s="7"/>
      <c r="Z105" s="7"/>
      <c r="AA105" s="7"/>
      <c r="AB105" s="7"/>
      <c r="AC105" s="7"/>
      <c r="AD105" s="7"/>
      <c r="AE105" s="7"/>
      <c r="AF105" s="7"/>
      <c r="AG105" s="30"/>
      <c r="AH105" s="30"/>
    </row>
    <row r="106" spans="1:34" ht="102">
      <c r="A106" s="12" t="s">
        <v>1092</v>
      </c>
      <c r="B106" s="12" t="s">
        <v>46</v>
      </c>
      <c r="C106" s="18" t="s">
        <v>457</v>
      </c>
      <c r="D106" s="18" t="s">
        <v>1067</v>
      </c>
      <c r="E106" s="39" t="s">
        <v>1399</v>
      </c>
      <c r="F106" s="18" t="s">
        <v>1093</v>
      </c>
      <c r="G106" s="25" t="s">
        <v>1069</v>
      </c>
      <c r="H106" s="23" t="s">
        <v>1071</v>
      </c>
      <c r="I106" s="20"/>
      <c r="J106" s="20">
        <f>IF(COUNTIF(TestData!$A$3:$A$140,TestCases!I106)=0, (1), (COUNTIF(TestData!A:A,TestCases!I106)))</f>
        <v>1</v>
      </c>
      <c r="K106" s="62" t="s">
        <v>1094</v>
      </c>
      <c r="L106" s="18" t="s">
        <v>1095</v>
      </c>
      <c r="M106" s="18" t="s">
        <v>1095</v>
      </c>
      <c r="N106" s="18" t="s">
        <v>39</v>
      </c>
      <c r="O106" s="47" t="s">
        <v>40</v>
      </c>
      <c r="P106" s="18" t="s">
        <v>1076</v>
      </c>
      <c r="Q106" s="18" t="s">
        <v>1077</v>
      </c>
      <c r="R106" s="72" t="s">
        <v>1353</v>
      </c>
      <c r="S106" s="7"/>
      <c r="T106" s="7"/>
      <c r="U106" s="7"/>
      <c r="V106" s="7"/>
      <c r="W106" s="7"/>
      <c r="X106" s="7"/>
      <c r="Y106" s="7"/>
      <c r="Z106" s="7"/>
      <c r="AA106" s="7"/>
      <c r="AB106" s="7"/>
      <c r="AC106" s="7"/>
      <c r="AD106" s="7"/>
      <c r="AE106" s="7"/>
      <c r="AF106" s="7"/>
      <c r="AG106" s="30"/>
      <c r="AH106" s="30"/>
    </row>
    <row r="107" spans="1:34" ht="136">
      <c r="A107" s="12" t="s">
        <v>1096</v>
      </c>
      <c r="B107" s="12" t="s">
        <v>24</v>
      </c>
      <c r="C107" s="18" t="s">
        <v>457</v>
      </c>
      <c r="D107" s="18" t="s">
        <v>1271</v>
      </c>
      <c r="E107" s="39" t="s">
        <v>1403</v>
      </c>
      <c r="F107" s="18" t="s">
        <v>1097</v>
      </c>
      <c r="G107" s="25" t="s">
        <v>1098</v>
      </c>
      <c r="H107" s="23" t="s">
        <v>17</v>
      </c>
      <c r="I107" s="20" t="s">
        <v>743</v>
      </c>
      <c r="J107" s="20">
        <f>IF(COUNTIF(TestData!$A$3:$A$140,TestCases!I107)=0, (1), (COUNTIF(TestData!A:A,TestCases!I107)))</f>
        <v>2</v>
      </c>
      <c r="K107" s="25" t="s">
        <v>1099</v>
      </c>
      <c r="L107" s="18" t="s">
        <v>915</v>
      </c>
      <c r="M107" s="18" t="s">
        <v>915</v>
      </c>
      <c r="N107" s="18" t="s">
        <v>39</v>
      </c>
      <c r="O107" s="12" t="s">
        <v>40</v>
      </c>
      <c r="P107" s="39" t="s">
        <v>337</v>
      </c>
      <c r="Q107" s="18" t="s">
        <v>1100</v>
      </c>
      <c r="R107" s="72" t="s">
        <v>1351</v>
      </c>
      <c r="S107" s="7"/>
      <c r="T107" s="7"/>
      <c r="U107" s="7"/>
      <c r="V107" s="7"/>
      <c r="W107" s="7"/>
      <c r="X107" s="7"/>
      <c r="Y107" s="7"/>
      <c r="Z107" s="7"/>
      <c r="AA107" s="7"/>
      <c r="AB107" s="7"/>
      <c r="AC107" s="7"/>
      <c r="AD107" s="7"/>
      <c r="AE107" s="7"/>
      <c r="AF107" s="7"/>
    </row>
    <row r="108" spans="1:34" ht="151.5" customHeight="1">
      <c r="A108" s="12" t="s">
        <v>1101</v>
      </c>
      <c r="B108" s="12" t="s">
        <v>137</v>
      </c>
      <c r="C108" s="18" t="s">
        <v>457</v>
      </c>
      <c r="D108" s="39" t="s">
        <v>1271</v>
      </c>
      <c r="E108" s="39" t="s">
        <v>1403</v>
      </c>
      <c r="F108" s="18" t="s">
        <v>1102</v>
      </c>
      <c r="G108" s="25" t="s">
        <v>1098</v>
      </c>
      <c r="H108" s="23" t="s">
        <v>17</v>
      </c>
      <c r="I108" s="20" t="s">
        <v>755</v>
      </c>
      <c r="J108" s="20">
        <f>IF(COUNTIF(TestData!$A$3:$A$140,TestCases!I108)=0, (1), (COUNTIF(TestData!A:A,TestCases!I108)))</f>
        <v>3</v>
      </c>
      <c r="K108" s="25" t="s">
        <v>1103</v>
      </c>
      <c r="L108" s="18" t="s">
        <v>927</v>
      </c>
      <c r="M108" s="18" t="s">
        <v>927</v>
      </c>
      <c r="N108" s="18" t="s">
        <v>39</v>
      </c>
      <c r="O108" s="12" t="s">
        <v>62</v>
      </c>
      <c r="P108" s="18" t="s">
        <v>337</v>
      </c>
      <c r="Q108" s="18" t="s">
        <v>1100</v>
      </c>
      <c r="R108" s="72" t="s">
        <v>1353</v>
      </c>
      <c r="S108" s="7"/>
      <c r="T108" s="7"/>
      <c r="U108" s="7"/>
      <c r="V108" s="7"/>
      <c r="W108" s="7"/>
      <c r="X108" s="7"/>
      <c r="Y108" s="7"/>
      <c r="Z108" s="7"/>
      <c r="AA108" s="7"/>
      <c r="AB108" s="7"/>
      <c r="AC108" s="7"/>
      <c r="AD108" s="7"/>
      <c r="AE108" s="7"/>
      <c r="AF108" s="7"/>
    </row>
    <row r="109" spans="1:34" ht="153">
      <c r="A109" s="12" t="s">
        <v>1104</v>
      </c>
      <c r="B109" s="12" t="s">
        <v>137</v>
      </c>
      <c r="C109" s="18" t="s">
        <v>457</v>
      </c>
      <c r="D109" s="39" t="s">
        <v>1271</v>
      </c>
      <c r="E109" s="39" t="s">
        <v>1403</v>
      </c>
      <c r="F109" s="18" t="s">
        <v>1105</v>
      </c>
      <c r="G109" s="25" t="s">
        <v>1098</v>
      </c>
      <c r="H109" s="23" t="s">
        <v>17</v>
      </c>
      <c r="I109" s="20" t="s">
        <v>764</v>
      </c>
      <c r="J109" s="20">
        <f>IF(COUNTIF(TestData!$A$3:$A$140,TestCases!I109)=0, (1), (COUNTIF(TestData!A:A,TestCases!I109)))</f>
        <v>6</v>
      </c>
      <c r="K109" s="25" t="s">
        <v>1103</v>
      </c>
      <c r="L109" s="18" t="s">
        <v>931</v>
      </c>
      <c r="M109" s="18" t="s">
        <v>931</v>
      </c>
      <c r="N109" s="18" t="s">
        <v>39</v>
      </c>
      <c r="O109" s="12" t="s">
        <v>62</v>
      </c>
      <c r="P109" s="18" t="s">
        <v>337</v>
      </c>
      <c r="Q109" s="18" t="s">
        <v>1100</v>
      </c>
      <c r="R109" s="72" t="s">
        <v>1353</v>
      </c>
      <c r="S109" s="7"/>
      <c r="T109" s="7"/>
      <c r="U109" s="7"/>
      <c r="V109" s="7"/>
      <c r="W109" s="7"/>
      <c r="X109" s="7"/>
      <c r="Y109" s="7"/>
      <c r="Z109" s="7"/>
      <c r="AA109" s="7"/>
      <c r="AB109" s="7"/>
      <c r="AC109" s="7"/>
      <c r="AD109" s="7"/>
      <c r="AE109" s="7"/>
      <c r="AF109" s="7"/>
    </row>
    <row r="110" spans="1:34" ht="153">
      <c r="A110" s="12" t="s">
        <v>1106</v>
      </c>
      <c r="B110" s="12" t="s">
        <v>137</v>
      </c>
      <c r="C110" s="18" t="s">
        <v>457</v>
      </c>
      <c r="D110" s="39" t="s">
        <v>1271</v>
      </c>
      <c r="E110" s="39" t="s">
        <v>1403</v>
      </c>
      <c r="F110" s="18" t="s">
        <v>1107</v>
      </c>
      <c r="G110" s="25" t="s">
        <v>1098</v>
      </c>
      <c r="H110" s="23" t="s">
        <v>17</v>
      </c>
      <c r="I110" s="20" t="s">
        <v>779</v>
      </c>
      <c r="J110" s="20">
        <f>IF(COUNTIF(TestData!$A$3:$A$140,TestCases!I110)=0, (1), (COUNTIF(TestData!A:A,TestCases!I110)))</f>
        <v>3</v>
      </c>
      <c r="K110" s="25" t="s">
        <v>1103</v>
      </c>
      <c r="L110" s="18" t="s">
        <v>940</v>
      </c>
      <c r="M110" s="18" t="s">
        <v>940</v>
      </c>
      <c r="N110" s="18" t="s">
        <v>39</v>
      </c>
      <c r="O110" s="12" t="s">
        <v>62</v>
      </c>
      <c r="P110" s="18" t="s">
        <v>337</v>
      </c>
      <c r="Q110" s="18" t="s">
        <v>1100</v>
      </c>
      <c r="R110" s="72" t="s">
        <v>1353</v>
      </c>
      <c r="S110" s="7"/>
      <c r="T110" s="7"/>
      <c r="U110" s="7"/>
      <c r="V110" s="7"/>
      <c r="W110" s="7"/>
      <c r="X110" s="7"/>
      <c r="Y110" s="7"/>
      <c r="Z110" s="7"/>
      <c r="AA110" s="7"/>
      <c r="AB110" s="7"/>
      <c r="AC110" s="7"/>
      <c r="AD110" s="7"/>
      <c r="AE110" s="7"/>
      <c r="AF110" s="7"/>
    </row>
    <row r="111" spans="1:34" ht="153">
      <c r="A111" s="12" t="s">
        <v>1108</v>
      </c>
      <c r="B111" s="12" t="s">
        <v>137</v>
      </c>
      <c r="C111" s="18" t="s">
        <v>457</v>
      </c>
      <c r="D111" s="39" t="s">
        <v>1271</v>
      </c>
      <c r="E111" s="39" t="s">
        <v>1403</v>
      </c>
      <c r="F111" s="18" t="s">
        <v>1109</v>
      </c>
      <c r="G111" s="25" t="s">
        <v>1098</v>
      </c>
      <c r="H111" s="23" t="s">
        <v>17</v>
      </c>
      <c r="I111" s="20" t="s">
        <v>789</v>
      </c>
      <c r="J111" s="20">
        <f>IF(COUNTIF(TestData!$A$3:$A$140,TestCases!I111)=0, (1), (COUNTIF(TestData!A:A,TestCases!I111)))</f>
        <v>4</v>
      </c>
      <c r="K111" s="25" t="s">
        <v>1103</v>
      </c>
      <c r="L111" s="18" t="s">
        <v>947</v>
      </c>
      <c r="M111" s="18" t="s">
        <v>947</v>
      </c>
      <c r="N111" s="18" t="s">
        <v>39</v>
      </c>
      <c r="O111" s="12" t="s">
        <v>62</v>
      </c>
      <c r="P111" s="18" t="s">
        <v>337</v>
      </c>
      <c r="Q111" s="18" t="s">
        <v>1100</v>
      </c>
      <c r="R111" s="72" t="s">
        <v>1353</v>
      </c>
      <c r="S111" s="7"/>
      <c r="T111" s="7"/>
      <c r="U111" s="7"/>
      <c r="V111" s="7"/>
      <c r="W111" s="7"/>
      <c r="X111" s="7"/>
      <c r="Y111" s="7"/>
      <c r="Z111" s="7"/>
      <c r="AA111" s="7"/>
      <c r="AB111" s="7"/>
      <c r="AC111" s="7"/>
      <c r="AD111" s="7"/>
      <c r="AE111" s="7"/>
      <c r="AF111" s="7"/>
    </row>
    <row r="112" spans="1:34" ht="51">
      <c r="A112" s="12" t="s">
        <v>1110</v>
      </c>
      <c r="B112" s="55" t="s">
        <v>46</v>
      </c>
      <c r="C112" s="18" t="s">
        <v>457</v>
      </c>
      <c r="D112" s="39" t="s">
        <v>1271</v>
      </c>
      <c r="E112" s="39" t="s">
        <v>1403</v>
      </c>
      <c r="F112" s="56" t="s">
        <v>1111</v>
      </c>
      <c r="G112" s="57" t="s">
        <v>1112</v>
      </c>
      <c r="H112" s="58"/>
      <c r="I112" s="59"/>
      <c r="J112" s="20">
        <f>IF(COUNTIF(TestData!$A$3:$A$140,TestCases!I112)=0, (1), (COUNTIF(TestData!A:A,TestCases!I112)))</f>
        <v>1</v>
      </c>
      <c r="K112" s="60" t="s">
        <v>1113</v>
      </c>
      <c r="L112" s="56" t="s">
        <v>1114</v>
      </c>
      <c r="M112" s="56" t="s">
        <v>1114</v>
      </c>
      <c r="N112" s="18" t="s">
        <v>39</v>
      </c>
      <c r="O112" s="39" t="s">
        <v>40</v>
      </c>
      <c r="P112" s="39" t="s">
        <v>337</v>
      </c>
      <c r="Q112" s="18" t="s">
        <v>1100</v>
      </c>
      <c r="R112" s="73" t="s">
        <v>1353</v>
      </c>
      <c r="S112" s="30"/>
      <c r="T112" s="30"/>
      <c r="U112" s="30"/>
      <c r="V112" s="30"/>
      <c r="W112" s="30"/>
      <c r="X112" s="30"/>
      <c r="Y112" s="30"/>
      <c r="Z112" s="30"/>
      <c r="AA112" s="30"/>
      <c r="AB112" s="30"/>
      <c r="AC112" s="30"/>
      <c r="AD112" s="30"/>
      <c r="AE112" s="30"/>
      <c r="AF112" s="30"/>
    </row>
    <row r="113" spans="1:34" ht="136">
      <c r="A113" s="12" t="s">
        <v>1115</v>
      </c>
      <c r="B113" s="47" t="s">
        <v>137</v>
      </c>
      <c r="C113" s="18" t="s">
        <v>457</v>
      </c>
      <c r="D113" s="39" t="s">
        <v>1271</v>
      </c>
      <c r="E113" s="39" t="s">
        <v>1403</v>
      </c>
      <c r="F113" s="18" t="s">
        <v>1116</v>
      </c>
      <c r="G113" s="25" t="s">
        <v>1098</v>
      </c>
      <c r="H113" s="23"/>
      <c r="I113" s="20"/>
      <c r="J113" s="20">
        <f>IF(COUNTIF(TestData!$A$3:$A$140,TestCases!I113)=0, (1), (COUNTIF(TestData!A:A,TestCases!I113)))</f>
        <v>1</v>
      </c>
      <c r="K113" s="25" t="s">
        <v>1117</v>
      </c>
      <c r="L113" s="18" t="s">
        <v>226</v>
      </c>
      <c r="M113" s="18" t="s">
        <v>226</v>
      </c>
      <c r="N113" s="18" t="s">
        <v>39</v>
      </c>
      <c r="O113" s="12" t="s">
        <v>40</v>
      </c>
      <c r="P113" s="39" t="s">
        <v>337</v>
      </c>
      <c r="Q113" s="18" t="s">
        <v>1100</v>
      </c>
      <c r="R113" s="73" t="s">
        <v>1353</v>
      </c>
      <c r="S113" s="7"/>
      <c r="T113" s="7"/>
      <c r="U113" s="7"/>
      <c r="V113" s="7"/>
      <c r="W113" s="7"/>
      <c r="X113" s="7"/>
      <c r="Y113" s="7"/>
      <c r="Z113" s="7"/>
      <c r="AA113" s="7"/>
      <c r="AB113" s="7"/>
      <c r="AC113" s="7"/>
      <c r="AD113" s="7"/>
      <c r="AE113" s="7"/>
      <c r="AF113" s="7"/>
    </row>
    <row r="114" spans="1:34" ht="34">
      <c r="A114" s="12" t="s">
        <v>1118</v>
      </c>
      <c r="B114" s="12" t="s">
        <v>46</v>
      </c>
      <c r="C114" s="18" t="s">
        <v>457</v>
      </c>
      <c r="D114" s="18" t="s">
        <v>1119</v>
      </c>
      <c r="E114" s="39" t="s">
        <v>1399</v>
      </c>
      <c r="F114" s="18" t="s">
        <v>1120</v>
      </c>
      <c r="G114" s="25" t="s">
        <v>1121</v>
      </c>
      <c r="H114" s="23"/>
      <c r="I114" s="20"/>
      <c r="J114" s="20">
        <f>IF(COUNTIF(TestData!$A$3:$A$140,TestCases!I114)=0, (1), (COUNTIF(TestData!A:A,TestCases!I114)))</f>
        <v>1</v>
      </c>
      <c r="K114" s="25" t="s">
        <v>1122</v>
      </c>
      <c r="L114" s="18" t="s">
        <v>1123</v>
      </c>
      <c r="M114" s="18" t="s">
        <v>1123</v>
      </c>
      <c r="N114" s="18" t="s">
        <v>39</v>
      </c>
      <c r="O114" s="12" t="s">
        <v>62</v>
      </c>
      <c r="P114" s="39" t="s">
        <v>337</v>
      </c>
      <c r="Q114" s="18" t="s">
        <v>1100</v>
      </c>
      <c r="R114" s="73" t="s">
        <v>1353</v>
      </c>
      <c r="S114" s="7"/>
      <c r="T114" s="7"/>
      <c r="U114" s="7"/>
      <c r="V114" s="7"/>
      <c r="W114" s="7"/>
      <c r="X114" s="7"/>
      <c r="Y114" s="7"/>
      <c r="Z114" s="7"/>
      <c r="AA114" s="7"/>
      <c r="AB114" s="7"/>
      <c r="AC114" s="7"/>
      <c r="AD114" s="7"/>
      <c r="AE114" s="7"/>
      <c r="AF114" s="7"/>
    </row>
    <row r="115" spans="1:34" ht="51">
      <c r="A115" s="12" t="s">
        <v>1124</v>
      </c>
      <c r="B115" s="12" t="s">
        <v>137</v>
      </c>
      <c r="C115" s="18" t="s">
        <v>457</v>
      </c>
      <c r="D115" s="18" t="s">
        <v>1125</v>
      </c>
      <c r="E115" s="39" t="s">
        <v>1399</v>
      </c>
      <c r="F115" s="18" t="s">
        <v>1126</v>
      </c>
      <c r="G115" s="25" t="s">
        <v>1127</v>
      </c>
      <c r="H115" s="23" t="s">
        <v>1128</v>
      </c>
      <c r="I115" s="20"/>
      <c r="J115" s="20">
        <f>IF(COUNTIF(TestData!$A$3:$A$140,TestCases!I115)=0, (1), (COUNTIF(TestData!A:A,TestCases!I115)))</f>
        <v>1</v>
      </c>
      <c r="K115" s="25" t="s">
        <v>1129</v>
      </c>
      <c r="L115" s="18" t="s">
        <v>1130</v>
      </c>
      <c r="M115" s="18" t="s">
        <v>1130</v>
      </c>
      <c r="N115" s="18" t="s">
        <v>39</v>
      </c>
      <c r="O115" s="12" t="s">
        <v>40</v>
      </c>
      <c r="P115" s="18" t="s">
        <v>568</v>
      </c>
      <c r="Q115" s="18" t="s">
        <v>1131</v>
      </c>
      <c r="R115" s="72" t="s">
        <v>1352</v>
      </c>
      <c r="S115" s="7"/>
      <c r="T115" s="7"/>
      <c r="U115" s="7"/>
      <c r="V115" s="7"/>
      <c r="W115" s="7"/>
      <c r="X115" s="7"/>
      <c r="Y115" s="7"/>
      <c r="Z115" s="7"/>
      <c r="AA115" s="7"/>
      <c r="AB115" s="7"/>
      <c r="AC115" s="7"/>
      <c r="AD115" s="7"/>
      <c r="AE115" s="7"/>
      <c r="AF115" s="7"/>
      <c r="AG115" s="30"/>
      <c r="AH115" s="30"/>
    </row>
    <row r="116" spans="1:34" ht="51">
      <c r="A116" s="12" t="s">
        <v>1132</v>
      </c>
      <c r="B116" s="12" t="s">
        <v>137</v>
      </c>
      <c r="C116" s="18" t="s">
        <v>457</v>
      </c>
      <c r="D116" s="18" t="s">
        <v>1125</v>
      </c>
      <c r="E116" s="39" t="s">
        <v>1399</v>
      </c>
      <c r="F116" s="18" t="s">
        <v>1133</v>
      </c>
      <c r="G116" s="25" t="s">
        <v>1127</v>
      </c>
      <c r="H116" s="23" t="s">
        <v>1128</v>
      </c>
      <c r="I116" s="20"/>
      <c r="J116" s="20">
        <f>IF(COUNTIF(TestData!$A$3:$A$140,TestCases!I116)=0, (1), (COUNTIF(TestData!A:A,TestCases!I116)))</f>
        <v>1</v>
      </c>
      <c r="K116" s="25" t="s">
        <v>1134</v>
      </c>
      <c r="L116" s="18" t="s">
        <v>1135</v>
      </c>
      <c r="M116" s="18" t="s">
        <v>1135</v>
      </c>
      <c r="N116" s="18" t="s">
        <v>39</v>
      </c>
      <c r="O116" s="47" t="s">
        <v>40</v>
      </c>
      <c r="P116" s="18" t="s">
        <v>568</v>
      </c>
      <c r="Q116" s="18" t="s">
        <v>1131</v>
      </c>
      <c r="R116" s="72" t="s">
        <v>1352</v>
      </c>
      <c r="S116" s="7"/>
      <c r="T116" s="7"/>
      <c r="U116" s="7"/>
      <c r="V116" s="7"/>
      <c r="W116" s="7"/>
      <c r="X116" s="7"/>
      <c r="Y116" s="7"/>
      <c r="Z116" s="7"/>
      <c r="AA116" s="7"/>
      <c r="AB116" s="7"/>
      <c r="AC116" s="7"/>
      <c r="AD116" s="7"/>
      <c r="AE116" s="7"/>
      <c r="AF116" s="7"/>
      <c r="AG116" s="30"/>
      <c r="AH116" s="30"/>
    </row>
    <row r="117" spans="1:34" ht="51">
      <c r="A117" s="12" t="s">
        <v>1136</v>
      </c>
      <c r="B117" s="12" t="s">
        <v>24</v>
      </c>
      <c r="C117" s="18" t="s">
        <v>457</v>
      </c>
      <c r="D117" s="18" t="s">
        <v>1125</v>
      </c>
      <c r="E117" s="39" t="s">
        <v>1399</v>
      </c>
      <c r="F117" s="18" t="s">
        <v>1137</v>
      </c>
      <c r="G117" s="25" t="s">
        <v>1127</v>
      </c>
      <c r="H117" s="23" t="s">
        <v>1128</v>
      </c>
      <c r="I117" s="20"/>
      <c r="J117" s="20">
        <f>IF(COUNTIF(TestData!$A$3:$A$140,TestCases!I117)=0, (1), (COUNTIF(TestData!A:A,TestCases!I117)))</f>
        <v>1</v>
      </c>
      <c r="K117" s="25" t="s">
        <v>1138</v>
      </c>
      <c r="L117" s="18" t="s">
        <v>1139</v>
      </c>
      <c r="M117" s="18" t="s">
        <v>1139</v>
      </c>
      <c r="N117" s="18" t="s">
        <v>39</v>
      </c>
      <c r="O117" s="47" t="s">
        <v>40</v>
      </c>
      <c r="P117" s="18" t="s">
        <v>568</v>
      </c>
      <c r="Q117" s="18" t="s">
        <v>1131</v>
      </c>
      <c r="R117" s="72" t="s">
        <v>1351</v>
      </c>
      <c r="S117" s="7"/>
      <c r="T117" s="7"/>
      <c r="U117" s="7"/>
      <c r="V117" s="7"/>
      <c r="W117" s="7"/>
      <c r="X117" s="7"/>
      <c r="Y117" s="7"/>
      <c r="Z117" s="7"/>
      <c r="AA117" s="7"/>
      <c r="AB117" s="7"/>
      <c r="AC117" s="7"/>
      <c r="AD117" s="7"/>
      <c r="AE117" s="7"/>
      <c r="AF117" s="7"/>
      <c r="AG117" s="30"/>
      <c r="AH117" s="30"/>
    </row>
    <row r="118" spans="1:34" ht="51.75" customHeight="1">
      <c r="A118" s="12" t="s">
        <v>1140</v>
      </c>
      <c r="B118" s="12" t="s">
        <v>24</v>
      </c>
      <c r="C118" s="18" t="s">
        <v>457</v>
      </c>
      <c r="D118" s="18" t="s">
        <v>1125</v>
      </c>
      <c r="E118" s="39" t="s">
        <v>1399</v>
      </c>
      <c r="F118" s="18" t="s">
        <v>1141</v>
      </c>
      <c r="G118" s="25" t="s">
        <v>1127</v>
      </c>
      <c r="H118" s="23" t="s">
        <v>1128</v>
      </c>
      <c r="I118" s="20"/>
      <c r="J118" s="20">
        <f>IF(COUNTIF(TestData!$A$3:$A$140,TestCases!I118)=0, (1), (COUNTIF(TestData!A:A,TestCases!I118)))</f>
        <v>1</v>
      </c>
      <c r="K118" s="25" t="s">
        <v>1142</v>
      </c>
      <c r="L118" s="18" t="s">
        <v>1143</v>
      </c>
      <c r="M118" s="18" t="s">
        <v>1143</v>
      </c>
      <c r="N118" s="18" t="s">
        <v>39</v>
      </c>
      <c r="O118" s="47" t="s">
        <v>40</v>
      </c>
      <c r="P118" s="18" t="s">
        <v>1144</v>
      </c>
      <c r="Q118" s="18" t="s">
        <v>1131</v>
      </c>
      <c r="R118" s="72" t="s">
        <v>1351</v>
      </c>
      <c r="S118" s="7"/>
      <c r="T118" s="7"/>
      <c r="U118" s="7"/>
      <c r="V118" s="7"/>
      <c r="W118" s="7"/>
      <c r="X118" s="7"/>
      <c r="Y118" s="7"/>
      <c r="Z118" s="7"/>
      <c r="AA118" s="7"/>
      <c r="AB118" s="7"/>
      <c r="AC118" s="7"/>
      <c r="AD118" s="7"/>
      <c r="AE118" s="7"/>
      <c r="AF118" s="7"/>
      <c r="AG118" s="30"/>
      <c r="AH118" s="30"/>
    </row>
    <row r="119" spans="1:34" ht="51">
      <c r="A119" s="12" t="s">
        <v>1145</v>
      </c>
      <c r="B119" s="12" t="s">
        <v>24</v>
      </c>
      <c r="C119" s="18" t="s">
        <v>457</v>
      </c>
      <c r="D119" s="18" t="s">
        <v>1125</v>
      </c>
      <c r="E119" s="39" t="s">
        <v>1399</v>
      </c>
      <c r="F119" s="18" t="s">
        <v>1146</v>
      </c>
      <c r="G119" s="25" t="s">
        <v>1127</v>
      </c>
      <c r="H119" s="23" t="s">
        <v>1128</v>
      </c>
      <c r="I119" s="20"/>
      <c r="J119" s="20">
        <f>IF(COUNTIF(TestData!$A$3:$A$140,TestCases!I119)=0, (1), (COUNTIF(TestData!A:A,TestCases!I119)))</f>
        <v>1</v>
      </c>
      <c r="K119" s="25" t="s">
        <v>1147</v>
      </c>
      <c r="L119" s="18" t="s">
        <v>1148</v>
      </c>
      <c r="M119" s="18" t="s">
        <v>1148</v>
      </c>
      <c r="N119" s="18" t="s">
        <v>39</v>
      </c>
      <c r="O119" s="47" t="s">
        <v>40</v>
      </c>
      <c r="P119" s="18" t="s">
        <v>568</v>
      </c>
      <c r="Q119" s="18" t="s">
        <v>1131</v>
      </c>
      <c r="R119" s="72" t="s">
        <v>1351</v>
      </c>
      <c r="S119" s="7"/>
      <c r="T119" s="7"/>
      <c r="U119" s="7"/>
      <c r="V119" s="7"/>
      <c r="W119" s="7"/>
      <c r="X119" s="7"/>
      <c r="Y119" s="7"/>
      <c r="Z119" s="7"/>
      <c r="AA119" s="7"/>
      <c r="AB119" s="7"/>
      <c r="AC119" s="7"/>
      <c r="AD119" s="7"/>
      <c r="AE119" s="7"/>
      <c r="AF119" s="7"/>
      <c r="AG119" s="30"/>
      <c r="AH119" s="30"/>
    </row>
    <row r="120" spans="1:34" ht="51">
      <c r="A120" s="12" t="s">
        <v>1149</v>
      </c>
      <c r="B120" s="12" t="s">
        <v>46</v>
      </c>
      <c r="C120" s="18" t="s">
        <v>457</v>
      </c>
      <c r="D120" s="18" t="s">
        <v>1125</v>
      </c>
      <c r="E120" s="39" t="s">
        <v>1399</v>
      </c>
      <c r="F120" s="18" t="s">
        <v>1150</v>
      </c>
      <c r="G120" s="25" t="s">
        <v>1127</v>
      </c>
      <c r="H120" s="23" t="s">
        <v>1128</v>
      </c>
      <c r="I120" s="20"/>
      <c r="J120" s="20">
        <f>IF(COUNTIF(TestData!$A$3:$A$140,TestCases!I120)=0, (1), (COUNTIF(TestData!A:A,TestCases!I120)))</f>
        <v>1</v>
      </c>
      <c r="K120" s="25" t="s">
        <v>1151</v>
      </c>
      <c r="L120" s="18" t="s">
        <v>1130</v>
      </c>
      <c r="M120" s="18" t="s">
        <v>1130</v>
      </c>
      <c r="N120" s="18" t="s">
        <v>39</v>
      </c>
      <c r="O120" s="47" t="s">
        <v>40</v>
      </c>
      <c r="P120" s="18" t="s">
        <v>491</v>
      </c>
      <c r="Q120" s="18" t="s">
        <v>1131</v>
      </c>
      <c r="R120" s="72" t="s">
        <v>1352</v>
      </c>
      <c r="S120" s="7"/>
      <c r="T120" s="7"/>
      <c r="U120" s="7"/>
      <c r="V120" s="7"/>
      <c r="W120" s="7"/>
      <c r="X120" s="7"/>
      <c r="Y120" s="7"/>
      <c r="Z120" s="7"/>
      <c r="AA120" s="7"/>
      <c r="AB120" s="7"/>
      <c r="AC120" s="7"/>
      <c r="AD120" s="7"/>
      <c r="AE120" s="7"/>
      <c r="AF120" s="7"/>
      <c r="AG120" s="30"/>
      <c r="AH120" s="30"/>
    </row>
    <row r="121" spans="1:34" ht="51">
      <c r="A121" s="12" t="s">
        <v>1152</v>
      </c>
      <c r="B121" s="12" t="s">
        <v>46</v>
      </c>
      <c r="C121" s="18" t="s">
        <v>457</v>
      </c>
      <c r="D121" s="18" t="s">
        <v>1125</v>
      </c>
      <c r="E121" s="39" t="s">
        <v>1399</v>
      </c>
      <c r="F121" s="18" t="s">
        <v>1153</v>
      </c>
      <c r="G121" s="25" t="s">
        <v>1127</v>
      </c>
      <c r="H121" s="23" t="s">
        <v>1128</v>
      </c>
      <c r="I121" s="20"/>
      <c r="J121" s="20">
        <f>IF(COUNTIF(TestData!$A$3:$A$140,TestCases!I121)=0, (1), (COUNTIF(TestData!A:A,TestCases!I121)))</f>
        <v>1</v>
      </c>
      <c r="K121" s="25" t="s">
        <v>1154</v>
      </c>
      <c r="L121" s="18" t="s">
        <v>1135</v>
      </c>
      <c r="M121" s="18" t="s">
        <v>1135</v>
      </c>
      <c r="N121" s="18" t="s">
        <v>39</v>
      </c>
      <c r="O121" s="47" t="s">
        <v>40</v>
      </c>
      <c r="P121" s="18" t="s">
        <v>491</v>
      </c>
      <c r="Q121" s="18" t="s">
        <v>1131</v>
      </c>
      <c r="R121" s="72" t="s">
        <v>1352</v>
      </c>
      <c r="S121" s="7"/>
      <c r="T121" s="7"/>
      <c r="U121" s="7"/>
      <c r="V121" s="7"/>
      <c r="W121" s="7"/>
      <c r="X121" s="7"/>
      <c r="Y121" s="7"/>
      <c r="Z121" s="7"/>
      <c r="AA121" s="7"/>
      <c r="AB121" s="7"/>
      <c r="AC121" s="7"/>
      <c r="AD121" s="7"/>
      <c r="AE121" s="7"/>
      <c r="AF121" s="7"/>
      <c r="AG121" s="30"/>
      <c r="AH121" s="30"/>
    </row>
    <row r="122" spans="1:34" ht="51">
      <c r="A122" s="12" t="s">
        <v>1155</v>
      </c>
      <c r="B122" s="12" t="s">
        <v>46</v>
      </c>
      <c r="C122" s="18" t="s">
        <v>457</v>
      </c>
      <c r="D122" s="18" t="s">
        <v>1125</v>
      </c>
      <c r="E122" s="39" t="s">
        <v>1399</v>
      </c>
      <c r="F122" s="18" t="s">
        <v>1156</v>
      </c>
      <c r="G122" s="25" t="s">
        <v>1127</v>
      </c>
      <c r="H122" s="23" t="s">
        <v>1128</v>
      </c>
      <c r="I122" s="20"/>
      <c r="J122" s="20">
        <f>IF(COUNTIF(TestData!$A$3:$A$140,TestCases!I122)=0, (1), (COUNTIF(TestData!A:A,TestCases!I122)))</f>
        <v>1</v>
      </c>
      <c r="K122" s="25" t="s">
        <v>1157</v>
      </c>
      <c r="L122" s="18" t="s">
        <v>1139</v>
      </c>
      <c r="M122" s="18" t="s">
        <v>1139</v>
      </c>
      <c r="N122" s="18" t="s">
        <v>39</v>
      </c>
      <c r="O122" s="47" t="s">
        <v>40</v>
      </c>
      <c r="P122" s="18" t="s">
        <v>491</v>
      </c>
      <c r="Q122" s="18" t="s">
        <v>1131</v>
      </c>
      <c r="R122" s="72" t="s">
        <v>1352</v>
      </c>
      <c r="S122" s="7"/>
      <c r="T122" s="7"/>
      <c r="U122" s="7"/>
      <c r="V122" s="7"/>
      <c r="W122" s="7"/>
      <c r="X122" s="7"/>
      <c r="Y122" s="7"/>
      <c r="Z122" s="7"/>
      <c r="AA122" s="7"/>
      <c r="AB122" s="7"/>
      <c r="AC122" s="7"/>
      <c r="AD122" s="7"/>
      <c r="AE122" s="7"/>
      <c r="AF122" s="7"/>
      <c r="AG122" s="30"/>
      <c r="AH122" s="30"/>
    </row>
    <row r="123" spans="1:34" ht="51">
      <c r="A123" s="12" t="s">
        <v>1158</v>
      </c>
      <c r="B123" s="12" t="s">
        <v>46</v>
      </c>
      <c r="C123" s="18" t="s">
        <v>457</v>
      </c>
      <c r="D123" s="18" t="s">
        <v>1125</v>
      </c>
      <c r="E123" s="39" t="s">
        <v>1399</v>
      </c>
      <c r="F123" s="18" t="s">
        <v>1159</v>
      </c>
      <c r="G123" s="25" t="s">
        <v>1127</v>
      </c>
      <c r="H123" s="23" t="s">
        <v>1128</v>
      </c>
      <c r="I123" s="20"/>
      <c r="J123" s="20">
        <f>IF(COUNTIF(TestData!$A$3:$A$140,TestCases!I123)=0, (1), (COUNTIF(TestData!A:A,TestCases!I123)))</f>
        <v>1</v>
      </c>
      <c r="K123" s="25" t="s">
        <v>1160</v>
      </c>
      <c r="L123" s="18" t="s">
        <v>1148</v>
      </c>
      <c r="M123" s="18" t="s">
        <v>1148</v>
      </c>
      <c r="N123" s="18" t="s">
        <v>39</v>
      </c>
      <c r="O123" s="47" t="s">
        <v>40</v>
      </c>
      <c r="P123" s="18" t="s">
        <v>491</v>
      </c>
      <c r="Q123" s="18" t="s">
        <v>1131</v>
      </c>
      <c r="R123" s="72" t="s">
        <v>1352</v>
      </c>
      <c r="S123" s="7"/>
      <c r="T123" s="7"/>
      <c r="U123" s="7"/>
      <c r="V123" s="7"/>
      <c r="W123" s="7"/>
      <c r="X123" s="7"/>
      <c r="Y123" s="7"/>
      <c r="Z123" s="7"/>
      <c r="AA123" s="7"/>
      <c r="AB123" s="7"/>
      <c r="AC123" s="7"/>
      <c r="AD123" s="7"/>
      <c r="AE123" s="7"/>
      <c r="AF123" s="7"/>
      <c r="AG123" s="30"/>
      <c r="AH123" s="30"/>
    </row>
    <row r="124" spans="1:34" ht="15.75" customHeight="1">
      <c r="A124" s="26"/>
      <c r="B124" s="26"/>
      <c r="C124" s="26"/>
      <c r="D124" s="26"/>
      <c r="E124" s="26"/>
      <c r="F124" s="26"/>
      <c r="G124" s="26"/>
      <c r="H124" s="26"/>
      <c r="I124" s="26"/>
      <c r="J124" s="26"/>
      <c r="K124" s="26"/>
      <c r="L124" s="26"/>
      <c r="M124" s="26"/>
      <c r="N124" s="26"/>
      <c r="O124" s="26"/>
      <c r="P124" s="26"/>
      <c r="Q124" s="26"/>
      <c r="R124" s="74"/>
      <c r="S124" s="30"/>
      <c r="T124" s="30"/>
      <c r="U124" s="30"/>
      <c r="V124" s="30"/>
      <c r="W124" s="30"/>
      <c r="X124" s="30"/>
      <c r="Y124" s="30"/>
      <c r="Z124" s="30"/>
      <c r="AA124" s="30"/>
      <c r="AB124" s="30"/>
      <c r="AC124" s="30"/>
      <c r="AD124" s="30"/>
      <c r="AE124" s="30"/>
      <c r="AF124" s="30"/>
    </row>
    <row r="125" spans="1:34" ht="15.75" customHeight="1">
      <c r="A125" s="26"/>
      <c r="B125" s="26"/>
      <c r="C125" s="26"/>
      <c r="D125" s="26"/>
      <c r="E125" s="26"/>
      <c r="F125" s="26"/>
      <c r="G125" s="26"/>
      <c r="H125" s="26"/>
      <c r="I125" s="26"/>
      <c r="J125" s="26"/>
      <c r="K125" s="26"/>
      <c r="L125" s="26"/>
      <c r="M125" s="26"/>
      <c r="N125" s="26"/>
      <c r="O125" s="26"/>
      <c r="P125" s="26"/>
      <c r="Q125" s="26"/>
      <c r="R125" s="74"/>
      <c r="S125" s="30"/>
      <c r="T125" s="30"/>
      <c r="U125" s="30"/>
      <c r="V125" s="30"/>
      <c r="W125" s="30"/>
      <c r="X125" s="30"/>
      <c r="Y125" s="30"/>
      <c r="Z125" s="30"/>
      <c r="AA125" s="30"/>
      <c r="AB125" s="30"/>
      <c r="AC125" s="30"/>
      <c r="AD125" s="30"/>
      <c r="AE125" s="30"/>
      <c r="AF125" s="30"/>
    </row>
    <row r="126" spans="1:34" ht="15.75" customHeight="1">
      <c r="A126" s="26"/>
      <c r="B126" s="26"/>
      <c r="C126" s="26"/>
      <c r="D126" s="26"/>
      <c r="E126" s="26"/>
      <c r="F126" s="26"/>
      <c r="G126" s="26"/>
      <c r="H126" s="26"/>
      <c r="I126" s="26"/>
      <c r="J126" s="26"/>
      <c r="K126" s="26"/>
      <c r="L126" s="26"/>
      <c r="M126" s="26"/>
      <c r="N126" s="26"/>
      <c r="O126" s="26"/>
      <c r="P126" s="26"/>
      <c r="Q126" s="26"/>
      <c r="R126" s="74"/>
      <c r="S126" s="30"/>
      <c r="T126" s="30"/>
      <c r="U126" s="30"/>
      <c r="V126" s="30"/>
      <c r="W126" s="30"/>
      <c r="X126" s="30"/>
      <c r="Y126" s="30"/>
      <c r="Z126" s="30"/>
      <c r="AA126" s="30"/>
      <c r="AB126" s="30"/>
      <c r="AC126" s="30"/>
      <c r="AD126" s="30"/>
      <c r="AE126" s="30"/>
      <c r="AF126" s="30"/>
    </row>
    <row r="127" spans="1:34" ht="15.75" customHeight="1">
      <c r="A127" s="26"/>
      <c r="B127" s="26"/>
      <c r="C127" s="26"/>
      <c r="D127" s="26"/>
      <c r="E127" s="26"/>
      <c r="F127" s="26"/>
      <c r="G127" s="26"/>
      <c r="H127" s="26"/>
      <c r="I127" s="26"/>
      <c r="J127" s="26"/>
      <c r="K127" s="26"/>
      <c r="L127" s="26"/>
      <c r="M127" s="26"/>
      <c r="N127" s="26"/>
      <c r="O127" s="26"/>
      <c r="P127" s="26"/>
      <c r="Q127" s="26"/>
      <c r="R127" s="74"/>
      <c r="S127" s="30"/>
      <c r="T127" s="30"/>
      <c r="U127" s="30"/>
      <c r="V127" s="30"/>
      <c r="W127" s="30"/>
      <c r="X127" s="30"/>
      <c r="Y127" s="30"/>
      <c r="Z127" s="30"/>
      <c r="AA127" s="30"/>
      <c r="AB127" s="30"/>
      <c r="AC127" s="30"/>
      <c r="AD127" s="30"/>
      <c r="AE127" s="30"/>
      <c r="AF127" s="30"/>
    </row>
    <row r="128" spans="1:34" ht="15.75" customHeight="1">
      <c r="A128" s="26"/>
      <c r="B128" s="26"/>
      <c r="C128" s="26"/>
      <c r="D128" s="26"/>
      <c r="E128" s="26"/>
      <c r="F128" s="26"/>
      <c r="G128" s="26"/>
      <c r="H128" s="26"/>
      <c r="I128" s="26"/>
      <c r="J128" s="26"/>
      <c r="K128" s="26"/>
      <c r="L128" s="26"/>
      <c r="M128" s="26"/>
      <c r="N128" s="26"/>
      <c r="O128" s="26"/>
      <c r="P128" s="26"/>
      <c r="Q128" s="26"/>
      <c r="R128" s="74"/>
      <c r="S128" s="30"/>
      <c r="T128" s="30"/>
      <c r="U128" s="30"/>
      <c r="V128" s="30"/>
      <c r="W128" s="30"/>
      <c r="X128" s="30"/>
      <c r="Y128" s="30"/>
      <c r="Z128" s="30"/>
      <c r="AA128" s="30"/>
      <c r="AB128" s="30"/>
      <c r="AC128" s="30"/>
      <c r="AD128" s="30"/>
      <c r="AE128" s="30"/>
      <c r="AF128" s="30"/>
    </row>
    <row r="129" spans="1:32" ht="15.75" customHeight="1">
      <c r="A129" s="26"/>
      <c r="B129" s="26"/>
      <c r="C129" s="26"/>
      <c r="D129" s="26"/>
      <c r="E129" s="26"/>
      <c r="F129" s="26"/>
      <c r="G129" s="26"/>
      <c r="H129" s="26"/>
      <c r="I129" s="26"/>
      <c r="J129" s="26"/>
      <c r="K129" s="26"/>
      <c r="L129" s="26"/>
      <c r="M129" s="26"/>
      <c r="N129" s="26"/>
      <c r="O129" s="26"/>
      <c r="P129" s="26"/>
      <c r="Q129" s="26"/>
      <c r="R129" s="74"/>
      <c r="S129" s="30"/>
      <c r="T129" s="30"/>
      <c r="U129" s="30"/>
      <c r="V129" s="30"/>
      <c r="W129" s="30"/>
      <c r="X129" s="30"/>
      <c r="Y129" s="30"/>
      <c r="Z129" s="30"/>
      <c r="AA129" s="30"/>
      <c r="AB129" s="30"/>
      <c r="AC129" s="30"/>
      <c r="AD129" s="30"/>
      <c r="AE129" s="30"/>
      <c r="AF129" s="30"/>
    </row>
    <row r="130" spans="1:32" ht="15.75" customHeight="1">
      <c r="A130" s="26"/>
      <c r="B130" s="26"/>
      <c r="C130" s="26"/>
      <c r="D130" s="26"/>
      <c r="E130" s="26"/>
      <c r="F130" s="26"/>
      <c r="G130" s="26"/>
      <c r="H130" s="26"/>
      <c r="I130" s="26"/>
      <c r="J130" s="26"/>
      <c r="K130" s="26"/>
      <c r="L130" s="26"/>
      <c r="M130" s="26"/>
      <c r="N130" s="26"/>
      <c r="O130" s="26"/>
      <c r="P130" s="26"/>
      <c r="Q130" s="26"/>
      <c r="R130" s="74"/>
      <c r="S130" s="30"/>
      <c r="T130" s="30"/>
      <c r="U130" s="30"/>
      <c r="V130" s="30"/>
      <c r="W130" s="30"/>
      <c r="X130" s="30"/>
      <c r="Y130" s="30"/>
      <c r="Z130" s="30"/>
      <c r="AA130" s="30"/>
      <c r="AB130" s="30"/>
      <c r="AC130" s="30"/>
      <c r="AD130" s="30"/>
      <c r="AE130" s="30"/>
      <c r="AF130" s="30"/>
    </row>
    <row r="131" spans="1:32" ht="15.75" customHeight="1">
      <c r="A131" s="26"/>
      <c r="B131" s="26"/>
      <c r="C131" s="26"/>
      <c r="D131" s="26"/>
      <c r="E131" s="26"/>
      <c r="F131" s="26"/>
      <c r="G131" s="26"/>
      <c r="H131" s="26"/>
      <c r="I131" s="26"/>
      <c r="J131" s="26"/>
      <c r="K131" s="26"/>
      <c r="L131" s="26"/>
      <c r="M131" s="26"/>
      <c r="N131" s="26"/>
      <c r="O131" s="26"/>
      <c r="P131" s="26"/>
      <c r="Q131" s="26"/>
      <c r="R131" s="74"/>
      <c r="S131" s="30"/>
      <c r="T131" s="30"/>
      <c r="U131" s="30"/>
      <c r="V131" s="30"/>
      <c r="W131" s="30"/>
      <c r="X131" s="30"/>
      <c r="Y131" s="30"/>
      <c r="Z131" s="30"/>
      <c r="AA131" s="30"/>
      <c r="AB131" s="30"/>
      <c r="AC131" s="30"/>
      <c r="AD131" s="30"/>
      <c r="AE131" s="30"/>
      <c r="AF131" s="30"/>
    </row>
    <row r="132" spans="1:32" ht="15.75" customHeight="1">
      <c r="A132" s="26"/>
      <c r="B132" s="26"/>
      <c r="C132" s="26"/>
      <c r="D132" s="26"/>
      <c r="E132" s="26"/>
      <c r="F132" s="26"/>
      <c r="G132" s="26"/>
      <c r="H132" s="26"/>
      <c r="I132" s="26"/>
      <c r="J132" s="26"/>
      <c r="K132" s="26"/>
      <c r="L132" s="26"/>
      <c r="M132" s="26"/>
      <c r="N132" s="26"/>
      <c r="O132" s="26"/>
      <c r="P132" s="26"/>
      <c r="Q132" s="26"/>
      <c r="R132" s="74"/>
      <c r="S132" s="30"/>
      <c r="T132" s="30"/>
      <c r="U132" s="30"/>
      <c r="V132" s="30"/>
      <c r="W132" s="30"/>
      <c r="X132" s="30"/>
      <c r="Y132" s="30"/>
      <c r="Z132" s="30"/>
      <c r="AA132" s="30"/>
      <c r="AB132" s="30"/>
      <c r="AC132" s="30"/>
      <c r="AD132" s="30"/>
      <c r="AE132" s="30"/>
      <c r="AF132" s="30"/>
    </row>
    <row r="133" spans="1:32" ht="15.75" customHeight="1">
      <c r="A133" s="26"/>
      <c r="B133" s="26"/>
      <c r="C133" s="26"/>
      <c r="D133" s="26"/>
      <c r="E133" s="26"/>
      <c r="F133" s="26"/>
      <c r="G133" s="26"/>
      <c r="H133" s="26"/>
      <c r="I133" s="26"/>
      <c r="J133" s="26"/>
      <c r="K133" s="26"/>
      <c r="L133" s="26"/>
      <c r="M133" s="26"/>
      <c r="N133" s="26"/>
      <c r="O133" s="26"/>
      <c r="P133" s="26"/>
      <c r="Q133" s="26"/>
      <c r="R133" s="74"/>
      <c r="S133" s="30"/>
      <c r="T133" s="30"/>
      <c r="U133" s="30"/>
      <c r="V133" s="30"/>
      <c r="W133" s="30"/>
      <c r="X133" s="30"/>
      <c r="Y133" s="30"/>
      <c r="Z133" s="30"/>
      <c r="AA133" s="30"/>
      <c r="AB133" s="30"/>
      <c r="AC133" s="30"/>
      <c r="AD133" s="30"/>
      <c r="AE133" s="30"/>
      <c r="AF133" s="30"/>
    </row>
    <row r="134" spans="1:32" ht="15.75" customHeight="1">
      <c r="A134" s="26"/>
      <c r="B134" s="26"/>
      <c r="C134" s="26"/>
      <c r="D134" s="26"/>
      <c r="E134" s="26"/>
      <c r="F134" s="26"/>
      <c r="G134" s="26"/>
      <c r="H134" s="26"/>
      <c r="I134" s="26"/>
      <c r="J134" s="26"/>
      <c r="K134" s="26"/>
      <c r="L134" s="26"/>
      <c r="M134" s="26"/>
      <c r="N134" s="26"/>
      <c r="O134" s="26"/>
      <c r="P134" s="26"/>
      <c r="Q134" s="26"/>
      <c r="R134" s="74"/>
      <c r="S134" s="30"/>
      <c r="T134" s="30"/>
      <c r="U134" s="30"/>
      <c r="V134" s="30"/>
      <c r="W134" s="30"/>
      <c r="X134" s="30"/>
      <c r="Y134" s="30"/>
      <c r="Z134" s="30"/>
      <c r="AA134" s="30"/>
      <c r="AB134" s="30"/>
      <c r="AC134" s="30"/>
      <c r="AD134" s="30"/>
      <c r="AE134" s="30"/>
      <c r="AF134" s="30"/>
    </row>
    <row r="135" spans="1:32" ht="15.75" customHeight="1">
      <c r="A135" s="26"/>
      <c r="B135" s="26"/>
      <c r="C135" s="26"/>
      <c r="D135" s="26"/>
      <c r="E135" s="26"/>
      <c r="F135" s="26"/>
      <c r="G135" s="26"/>
      <c r="H135" s="26"/>
      <c r="I135" s="26"/>
      <c r="J135" s="26"/>
      <c r="K135" s="26"/>
      <c r="L135" s="26"/>
      <c r="M135" s="26"/>
      <c r="N135" s="26"/>
      <c r="O135" s="26"/>
      <c r="P135" s="26"/>
      <c r="Q135" s="26"/>
      <c r="R135" s="74"/>
      <c r="S135" s="30"/>
      <c r="T135" s="30"/>
      <c r="U135" s="30"/>
      <c r="V135" s="30"/>
      <c r="W135" s="30"/>
      <c r="X135" s="30"/>
      <c r="Y135" s="30"/>
      <c r="Z135" s="30"/>
      <c r="AA135" s="30"/>
      <c r="AB135" s="30"/>
      <c r="AC135" s="30"/>
      <c r="AD135" s="30"/>
      <c r="AE135" s="30"/>
      <c r="AF135" s="30"/>
    </row>
    <row r="136" spans="1:32" ht="15.75" customHeight="1">
      <c r="A136" s="26"/>
      <c r="B136" s="26"/>
      <c r="C136" s="26"/>
      <c r="D136" s="26"/>
      <c r="E136" s="26"/>
      <c r="F136" s="26"/>
      <c r="G136" s="26"/>
      <c r="H136" s="26"/>
      <c r="I136" s="26"/>
      <c r="J136" s="26"/>
      <c r="K136" s="26"/>
      <c r="L136" s="26"/>
      <c r="M136" s="26"/>
      <c r="N136" s="26"/>
      <c r="O136" s="26"/>
      <c r="P136" s="26"/>
      <c r="Q136" s="26"/>
      <c r="R136" s="74"/>
      <c r="S136" s="30"/>
      <c r="T136" s="30"/>
      <c r="U136" s="30"/>
      <c r="V136" s="30"/>
      <c r="W136" s="30"/>
      <c r="X136" s="30"/>
      <c r="Y136" s="30"/>
      <c r="Z136" s="30"/>
      <c r="AA136" s="30"/>
      <c r="AB136" s="30"/>
      <c r="AC136" s="30"/>
      <c r="AD136" s="30"/>
      <c r="AE136" s="30"/>
      <c r="AF136" s="30"/>
    </row>
    <row r="137" spans="1:32" ht="15.75" customHeight="1">
      <c r="A137" s="26"/>
      <c r="B137" s="26"/>
      <c r="C137" s="26"/>
      <c r="D137" s="26"/>
      <c r="E137" s="26"/>
      <c r="F137" s="26"/>
      <c r="G137" s="26"/>
      <c r="H137" s="26"/>
      <c r="I137" s="26"/>
      <c r="J137" s="26"/>
      <c r="K137" s="26"/>
      <c r="L137" s="26"/>
      <c r="M137" s="26"/>
      <c r="N137" s="26"/>
      <c r="O137" s="26"/>
      <c r="P137" s="26"/>
      <c r="Q137" s="26"/>
      <c r="R137" s="74"/>
      <c r="S137" s="30"/>
      <c r="T137" s="30"/>
      <c r="U137" s="30"/>
      <c r="V137" s="30"/>
      <c r="W137" s="30"/>
      <c r="X137" s="30"/>
      <c r="Y137" s="30"/>
      <c r="Z137" s="30"/>
      <c r="AA137" s="30"/>
      <c r="AB137" s="30"/>
      <c r="AC137" s="30"/>
      <c r="AD137" s="30"/>
      <c r="AE137" s="30"/>
      <c r="AF137" s="30"/>
    </row>
    <row r="138" spans="1:32" ht="15.75" customHeight="1">
      <c r="A138" s="26"/>
      <c r="B138" s="26"/>
      <c r="C138" s="26"/>
      <c r="D138" s="26"/>
      <c r="E138" s="26"/>
      <c r="F138" s="26"/>
      <c r="G138" s="26"/>
      <c r="H138" s="26"/>
      <c r="I138" s="26"/>
      <c r="J138" s="26"/>
      <c r="K138" s="26"/>
      <c r="L138" s="26"/>
      <c r="M138" s="26"/>
      <c r="N138" s="26"/>
      <c r="O138" s="26"/>
      <c r="P138" s="26"/>
      <c r="Q138" s="26"/>
      <c r="R138" s="74"/>
      <c r="S138" s="30"/>
      <c r="T138" s="30"/>
      <c r="U138" s="30"/>
      <c r="V138" s="30"/>
      <c r="W138" s="30"/>
      <c r="X138" s="30"/>
      <c r="Y138" s="30"/>
      <c r="Z138" s="30"/>
      <c r="AA138" s="30"/>
      <c r="AB138" s="30"/>
      <c r="AC138" s="30"/>
      <c r="AD138" s="30"/>
      <c r="AE138" s="30"/>
      <c r="AF138" s="30"/>
    </row>
    <row r="139" spans="1:32" ht="15.75" customHeight="1">
      <c r="A139" s="26"/>
      <c r="B139" s="26"/>
      <c r="C139" s="26"/>
      <c r="D139" s="26"/>
      <c r="E139" s="26"/>
      <c r="F139" s="26"/>
      <c r="G139" s="26"/>
      <c r="H139" s="26"/>
      <c r="I139" s="26"/>
      <c r="J139" s="26"/>
      <c r="K139" s="26"/>
      <c r="L139" s="26"/>
      <c r="M139" s="26"/>
      <c r="N139" s="26"/>
      <c r="O139" s="26"/>
      <c r="P139" s="26"/>
      <c r="Q139" s="26"/>
      <c r="R139" s="74"/>
      <c r="S139" s="30"/>
      <c r="T139" s="30"/>
      <c r="U139" s="30"/>
      <c r="V139" s="30"/>
      <c r="W139" s="30"/>
      <c r="X139" s="30"/>
      <c r="Y139" s="30"/>
      <c r="Z139" s="30"/>
      <c r="AA139" s="30"/>
      <c r="AB139" s="30"/>
      <c r="AC139" s="30"/>
      <c r="AD139" s="30"/>
      <c r="AE139" s="30"/>
      <c r="AF139" s="30"/>
    </row>
    <row r="140" spans="1:32" ht="15.75" customHeight="1">
      <c r="A140" s="26"/>
      <c r="B140" s="26"/>
      <c r="C140" s="26"/>
      <c r="D140" s="26"/>
      <c r="E140" s="26"/>
      <c r="F140" s="26"/>
      <c r="G140" s="26"/>
      <c r="H140" s="26"/>
      <c r="I140" s="26"/>
      <c r="J140" s="26"/>
      <c r="K140" s="26"/>
      <c r="L140" s="26"/>
      <c r="M140" s="26"/>
      <c r="N140" s="26"/>
      <c r="O140" s="26"/>
      <c r="P140" s="26"/>
      <c r="Q140" s="26"/>
      <c r="R140" s="74"/>
      <c r="S140" s="30"/>
      <c r="T140" s="30"/>
      <c r="U140" s="30"/>
      <c r="V140" s="30"/>
      <c r="W140" s="30"/>
      <c r="X140" s="30"/>
      <c r="Y140" s="30"/>
      <c r="Z140" s="30"/>
      <c r="AA140" s="30"/>
      <c r="AB140" s="30"/>
      <c r="AC140" s="30"/>
      <c r="AD140" s="30"/>
      <c r="AE140" s="30"/>
      <c r="AF140" s="30"/>
    </row>
    <row r="141" spans="1:32" ht="15.75" customHeight="1">
      <c r="A141" s="26"/>
      <c r="B141" s="26"/>
      <c r="C141" s="26"/>
      <c r="D141" s="26"/>
      <c r="E141" s="26"/>
      <c r="F141" s="26"/>
      <c r="G141" s="26"/>
      <c r="H141" s="26"/>
      <c r="I141" s="26"/>
      <c r="J141" s="26"/>
      <c r="K141" s="26"/>
      <c r="L141" s="26"/>
      <c r="M141" s="26"/>
      <c r="N141" s="26"/>
      <c r="O141" s="26"/>
      <c r="P141" s="26"/>
      <c r="Q141" s="26"/>
      <c r="R141" s="74"/>
      <c r="S141" s="30"/>
      <c r="T141" s="30"/>
      <c r="U141" s="30"/>
      <c r="V141" s="30"/>
      <c r="W141" s="30"/>
      <c r="X141" s="30"/>
      <c r="Y141" s="30"/>
      <c r="Z141" s="30"/>
      <c r="AA141" s="30"/>
      <c r="AB141" s="30"/>
      <c r="AC141" s="30"/>
      <c r="AD141" s="30"/>
      <c r="AE141" s="30"/>
      <c r="AF141" s="30"/>
    </row>
    <row r="142" spans="1:32" ht="15.75" customHeight="1">
      <c r="A142" s="26"/>
      <c r="B142" s="26"/>
      <c r="C142" s="26"/>
      <c r="D142" s="26"/>
      <c r="E142" s="26"/>
      <c r="F142" s="26"/>
      <c r="G142" s="26"/>
      <c r="H142" s="26"/>
      <c r="I142" s="26"/>
      <c r="J142" s="26"/>
      <c r="K142" s="26"/>
      <c r="L142" s="26"/>
      <c r="M142" s="26"/>
      <c r="N142" s="26"/>
      <c r="O142" s="26"/>
      <c r="P142" s="26"/>
      <c r="Q142" s="26"/>
      <c r="R142" s="74"/>
      <c r="S142" s="30"/>
      <c r="T142" s="30"/>
      <c r="U142" s="30"/>
      <c r="V142" s="30"/>
      <c r="W142" s="30"/>
      <c r="X142" s="30"/>
      <c r="Y142" s="30"/>
      <c r="Z142" s="30"/>
      <c r="AA142" s="30"/>
      <c r="AB142" s="30"/>
      <c r="AC142" s="30"/>
      <c r="AD142" s="30"/>
      <c r="AE142" s="30"/>
      <c r="AF142" s="30"/>
    </row>
    <row r="143" spans="1:32" ht="15.75" customHeight="1">
      <c r="A143" s="26"/>
      <c r="B143" s="26"/>
      <c r="C143" s="26"/>
      <c r="D143" s="26"/>
      <c r="E143" s="26"/>
      <c r="F143" s="26"/>
      <c r="G143" s="26"/>
      <c r="H143" s="26"/>
      <c r="I143" s="26"/>
      <c r="J143" s="26"/>
      <c r="K143" s="26"/>
      <c r="L143" s="26"/>
      <c r="M143" s="26"/>
      <c r="N143" s="26"/>
      <c r="O143" s="26"/>
      <c r="P143" s="26"/>
      <c r="Q143" s="26"/>
      <c r="R143" s="74"/>
      <c r="S143" s="30"/>
      <c r="T143" s="30"/>
      <c r="U143" s="30"/>
      <c r="V143" s="30"/>
      <c r="W143" s="30"/>
      <c r="X143" s="30"/>
      <c r="Y143" s="30"/>
      <c r="Z143" s="30"/>
      <c r="AA143" s="30"/>
      <c r="AB143" s="30"/>
      <c r="AC143" s="30"/>
      <c r="AD143" s="30"/>
      <c r="AE143" s="30"/>
      <c r="AF143" s="30"/>
    </row>
    <row r="144" spans="1:32" ht="15.75" customHeight="1">
      <c r="A144" s="26"/>
      <c r="B144" s="26"/>
      <c r="C144" s="26"/>
      <c r="D144" s="26"/>
      <c r="E144" s="26"/>
      <c r="F144" s="26"/>
      <c r="G144" s="26"/>
      <c r="H144" s="26"/>
      <c r="I144" s="26"/>
      <c r="J144" s="26"/>
      <c r="K144" s="26"/>
      <c r="L144" s="26"/>
      <c r="M144" s="26"/>
      <c r="N144" s="26"/>
      <c r="O144" s="26"/>
      <c r="P144" s="26"/>
      <c r="Q144" s="26"/>
      <c r="R144" s="74"/>
      <c r="S144" s="30"/>
      <c r="T144" s="30"/>
      <c r="U144" s="30"/>
      <c r="V144" s="30"/>
      <c r="W144" s="30"/>
      <c r="X144" s="30"/>
      <c r="Y144" s="30"/>
      <c r="Z144" s="30"/>
      <c r="AA144" s="30"/>
      <c r="AB144" s="30"/>
      <c r="AC144" s="30"/>
      <c r="AD144" s="30"/>
      <c r="AE144" s="30"/>
      <c r="AF144" s="30"/>
    </row>
    <row r="145" spans="1:32" ht="15.75" customHeight="1">
      <c r="A145" s="26"/>
      <c r="B145" s="26"/>
      <c r="C145" s="26"/>
      <c r="D145" s="26"/>
      <c r="E145" s="26"/>
      <c r="F145" s="26"/>
      <c r="G145" s="26"/>
      <c r="H145" s="26"/>
      <c r="I145" s="26"/>
      <c r="J145" s="26"/>
      <c r="K145" s="26"/>
      <c r="L145" s="26"/>
      <c r="M145" s="26"/>
      <c r="N145" s="26"/>
      <c r="O145" s="26"/>
      <c r="P145" s="26"/>
      <c r="Q145" s="26"/>
      <c r="R145" s="74"/>
      <c r="S145" s="30"/>
      <c r="T145" s="30"/>
      <c r="U145" s="30"/>
      <c r="V145" s="30"/>
      <c r="W145" s="30"/>
      <c r="X145" s="30"/>
      <c r="Y145" s="30"/>
      <c r="Z145" s="30"/>
      <c r="AA145" s="30"/>
      <c r="AB145" s="30"/>
      <c r="AC145" s="30"/>
      <c r="AD145" s="30"/>
      <c r="AE145" s="30"/>
      <c r="AF145" s="30"/>
    </row>
    <row r="146" spans="1:32" ht="15.75" customHeight="1">
      <c r="A146" s="26"/>
      <c r="B146" s="26"/>
      <c r="C146" s="26"/>
      <c r="D146" s="26"/>
      <c r="E146" s="26"/>
      <c r="F146" s="26"/>
      <c r="G146" s="26"/>
      <c r="H146" s="26"/>
      <c r="I146" s="26"/>
      <c r="J146" s="26"/>
      <c r="K146" s="26"/>
      <c r="L146" s="26"/>
      <c r="M146" s="26"/>
      <c r="N146" s="26"/>
      <c r="O146" s="26"/>
      <c r="P146" s="26"/>
      <c r="Q146" s="26"/>
      <c r="R146" s="74"/>
      <c r="S146" s="30"/>
      <c r="T146" s="30"/>
      <c r="U146" s="30"/>
      <c r="V146" s="30"/>
      <c r="W146" s="30"/>
      <c r="X146" s="30"/>
      <c r="Y146" s="30"/>
      <c r="Z146" s="30"/>
      <c r="AA146" s="30"/>
      <c r="AB146" s="30"/>
      <c r="AC146" s="30"/>
      <c r="AD146" s="30"/>
      <c r="AE146" s="30"/>
      <c r="AF146" s="30"/>
    </row>
    <row r="147" spans="1:32" ht="15.75" customHeight="1">
      <c r="A147" s="26"/>
      <c r="B147" s="26"/>
      <c r="C147" s="26"/>
      <c r="D147" s="26"/>
      <c r="E147" s="26"/>
      <c r="F147" s="26"/>
      <c r="G147" s="26"/>
      <c r="H147" s="26"/>
      <c r="I147" s="26"/>
      <c r="J147" s="26"/>
      <c r="K147" s="26"/>
      <c r="L147" s="26"/>
      <c r="M147" s="26"/>
      <c r="N147" s="26"/>
      <c r="O147" s="26"/>
      <c r="P147" s="26"/>
      <c r="Q147" s="26"/>
      <c r="R147" s="74"/>
      <c r="S147" s="30"/>
      <c r="T147" s="30"/>
      <c r="U147" s="30"/>
      <c r="V147" s="30"/>
      <c r="W147" s="30"/>
      <c r="X147" s="30"/>
      <c r="Y147" s="30"/>
      <c r="Z147" s="30"/>
      <c r="AA147" s="30"/>
      <c r="AB147" s="30"/>
      <c r="AC147" s="30"/>
      <c r="AD147" s="30"/>
      <c r="AE147" s="30"/>
      <c r="AF147" s="30"/>
    </row>
    <row r="148" spans="1:32" ht="15.75" customHeight="1">
      <c r="A148" s="26"/>
      <c r="B148" s="26"/>
      <c r="C148" s="26"/>
      <c r="D148" s="26"/>
      <c r="E148" s="26"/>
      <c r="F148" s="26"/>
      <c r="G148" s="26"/>
      <c r="H148" s="26"/>
      <c r="I148" s="26"/>
      <c r="J148" s="26"/>
      <c r="K148" s="26"/>
      <c r="L148" s="26"/>
      <c r="M148" s="26"/>
      <c r="N148" s="26"/>
      <c r="O148" s="26"/>
      <c r="P148" s="26"/>
      <c r="Q148" s="26"/>
      <c r="R148" s="74"/>
      <c r="S148" s="30"/>
      <c r="T148" s="30"/>
      <c r="U148" s="30"/>
      <c r="V148" s="30"/>
      <c r="W148" s="30"/>
      <c r="X148" s="30"/>
      <c r="Y148" s="30"/>
      <c r="Z148" s="30"/>
      <c r="AA148" s="30"/>
      <c r="AB148" s="30"/>
      <c r="AC148" s="30"/>
      <c r="AD148" s="30"/>
      <c r="AE148" s="30"/>
      <c r="AF148" s="30"/>
    </row>
    <row r="149" spans="1:32" ht="15.75" customHeight="1">
      <c r="A149" s="26"/>
      <c r="B149" s="26"/>
      <c r="C149" s="26"/>
      <c r="D149" s="26"/>
      <c r="E149" s="26"/>
      <c r="F149" s="26"/>
      <c r="G149" s="26"/>
      <c r="H149" s="26"/>
      <c r="I149" s="26"/>
      <c r="J149" s="26"/>
      <c r="K149" s="26"/>
      <c r="L149" s="26"/>
      <c r="M149" s="26"/>
      <c r="N149" s="26"/>
      <c r="O149" s="26"/>
      <c r="P149" s="26"/>
      <c r="Q149" s="26"/>
      <c r="R149" s="74"/>
      <c r="S149" s="30"/>
      <c r="T149" s="30"/>
      <c r="U149" s="30"/>
      <c r="V149" s="30"/>
      <c r="W149" s="30"/>
      <c r="X149" s="30"/>
      <c r="Y149" s="30"/>
      <c r="Z149" s="30"/>
      <c r="AA149" s="30"/>
      <c r="AB149" s="30"/>
      <c r="AC149" s="30"/>
      <c r="AD149" s="30"/>
      <c r="AE149" s="30"/>
      <c r="AF149" s="30"/>
    </row>
    <row r="150" spans="1:32" ht="15.75" customHeight="1">
      <c r="A150" s="26"/>
      <c r="B150" s="26"/>
      <c r="C150" s="26"/>
      <c r="D150" s="26"/>
      <c r="E150" s="26"/>
      <c r="F150" s="26"/>
      <c r="G150" s="26"/>
      <c r="H150" s="26"/>
      <c r="I150" s="26"/>
      <c r="J150" s="26"/>
      <c r="K150" s="26"/>
      <c r="L150" s="26"/>
      <c r="M150" s="26"/>
      <c r="N150" s="26"/>
      <c r="O150" s="26"/>
      <c r="P150" s="26"/>
      <c r="Q150" s="26"/>
      <c r="R150" s="74"/>
      <c r="S150" s="30"/>
      <c r="T150" s="30"/>
      <c r="U150" s="30"/>
      <c r="V150" s="30"/>
      <c r="W150" s="30"/>
      <c r="X150" s="30"/>
      <c r="Y150" s="30"/>
      <c r="Z150" s="30"/>
      <c r="AA150" s="30"/>
      <c r="AB150" s="30"/>
      <c r="AC150" s="30"/>
      <c r="AD150" s="30"/>
      <c r="AE150" s="30"/>
      <c r="AF150" s="30"/>
    </row>
    <row r="151" spans="1:32" ht="15.75" customHeight="1">
      <c r="A151" s="26"/>
      <c r="B151" s="26"/>
      <c r="C151" s="26"/>
      <c r="D151" s="26"/>
      <c r="E151" s="26"/>
      <c r="F151" s="26"/>
      <c r="G151" s="26"/>
      <c r="H151" s="26"/>
      <c r="I151" s="26"/>
      <c r="J151" s="26"/>
      <c r="K151" s="26"/>
      <c r="L151" s="26"/>
      <c r="M151" s="26"/>
      <c r="N151" s="26"/>
      <c r="O151" s="26"/>
      <c r="P151" s="26"/>
      <c r="Q151" s="26"/>
      <c r="R151" s="74"/>
      <c r="S151" s="30"/>
      <c r="T151" s="30"/>
      <c r="U151" s="30"/>
      <c r="V151" s="30"/>
      <c r="W151" s="30"/>
      <c r="X151" s="30"/>
      <c r="Y151" s="30"/>
      <c r="Z151" s="30"/>
      <c r="AA151" s="30"/>
      <c r="AB151" s="30"/>
      <c r="AC151" s="30"/>
      <c r="AD151" s="30"/>
      <c r="AE151" s="30"/>
      <c r="AF151" s="30"/>
    </row>
    <row r="152" spans="1:32" ht="15.75" customHeight="1">
      <c r="A152" s="26"/>
      <c r="B152" s="26"/>
      <c r="C152" s="26"/>
      <c r="D152" s="26"/>
      <c r="E152" s="26"/>
      <c r="F152" s="26"/>
      <c r="G152" s="26"/>
      <c r="H152" s="26"/>
      <c r="I152" s="26"/>
      <c r="J152" s="26"/>
      <c r="K152" s="26"/>
      <c r="L152" s="26"/>
      <c r="M152" s="26"/>
      <c r="N152" s="26"/>
      <c r="O152" s="26"/>
      <c r="P152" s="26"/>
      <c r="Q152" s="26"/>
      <c r="R152" s="74"/>
      <c r="S152" s="30"/>
      <c r="T152" s="30"/>
      <c r="U152" s="30"/>
      <c r="V152" s="30"/>
      <c r="W152" s="30"/>
      <c r="X152" s="30"/>
      <c r="Y152" s="30"/>
      <c r="Z152" s="30"/>
      <c r="AA152" s="30"/>
      <c r="AB152" s="30"/>
      <c r="AC152" s="30"/>
      <c r="AD152" s="30"/>
      <c r="AE152" s="30"/>
      <c r="AF152" s="30"/>
    </row>
    <row r="153" spans="1:32" ht="15.75" customHeight="1">
      <c r="A153" s="26"/>
      <c r="B153" s="26"/>
      <c r="C153" s="26"/>
      <c r="D153" s="26"/>
      <c r="E153" s="26"/>
      <c r="F153" s="26"/>
      <c r="G153" s="26"/>
      <c r="H153" s="26"/>
      <c r="I153" s="26"/>
      <c r="J153" s="26"/>
      <c r="K153" s="26"/>
      <c r="L153" s="26"/>
      <c r="M153" s="26"/>
      <c r="N153" s="26"/>
      <c r="O153" s="26"/>
      <c r="P153" s="26"/>
      <c r="Q153" s="26"/>
      <c r="R153" s="74"/>
      <c r="S153" s="30"/>
      <c r="T153" s="30"/>
      <c r="U153" s="30"/>
      <c r="V153" s="30"/>
      <c r="W153" s="30"/>
      <c r="X153" s="30"/>
      <c r="Y153" s="30"/>
      <c r="Z153" s="30"/>
      <c r="AA153" s="30"/>
      <c r="AB153" s="30"/>
      <c r="AC153" s="30"/>
      <c r="AD153" s="30"/>
      <c r="AE153" s="30"/>
      <c r="AF153" s="30"/>
    </row>
    <row r="154" spans="1:32" ht="15.75" customHeight="1">
      <c r="A154" s="26"/>
      <c r="B154" s="26"/>
      <c r="C154" s="26"/>
      <c r="D154" s="26"/>
      <c r="E154" s="26"/>
      <c r="F154" s="26"/>
      <c r="G154" s="26"/>
      <c r="H154" s="26"/>
      <c r="I154" s="26"/>
      <c r="J154" s="26"/>
      <c r="K154" s="26"/>
      <c r="L154" s="26"/>
      <c r="M154" s="26"/>
      <c r="N154" s="26"/>
      <c r="O154" s="26"/>
      <c r="P154" s="26"/>
      <c r="Q154" s="26"/>
      <c r="R154" s="74"/>
      <c r="S154" s="30"/>
      <c r="T154" s="30"/>
      <c r="U154" s="30"/>
      <c r="V154" s="30"/>
      <c r="W154" s="30"/>
      <c r="X154" s="30"/>
      <c r="Y154" s="30"/>
      <c r="Z154" s="30"/>
      <c r="AA154" s="30"/>
      <c r="AB154" s="30"/>
      <c r="AC154" s="30"/>
      <c r="AD154" s="30"/>
      <c r="AE154" s="30"/>
      <c r="AF154" s="30"/>
    </row>
    <row r="155" spans="1:32" ht="15.75" customHeight="1">
      <c r="A155" s="26"/>
      <c r="B155" s="26"/>
      <c r="C155" s="26"/>
      <c r="D155" s="26"/>
      <c r="E155" s="26"/>
      <c r="F155" s="26"/>
      <c r="G155" s="26"/>
      <c r="H155" s="26"/>
      <c r="I155" s="26"/>
      <c r="J155" s="26"/>
      <c r="K155" s="26"/>
      <c r="L155" s="26"/>
      <c r="M155" s="26"/>
      <c r="N155" s="26"/>
      <c r="O155" s="26"/>
      <c r="P155" s="26"/>
      <c r="Q155" s="26"/>
      <c r="R155" s="74"/>
      <c r="S155" s="30"/>
      <c r="T155" s="30"/>
      <c r="U155" s="30"/>
      <c r="V155" s="30"/>
      <c r="W155" s="30"/>
      <c r="X155" s="30"/>
      <c r="Y155" s="30"/>
      <c r="Z155" s="30"/>
      <c r="AA155" s="30"/>
      <c r="AB155" s="30"/>
      <c r="AC155" s="30"/>
      <c r="AD155" s="30"/>
      <c r="AE155" s="30"/>
      <c r="AF155" s="30"/>
    </row>
    <row r="156" spans="1:32" ht="15.75" customHeight="1">
      <c r="A156" s="26"/>
      <c r="B156" s="26"/>
      <c r="C156" s="26"/>
      <c r="D156" s="26"/>
      <c r="E156" s="26"/>
      <c r="F156" s="26"/>
      <c r="G156" s="26"/>
      <c r="H156" s="26"/>
      <c r="I156" s="26"/>
      <c r="J156" s="26"/>
      <c r="K156" s="26"/>
      <c r="L156" s="26"/>
      <c r="M156" s="26"/>
      <c r="N156" s="26"/>
      <c r="O156" s="26"/>
      <c r="P156" s="26"/>
      <c r="Q156" s="26"/>
      <c r="R156" s="74"/>
      <c r="S156" s="30"/>
      <c r="T156" s="30"/>
      <c r="U156" s="30"/>
      <c r="V156" s="30"/>
      <c r="W156" s="30"/>
      <c r="X156" s="30"/>
      <c r="Y156" s="30"/>
      <c r="Z156" s="30"/>
      <c r="AA156" s="30"/>
      <c r="AB156" s="30"/>
      <c r="AC156" s="30"/>
      <c r="AD156" s="30"/>
      <c r="AE156" s="30"/>
      <c r="AF156" s="30"/>
    </row>
    <row r="157" spans="1:32" ht="15.75" customHeight="1">
      <c r="A157" s="26"/>
      <c r="B157" s="26"/>
      <c r="C157" s="26"/>
      <c r="D157" s="26"/>
      <c r="E157" s="26"/>
      <c r="F157" s="26"/>
      <c r="G157" s="26"/>
      <c r="H157" s="26"/>
      <c r="I157" s="26"/>
      <c r="J157" s="26"/>
      <c r="K157" s="26"/>
      <c r="L157" s="26"/>
      <c r="M157" s="26"/>
      <c r="N157" s="26"/>
      <c r="O157" s="26"/>
      <c r="P157" s="26"/>
      <c r="Q157" s="26"/>
      <c r="R157" s="74"/>
      <c r="S157" s="30"/>
      <c r="T157" s="30"/>
      <c r="U157" s="30"/>
      <c r="V157" s="30"/>
      <c r="W157" s="30"/>
      <c r="X157" s="30"/>
      <c r="Y157" s="30"/>
      <c r="Z157" s="30"/>
      <c r="AA157" s="30"/>
      <c r="AB157" s="30"/>
      <c r="AC157" s="30"/>
      <c r="AD157" s="30"/>
      <c r="AE157" s="30"/>
      <c r="AF157" s="30"/>
    </row>
    <row r="158" spans="1:32" ht="15.75" customHeight="1">
      <c r="A158" s="26"/>
      <c r="B158" s="26"/>
      <c r="C158" s="26"/>
      <c r="D158" s="26"/>
      <c r="E158" s="26"/>
      <c r="F158" s="26"/>
      <c r="G158" s="26"/>
      <c r="H158" s="26"/>
      <c r="I158" s="26"/>
      <c r="J158" s="26"/>
      <c r="K158" s="26"/>
      <c r="L158" s="26"/>
      <c r="M158" s="26"/>
      <c r="N158" s="26"/>
      <c r="O158" s="26"/>
      <c r="P158" s="26"/>
      <c r="Q158" s="26"/>
      <c r="R158" s="74"/>
      <c r="S158" s="30"/>
      <c r="T158" s="30"/>
      <c r="U158" s="30"/>
      <c r="V158" s="30"/>
      <c r="W158" s="30"/>
      <c r="X158" s="30"/>
      <c r="Y158" s="30"/>
      <c r="Z158" s="30"/>
      <c r="AA158" s="30"/>
      <c r="AB158" s="30"/>
      <c r="AC158" s="30"/>
      <c r="AD158" s="30"/>
      <c r="AE158" s="30"/>
      <c r="AF158" s="30"/>
    </row>
    <row r="159" spans="1:32" ht="15.75" customHeight="1">
      <c r="A159" s="26"/>
      <c r="B159" s="26"/>
      <c r="C159" s="26"/>
      <c r="D159" s="26"/>
      <c r="E159" s="26"/>
      <c r="F159" s="26"/>
      <c r="G159" s="26"/>
      <c r="H159" s="26"/>
      <c r="I159" s="26"/>
      <c r="J159" s="26"/>
      <c r="K159" s="26"/>
      <c r="L159" s="26"/>
      <c r="M159" s="26"/>
      <c r="N159" s="26"/>
      <c r="O159" s="26"/>
      <c r="P159" s="26"/>
      <c r="Q159" s="26"/>
      <c r="R159" s="74"/>
      <c r="S159" s="30"/>
      <c r="T159" s="30"/>
      <c r="U159" s="30"/>
      <c r="V159" s="30"/>
      <c r="W159" s="30"/>
      <c r="X159" s="30"/>
      <c r="Y159" s="30"/>
      <c r="Z159" s="30"/>
      <c r="AA159" s="30"/>
      <c r="AB159" s="30"/>
      <c r="AC159" s="30"/>
      <c r="AD159" s="30"/>
      <c r="AE159" s="30"/>
      <c r="AF159" s="30"/>
    </row>
    <row r="160" spans="1:32" ht="15.75" customHeight="1">
      <c r="A160" s="26"/>
      <c r="B160" s="26"/>
      <c r="C160" s="26"/>
      <c r="D160" s="26"/>
      <c r="E160" s="26"/>
      <c r="F160" s="26"/>
      <c r="G160" s="26"/>
      <c r="H160" s="26"/>
      <c r="I160" s="26"/>
      <c r="J160" s="26"/>
      <c r="K160" s="26"/>
      <c r="L160" s="26"/>
      <c r="M160" s="26"/>
      <c r="N160" s="26"/>
      <c r="O160" s="26"/>
      <c r="P160" s="26"/>
      <c r="Q160" s="26"/>
      <c r="R160" s="74"/>
      <c r="S160" s="30"/>
      <c r="T160" s="30"/>
      <c r="U160" s="30"/>
      <c r="V160" s="30"/>
      <c r="W160" s="30"/>
      <c r="X160" s="30"/>
      <c r="Y160" s="30"/>
      <c r="Z160" s="30"/>
      <c r="AA160" s="30"/>
      <c r="AB160" s="30"/>
      <c r="AC160" s="30"/>
      <c r="AD160" s="30"/>
      <c r="AE160" s="30"/>
      <c r="AF160" s="30"/>
    </row>
    <row r="161" spans="1:32" ht="15.75" customHeight="1">
      <c r="A161" s="26"/>
      <c r="B161" s="26"/>
      <c r="C161" s="26"/>
      <c r="D161" s="26"/>
      <c r="E161" s="26"/>
      <c r="F161" s="26"/>
      <c r="G161" s="26"/>
      <c r="H161" s="26"/>
      <c r="I161" s="26"/>
      <c r="J161" s="26"/>
      <c r="K161" s="26"/>
      <c r="L161" s="26"/>
      <c r="M161" s="26"/>
      <c r="N161" s="26"/>
      <c r="O161" s="26"/>
      <c r="P161" s="26"/>
      <c r="Q161" s="26"/>
      <c r="R161" s="74"/>
      <c r="S161" s="30"/>
      <c r="T161" s="30"/>
      <c r="U161" s="30"/>
      <c r="V161" s="30"/>
      <c r="W161" s="30"/>
      <c r="X161" s="30"/>
      <c r="Y161" s="30"/>
      <c r="Z161" s="30"/>
      <c r="AA161" s="30"/>
      <c r="AB161" s="30"/>
      <c r="AC161" s="30"/>
      <c r="AD161" s="30"/>
      <c r="AE161" s="30"/>
      <c r="AF161" s="30"/>
    </row>
    <row r="162" spans="1:32" ht="15.75" customHeight="1">
      <c r="A162" s="26"/>
      <c r="B162" s="26"/>
      <c r="C162" s="26"/>
      <c r="D162" s="26"/>
      <c r="E162" s="26"/>
      <c r="F162" s="26"/>
      <c r="G162" s="26"/>
      <c r="H162" s="26"/>
      <c r="I162" s="26"/>
      <c r="J162" s="26"/>
      <c r="K162" s="26"/>
      <c r="L162" s="26"/>
      <c r="M162" s="26"/>
      <c r="N162" s="26"/>
      <c r="O162" s="26"/>
      <c r="P162" s="26"/>
      <c r="Q162" s="26"/>
      <c r="R162" s="74"/>
      <c r="S162" s="30"/>
      <c r="T162" s="30"/>
      <c r="U162" s="30"/>
      <c r="V162" s="30"/>
      <c r="W162" s="30"/>
      <c r="X162" s="30"/>
      <c r="Y162" s="30"/>
      <c r="Z162" s="30"/>
      <c r="AA162" s="30"/>
      <c r="AB162" s="30"/>
      <c r="AC162" s="30"/>
      <c r="AD162" s="30"/>
      <c r="AE162" s="30"/>
      <c r="AF162" s="30"/>
    </row>
    <row r="163" spans="1:32" ht="15.75" customHeight="1">
      <c r="A163" s="26"/>
      <c r="B163" s="26"/>
      <c r="C163" s="26"/>
      <c r="D163" s="26"/>
      <c r="E163" s="26"/>
      <c r="F163" s="26"/>
      <c r="G163" s="26"/>
      <c r="H163" s="26"/>
      <c r="I163" s="26"/>
      <c r="J163" s="26"/>
      <c r="K163" s="26"/>
      <c r="L163" s="26"/>
      <c r="M163" s="26"/>
      <c r="N163" s="26"/>
      <c r="O163" s="26"/>
      <c r="P163" s="26"/>
      <c r="Q163" s="26"/>
      <c r="R163" s="74"/>
      <c r="S163" s="30"/>
      <c r="T163" s="30"/>
      <c r="U163" s="30"/>
      <c r="V163" s="30"/>
      <c r="W163" s="30"/>
      <c r="X163" s="30"/>
      <c r="Y163" s="30"/>
      <c r="Z163" s="30"/>
      <c r="AA163" s="30"/>
      <c r="AB163" s="30"/>
      <c r="AC163" s="30"/>
      <c r="AD163" s="30"/>
      <c r="AE163" s="30"/>
      <c r="AF163" s="30"/>
    </row>
    <row r="164" spans="1:32" ht="15.75" customHeight="1">
      <c r="A164" s="26"/>
      <c r="B164" s="26"/>
      <c r="C164" s="26"/>
      <c r="D164" s="26"/>
      <c r="E164" s="26"/>
      <c r="F164" s="26"/>
      <c r="G164" s="26"/>
      <c r="H164" s="26"/>
      <c r="I164" s="26"/>
      <c r="J164" s="26"/>
      <c r="K164" s="26"/>
      <c r="L164" s="26"/>
      <c r="M164" s="26"/>
      <c r="N164" s="26"/>
      <c r="O164" s="26"/>
      <c r="P164" s="26"/>
      <c r="Q164" s="26"/>
      <c r="R164" s="74"/>
      <c r="S164" s="30"/>
      <c r="T164" s="30"/>
      <c r="U164" s="30"/>
      <c r="V164" s="30"/>
      <c r="W164" s="30"/>
      <c r="X164" s="30"/>
      <c r="Y164" s="30"/>
      <c r="Z164" s="30"/>
      <c r="AA164" s="30"/>
      <c r="AB164" s="30"/>
      <c r="AC164" s="30"/>
      <c r="AD164" s="30"/>
      <c r="AE164" s="30"/>
      <c r="AF164" s="30"/>
    </row>
    <row r="165" spans="1:32" ht="15.75" customHeight="1">
      <c r="A165" s="26"/>
      <c r="B165" s="26"/>
      <c r="C165" s="26"/>
      <c r="D165" s="26"/>
      <c r="E165" s="26"/>
      <c r="F165" s="26"/>
      <c r="G165" s="26"/>
      <c r="H165" s="26"/>
      <c r="I165" s="26"/>
      <c r="J165" s="26"/>
      <c r="K165" s="26"/>
      <c r="L165" s="26"/>
      <c r="M165" s="26"/>
      <c r="N165" s="26"/>
      <c r="O165" s="26"/>
      <c r="P165" s="26"/>
      <c r="Q165" s="26"/>
      <c r="R165" s="74"/>
      <c r="S165" s="30"/>
      <c r="T165" s="30"/>
      <c r="U165" s="30"/>
      <c r="V165" s="30"/>
      <c r="W165" s="30"/>
      <c r="X165" s="30"/>
      <c r="Y165" s="30"/>
      <c r="Z165" s="30"/>
      <c r="AA165" s="30"/>
      <c r="AB165" s="30"/>
      <c r="AC165" s="30"/>
      <c r="AD165" s="30"/>
      <c r="AE165" s="30"/>
      <c r="AF165" s="30"/>
    </row>
    <row r="166" spans="1:32" ht="15.75" customHeight="1">
      <c r="A166" s="26"/>
      <c r="B166" s="26"/>
      <c r="C166" s="26"/>
      <c r="D166" s="26"/>
      <c r="E166" s="26"/>
      <c r="F166" s="26"/>
      <c r="G166" s="26"/>
      <c r="H166" s="26"/>
      <c r="I166" s="26"/>
      <c r="J166" s="26"/>
      <c r="K166" s="26"/>
      <c r="L166" s="26"/>
      <c r="M166" s="26"/>
      <c r="N166" s="26"/>
      <c r="O166" s="26"/>
      <c r="P166" s="26"/>
      <c r="Q166" s="26"/>
      <c r="R166" s="74"/>
      <c r="S166" s="30"/>
      <c r="T166" s="30"/>
      <c r="U166" s="30"/>
      <c r="V166" s="30"/>
      <c r="W166" s="30"/>
      <c r="X166" s="30"/>
      <c r="Y166" s="30"/>
      <c r="Z166" s="30"/>
      <c r="AA166" s="30"/>
      <c r="AB166" s="30"/>
      <c r="AC166" s="30"/>
      <c r="AD166" s="30"/>
      <c r="AE166" s="30"/>
      <c r="AF166" s="30"/>
    </row>
    <row r="167" spans="1:32" ht="15.75" customHeight="1">
      <c r="A167" s="26"/>
      <c r="B167" s="26"/>
      <c r="C167" s="26"/>
      <c r="D167" s="26"/>
      <c r="E167" s="26"/>
      <c r="F167" s="26"/>
      <c r="G167" s="26"/>
      <c r="H167" s="26"/>
      <c r="I167" s="26"/>
      <c r="J167" s="26"/>
      <c r="K167" s="26"/>
      <c r="L167" s="26"/>
      <c r="M167" s="26"/>
      <c r="N167" s="26"/>
      <c r="O167" s="26"/>
      <c r="P167" s="26"/>
      <c r="Q167" s="26"/>
      <c r="R167" s="74"/>
      <c r="S167" s="30"/>
      <c r="T167" s="30"/>
      <c r="U167" s="30"/>
      <c r="V167" s="30"/>
      <c r="W167" s="30"/>
      <c r="X167" s="30"/>
      <c r="Y167" s="30"/>
      <c r="Z167" s="30"/>
      <c r="AA167" s="30"/>
      <c r="AB167" s="30"/>
      <c r="AC167" s="30"/>
      <c r="AD167" s="30"/>
      <c r="AE167" s="30"/>
      <c r="AF167" s="30"/>
    </row>
    <row r="168" spans="1:32" ht="15.75" customHeight="1">
      <c r="A168" s="26"/>
      <c r="B168" s="26"/>
      <c r="C168" s="26"/>
      <c r="D168" s="26"/>
      <c r="E168" s="26"/>
      <c r="F168" s="26"/>
      <c r="G168" s="26"/>
      <c r="H168" s="26"/>
      <c r="I168" s="26"/>
      <c r="J168" s="26"/>
      <c r="K168" s="26"/>
      <c r="L168" s="26"/>
      <c r="M168" s="26"/>
      <c r="N168" s="26"/>
      <c r="O168" s="26"/>
      <c r="P168" s="26"/>
      <c r="Q168" s="26"/>
      <c r="R168" s="74"/>
      <c r="S168" s="30"/>
      <c r="T168" s="30"/>
      <c r="U168" s="30"/>
      <c r="V168" s="30"/>
      <c r="W168" s="30"/>
      <c r="X168" s="30"/>
      <c r="Y168" s="30"/>
      <c r="Z168" s="30"/>
      <c r="AA168" s="30"/>
      <c r="AB168" s="30"/>
      <c r="AC168" s="30"/>
      <c r="AD168" s="30"/>
      <c r="AE168" s="30"/>
      <c r="AF168" s="30"/>
    </row>
    <row r="169" spans="1:32" ht="15.75" customHeight="1">
      <c r="A169" s="26"/>
      <c r="B169" s="26"/>
      <c r="C169" s="26"/>
      <c r="D169" s="26"/>
      <c r="E169" s="26"/>
      <c r="F169" s="26"/>
      <c r="G169" s="26"/>
      <c r="H169" s="26"/>
      <c r="I169" s="26"/>
      <c r="J169" s="26"/>
      <c r="K169" s="26"/>
      <c r="L169" s="26"/>
      <c r="M169" s="26"/>
      <c r="N169" s="26"/>
      <c r="O169" s="26"/>
      <c r="P169" s="26"/>
      <c r="Q169" s="26"/>
      <c r="R169" s="74"/>
      <c r="S169" s="30"/>
      <c r="T169" s="30"/>
      <c r="U169" s="30"/>
      <c r="V169" s="30"/>
      <c r="W169" s="30"/>
      <c r="X169" s="30"/>
      <c r="Y169" s="30"/>
      <c r="Z169" s="30"/>
      <c r="AA169" s="30"/>
      <c r="AB169" s="30"/>
      <c r="AC169" s="30"/>
      <c r="AD169" s="30"/>
      <c r="AE169" s="30"/>
      <c r="AF169" s="30"/>
    </row>
    <row r="170" spans="1:32" ht="15.75" customHeight="1">
      <c r="A170" s="26"/>
      <c r="B170" s="26"/>
      <c r="C170" s="26"/>
      <c r="D170" s="26"/>
      <c r="E170" s="26"/>
      <c r="F170" s="26"/>
      <c r="G170" s="26"/>
      <c r="H170" s="26"/>
      <c r="I170" s="26"/>
      <c r="J170" s="26"/>
      <c r="K170" s="26"/>
      <c r="L170" s="26"/>
      <c r="M170" s="26"/>
      <c r="N170" s="26"/>
      <c r="O170" s="26"/>
      <c r="P170" s="26"/>
      <c r="Q170" s="26"/>
      <c r="R170" s="74"/>
      <c r="S170" s="30"/>
      <c r="T170" s="30"/>
      <c r="U170" s="30"/>
      <c r="V170" s="30"/>
      <c r="W170" s="30"/>
      <c r="X170" s="30"/>
      <c r="Y170" s="30"/>
      <c r="Z170" s="30"/>
      <c r="AA170" s="30"/>
      <c r="AB170" s="30"/>
      <c r="AC170" s="30"/>
      <c r="AD170" s="30"/>
      <c r="AE170" s="30"/>
      <c r="AF170" s="30"/>
    </row>
    <row r="171" spans="1:32" ht="15.75" customHeight="1">
      <c r="A171" s="26"/>
      <c r="B171" s="26"/>
      <c r="C171" s="26"/>
      <c r="D171" s="26"/>
      <c r="E171" s="26"/>
      <c r="F171" s="26"/>
      <c r="G171" s="26"/>
      <c r="H171" s="26"/>
      <c r="I171" s="26"/>
      <c r="J171" s="26"/>
      <c r="K171" s="26"/>
      <c r="L171" s="26"/>
      <c r="M171" s="26"/>
      <c r="N171" s="26"/>
      <c r="O171" s="26"/>
      <c r="P171" s="26"/>
      <c r="Q171" s="26"/>
      <c r="R171" s="74"/>
      <c r="S171" s="30"/>
      <c r="T171" s="30"/>
      <c r="U171" s="30"/>
      <c r="V171" s="30"/>
      <c r="W171" s="30"/>
      <c r="X171" s="30"/>
      <c r="Y171" s="30"/>
      <c r="Z171" s="30"/>
      <c r="AA171" s="30"/>
      <c r="AB171" s="30"/>
      <c r="AC171" s="30"/>
      <c r="AD171" s="30"/>
      <c r="AE171" s="30"/>
      <c r="AF171" s="30"/>
    </row>
    <row r="172" spans="1:32" ht="15.75" customHeight="1">
      <c r="A172" s="26"/>
      <c r="B172" s="26"/>
      <c r="C172" s="26"/>
      <c r="D172" s="26"/>
      <c r="E172" s="26"/>
      <c r="F172" s="26"/>
      <c r="G172" s="26"/>
      <c r="H172" s="26"/>
      <c r="I172" s="26"/>
      <c r="J172" s="26"/>
      <c r="K172" s="26"/>
      <c r="L172" s="26"/>
      <c r="M172" s="26"/>
      <c r="N172" s="26"/>
      <c r="O172" s="26"/>
      <c r="P172" s="26"/>
      <c r="Q172" s="26"/>
      <c r="R172" s="74"/>
      <c r="S172" s="30"/>
      <c r="T172" s="30"/>
      <c r="U172" s="30"/>
      <c r="V172" s="30"/>
      <c r="W172" s="30"/>
      <c r="X172" s="30"/>
      <c r="Y172" s="30"/>
      <c r="Z172" s="30"/>
      <c r="AA172" s="30"/>
      <c r="AB172" s="30"/>
      <c r="AC172" s="30"/>
      <c r="AD172" s="30"/>
      <c r="AE172" s="30"/>
      <c r="AF172" s="30"/>
    </row>
    <row r="173" spans="1:32" ht="15.75" customHeight="1">
      <c r="A173" s="26"/>
      <c r="B173" s="26"/>
      <c r="C173" s="26"/>
      <c r="D173" s="26"/>
      <c r="E173" s="26"/>
      <c r="F173" s="26"/>
      <c r="G173" s="26"/>
      <c r="H173" s="26"/>
      <c r="I173" s="26"/>
      <c r="J173" s="26"/>
      <c r="K173" s="26"/>
      <c r="L173" s="26"/>
      <c r="M173" s="26"/>
      <c r="N173" s="26"/>
      <c r="O173" s="26"/>
      <c r="P173" s="26"/>
      <c r="Q173" s="26"/>
      <c r="R173" s="74"/>
      <c r="S173" s="30"/>
      <c r="T173" s="30"/>
      <c r="U173" s="30"/>
      <c r="V173" s="30"/>
      <c r="W173" s="30"/>
      <c r="X173" s="30"/>
      <c r="Y173" s="30"/>
      <c r="Z173" s="30"/>
      <c r="AA173" s="30"/>
      <c r="AB173" s="30"/>
      <c r="AC173" s="30"/>
      <c r="AD173" s="30"/>
      <c r="AE173" s="30"/>
      <c r="AF173" s="30"/>
    </row>
    <row r="174" spans="1:32" ht="15.75" customHeight="1">
      <c r="A174" s="26"/>
      <c r="B174" s="26"/>
      <c r="C174" s="26"/>
      <c r="D174" s="26"/>
      <c r="E174" s="26"/>
      <c r="F174" s="26"/>
      <c r="G174" s="26"/>
      <c r="H174" s="26"/>
      <c r="I174" s="26"/>
      <c r="J174" s="26"/>
      <c r="K174" s="26"/>
      <c r="L174" s="26"/>
      <c r="M174" s="26"/>
      <c r="N174" s="26"/>
      <c r="O174" s="26"/>
      <c r="P174" s="26"/>
      <c r="Q174" s="26"/>
      <c r="R174" s="74"/>
      <c r="S174" s="30"/>
      <c r="T174" s="30"/>
      <c r="U174" s="30"/>
      <c r="V174" s="30"/>
      <c r="W174" s="30"/>
      <c r="X174" s="30"/>
      <c r="Y174" s="30"/>
      <c r="Z174" s="30"/>
      <c r="AA174" s="30"/>
      <c r="AB174" s="30"/>
      <c r="AC174" s="30"/>
      <c r="AD174" s="30"/>
      <c r="AE174" s="30"/>
      <c r="AF174" s="30"/>
    </row>
    <row r="175" spans="1:32" ht="13">
      <c r="A175" s="7"/>
      <c r="B175" s="7"/>
      <c r="C175" s="64"/>
      <c r="D175" s="64"/>
      <c r="E175" s="64"/>
      <c r="F175" s="64"/>
      <c r="G175" s="30"/>
      <c r="H175" s="30"/>
      <c r="I175" s="30"/>
      <c r="J175" s="30"/>
      <c r="K175" s="63"/>
      <c r="L175" s="64"/>
      <c r="M175" s="64"/>
      <c r="N175" s="64"/>
      <c r="O175" s="7"/>
      <c r="P175" s="64"/>
      <c r="Q175" s="64"/>
      <c r="R175" s="75"/>
      <c r="S175" s="30"/>
      <c r="T175" s="30"/>
      <c r="U175" s="30"/>
      <c r="V175" s="30"/>
      <c r="W175" s="30"/>
      <c r="X175" s="30"/>
      <c r="Y175" s="30"/>
      <c r="Z175" s="30"/>
      <c r="AA175" s="30"/>
      <c r="AB175" s="30"/>
      <c r="AC175" s="30"/>
      <c r="AD175" s="30"/>
      <c r="AE175" s="30"/>
      <c r="AF175" s="30"/>
    </row>
    <row r="176" spans="1:32" ht="13">
      <c r="A176" s="7"/>
      <c r="B176" s="7"/>
      <c r="C176" s="64"/>
      <c r="D176" s="64"/>
      <c r="E176" s="64"/>
      <c r="F176" s="64"/>
      <c r="G176" s="30"/>
      <c r="H176" s="30"/>
      <c r="I176" s="30"/>
      <c r="J176" s="30"/>
      <c r="K176" s="63"/>
      <c r="L176" s="64"/>
      <c r="M176" s="64"/>
      <c r="N176" s="64"/>
      <c r="O176" s="7"/>
      <c r="P176" s="64"/>
      <c r="Q176" s="64"/>
      <c r="R176" s="75"/>
      <c r="S176" s="30"/>
      <c r="T176" s="30"/>
      <c r="U176" s="30"/>
      <c r="V176" s="30"/>
      <c r="W176" s="30"/>
      <c r="X176" s="30"/>
      <c r="Y176" s="30"/>
      <c r="Z176" s="30"/>
      <c r="AA176" s="30"/>
      <c r="AB176" s="30"/>
      <c r="AC176" s="30"/>
      <c r="AD176" s="30"/>
      <c r="AE176" s="30"/>
      <c r="AF176" s="30"/>
    </row>
    <row r="177" spans="1:32" ht="13">
      <c r="A177" s="7"/>
      <c r="B177" s="7"/>
      <c r="C177" s="64"/>
      <c r="D177" s="64"/>
      <c r="E177" s="64"/>
      <c r="F177" s="64"/>
      <c r="G177" s="30"/>
      <c r="H177" s="30"/>
      <c r="I177" s="30"/>
      <c r="J177" s="30"/>
      <c r="K177" s="63"/>
      <c r="L177" s="64"/>
      <c r="M177" s="64"/>
      <c r="N177" s="64"/>
      <c r="O177" s="7"/>
      <c r="P177" s="64"/>
      <c r="Q177" s="64"/>
      <c r="R177" s="75"/>
      <c r="S177" s="30"/>
      <c r="T177" s="30"/>
      <c r="U177" s="30"/>
      <c r="V177" s="30"/>
      <c r="W177" s="30"/>
      <c r="X177" s="30"/>
      <c r="Y177" s="30"/>
      <c r="Z177" s="30"/>
      <c r="AA177" s="30"/>
      <c r="AB177" s="30"/>
      <c r="AC177" s="30"/>
      <c r="AD177" s="30"/>
      <c r="AE177" s="30"/>
      <c r="AF177" s="30"/>
    </row>
    <row r="178" spans="1:32" ht="13">
      <c r="A178" s="7"/>
      <c r="B178" s="7"/>
      <c r="C178" s="64"/>
      <c r="D178" s="64"/>
      <c r="E178" s="64"/>
      <c r="F178" s="64"/>
      <c r="G178" s="30"/>
      <c r="H178" s="30"/>
      <c r="I178" s="30"/>
      <c r="J178" s="30"/>
      <c r="K178" s="63"/>
      <c r="L178" s="64"/>
      <c r="M178" s="64"/>
      <c r="N178" s="64"/>
      <c r="O178" s="7"/>
      <c r="P178" s="64"/>
      <c r="Q178" s="64"/>
      <c r="R178" s="75"/>
      <c r="S178" s="30"/>
      <c r="T178" s="30"/>
      <c r="U178" s="30"/>
      <c r="V178" s="30"/>
      <c r="W178" s="30"/>
      <c r="X178" s="30"/>
      <c r="Y178" s="30"/>
      <c r="Z178" s="30"/>
      <c r="AA178" s="30"/>
      <c r="AB178" s="30"/>
      <c r="AC178" s="30"/>
      <c r="AD178" s="30"/>
      <c r="AE178" s="30"/>
      <c r="AF178" s="30"/>
    </row>
    <row r="179" spans="1:32" ht="13">
      <c r="A179" s="7"/>
      <c r="B179" s="7"/>
      <c r="C179" s="64"/>
      <c r="D179" s="64"/>
      <c r="E179" s="64"/>
      <c r="F179" s="64"/>
      <c r="G179" s="30"/>
      <c r="H179" s="30"/>
      <c r="I179" s="30"/>
      <c r="J179" s="30"/>
      <c r="K179" s="63"/>
      <c r="L179" s="64"/>
      <c r="M179" s="64"/>
      <c r="N179" s="64"/>
      <c r="O179" s="7"/>
      <c r="P179" s="64"/>
      <c r="Q179" s="64"/>
      <c r="R179" s="75"/>
      <c r="S179" s="30"/>
      <c r="T179" s="30"/>
      <c r="U179" s="30"/>
      <c r="V179" s="30"/>
      <c r="W179" s="30"/>
      <c r="X179" s="30"/>
      <c r="Y179" s="30"/>
      <c r="Z179" s="30"/>
      <c r="AA179" s="30"/>
      <c r="AB179" s="30"/>
      <c r="AC179" s="30"/>
      <c r="AD179" s="30"/>
      <c r="AE179" s="30"/>
      <c r="AF179" s="30"/>
    </row>
    <row r="180" spans="1:32" ht="13">
      <c r="A180" s="7"/>
      <c r="B180" s="7"/>
      <c r="C180" s="64"/>
      <c r="D180" s="64"/>
      <c r="E180" s="64"/>
      <c r="F180" s="64"/>
      <c r="G180" s="30"/>
      <c r="H180" s="30"/>
      <c r="I180" s="30"/>
      <c r="J180" s="30"/>
      <c r="K180" s="63"/>
      <c r="L180" s="64"/>
      <c r="M180" s="64"/>
      <c r="N180" s="64"/>
      <c r="O180" s="7"/>
      <c r="P180" s="64"/>
      <c r="Q180" s="64"/>
      <c r="R180" s="75"/>
      <c r="S180" s="30"/>
      <c r="T180" s="30"/>
      <c r="U180" s="30"/>
      <c r="V180" s="30"/>
      <c r="W180" s="30"/>
      <c r="X180" s="30"/>
      <c r="Y180" s="30"/>
      <c r="Z180" s="30"/>
      <c r="AA180" s="30"/>
      <c r="AB180" s="30"/>
      <c r="AC180" s="30"/>
      <c r="AD180" s="30"/>
      <c r="AE180" s="30"/>
      <c r="AF180" s="30"/>
    </row>
    <row r="181" spans="1:32" ht="13">
      <c r="A181" s="7"/>
      <c r="B181" s="7"/>
      <c r="C181" s="64"/>
      <c r="D181" s="64"/>
      <c r="E181" s="64"/>
      <c r="F181" s="64"/>
      <c r="G181" s="30"/>
      <c r="H181" s="30"/>
      <c r="I181" s="30"/>
      <c r="J181" s="30"/>
      <c r="K181" s="63"/>
      <c r="L181" s="64"/>
      <c r="M181" s="64"/>
      <c r="N181" s="64"/>
      <c r="O181" s="7"/>
      <c r="P181" s="64"/>
      <c r="Q181" s="64"/>
      <c r="R181" s="75"/>
      <c r="S181" s="30"/>
      <c r="T181" s="30"/>
      <c r="U181" s="30"/>
      <c r="V181" s="30"/>
      <c r="W181" s="30"/>
      <c r="X181" s="30"/>
      <c r="Y181" s="30"/>
      <c r="Z181" s="30"/>
      <c r="AA181" s="30"/>
      <c r="AB181" s="30"/>
      <c r="AC181" s="30"/>
      <c r="AD181" s="30"/>
      <c r="AE181" s="30"/>
      <c r="AF181" s="30"/>
    </row>
    <row r="182" spans="1:32" ht="13">
      <c r="A182" s="7"/>
      <c r="B182" s="7"/>
      <c r="C182" s="64"/>
      <c r="D182" s="64"/>
      <c r="E182" s="64"/>
      <c r="F182" s="64"/>
      <c r="G182" s="30"/>
      <c r="H182" s="30"/>
      <c r="I182" s="30"/>
      <c r="J182" s="30"/>
      <c r="K182" s="63"/>
      <c r="L182" s="64"/>
      <c r="M182" s="64"/>
      <c r="N182" s="64"/>
      <c r="O182" s="7"/>
      <c r="P182" s="64"/>
      <c r="Q182" s="64"/>
      <c r="R182" s="75"/>
      <c r="S182" s="30"/>
      <c r="T182" s="30"/>
      <c r="U182" s="30"/>
      <c r="V182" s="30"/>
      <c r="W182" s="30"/>
      <c r="X182" s="30"/>
      <c r="Y182" s="30"/>
      <c r="Z182" s="30"/>
      <c r="AA182" s="30"/>
      <c r="AB182" s="30"/>
      <c r="AC182" s="30"/>
      <c r="AD182" s="30"/>
      <c r="AE182" s="30"/>
      <c r="AF182" s="30"/>
    </row>
    <row r="183" spans="1:32" ht="13">
      <c r="A183" s="7"/>
      <c r="B183" s="7"/>
      <c r="C183" s="64"/>
      <c r="D183" s="64"/>
      <c r="E183" s="64"/>
      <c r="F183" s="64"/>
      <c r="G183" s="30"/>
      <c r="H183" s="30"/>
      <c r="I183" s="30"/>
      <c r="J183" s="30"/>
      <c r="K183" s="63"/>
      <c r="L183" s="64"/>
      <c r="M183" s="64"/>
      <c r="N183" s="64"/>
      <c r="O183" s="7"/>
      <c r="P183" s="64"/>
      <c r="Q183" s="64"/>
      <c r="R183" s="75"/>
      <c r="S183" s="30"/>
      <c r="T183" s="30"/>
      <c r="U183" s="30"/>
      <c r="V183" s="30"/>
      <c r="W183" s="30"/>
      <c r="X183" s="30"/>
      <c r="Y183" s="30"/>
      <c r="Z183" s="30"/>
      <c r="AA183" s="30"/>
      <c r="AB183" s="30"/>
      <c r="AC183" s="30"/>
      <c r="AD183" s="30"/>
      <c r="AE183" s="30"/>
      <c r="AF183" s="30"/>
    </row>
    <row r="184" spans="1:32" ht="13">
      <c r="A184" s="7"/>
      <c r="B184" s="7"/>
      <c r="C184" s="64"/>
      <c r="D184" s="64"/>
      <c r="E184" s="64"/>
      <c r="F184" s="64"/>
      <c r="G184" s="30"/>
      <c r="H184" s="30"/>
      <c r="I184" s="30"/>
      <c r="J184" s="30"/>
      <c r="K184" s="63"/>
      <c r="L184" s="64"/>
      <c r="M184" s="64"/>
      <c r="N184" s="64"/>
      <c r="O184" s="7"/>
      <c r="P184" s="64"/>
      <c r="Q184" s="64"/>
      <c r="R184" s="75"/>
      <c r="S184" s="30"/>
      <c r="T184" s="30"/>
      <c r="U184" s="30"/>
      <c r="V184" s="30"/>
      <c r="W184" s="30"/>
      <c r="X184" s="30"/>
      <c r="Y184" s="30"/>
      <c r="Z184" s="30"/>
      <c r="AA184" s="30"/>
      <c r="AB184" s="30"/>
      <c r="AC184" s="30"/>
      <c r="AD184" s="30"/>
      <c r="AE184" s="30"/>
      <c r="AF184" s="30"/>
    </row>
    <row r="185" spans="1:32" ht="13">
      <c r="A185" s="7"/>
      <c r="B185" s="7"/>
      <c r="C185" s="64"/>
      <c r="D185" s="64"/>
      <c r="E185" s="64"/>
      <c r="F185" s="64"/>
      <c r="G185" s="30"/>
      <c r="H185" s="30"/>
      <c r="I185" s="30"/>
      <c r="J185" s="30"/>
      <c r="K185" s="63"/>
      <c r="L185" s="64"/>
      <c r="M185" s="64"/>
      <c r="N185" s="64"/>
      <c r="O185" s="7"/>
      <c r="P185" s="64"/>
      <c r="Q185" s="64"/>
      <c r="R185" s="75"/>
      <c r="S185" s="30"/>
      <c r="T185" s="30"/>
      <c r="U185" s="30"/>
      <c r="V185" s="30"/>
      <c r="W185" s="30"/>
      <c r="X185" s="30"/>
      <c r="Y185" s="30"/>
      <c r="Z185" s="30"/>
      <c r="AA185" s="30"/>
      <c r="AB185" s="30"/>
      <c r="AC185" s="30"/>
      <c r="AD185" s="30"/>
      <c r="AE185" s="30"/>
      <c r="AF185" s="30"/>
    </row>
    <row r="186" spans="1:32" ht="13">
      <c r="A186" s="7"/>
      <c r="B186" s="7"/>
      <c r="C186" s="64"/>
      <c r="D186" s="64"/>
      <c r="E186" s="64"/>
      <c r="F186" s="64"/>
      <c r="G186" s="30"/>
      <c r="H186" s="30"/>
      <c r="I186" s="30"/>
      <c r="J186" s="30"/>
      <c r="K186" s="63"/>
      <c r="L186" s="64"/>
      <c r="M186" s="64"/>
      <c r="N186" s="64"/>
      <c r="O186" s="7"/>
      <c r="P186" s="64"/>
      <c r="Q186" s="64"/>
      <c r="R186" s="75"/>
      <c r="S186" s="30"/>
      <c r="T186" s="30"/>
      <c r="U186" s="30"/>
      <c r="V186" s="30"/>
      <c r="W186" s="30"/>
      <c r="X186" s="30"/>
      <c r="Y186" s="30"/>
      <c r="Z186" s="30"/>
      <c r="AA186" s="30"/>
      <c r="AB186" s="30"/>
      <c r="AC186" s="30"/>
      <c r="AD186" s="30"/>
      <c r="AE186" s="30"/>
      <c r="AF186" s="30"/>
    </row>
    <row r="187" spans="1:32" ht="13">
      <c r="A187" s="7"/>
      <c r="B187" s="7"/>
      <c r="C187" s="64"/>
      <c r="D187" s="64"/>
      <c r="E187" s="64"/>
      <c r="F187" s="64"/>
      <c r="G187" s="30"/>
      <c r="H187" s="30"/>
      <c r="I187" s="30"/>
      <c r="J187" s="30"/>
      <c r="K187" s="63"/>
      <c r="L187" s="64"/>
      <c r="M187" s="64"/>
      <c r="N187" s="64"/>
      <c r="O187" s="7"/>
      <c r="P187" s="64"/>
      <c r="Q187" s="64"/>
      <c r="R187" s="75"/>
      <c r="S187" s="30"/>
      <c r="T187" s="30"/>
      <c r="U187" s="30"/>
      <c r="V187" s="30"/>
      <c r="W187" s="30"/>
      <c r="X187" s="30"/>
      <c r="Y187" s="30"/>
      <c r="Z187" s="30"/>
      <c r="AA187" s="30"/>
      <c r="AB187" s="30"/>
      <c r="AC187" s="30"/>
      <c r="AD187" s="30"/>
      <c r="AE187" s="30"/>
      <c r="AF187" s="30"/>
    </row>
    <row r="188" spans="1:32" ht="13">
      <c r="A188" s="7"/>
      <c r="B188" s="7"/>
      <c r="C188" s="64"/>
      <c r="D188" s="64"/>
      <c r="E188" s="64"/>
      <c r="F188" s="64"/>
      <c r="G188" s="30"/>
      <c r="H188" s="30"/>
      <c r="I188" s="30"/>
      <c r="J188" s="30"/>
      <c r="K188" s="63"/>
      <c r="L188" s="64"/>
      <c r="M188" s="64"/>
      <c r="N188" s="64"/>
      <c r="O188" s="7"/>
      <c r="P188" s="64"/>
      <c r="Q188" s="64"/>
      <c r="R188" s="75"/>
      <c r="S188" s="30"/>
      <c r="T188" s="30"/>
      <c r="U188" s="30"/>
      <c r="V188" s="30"/>
      <c r="W188" s="30"/>
      <c r="X188" s="30"/>
      <c r="Y188" s="30"/>
      <c r="Z188" s="30"/>
      <c r="AA188" s="30"/>
      <c r="AB188" s="30"/>
      <c r="AC188" s="30"/>
      <c r="AD188" s="30"/>
      <c r="AE188" s="30"/>
      <c r="AF188" s="30"/>
    </row>
    <row r="189" spans="1:32" ht="13">
      <c r="A189" s="7"/>
      <c r="B189" s="7"/>
      <c r="C189" s="64"/>
      <c r="D189" s="64"/>
      <c r="E189" s="64"/>
      <c r="F189" s="64"/>
      <c r="G189" s="30"/>
      <c r="H189" s="30"/>
      <c r="I189" s="30"/>
      <c r="J189" s="30"/>
      <c r="K189" s="63"/>
      <c r="L189" s="64"/>
      <c r="M189" s="64"/>
      <c r="N189" s="64"/>
      <c r="O189" s="7"/>
      <c r="P189" s="64"/>
      <c r="Q189" s="64"/>
      <c r="R189" s="75"/>
      <c r="S189" s="30"/>
      <c r="T189" s="30"/>
      <c r="U189" s="30"/>
      <c r="V189" s="30"/>
      <c r="W189" s="30"/>
      <c r="X189" s="30"/>
      <c r="Y189" s="30"/>
      <c r="Z189" s="30"/>
      <c r="AA189" s="30"/>
      <c r="AB189" s="30"/>
      <c r="AC189" s="30"/>
      <c r="AD189" s="30"/>
      <c r="AE189" s="30"/>
      <c r="AF189" s="30"/>
    </row>
    <row r="190" spans="1:32" ht="13">
      <c r="A190" s="7"/>
      <c r="B190" s="7"/>
      <c r="C190" s="64"/>
      <c r="D190" s="64"/>
      <c r="E190" s="64"/>
      <c r="F190" s="64"/>
      <c r="G190" s="30"/>
      <c r="H190" s="30"/>
      <c r="I190" s="30"/>
      <c r="J190" s="30"/>
      <c r="K190" s="63"/>
      <c r="L190" s="64"/>
      <c r="M190" s="64"/>
      <c r="N190" s="64"/>
      <c r="O190" s="7"/>
      <c r="P190" s="64"/>
      <c r="Q190" s="64"/>
      <c r="R190" s="75"/>
      <c r="S190" s="30"/>
      <c r="T190" s="30"/>
      <c r="U190" s="30"/>
      <c r="V190" s="30"/>
      <c r="W190" s="30"/>
      <c r="X190" s="30"/>
      <c r="Y190" s="30"/>
      <c r="Z190" s="30"/>
      <c r="AA190" s="30"/>
      <c r="AB190" s="30"/>
      <c r="AC190" s="30"/>
      <c r="AD190" s="30"/>
      <c r="AE190" s="30"/>
      <c r="AF190" s="30"/>
    </row>
    <row r="191" spans="1:32" ht="13">
      <c r="A191" s="7"/>
      <c r="B191" s="7"/>
      <c r="C191" s="64"/>
      <c r="D191" s="64"/>
      <c r="E191" s="64"/>
      <c r="F191" s="64"/>
      <c r="G191" s="30"/>
      <c r="H191" s="30"/>
      <c r="I191" s="30"/>
      <c r="J191" s="30"/>
      <c r="K191" s="63"/>
      <c r="L191" s="64"/>
      <c r="M191" s="64"/>
      <c r="N191" s="64"/>
      <c r="O191" s="7"/>
      <c r="P191" s="64"/>
      <c r="Q191" s="64"/>
      <c r="R191" s="75"/>
      <c r="S191" s="30"/>
      <c r="T191" s="30"/>
      <c r="U191" s="30"/>
      <c r="V191" s="30"/>
      <c r="W191" s="30"/>
      <c r="X191" s="30"/>
      <c r="Y191" s="30"/>
      <c r="Z191" s="30"/>
      <c r="AA191" s="30"/>
      <c r="AB191" s="30"/>
      <c r="AC191" s="30"/>
      <c r="AD191" s="30"/>
      <c r="AE191" s="30"/>
      <c r="AF191" s="30"/>
    </row>
    <row r="192" spans="1:32" ht="13">
      <c r="A192" s="7"/>
      <c r="B192" s="7"/>
      <c r="C192" s="64"/>
      <c r="D192" s="64"/>
      <c r="E192" s="64"/>
      <c r="F192" s="64"/>
      <c r="G192" s="30"/>
      <c r="H192" s="30"/>
      <c r="I192" s="30"/>
      <c r="J192" s="30"/>
      <c r="K192" s="63"/>
      <c r="L192" s="64"/>
      <c r="M192" s="64"/>
      <c r="N192" s="64"/>
      <c r="O192" s="7"/>
      <c r="P192" s="64"/>
      <c r="Q192" s="64"/>
      <c r="R192" s="75"/>
      <c r="S192" s="30"/>
      <c r="T192" s="30"/>
      <c r="U192" s="30"/>
      <c r="V192" s="30"/>
      <c r="W192" s="30"/>
      <c r="X192" s="30"/>
      <c r="Y192" s="30"/>
      <c r="Z192" s="30"/>
      <c r="AA192" s="30"/>
      <c r="AB192" s="30"/>
      <c r="AC192" s="30"/>
      <c r="AD192" s="30"/>
      <c r="AE192" s="30"/>
      <c r="AF192" s="30"/>
    </row>
    <row r="193" spans="1:32" ht="13">
      <c r="A193" s="7"/>
      <c r="B193" s="7"/>
      <c r="C193" s="64"/>
      <c r="D193" s="64"/>
      <c r="E193" s="64"/>
      <c r="F193" s="64"/>
      <c r="G193" s="30"/>
      <c r="H193" s="30"/>
      <c r="I193" s="30"/>
      <c r="J193" s="30"/>
      <c r="K193" s="63"/>
      <c r="L193" s="64"/>
      <c r="M193" s="64"/>
      <c r="N193" s="64"/>
      <c r="O193" s="7"/>
      <c r="P193" s="64"/>
      <c r="Q193" s="64"/>
      <c r="R193" s="75"/>
      <c r="S193" s="30"/>
      <c r="T193" s="30"/>
      <c r="U193" s="30"/>
      <c r="V193" s="30"/>
      <c r="W193" s="30"/>
      <c r="X193" s="30"/>
      <c r="Y193" s="30"/>
      <c r="Z193" s="30"/>
      <c r="AA193" s="30"/>
      <c r="AB193" s="30"/>
      <c r="AC193" s="30"/>
      <c r="AD193" s="30"/>
      <c r="AE193" s="30"/>
      <c r="AF193" s="30"/>
    </row>
    <row r="194" spans="1:32" ht="13">
      <c r="A194" s="7"/>
      <c r="B194" s="7"/>
      <c r="C194" s="64"/>
      <c r="D194" s="64"/>
      <c r="E194" s="64"/>
      <c r="F194" s="64"/>
      <c r="G194" s="30"/>
      <c r="H194" s="30"/>
      <c r="I194" s="30"/>
      <c r="J194" s="30"/>
      <c r="K194" s="63"/>
      <c r="L194" s="64"/>
      <c r="M194" s="64"/>
      <c r="N194" s="64"/>
      <c r="O194" s="7"/>
      <c r="P194" s="64"/>
      <c r="Q194" s="64"/>
      <c r="R194" s="75"/>
      <c r="S194" s="30"/>
      <c r="T194" s="30"/>
      <c r="U194" s="30"/>
      <c r="V194" s="30"/>
      <c r="W194" s="30"/>
      <c r="X194" s="30"/>
      <c r="Y194" s="30"/>
      <c r="Z194" s="30"/>
      <c r="AA194" s="30"/>
      <c r="AB194" s="30"/>
      <c r="AC194" s="30"/>
      <c r="AD194" s="30"/>
      <c r="AE194" s="30"/>
      <c r="AF194" s="30"/>
    </row>
    <row r="195" spans="1:32" ht="13">
      <c r="A195" s="7"/>
      <c r="B195" s="7"/>
      <c r="C195" s="64"/>
      <c r="D195" s="64"/>
      <c r="E195" s="64"/>
      <c r="F195" s="64"/>
      <c r="G195" s="30"/>
      <c r="H195" s="30"/>
      <c r="I195" s="30"/>
      <c r="J195" s="30"/>
      <c r="K195" s="63"/>
      <c r="L195" s="64"/>
      <c r="M195" s="64"/>
      <c r="N195" s="64"/>
      <c r="O195" s="7"/>
      <c r="P195" s="64"/>
      <c r="Q195" s="64"/>
      <c r="R195" s="75"/>
      <c r="S195" s="30"/>
      <c r="T195" s="30"/>
      <c r="U195" s="30"/>
      <c r="V195" s="30"/>
      <c r="W195" s="30"/>
      <c r="X195" s="30"/>
      <c r="Y195" s="30"/>
      <c r="Z195" s="30"/>
      <c r="AA195" s="30"/>
      <c r="AB195" s="30"/>
      <c r="AC195" s="30"/>
      <c r="AD195" s="30"/>
      <c r="AE195" s="30"/>
      <c r="AF195" s="30"/>
    </row>
    <row r="196" spans="1:32" ht="13">
      <c r="A196" s="7"/>
      <c r="B196" s="7"/>
      <c r="C196" s="64"/>
      <c r="D196" s="64"/>
      <c r="E196" s="64"/>
      <c r="F196" s="64"/>
      <c r="G196" s="30"/>
      <c r="H196" s="30"/>
      <c r="I196" s="30"/>
      <c r="J196" s="30"/>
      <c r="K196" s="63"/>
      <c r="L196" s="64"/>
      <c r="M196" s="64"/>
      <c r="N196" s="64"/>
      <c r="O196" s="7"/>
      <c r="P196" s="64"/>
      <c r="Q196" s="64"/>
      <c r="R196" s="75"/>
      <c r="S196" s="30"/>
      <c r="T196" s="30"/>
      <c r="U196" s="30"/>
      <c r="V196" s="30"/>
      <c r="W196" s="30"/>
      <c r="X196" s="30"/>
      <c r="Y196" s="30"/>
      <c r="Z196" s="30"/>
      <c r="AA196" s="30"/>
      <c r="AB196" s="30"/>
      <c r="AC196" s="30"/>
      <c r="AD196" s="30"/>
      <c r="AE196" s="30"/>
      <c r="AF196" s="30"/>
    </row>
    <row r="197" spans="1:32" ht="13">
      <c r="A197" s="7"/>
      <c r="B197" s="7"/>
      <c r="C197" s="64"/>
      <c r="D197" s="64"/>
      <c r="E197" s="64"/>
      <c r="F197" s="64"/>
      <c r="G197" s="30"/>
      <c r="H197" s="30"/>
      <c r="I197" s="30"/>
      <c r="J197" s="30"/>
      <c r="K197" s="63"/>
      <c r="L197" s="64"/>
      <c r="M197" s="64"/>
      <c r="N197" s="64"/>
      <c r="O197" s="7"/>
      <c r="P197" s="64"/>
      <c r="Q197" s="64"/>
      <c r="R197" s="75"/>
      <c r="S197" s="30"/>
      <c r="T197" s="30"/>
      <c r="U197" s="30"/>
      <c r="V197" s="30"/>
      <c r="W197" s="30"/>
      <c r="X197" s="30"/>
      <c r="Y197" s="30"/>
      <c r="Z197" s="30"/>
      <c r="AA197" s="30"/>
      <c r="AB197" s="30"/>
      <c r="AC197" s="30"/>
      <c r="AD197" s="30"/>
      <c r="AE197" s="30"/>
      <c r="AF197" s="30"/>
    </row>
    <row r="198" spans="1:32" ht="13">
      <c r="A198" s="7"/>
      <c r="B198" s="7"/>
      <c r="C198" s="64"/>
      <c r="D198" s="64"/>
      <c r="E198" s="64"/>
      <c r="F198" s="64"/>
      <c r="G198" s="30"/>
      <c r="H198" s="30"/>
      <c r="I198" s="30"/>
      <c r="J198" s="30"/>
      <c r="K198" s="63"/>
      <c r="L198" s="64"/>
      <c r="M198" s="64"/>
      <c r="N198" s="64"/>
      <c r="O198" s="7"/>
      <c r="P198" s="64"/>
      <c r="Q198" s="64"/>
      <c r="R198" s="75"/>
      <c r="S198" s="30"/>
      <c r="T198" s="30"/>
      <c r="U198" s="30"/>
      <c r="V198" s="30"/>
      <c r="W198" s="30"/>
      <c r="X198" s="30"/>
      <c r="Y198" s="30"/>
      <c r="Z198" s="30"/>
      <c r="AA198" s="30"/>
      <c r="AB198" s="30"/>
      <c r="AC198" s="30"/>
      <c r="AD198" s="30"/>
      <c r="AE198" s="30"/>
      <c r="AF198" s="30"/>
    </row>
    <row r="199" spans="1:32" ht="13">
      <c r="A199" s="7"/>
      <c r="B199" s="7"/>
      <c r="C199" s="64"/>
      <c r="D199" s="64"/>
      <c r="E199" s="64"/>
      <c r="F199" s="64"/>
      <c r="G199" s="30"/>
      <c r="H199" s="30"/>
      <c r="I199" s="30"/>
      <c r="J199" s="30"/>
      <c r="K199" s="63"/>
      <c r="L199" s="64"/>
      <c r="M199" s="64"/>
      <c r="N199" s="64"/>
      <c r="O199" s="7"/>
      <c r="P199" s="64"/>
      <c r="Q199" s="64"/>
      <c r="R199" s="75"/>
      <c r="S199" s="30"/>
      <c r="T199" s="30"/>
      <c r="U199" s="30"/>
      <c r="V199" s="30"/>
      <c r="W199" s="30"/>
      <c r="X199" s="30"/>
      <c r="Y199" s="30"/>
      <c r="Z199" s="30"/>
      <c r="AA199" s="30"/>
      <c r="AB199" s="30"/>
      <c r="AC199" s="30"/>
      <c r="AD199" s="30"/>
      <c r="AE199" s="30"/>
      <c r="AF199" s="30"/>
    </row>
    <row r="200" spans="1:32" ht="13">
      <c r="A200" s="7"/>
      <c r="B200" s="7"/>
      <c r="C200" s="64"/>
      <c r="D200" s="64"/>
      <c r="E200" s="64"/>
      <c r="F200" s="64"/>
      <c r="G200" s="30"/>
      <c r="H200" s="30"/>
      <c r="I200" s="30"/>
      <c r="J200" s="30"/>
      <c r="K200" s="63"/>
      <c r="L200" s="64"/>
      <c r="M200" s="64"/>
      <c r="N200" s="64"/>
      <c r="O200" s="7"/>
      <c r="P200" s="64"/>
      <c r="Q200" s="64"/>
      <c r="R200" s="75"/>
      <c r="S200" s="30"/>
      <c r="T200" s="30"/>
      <c r="U200" s="30"/>
      <c r="V200" s="30"/>
      <c r="W200" s="30"/>
      <c r="X200" s="30"/>
      <c r="Y200" s="30"/>
      <c r="Z200" s="30"/>
      <c r="AA200" s="30"/>
      <c r="AB200" s="30"/>
      <c r="AC200" s="30"/>
      <c r="AD200" s="30"/>
      <c r="AE200" s="30"/>
      <c r="AF200" s="30"/>
    </row>
    <row r="201" spans="1:32" ht="13">
      <c r="A201" s="7"/>
      <c r="B201" s="7"/>
      <c r="C201" s="64"/>
      <c r="D201" s="64"/>
      <c r="E201" s="64"/>
      <c r="F201" s="64"/>
      <c r="G201" s="30"/>
      <c r="H201" s="30"/>
      <c r="I201" s="30"/>
      <c r="J201" s="30"/>
      <c r="K201" s="63"/>
      <c r="L201" s="64"/>
      <c r="M201" s="64"/>
      <c r="N201" s="64"/>
      <c r="O201" s="7"/>
      <c r="P201" s="64"/>
      <c r="Q201" s="64"/>
      <c r="R201" s="75"/>
      <c r="S201" s="30"/>
      <c r="T201" s="30"/>
      <c r="U201" s="30"/>
      <c r="V201" s="30"/>
      <c r="W201" s="30"/>
      <c r="X201" s="30"/>
      <c r="Y201" s="30"/>
      <c r="Z201" s="30"/>
      <c r="AA201" s="30"/>
      <c r="AB201" s="30"/>
      <c r="AC201" s="30"/>
      <c r="AD201" s="30"/>
      <c r="AE201" s="30"/>
      <c r="AF201" s="30"/>
    </row>
    <row r="202" spans="1:32" ht="13">
      <c r="A202" s="7"/>
      <c r="B202" s="7"/>
      <c r="C202" s="64"/>
      <c r="D202" s="64"/>
      <c r="E202" s="64"/>
      <c r="F202" s="64"/>
      <c r="G202" s="30"/>
      <c r="H202" s="30"/>
      <c r="I202" s="30"/>
      <c r="J202" s="30"/>
      <c r="K202" s="63"/>
      <c r="L202" s="64"/>
      <c r="M202" s="64"/>
      <c r="N202" s="64"/>
      <c r="O202" s="7"/>
      <c r="P202" s="64"/>
      <c r="Q202" s="64"/>
      <c r="R202" s="75"/>
      <c r="S202" s="30"/>
      <c r="T202" s="30"/>
      <c r="U202" s="30"/>
      <c r="V202" s="30"/>
      <c r="W202" s="30"/>
      <c r="X202" s="30"/>
      <c r="Y202" s="30"/>
      <c r="Z202" s="30"/>
      <c r="AA202" s="30"/>
      <c r="AB202" s="30"/>
      <c r="AC202" s="30"/>
      <c r="AD202" s="30"/>
      <c r="AE202" s="30"/>
      <c r="AF202" s="30"/>
    </row>
    <row r="203" spans="1:32" ht="13">
      <c r="A203" s="7"/>
      <c r="B203" s="7"/>
      <c r="C203" s="64"/>
      <c r="D203" s="64"/>
      <c r="E203" s="64"/>
      <c r="F203" s="64"/>
      <c r="G203" s="30"/>
      <c r="H203" s="30"/>
      <c r="I203" s="30"/>
      <c r="J203" s="30"/>
      <c r="K203" s="63"/>
      <c r="L203" s="64"/>
      <c r="M203" s="64"/>
      <c r="N203" s="64"/>
      <c r="O203" s="7"/>
      <c r="P203" s="64"/>
      <c r="Q203" s="64"/>
      <c r="R203" s="75"/>
      <c r="S203" s="30"/>
      <c r="T203" s="30"/>
      <c r="U203" s="30"/>
      <c r="V203" s="30"/>
      <c r="W203" s="30"/>
      <c r="X203" s="30"/>
      <c r="Y203" s="30"/>
      <c r="Z203" s="30"/>
      <c r="AA203" s="30"/>
      <c r="AB203" s="30"/>
      <c r="AC203" s="30"/>
      <c r="AD203" s="30"/>
      <c r="AE203" s="30"/>
      <c r="AF203" s="30"/>
    </row>
    <row r="204" spans="1:32" ht="13">
      <c r="A204" s="7"/>
      <c r="B204" s="7"/>
      <c r="C204" s="64"/>
      <c r="D204" s="64"/>
      <c r="E204" s="64"/>
      <c r="F204" s="64"/>
      <c r="G204" s="30"/>
      <c r="H204" s="30"/>
      <c r="I204" s="30"/>
      <c r="J204" s="30"/>
      <c r="K204" s="63"/>
      <c r="L204" s="64"/>
      <c r="M204" s="64"/>
      <c r="N204" s="64"/>
      <c r="O204" s="7"/>
      <c r="P204" s="64"/>
      <c r="Q204" s="64"/>
      <c r="R204" s="75"/>
      <c r="S204" s="30"/>
      <c r="T204" s="30"/>
      <c r="U204" s="30"/>
      <c r="V204" s="30"/>
      <c r="W204" s="30"/>
      <c r="X204" s="30"/>
      <c r="Y204" s="30"/>
      <c r="Z204" s="30"/>
      <c r="AA204" s="30"/>
      <c r="AB204" s="30"/>
      <c r="AC204" s="30"/>
      <c r="AD204" s="30"/>
      <c r="AE204" s="30"/>
      <c r="AF204" s="30"/>
    </row>
    <row r="205" spans="1:32" ht="13">
      <c r="A205" s="7"/>
      <c r="B205" s="7"/>
      <c r="C205" s="64"/>
      <c r="D205" s="64"/>
      <c r="E205" s="64"/>
      <c r="F205" s="64"/>
      <c r="G205" s="30"/>
      <c r="H205" s="30"/>
      <c r="I205" s="30"/>
      <c r="J205" s="30"/>
      <c r="K205" s="63"/>
      <c r="L205" s="64"/>
      <c r="M205" s="64"/>
      <c r="N205" s="64"/>
      <c r="O205" s="7"/>
      <c r="P205" s="64"/>
      <c r="Q205" s="64"/>
      <c r="R205" s="75"/>
      <c r="S205" s="30"/>
      <c r="T205" s="30"/>
      <c r="U205" s="30"/>
      <c r="V205" s="30"/>
      <c r="W205" s="30"/>
      <c r="X205" s="30"/>
      <c r="Y205" s="30"/>
      <c r="Z205" s="30"/>
      <c r="AA205" s="30"/>
      <c r="AB205" s="30"/>
      <c r="AC205" s="30"/>
      <c r="AD205" s="30"/>
      <c r="AE205" s="30"/>
      <c r="AF205" s="30"/>
    </row>
    <row r="206" spans="1:32" ht="13">
      <c r="A206" s="7"/>
      <c r="B206" s="7"/>
      <c r="C206" s="64"/>
      <c r="D206" s="64"/>
      <c r="E206" s="64"/>
      <c r="F206" s="64"/>
      <c r="G206" s="30"/>
      <c r="H206" s="30"/>
      <c r="I206" s="30"/>
      <c r="J206" s="30"/>
      <c r="K206" s="63"/>
      <c r="L206" s="64"/>
      <c r="M206" s="64"/>
      <c r="N206" s="64"/>
      <c r="O206" s="7"/>
      <c r="P206" s="64"/>
      <c r="Q206" s="64"/>
      <c r="R206" s="75"/>
      <c r="S206" s="30"/>
      <c r="T206" s="30"/>
      <c r="U206" s="30"/>
      <c r="V206" s="30"/>
      <c r="W206" s="30"/>
      <c r="X206" s="30"/>
      <c r="Y206" s="30"/>
      <c r="Z206" s="30"/>
      <c r="AA206" s="30"/>
      <c r="AB206" s="30"/>
      <c r="AC206" s="30"/>
      <c r="AD206" s="30"/>
      <c r="AE206" s="30"/>
      <c r="AF206" s="30"/>
    </row>
    <row r="207" spans="1:32" ht="13">
      <c r="A207" s="7"/>
      <c r="B207" s="7"/>
      <c r="C207" s="64"/>
      <c r="D207" s="64"/>
      <c r="E207" s="64"/>
      <c r="F207" s="64"/>
      <c r="G207" s="30"/>
      <c r="H207" s="30"/>
      <c r="I207" s="30"/>
      <c r="J207" s="30"/>
      <c r="K207" s="63"/>
      <c r="L207" s="64"/>
      <c r="M207" s="64"/>
      <c r="N207" s="64"/>
      <c r="O207" s="7"/>
      <c r="P207" s="64"/>
      <c r="Q207" s="64"/>
      <c r="R207" s="75"/>
      <c r="S207" s="30"/>
      <c r="T207" s="30"/>
      <c r="U207" s="30"/>
      <c r="V207" s="30"/>
      <c r="W207" s="30"/>
      <c r="X207" s="30"/>
      <c r="Y207" s="30"/>
      <c r="Z207" s="30"/>
      <c r="AA207" s="30"/>
      <c r="AB207" s="30"/>
      <c r="AC207" s="30"/>
      <c r="AD207" s="30"/>
      <c r="AE207" s="30"/>
      <c r="AF207" s="30"/>
    </row>
    <row r="208" spans="1:32" ht="13">
      <c r="A208" s="7"/>
      <c r="B208" s="7"/>
      <c r="C208" s="64"/>
      <c r="D208" s="64"/>
      <c r="E208" s="64"/>
      <c r="F208" s="64"/>
      <c r="G208" s="30"/>
      <c r="H208" s="30"/>
      <c r="I208" s="30"/>
      <c r="J208" s="30"/>
      <c r="K208" s="63"/>
      <c r="L208" s="64"/>
      <c r="M208" s="64"/>
      <c r="N208" s="64"/>
      <c r="O208" s="7"/>
      <c r="P208" s="64"/>
      <c r="Q208" s="64"/>
      <c r="R208" s="75"/>
      <c r="S208" s="30"/>
      <c r="T208" s="30"/>
      <c r="U208" s="30"/>
      <c r="V208" s="30"/>
      <c r="W208" s="30"/>
      <c r="X208" s="30"/>
      <c r="Y208" s="30"/>
      <c r="Z208" s="30"/>
      <c r="AA208" s="30"/>
      <c r="AB208" s="30"/>
      <c r="AC208" s="30"/>
      <c r="AD208" s="30"/>
      <c r="AE208" s="30"/>
      <c r="AF208" s="30"/>
    </row>
    <row r="209" spans="1:32" ht="13">
      <c r="A209" s="7"/>
      <c r="B209" s="7"/>
      <c r="C209" s="64"/>
      <c r="D209" s="64"/>
      <c r="E209" s="64"/>
      <c r="F209" s="64"/>
      <c r="G209" s="30"/>
      <c r="H209" s="30"/>
      <c r="I209" s="30"/>
      <c r="J209" s="30"/>
      <c r="K209" s="63"/>
      <c r="L209" s="64"/>
      <c r="M209" s="64"/>
      <c r="N209" s="64"/>
      <c r="O209" s="7"/>
      <c r="P209" s="64"/>
      <c r="Q209" s="64"/>
      <c r="R209" s="75"/>
      <c r="S209" s="30"/>
      <c r="T209" s="30"/>
      <c r="U209" s="30"/>
      <c r="V209" s="30"/>
      <c r="W209" s="30"/>
      <c r="X209" s="30"/>
      <c r="Y209" s="30"/>
      <c r="Z209" s="30"/>
      <c r="AA209" s="30"/>
      <c r="AB209" s="30"/>
      <c r="AC209" s="30"/>
      <c r="AD209" s="30"/>
      <c r="AE209" s="30"/>
      <c r="AF209" s="30"/>
    </row>
    <row r="210" spans="1:32" ht="13">
      <c r="A210" s="7"/>
      <c r="B210" s="7"/>
      <c r="C210" s="64"/>
      <c r="D210" s="64"/>
      <c r="E210" s="64"/>
      <c r="F210" s="64"/>
      <c r="G210" s="30"/>
      <c r="H210" s="30"/>
      <c r="I210" s="30"/>
      <c r="J210" s="30"/>
      <c r="K210" s="63"/>
      <c r="L210" s="64"/>
      <c r="M210" s="64"/>
      <c r="N210" s="64"/>
      <c r="O210" s="7"/>
      <c r="P210" s="64"/>
      <c r="Q210" s="64"/>
      <c r="R210" s="75"/>
      <c r="S210" s="30"/>
      <c r="T210" s="30"/>
      <c r="U210" s="30"/>
      <c r="V210" s="30"/>
      <c r="W210" s="30"/>
      <c r="X210" s="30"/>
      <c r="Y210" s="30"/>
      <c r="Z210" s="30"/>
      <c r="AA210" s="30"/>
      <c r="AB210" s="30"/>
      <c r="AC210" s="30"/>
      <c r="AD210" s="30"/>
      <c r="AE210" s="30"/>
      <c r="AF210" s="30"/>
    </row>
    <row r="211" spans="1:32" ht="13">
      <c r="A211" s="7"/>
      <c r="B211" s="7"/>
      <c r="C211" s="64"/>
      <c r="D211" s="64"/>
      <c r="E211" s="64"/>
      <c r="F211" s="64"/>
      <c r="G211" s="30"/>
      <c r="H211" s="30"/>
      <c r="I211" s="30"/>
      <c r="J211" s="30"/>
      <c r="K211" s="63"/>
      <c r="L211" s="64"/>
      <c r="M211" s="64"/>
      <c r="N211" s="64"/>
      <c r="O211" s="7"/>
      <c r="P211" s="64"/>
      <c r="Q211" s="64"/>
      <c r="R211" s="75"/>
      <c r="S211" s="30"/>
      <c r="T211" s="30"/>
      <c r="U211" s="30"/>
      <c r="V211" s="30"/>
      <c r="W211" s="30"/>
      <c r="X211" s="30"/>
      <c r="Y211" s="30"/>
      <c r="Z211" s="30"/>
      <c r="AA211" s="30"/>
      <c r="AB211" s="30"/>
      <c r="AC211" s="30"/>
      <c r="AD211" s="30"/>
      <c r="AE211" s="30"/>
      <c r="AF211" s="30"/>
    </row>
    <row r="212" spans="1:32" ht="13">
      <c r="A212" s="7"/>
      <c r="B212" s="7"/>
      <c r="C212" s="64"/>
      <c r="D212" s="64"/>
      <c r="E212" s="64"/>
      <c r="F212" s="64"/>
      <c r="G212" s="30"/>
      <c r="H212" s="30"/>
      <c r="I212" s="30"/>
      <c r="J212" s="30"/>
      <c r="K212" s="63"/>
      <c r="L212" s="64"/>
      <c r="M212" s="64"/>
      <c r="N212" s="64"/>
      <c r="O212" s="7"/>
      <c r="P212" s="64"/>
      <c r="Q212" s="64"/>
      <c r="R212" s="75"/>
      <c r="S212" s="30"/>
      <c r="T212" s="30"/>
      <c r="U212" s="30"/>
      <c r="V212" s="30"/>
      <c r="W212" s="30"/>
      <c r="X212" s="30"/>
      <c r="Y212" s="30"/>
      <c r="Z212" s="30"/>
      <c r="AA212" s="30"/>
      <c r="AB212" s="30"/>
      <c r="AC212" s="30"/>
      <c r="AD212" s="30"/>
      <c r="AE212" s="30"/>
      <c r="AF212" s="30"/>
    </row>
    <row r="213" spans="1:32" ht="13">
      <c r="A213" s="7"/>
      <c r="B213" s="7"/>
      <c r="C213" s="64"/>
      <c r="D213" s="64"/>
      <c r="E213" s="64"/>
      <c r="F213" s="64"/>
      <c r="G213" s="30"/>
      <c r="H213" s="30"/>
      <c r="I213" s="30"/>
      <c r="J213" s="30"/>
      <c r="K213" s="63"/>
      <c r="L213" s="64"/>
      <c r="M213" s="64"/>
      <c r="N213" s="64"/>
      <c r="O213" s="7"/>
      <c r="P213" s="64"/>
      <c r="Q213" s="64"/>
      <c r="R213" s="75"/>
      <c r="S213" s="30"/>
      <c r="T213" s="30"/>
      <c r="U213" s="30"/>
      <c r="V213" s="30"/>
      <c r="W213" s="30"/>
      <c r="X213" s="30"/>
      <c r="Y213" s="30"/>
      <c r="Z213" s="30"/>
      <c r="AA213" s="30"/>
      <c r="AB213" s="30"/>
      <c r="AC213" s="30"/>
      <c r="AD213" s="30"/>
      <c r="AE213" s="30"/>
      <c r="AF213" s="30"/>
    </row>
    <row r="214" spans="1:32" ht="13">
      <c r="A214" s="7"/>
      <c r="B214" s="7"/>
      <c r="C214" s="64"/>
      <c r="D214" s="64"/>
      <c r="E214" s="64"/>
      <c r="F214" s="64"/>
      <c r="G214" s="30"/>
      <c r="H214" s="30"/>
      <c r="I214" s="30"/>
      <c r="J214" s="30"/>
      <c r="K214" s="63"/>
      <c r="L214" s="64"/>
      <c r="M214" s="64"/>
      <c r="N214" s="64"/>
      <c r="O214" s="7"/>
      <c r="P214" s="64"/>
      <c r="Q214" s="64"/>
      <c r="R214" s="75"/>
      <c r="S214" s="30"/>
      <c r="T214" s="30"/>
      <c r="U214" s="30"/>
      <c r="V214" s="30"/>
      <c r="W214" s="30"/>
      <c r="X214" s="30"/>
      <c r="Y214" s="30"/>
      <c r="Z214" s="30"/>
      <c r="AA214" s="30"/>
      <c r="AB214" s="30"/>
      <c r="AC214" s="30"/>
      <c r="AD214" s="30"/>
      <c r="AE214" s="30"/>
      <c r="AF214" s="30"/>
    </row>
    <row r="215" spans="1:32" ht="13">
      <c r="A215" s="7"/>
      <c r="B215" s="7"/>
      <c r="C215" s="64"/>
      <c r="D215" s="64"/>
      <c r="E215" s="64"/>
      <c r="F215" s="64"/>
      <c r="G215" s="30"/>
      <c r="H215" s="30"/>
      <c r="I215" s="30"/>
      <c r="J215" s="30"/>
      <c r="K215" s="63"/>
      <c r="L215" s="64"/>
      <c r="M215" s="64"/>
      <c r="N215" s="64"/>
      <c r="O215" s="7"/>
      <c r="P215" s="64"/>
      <c r="Q215" s="64"/>
      <c r="R215" s="75"/>
      <c r="S215" s="30"/>
      <c r="T215" s="30"/>
      <c r="U215" s="30"/>
      <c r="V215" s="30"/>
      <c r="W215" s="30"/>
      <c r="X215" s="30"/>
      <c r="Y215" s="30"/>
      <c r="Z215" s="30"/>
      <c r="AA215" s="30"/>
      <c r="AB215" s="30"/>
      <c r="AC215" s="30"/>
      <c r="AD215" s="30"/>
      <c r="AE215" s="30"/>
      <c r="AF215" s="30"/>
    </row>
    <row r="216" spans="1:32" ht="13">
      <c r="A216" s="7"/>
      <c r="B216" s="7"/>
      <c r="C216" s="64"/>
      <c r="D216" s="64"/>
      <c r="E216" s="64"/>
      <c r="F216" s="64"/>
      <c r="G216" s="30"/>
      <c r="H216" s="30"/>
      <c r="I216" s="30"/>
      <c r="J216" s="30"/>
      <c r="K216" s="63"/>
      <c r="L216" s="64"/>
      <c r="M216" s="64"/>
      <c r="N216" s="64"/>
      <c r="O216" s="7"/>
      <c r="P216" s="64"/>
      <c r="Q216" s="64"/>
      <c r="R216" s="75"/>
      <c r="S216" s="30"/>
      <c r="T216" s="30"/>
      <c r="U216" s="30"/>
      <c r="V216" s="30"/>
      <c r="W216" s="30"/>
      <c r="X216" s="30"/>
      <c r="Y216" s="30"/>
      <c r="Z216" s="30"/>
      <c r="AA216" s="30"/>
      <c r="AB216" s="30"/>
      <c r="AC216" s="30"/>
      <c r="AD216" s="30"/>
      <c r="AE216" s="30"/>
      <c r="AF216" s="30"/>
    </row>
    <row r="217" spans="1:32" ht="15.75" customHeight="1">
      <c r="A217" s="7"/>
      <c r="B217" s="7"/>
      <c r="C217" s="64"/>
      <c r="D217" s="64"/>
      <c r="E217" s="64"/>
      <c r="F217" s="64"/>
      <c r="G217" s="30"/>
      <c r="H217" s="30"/>
      <c r="I217" s="30"/>
      <c r="J217" s="30"/>
      <c r="K217" s="63"/>
      <c r="L217" s="64"/>
      <c r="M217" s="64"/>
      <c r="N217" s="64"/>
      <c r="O217" s="7"/>
      <c r="P217" s="64"/>
      <c r="Q217" s="64"/>
      <c r="R217" s="75"/>
      <c r="S217" s="30"/>
      <c r="T217" s="30"/>
      <c r="U217" s="30"/>
      <c r="V217" s="30"/>
      <c r="W217" s="30"/>
      <c r="X217" s="30"/>
      <c r="Y217" s="30"/>
      <c r="Z217" s="30"/>
      <c r="AA217" s="30"/>
      <c r="AB217" s="30"/>
      <c r="AC217" s="30"/>
      <c r="AD217" s="30"/>
      <c r="AE217" s="30"/>
      <c r="AF217" s="30"/>
    </row>
    <row r="218" spans="1:32" ht="15.75" customHeight="1">
      <c r="A218" s="7"/>
      <c r="B218" s="7"/>
      <c r="C218" s="64"/>
      <c r="D218" s="64"/>
      <c r="E218" s="64"/>
      <c r="F218" s="64"/>
      <c r="G218" s="30"/>
      <c r="H218" s="30"/>
      <c r="I218" s="30"/>
      <c r="J218" s="30"/>
      <c r="K218" s="63"/>
      <c r="L218" s="64"/>
      <c r="M218" s="64"/>
      <c r="N218" s="64"/>
      <c r="O218" s="7"/>
      <c r="P218" s="64"/>
      <c r="Q218" s="64"/>
      <c r="R218" s="75"/>
      <c r="S218" s="30"/>
      <c r="T218" s="30"/>
      <c r="U218" s="30"/>
      <c r="V218" s="30"/>
      <c r="W218" s="30"/>
      <c r="X218" s="30"/>
      <c r="Y218" s="30"/>
      <c r="Z218" s="30"/>
      <c r="AA218" s="30"/>
      <c r="AB218" s="30"/>
      <c r="AC218" s="30"/>
      <c r="AD218" s="30"/>
      <c r="AE218" s="30"/>
      <c r="AF218" s="30"/>
    </row>
    <row r="219" spans="1:32" ht="15.75" customHeight="1">
      <c r="A219" s="7"/>
      <c r="B219" s="7"/>
      <c r="C219" s="64"/>
      <c r="D219" s="64"/>
      <c r="E219" s="64"/>
      <c r="F219" s="64"/>
      <c r="G219" s="30"/>
      <c r="H219" s="30"/>
      <c r="I219" s="30"/>
      <c r="J219" s="30"/>
      <c r="K219" s="63"/>
      <c r="L219" s="64"/>
      <c r="M219" s="64"/>
      <c r="N219" s="64"/>
      <c r="O219" s="7"/>
      <c r="P219" s="64"/>
      <c r="Q219" s="64"/>
      <c r="R219" s="75"/>
      <c r="S219" s="30"/>
      <c r="T219" s="30"/>
      <c r="U219" s="30"/>
      <c r="V219" s="30"/>
      <c r="W219" s="30"/>
      <c r="X219" s="30"/>
      <c r="Y219" s="30"/>
      <c r="Z219" s="30"/>
      <c r="AA219" s="30"/>
      <c r="AB219" s="30"/>
      <c r="AC219" s="30"/>
      <c r="AD219" s="30"/>
      <c r="AE219" s="30"/>
      <c r="AF219" s="30"/>
    </row>
    <row r="220" spans="1:32" ht="15.75" customHeight="1">
      <c r="A220" s="7"/>
      <c r="B220" s="7"/>
      <c r="C220" s="64"/>
      <c r="D220" s="64"/>
      <c r="E220" s="64"/>
      <c r="F220" s="64"/>
      <c r="G220" s="30"/>
      <c r="H220" s="30"/>
      <c r="I220" s="30"/>
      <c r="J220" s="30"/>
      <c r="K220" s="63"/>
      <c r="L220" s="64"/>
      <c r="M220" s="64"/>
      <c r="N220" s="64"/>
      <c r="O220" s="7"/>
      <c r="P220" s="64"/>
      <c r="Q220" s="64"/>
      <c r="R220" s="75"/>
      <c r="S220" s="30"/>
      <c r="T220" s="30"/>
      <c r="U220" s="30"/>
      <c r="V220" s="30"/>
      <c r="W220" s="30"/>
      <c r="X220" s="30"/>
      <c r="Y220" s="30"/>
      <c r="Z220" s="30"/>
      <c r="AA220" s="30"/>
      <c r="AB220" s="30"/>
      <c r="AC220" s="30"/>
      <c r="AD220" s="30"/>
      <c r="AE220" s="30"/>
      <c r="AF220" s="30"/>
    </row>
    <row r="221" spans="1:32" ht="15.75" customHeight="1">
      <c r="A221" s="7"/>
      <c r="B221" s="7"/>
      <c r="C221" s="64"/>
      <c r="D221" s="64"/>
      <c r="E221" s="64"/>
      <c r="F221" s="64"/>
      <c r="G221" s="30"/>
      <c r="H221" s="30"/>
      <c r="I221" s="30"/>
      <c r="J221" s="30"/>
      <c r="K221" s="63"/>
      <c r="L221" s="64"/>
      <c r="M221" s="64"/>
      <c r="N221" s="64"/>
      <c r="O221" s="7"/>
      <c r="P221" s="64"/>
      <c r="Q221" s="64"/>
      <c r="R221" s="75"/>
      <c r="S221" s="30"/>
      <c r="T221" s="30"/>
      <c r="U221" s="30"/>
      <c r="V221" s="30"/>
      <c r="W221" s="30"/>
      <c r="X221" s="30"/>
      <c r="Y221" s="30"/>
      <c r="Z221" s="30"/>
      <c r="AA221" s="30"/>
      <c r="AB221" s="30"/>
      <c r="AC221" s="30"/>
      <c r="AD221" s="30"/>
      <c r="AE221" s="30"/>
      <c r="AF221" s="30"/>
    </row>
    <row r="222" spans="1:32" ht="15.75" customHeight="1">
      <c r="A222" s="7"/>
      <c r="B222" s="7"/>
      <c r="C222" s="64"/>
      <c r="D222" s="64"/>
      <c r="E222" s="64"/>
      <c r="F222" s="64"/>
      <c r="G222" s="30"/>
      <c r="H222" s="30"/>
      <c r="I222" s="30"/>
      <c r="J222" s="30"/>
      <c r="K222" s="63"/>
      <c r="L222" s="64"/>
      <c r="M222" s="64"/>
      <c r="N222" s="64"/>
      <c r="O222" s="7"/>
      <c r="P222" s="64"/>
      <c r="Q222" s="64"/>
      <c r="R222" s="75"/>
      <c r="S222" s="30"/>
      <c r="T222" s="30"/>
      <c r="U222" s="30"/>
      <c r="V222" s="30"/>
      <c r="W222" s="30"/>
      <c r="X222" s="30"/>
      <c r="Y222" s="30"/>
      <c r="Z222" s="30"/>
      <c r="AA222" s="30"/>
      <c r="AB222" s="30"/>
      <c r="AC222" s="30"/>
      <c r="AD222" s="30"/>
      <c r="AE222" s="30"/>
      <c r="AF222" s="30"/>
    </row>
    <row r="223" spans="1:32" ht="15.75" customHeight="1">
      <c r="A223" s="7"/>
      <c r="B223" s="7"/>
      <c r="C223" s="64"/>
      <c r="D223" s="64"/>
      <c r="E223" s="64"/>
      <c r="F223" s="64"/>
      <c r="G223" s="30"/>
      <c r="H223" s="30"/>
      <c r="I223" s="30"/>
      <c r="J223" s="30"/>
      <c r="K223" s="63"/>
      <c r="L223" s="64"/>
      <c r="M223" s="64"/>
      <c r="N223" s="64"/>
      <c r="O223" s="7"/>
      <c r="P223" s="64"/>
      <c r="Q223" s="64"/>
      <c r="R223" s="75"/>
      <c r="S223" s="30"/>
      <c r="T223" s="30"/>
      <c r="U223" s="30"/>
      <c r="V223" s="30"/>
      <c r="W223" s="30"/>
      <c r="X223" s="30"/>
      <c r="Y223" s="30"/>
      <c r="Z223" s="30"/>
      <c r="AA223" s="30"/>
      <c r="AB223" s="30"/>
      <c r="AC223" s="30"/>
      <c r="AD223" s="30"/>
      <c r="AE223" s="30"/>
      <c r="AF223" s="30"/>
    </row>
    <row r="224" spans="1:32" ht="15.75" customHeight="1">
      <c r="A224" s="7"/>
      <c r="B224" s="7"/>
      <c r="C224" s="64"/>
      <c r="D224" s="64"/>
      <c r="E224" s="64"/>
      <c r="F224" s="64"/>
      <c r="G224" s="30"/>
      <c r="H224" s="30"/>
      <c r="I224" s="30"/>
      <c r="J224" s="30"/>
      <c r="K224" s="63"/>
      <c r="L224" s="64"/>
      <c r="M224" s="64"/>
      <c r="N224" s="64"/>
      <c r="O224" s="7"/>
      <c r="P224" s="64"/>
      <c r="Q224" s="64"/>
      <c r="R224" s="75"/>
      <c r="S224" s="30"/>
      <c r="T224" s="30"/>
      <c r="U224" s="30"/>
      <c r="V224" s="30"/>
      <c r="W224" s="30"/>
      <c r="X224" s="30"/>
      <c r="Y224" s="30"/>
      <c r="Z224" s="30"/>
      <c r="AA224" s="30"/>
      <c r="AB224" s="30"/>
      <c r="AC224" s="30"/>
      <c r="AD224" s="30"/>
      <c r="AE224" s="30"/>
      <c r="AF224" s="30"/>
    </row>
    <row r="225" spans="1:32" ht="15.75" customHeight="1">
      <c r="A225" s="7"/>
      <c r="B225" s="7"/>
      <c r="C225" s="64"/>
      <c r="D225" s="64"/>
      <c r="E225" s="64"/>
      <c r="F225" s="64"/>
      <c r="G225" s="30"/>
      <c r="H225" s="30"/>
      <c r="I225" s="30"/>
      <c r="J225" s="30"/>
      <c r="K225" s="63"/>
      <c r="L225" s="64"/>
      <c r="M225" s="64"/>
      <c r="N225" s="64"/>
      <c r="O225" s="7"/>
      <c r="P225" s="64"/>
      <c r="Q225" s="64"/>
      <c r="R225" s="75"/>
      <c r="S225" s="30"/>
      <c r="T225" s="30"/>
      <c r="U225" s="30"/>
      <c r="V225" s="30"/>
      <c r="W225" s="30"/>
      <c r="X225" s="30"/>
      <c r="Y225" s="30"/>
      <c r="Z225" s="30"/>
      <c r="AA225" s="30"/>
      <c r="AB225" s="30"/>
      <c r="AC225" s="30"/>
      <c r="AD225" s="30"/>
      <c r="AE225" s="30"/>
      <c r="AF225" s="30"/>
    </row>
    <row r="226" spans="1:32" ht="15.75" customHeight="1">
      <c r="A226" s="7"/>
      <c r="B226" s="7"/>
      <c r="C226" s="64"/>
      <c r="D226" s="64"/>
      <c r="E226" s="64"/>
      <c r="F226" s="64"/>
      <c r="G226" s="30"/>
      <c r="H226" s="30"/>
      <c r="I226" s="30"/>
      <c r="J226" s="30"/>
      <c r="K226" s="63"/>
      <c r="L226" s="64"/>
      <c r="M226" s="64"/>
      <c r="N226" s="64"/>
      <c r="O226" s="7"/>
      <c r="P226" s="64"/>
      <c r="Q226" s="64"/>
      <c r="R226" s="75"/>
      <c r="S226" s="30"/>
      <c r="T226" s="30"/>
      <c r="U226" s="30"/>
      <c r="V226" s="30"/>
      <c r="W226" s="30"/>
      <c r="X226" s="30"/>
      <c r="Y226" s="30"/>
      <c r="Z226" s="30"/>
      <c r="AA226" s="30"/>
      <c r="AB226" s="30"/>
      <c r="AC226" s="30"/>
      <c r="AD226" s="30"/>
      <c r="AE226" s="30"/>
      <c r="AF226" s="30"/>
    </row>
    <row r="227" spans="1:32" ht="15.75" customHeight="1">
      <c r="A227" s="7"/>
      <c r="B227" s="7"/>
      <c r="C227" s="64"/>
      <c r="D227" s="64"/>
      <c r="E227" s="64"/>
      <c r="F227" s="64"/>
      <c r="G227" s="30"/>
      <c r="H227" s="30"/>
      <c r="I227" s="30"/>
      <c r="J227" s="30"/>
      <c r="K227" s="63"/>
      <c r="L227" s="64"/>
      <c r="M227" s="64"/>
      <c r="N227" s="64"/>
      <c r="O227" s="7"/>
      <c r="P227" s="64"/>
      <c r="Q227" s="64"/>
      <c r="R227" s="75"/>
      <c r="S227" s="30"/>
      <c r="T227" s="30"/>
      <c r="U227" s="30"/>
      <c r="V227" s="30"/>
      <c r="W227" s="30"/>
      <c r="X227" s="30"/>
      <c r="Y227" s="30"/>
      <c r="Z227" s="30"/>
      <c r="AA227" s="30"/>
      <c r="AB227" s="30"/>
      <c r="AC227" s="30"/>
      <c r="AD227" s="30"/>
      <c r="AE227" s="30"/>
      <c r="AF227" s="30"/>
    </row>
    <row r="228" spans="1:32" ht="15.75" customHeight="1">
      <c r="A228" s="7"/>
      <c r="B228" s="7"/>
      <c r="C228" s="64"/>
      <c r="D228" s="64"/>
      <c r="E228" s="64"/>
      <c r="F228" s="64"/>
      <c r="G228" s="30"/>
      <c r="H228" s="30"/>
      <c r="I228" s="30"/>
      <c r="J228" s="30"/>
      <c r="K228" s="63"/>
      <c r="L228" s="64"/>
      <c r="M228" s="64"/>
      <c r="N228" s="64"/>
      <c r="O228" s="7"/>
      <c r="P228" s="64"/>
      <c r="Q228" s="64"/>
      <c r="R228" s="75"/>
      <c r="S228" s="30"/>
      <c r="T228" s="30"/>
      <c r="U228" s="30"/>
      <c r="V228" s="30"/>
      <c r="W228" s="30"/>
      <c r="X228" s="30"/>
      <c r="Y228" s="30"/>
      <c r="Z228" s="30"/>
      <c r="AA228" s="30"/>
      <c r="AB228" s="30"/>
      <c r="AC228" s="30"/>
      <c r="AD228" s="30"/>
      <c r="AE228" s="30"/>
      <c r="AF228" s="30"/>
    </row>
    <row r="229" spans="1:32" ht="15.75" customHeight="1">
      <c r="A229" s="7"/>
      <c r="B229" s="7"/>
      <c r="C229" s="64"/>
      <c r="D229" s="64"/>
      <c r="E229" s="64"/>
      <c r="F229" s="64"/>
      <c r="G229" s="30"/>
      <c r="H229" s="30"/>
      <c r="I229" s="30"/>
      <c r="J229" s="30"/>
      <c r="K229" s="63"/>
      <c r="L229" s="64"/>
      <c r="M229" s="64"/>
      <c r="N229" s="64"/>
      <c r="O229" s="7"/>
      <c r="P229" s="64"/>
      <c r="Q229" s="64"/>
      <c r="R229" s="75"/>
      <c r="S229" s="30"/>
      <c r="T229" s="30"/>
      <c r="U229" s="30"/>
      <c r="V229" s="30"/>
      <c r="W229" s="30"/>
      <c r="X229" s="30"/>
      <c r="Y229" s="30"/>
      <c r="Z229" s="30"/>
      <c r="AA229" s="30"/>
      <c r="AB229" s="30"/>
      <c r="AC229" s="30"/>
      <c r="AD229" s="30"/>
      <c r="AE229" s="30"/>
      <c r="AF229" s="30"/>
    </row>
    <row r="230" spans="1:32" ht="15.75" customHeight="1">
      <c r="A230" s="7"/>
      <c r="B230" s="7"/>
      <c r="C230" s="64"/>
      <c r="D230" s="64"/>
      <c r="E230" s="64"/>
      <c r="F230" s="64"/>
      <c r="G230" s="30"/>
      <c r="H230" s="30"/>
      <c r="I230" s="30"/>
      <c r="J230" s="30"/>
      <c r="K230" s="63"/>
      <c r="L230" s="64"/>
      <c r="M230" s="64"/>
      <c r="N230" s="64"/>
      <c r="O230" s="7"/>
      <c r="P230" s="64"/>
      <c r="Q230" s="64"/>
      <c r="R230" s="75"/>
      <c r="S230" s="30"/>
      <c r="T230" s="30"/>
      <c r="U230" s="30"/>
      <c r="V230" s="30"/>
      <c r="W230" s="30"/>
      <c r="X230" s="30"/>
      <c r="Y230" s="30"/>
      <c r="Z230" s="30"/>
      <c r="AA230" s="30"/>
      <c r="AB230" s="30"/>
      <c r="AC230" s="30"/>
      <c r="AD230" s="30"/>
      <c r="AE230" s="30"/>
      <c r="AF230" s="30"/>
    </row>
    <row r="231" spans="1:32" ht="15.75" customHeight="1">
      <c r="A231" s="7"/>
      <c r="B231" s="7"/>
      <c r="C231" s="64"/>
      <c r="D231" s="64"/>
      <c r="E231" s="64"/>
      <c r="F231" s="64"/>
      <c r="G231" s="30"/>
      <c r="H231" s="30"/>
      <c r="I231" s="30"/>
      <c r="J231" s="30"/>
      <c r="K231" s="63"/>
      <c r="L231" s="64"/>
      <c r="M231" s="64"/>
      <c r="N231" s="64"/>
      <c r="O231" s="7"/>
      <c r="P231" s="64"/>
      <c r="Q231" s="64"/>
      <c r="R231" s="75"/>
      <c r="S231" s="30"/>
      <c r="T231" s="30"/>
      <c r="U231" s="30"/>
      <c r="V231" s="30"/>
      <c r="W231" s="30"/>
      <c r="X231" s="30"/>
      <c r="Y231" s="30"/>
      <c r="Z231" s="30"/>
      <c r="AA231" s="30"/>
      <c r="AB231" s="30"/>
      <c r="AC231" s="30"/>
      <c r="AD231" s="30"/>
      <c r="AE231" s="30"/>
      <c r="AF231" s="30"/>
    </row>
    <row r="232" spans="1:32" ht="15.75" customHeight="1">
      <c r="A232" s="7"/>
      <c r="B232" s="7"/>
      <c r="C232" s="64"/>
      <c r="D232" s="64"/>
      <c r="E232" s="64"/>
      <c r="F232" s="64"/>
      <c r="G232" s="30"/>
      <c r="H232" s="30"/>
      <c r="I232" s="30"/>
      <c r="J232" s="30"/>
      <c r="K232" s="63"/>
      <c r="L232" s="64"/>
      <c r="M232" s="64"/>
      <c r="N232" s="64"/>
      <c r="O232" s="7"/>
      <c r="P232" s="64"/>
      <c r="Q232" s="64"/>
      <c r="R232" s="75"/>
      <c r="S232" s="30"/>
      <c r="T232" s="30"/>
      <c r="U232" s="30"/>
      <c r="V232" s="30"/>
      <c r="W232" s="30"/>
      <c r="X232" s="30"/>
      <c r="Y232" s="30"/>
      <c r="Z232" s="30"/>
      <c r="AA232" s="30"/>
      <c r="AB232" s="30"/>
      <c r="AC232" s="30"/>
      <c r="AD232" s="30"/>
      <c r="AE232" s="30"/>
      <c r="AF232" s="30"/>
    </row>
    <row r="233" spans="1:32" ht="15.75" customHeight="1">
      <c r="A233" s="7"/>
      <c r="B233" s="7"/>
      <c r="C233" s="64"/>
      <c r="D233" s="64"/>
      <c r="E233" s="64"/>
      <c r="F233" s="64"/>
      <c r="G233" s="30"/>
      <c r="H233" s="30"/>
      <c r="I233" s="30"/>
      <c r="J233" s="30"/>
      <c r="K233" s="63"/>
      <c r="L233" s="64"/>
      <c r="M233" s="64"/>
      <c r="N233" s="64"/>
      <c r="O233" s="7"/>
      <c r="P233" s="64"/>
      <c r="Q233" s="64"/>
      <c r="R233" s="75"/>
      <c r="S233" s="30"/>
      <c r="T233" s="30"/>
      <c r="U233" s="30"/>
      <c r="V233" s="30"/>
      <c r="W233" s="30"/>
      <c r="X233" s="30"/>
      <c r="Y233" s="30"/>
      <c r="Z233" s="30"/>
      <c r="AA233" s="30"/>
      <c r="AB233" s="30"/>
      <c r="AC233" s="30"/>
      <c r="AD233" s="30"/>
      <c r="AE233" s="30"/>
      <c r="AF233" s="30"/>
    </row>
    <row r="234" spans="1:32" ht="13">
      <c r="H234" s="30"/>
    </row>
    <row r="235" spans="1:32" ht="13">
      <c r="H235" s="30"/>
    </row>
    <row r="236" spans="1:32" ht="13">
      <c r="H236" s="30"/>
    </row>
    <row r="237" spans="1:32" ht="13">
      <c r="H237" s="30"/>
    </row>
    <row r="238" spans="1:32" ht="13">
      <c r="H238" s="30"/>
    </row>
    <row r="239" spans="1:32" ht="13">
      <c r="H239" s="30"/>
    </row>
    <row r="240" spans="1:32" ht="13">
      <c r="H240" s="30"/>
    </row>
    <row r="241" spans="8:8" ht="13">
      <c r="H241" s="30"/>
    </row>
    <row r="242" spans="8:8" ht="13">
      <c r="H242" s="30"/>
    </row>
    <row r="243" spans="8:8" ht="13">
      <c r="H243" s="30"/>
    </row>
    <row r="244" spans="8:8" ht="13">
      <c r="H244" s="30"/>
    </row>
    <row r="245" spans="8:8" ht="13">
      <c r="H245" s="30"/>
    </row>
    <row r="246" spans="8:8" ht="13">
      <c r="H246" s="30"/>
    </row>
    <row r="247" spans="8:8" ht="13">
      <c r="H247" s="30"/>
    </row>
    <row r="248" spans="8:8" ht="13">
      <c r="H248" s="30"/>
    </row>
    <row r="249" spans="8:8" ht="13">
      <c r="H249" s="30"/>
    </row>
    <row r="250" spans="8:8" ht="13">
      <c r="H250" s="30"/>
    </row>
    <row r="251" spans="8:8" ht="13">
      <c r="H251" s="30"/>
    </row>
    <row r="252" spans="8:8" ht="13">
      <c r="H252" s="30"/>
    </row>
    <row r="253" spans="8:8" ht="13">
      <c r="H253" s="30"/>
    </row>
    <row r="254" spans="8:8" ht="13">
      <c r="H254" s="30"/>
    </row>
    <row r="255" spans="8:8" ht="13">
      <c r="H255" s="30"/>
    </row>
    <row r="256" spans="8:8" ht="13">
      <c r="H256" s="30"/>
    </row>
    <row r="257" spans="8:8" ht="13">
      <c r="H257" s="30"/>
    </row>
    <row r="258" spans="8:8" ht="13">
      <c r="H258" s="30"/>
    </row>
    <row r="259" spans="8:8" ht="13">
      <c r="H259" s="30"/>
    </row>
    <row r="260" spans="8:8" ht="13">
      <c r="H260" s="30"/>
    </row>
    <row r="261" spans="8:8" ht="13">
      <c r="H261" s="30"/>
    </row>
    <row r="262" spans="8:8" ht="13">
      <c r="H262" s="30"/>
    </row>
    <row r="263" spans="8:8" ht="13">
      <c r="H263" s="30"/>
    </row>
    <row r="264" spans="8:8" ht="13">
      <c r="H264" s="30"/>
    </row>
    <row r="265" spans="8:8" ht="13">
      <c r="H265" s="30"/>
    </row>
    <row r="266" spans="8:8" ht="13">
      <c r="H266" s="30"/>
    </row>
    <row r="267" spans="8:8" ht="13">
      <c r="H267" s="30"/>
    </row>
    <row r="268" spans="8:8" ht="13">
      <c r="H268" s="30"/>
    </row>
    <row r="269" spans="8:8" ht="13">
      <c r="H269" s="30"/>
    </row>
    <row r="270" spans="8:8" ht="13">
      <c r="H270" s="30"/>
    </row>
    <row r="271" spans="8:8" ht="13">
      <c r="H271" s="30"/>
    </row>
    <row r="272" spans="8:8" ht="13">
      <c r="H272" s="30"/>
    </row>
    <row r="273" spans="8:8" ht="13">
      <c r="H273" s="30"/>
    </row>
    <row r="274" spans="8:8" ht="13">
      <c r="H274" s="30"/>
    </row>
    <row r="275" spans="8:8" ht="13">
      <c r="H275" s="30"/>
    </row>
    <row r="276" spans="8:8" ht="13">
      <c r="H276" s="30"/>
    </row>
    <row r="277" spans="8:8" ht="13">
      <c r="H277" s="30"/>
    </row>
    <row r="278" spans="8:8" ht="13">
      <c r="H278" s="30"/>
    </row>
    <row r="279" spans="8:8" ht="13">
      <c r="H279" s="30"/>
    </row>
    <row r="280" spans="8:8" ht="13">
      <c r="H280" s="30"/>
    </row>
    <row r="281" spans="8:8" ht="13">
      <c r="H281" s="30"/>
    </row>
    <row r="282" spans="8:8" ht="13">
      <c r="H282" s="30"/>
    </row>
    <row r="283" spans="8:8" ht="13">
      <c r="H283" s="30"/>
    </row>
    <row r="284" spans="8:8" ht="13">
      <c r="H284" s="30"/>
    </row>
    <row r="285" spans="8:8" ht="13">
      <c r="H285" s="30"/>
    </row>
    <row r="286" spans="8:8" ht="13">
      <c r="H286" s="30"/>
    </row>
    <row r="287" spans="8:8" ht="13">
      <c r="H287" s="30"/>
    </row>
    <row r="288" spans="8:8" ht="13">
      <c r="H288" s="30"/>
    </row>
    <row r="289" spans="8:8" ht="13">
      <c r="H289" s="30"/>
    </row>
    <row r="290" spans="8:8" ht="13">
      <c r="H290" s="30"/>
    </row>
    <row r="291" spans="8:8" ht="13">
      <c r="H291" s="30"/>
    </row>
    <row r="292" spans="8:8" ht="13">
      <c r="H292" s="30"/>
    </row>
    <row r="293" spans="8:8" ht="13">
      <c r="H293" s="30"/>
    </row>
    <row r="294" spans="8:8" ht="13">
      <c r="H294" s="30"/>
    </row>
    <row r="295" spans="8:8" ht="13">
      <c r="H295" s="30"/>
    </row>
    <row r="296" spans="8:8" ht="13">
      <c r="H296" s="30"/>
    </row>
    <row r="297" spans="8:8" ht="13">
      <c r="H297" s="30"/>
    </row>
    <row r="298" spans="8:8" ht="13">
      <c r="H298" s="30"/>
    </row>
    <row r="299" spans="8:8" ht="13">
      <c r="H299" s="30"/>
    </row>
    <row r="300" spans="8:8" ht="13">
      <c r="H300" s="30"/>
    </row>
    <row r="301" spans="8:8" ht="13">
      <c r="H301" s="30"/>
    </row>
    <row r="302" spans="8:8" ht="13">
      <c r="H302" s="30"/>
    </row>
    <row r="303" spans="8:8" ht="13">
      <c r="H303" s="30"/>
    </row>
    <row r="304" spans="8:8" ht="13">
      <c r="H304" s="30"/>
    </row>
    <row r="305" spans="8:8" ht="13">
      <c r="H305" s="30"/>
    </row>
    <row r="306" spans="8:8" ht="13">
      <c r="H306" s="30"/>
    </row>
    <row r="307" spans="8:8" ht="13">
      <c r="H307" s="30"/>
    </row>
    <row r="308" spans="8:8" ht="13">
      <c r="H308" s="30"/>
    </row>
    <row r="309" spans="8:8" ht="13">
      <c r="H309" s="30"/>
    </row>
    <row r="310" spans="8:8" ht="13">
      <c r="H310" s="30"/>
    </row>
    <row r="311" spans="8:8" ht="13">
      <c r="H311" s="30"/>
    </row>
    <row r="312" spans="8:8" ht="13">
      <c r="H312" s="30"/>
    </row>
    <row r="313" spans="8:8" ht="13">
      <c r="H313" s="30"/>
    </row>
    <row r="314" spans="8:8" ht="13">
      <c r="H314" s="30"/>
    </row>
    <row r="315" spans="8:8" ht="13">
      <c r="H315" s="30"/>
    </row>
    <row r="316" spans="8:8" ht="13">
      <c r="H316" s="30"/>
    </row>
    <row r="317" spans="8:8" ht="13">
      <c r="H317" s="30"/>
    </row>
    <row r="318" spans="8:8" ht="13">
      <c r="H318" s="30"/>
    </row>
    <row r="319" spans="8:8" ht="13">
      <c r="H319" s="30"/>
    </row>
    <row r="320" spans="8:8" ht="13">
      <c r="H320" s="30"/>
    </row>
    <row r="321" spans="8:8" ht="13">
      <c r="H321" s="30"/>
    </row>
    <row r="322" spans="8:8" ht="13">
      <c r="H322" s="30"/>
    </row>
    <row r="323" spans="8:8" ht="13">
      <c r="H323" s="30"/>
    </row>
    <row r="324" spans="8:8" ht="13">
      <c r="H324" s="30"/>
    </row>
    <row r="325" spans="8:8" ht="13">
      <c r="H325" s="30"/>
    </row>
    <row r="326" spans="8:8" ht="13">
      <c r="H326" s="30"/>
    </row>
    <row r="327" spans="8:8" ht="13">
      <c r="H327" s="30"/>
    </row>
    <row r="328" spans="8:8" ht="13">
      <c r="H328" s="30"/>
    </row>
    <row r="329" spans="8:8" ht="13">
      <c r="H329" s="30"/>
    </row>
    <row r="330" spans="8:8" ht="13">
      <c r="H330" s="30"/>
    </row>
    <row r="331" spans="8:8" ht="13">
      <c r="H331" s="30"/>
    </row>
    <row r="332" spans="8:8" ht="13">
      <c r="H332" s="30"/>
    </row>
    <row r="333" spans="8:8" ht="13">
      <c r="H333" s="30"/>
    </row>
    <row r="334" spans="8:8" ht="13">
      <c r="H334" s="30"/>
    </row>
    <row r="335" spans="8:8" ht="13">
      <c r="H335" s="30"/>
    </row>
    <row r="336" spans="8:8" ht="13">
      <c r="H336" s="30"/>
    </row>
    <row r="337" spans="8:8" ht="13">
      <c r="H337" s="30"/>
    </row>
    <row r="338" spans="8:8" ht="13">
      <c r="H338" s="30"/>
    </row>
    <row r="339" spans="8:8" ht="13">
      <c r="H339" s="30"/>
    </row>
    <row r="340" spans="8:8" ht="13">
      <c r="H340" s="30"/>
    </row>
    <row r="341" spans="8:8" ht="13">
      <c r="H341" s="30"/>
    </row>
    <row r="342" spans="8:8" ht="13">
      <c r="H342" s="30"/>
    </row>
    <row r="343" spans="8:8" ht="13">
      <c r="H343" s="30"/>
    </row>
    <row r="344" spans="8:8" ht="13">
      <c r="H344" s="30"/>
    </row>
    <row r="345" spans="8:8" ht="13">
      <c r="H345" s="30"/>
    </row>
    <row r="346" spans="8:8" ht="13">
      <c r="H346" s="30"/>
    </row>
    <row r="347" spans="8:8" ht="13">
      <c r="H347" s="30"/>
    </row>
    <row r="348" spans="8:8" ht="13">
      <c r="H348" s="30"/>
    </row>
    <row r="349" spans="8:8" ht="13">
      <c r="H349" s="30"/>
    </row>
    <row r="350" spans="8:8" ht="13">
      <c r="H350" s="30"/>
    </row>
    <row r="351" spans="8:8" ht="13">
      <c r="H351" s="30"/>
    </row>
    <row r="352" spans="8:8" ht="13">
      <c r="H352" s="30"/>
    </row>
    <row r="353" spans="8:8" ht="13">
      <c r="H353" s="30"/>
    </row>
    <row r="354" spans="8:8" ht="13">
      <c r="H354" s="30"/>
    </row>
    <row r="355" spans="8:8" ht="13">
      <c r="H355" s="30"/>
    </row>
    <row r="356" spans="8:8" ht="13">
      <c r="H356" s="30"/>
    </row>
    <row r="357" spans="8:8" ht="13">
      <c r="H357" s="30"/>
    </row>
    <row r="358" spans="8:8" ht="13">
      <c r="H358" s="30"/>
    </row>
    <row r="359" spans="8:8" ht="13">
      <c r="H359" s="30"/>
    </row>
    <row r="360" spans="8:8" ht="13">
      <c r="H360" s="30"/>
    </row>
    <row r="361" spans="8:8" ht="13">
      <c r="H361" s="30"/>
    </row>
    <row r="362" spans="8:8" ht="13">
      <c r="H362" s="30"/>
    </row>
    <row r="363" spans="8:8" ht="13">
      <c r="H363" s="30"/>
    </row>
    <row r="364" spans="8:8" ht="13">
      <c r="H364" s="30"/>
    </row>
    <row r="365" spans="8:8" ht="13">
      <c r="H365" s="30"/>
    </row>
    <row r="366" spans="8:8" ht="13">
      <c r="H366" s="30"/>
    </row>
    <row r="367" spans="8:8" ht="13">
      <c r="H367" s="30"/>
    </row>
    <row r="368" spans="8:8" ht="13">
      <c r="H368" s="30"/>
    </row>
    <row r="369" spans="8:8" ht="13">
      <c r="H369" s="30"/>
    </row>
    <row r="370" spans="8:8" ht="13">
      <c r="H370" s="30"/>
    </row>
    <row r="371" spans="8:8" ht="13">
      <c r="H371" s="30"/>
    </row>
    <row r="372" spans="8:8" ht="13">
      <c r="H372" s="30"/>
    </row>
    <row r="373" spans="8:8" ht="13">
      <c r="H373" s="30"/>
    </row>
    <row r="374" spans="8:8" ht="13">
      <c r="H374" s="30"/>
    </row>
    <row r="375" spans="8:8" ht="13">
      <c r="H375" s="30"/>
    </row>
    <row r="376" spans="8:8" ht="13">
      <c r="H376" s="30"/>
    </row>
    <row r="377" spans="8:8" ht="13">
      <c r="H377" s="30"/>
    </row>
    <row r="378" spans="8:8" ht="13">
      <c r="H378" s="30"/>
    </row>
    <row r="379" spans="8:8" ht="13">
      <c r="H379" s="30"/>
    </row>
    <row r="380" spans="8:8" ht="13">
      <c r="H380" s="30"/>
    </row>
    <row r="381" spans="8:8" ht="13">
      <c r="H381" s="30"/>
    </row>
    <row r="382" spans="8:8" ht="13">
      <c r="H382" s="30"/>
    </row>
    <row r="383" spans="8:8" ht="13">
      <c r="H383" s="30"/>
    </row>
    <row r="384" spans="8:8" ht="13">
      <c r="H384" s="30"/>
    </row>
    <row r="385" spans="8:8" ht="13">
      <c r="H385" s="30"/>
    </row>
    <row r="386" spans="8:8" ht="13">
      <c r="H386" s="30"/>
    </row>
    <row r="387" spans="8:8" ht="13">
      <c r="H387" s="30"/>
    </row>
    <row r="388" spans="8:8" ht="13">
      <c r="H388" s="30"/>
    </row>
    <row r="389" spans="8:8" ht="13">
      <c r="H389" s="30"/>
    </row>
    <row r="390" spans="8:8" ht="13">
      <c r="H390" s="30"/>
    </row>
    <row r="391" spans="8:8" ht="13">
      <c r="H391" s="30"/>
    </row>
    <row r="392" spans="8:8" ht="13">
      <c r="H392" s="30"/>
    </row>
    <row r="393" spans="8:8" ht="13">
      <c r="H393" s="30"/>
    </row>
    <row r="394" spans="8:8" ht="13">
      <c r="H394" s="30"/>
    </row>
  </sheetData>
  <autoFilter ref="A1:AF123" xr:uid="{00000000-0009-0000-0000-000000000000}"/>
  <conditionalFormatting sqref="N124:N790 N1:N113">
    <cfRule type="containsText" dxfId="60" priority="2" operator="containsText" text="Not Run">
      <formula>NOT(ISERROR(SEARCH(("Not Run"),(N1))))</formula>
    </cfRule>
  </conditionalFormatting>
  <conditionalFormatting sqref="N124:N790 N1:N113">
    <cfRule type="containsText" dxfId="59" priority="3" operator="containsText" text="Passed">
      <formula>NOT(ISERROR(SEARCH(("Passed"),(N1))))</formula>
    </cfRule>
  </conditionalFormatting>
  <conditionalFormatting sqref="N124:N790 N1:N113">
    <cfRule type="containsText" dxfId="58" priority="4" operator="containsText" text="Failed">
      <formula>NOT(ISERROR(SEARCH(("Failed"),(N1))))</formula>
    </cfRule>
  </conditionalFormatting>
  <conditionalFormatting sqref="N114">
    <cfRule type="containsText" dxfId="57" priority="5" operator="containsText" text="Not Run">
      <formula>NOT(ISERROR(SEARCH(("Not Run"),(N114))))</formula>
    </cfRule>
  </conditionalFormatting>
  <conditionalFormatting sqref="N114">
    <cfRule type="containsText" dxfId="56" priority="6" operator="containsText" text="Passed">
      <formula>NOT(ISERROR(SEARCH(("Passed"),(N114))))</formula>
    </cfRule>
  </conditionalFormatting>
  <conditionalFormatting sqref="N114">
    <cfRule type="containsText" dxfId="55" priority="7" operator="containsText" text="Failed">
      <formula>NOT(ISERROR(SEARCH(("Failed"),(N114))))</formula>
    </cfRule>
  </conditionalFormatting>
  <conditionalFormatting sqref="N115">
    <cfRule type="containsText" dxfId="54" priority="8" operator="containsText" text="Not Run">
      <formula>NOT(ISERROR(SEARCH(("Not Run"),(N115))))</formula>
    </cfRule>
  </conditionalFormatting>
  <conditionalFormatting sqref="N115">
    <cfRule type="containsText" dxfId="53" priority="9" operator="containsText" text="Passed">
      <formula>NOT(ISERROR(SEARCH(("Passed"),(N115))))</formula>
    </cfRule>
  </conditionalFormatting>
  <conditionalFormatting sqref="N115">
    <cfRule type="containsText" dxfId="52" priority="10" operator="containsText" text="Failed">
      <formula>NOT(ISERROR(SEARCH(("Failed"),(N115))))</formula>
    </cfRule>
  </conditionalFormatting>
  <conditionalFormatting sqref="N116">
    <cfRule type="containsText" dxfId="51" priority="11" operator="containsText" text="Not Run">
      <formula>NOT(ISERROR(SEARCH(("Not Run"),(N116))))</formula>
    </cfRule>
  </conditionalFormatting>
  <conditionalFormatting sqref="N116">
    <cfRule type="containsText" dxfId="50" priority="12" operator="containsText" text="Passed">
      <formula>NOT(ISERROR(SEARCH(("Passed"),(N116))))</formula>
    </cfRule>
  </conditionalFormatting>
  <conditionalFormatting sqref="N116">
    <cfRule type="containsText" dxfId="49" priority="13" operator="containsText" text="Failed">
      <formula>NOT(ISERROR(SEARCH(("Failed"),(N116))))</formula>
    </cfRule>
  </conditionalFormatting>
  <conditionalFormatting sqref="N117">
    <cfRule type="containsText" dxfId="48" priority="14" operator="containsText" text="Not Run">
      <formula>NOT(ISERROR(SEARCH(("Not Run"),(N117))))</formula>
    </cfRule>
  </conditionalFormatting>
  <conditionalFormatting sqref="N117">
    <cfRule type="containsText" dxfId="47" priority="15" operator="containsText" text="Passed">
      <formula>NOT(ISERROR(SEARCH(("Passed"),(N117))))</formula>
    </cfRule>
  </conditionalFormatting>
  <conditionalFormatting sqref="N117">
    <cfRule type="containsText" dxfId="46" priority="16" operator="containsText" text="Failed">
      <formula>NOT(ISERROR(SEARCH(("Failed"),(N117))))</formula>
    </cfRule>
  </conditionalFormatting>
  <conditionalFormatting sqref="N118">
    <cfRule type="containsText" dxfId="45" priority="17" operator="containsText" text="Not Run">
      <formula>NOT(ISERROR(SEARCH(("Not Run"),(N118))))</formula>
    </cfRule>
  </conditionalFormatting>
  <conditionalFormatting sqref="N118">
    <cfRule type="containsText" dxfId="44" priority="18" operator="containsText" text="Passed">
      <formula>NOT(ISERROR(SEARCH(("Passed"),(N118))))</formula>
    </cfRule>
  </conditionalFormatting>
  <conditionalFormatting sqref="N118">
    <cfRule type="containsText" dxfId="43" priority="19" operator="containsText" text="Failed">
      <formula>NOT(ISERROR(SEARCH(("Failed"),(N118))))</formula>
    </cfRule>
  </conditionalFormatting>
  <conditionalFormatting sqref="N119">
    <cfRule type="containsText" dxfId="42" priority="20" operator="containsText" text="Not Run">
      <formula>NOT(ISERROR(SEARCH(("Not Run"),(N119))))</formula>
    </cfRule>
  </conditionalFormatting>
  <conditionalFormatting sqref="N119">
    <cfRule type="containsText" dxfId="41" priority="21" operator="containsText" text="Passed">
      <formula>NOT(ISERROR(SEARCH(("Passed"),(N119))))</formula>
    </cfRule>
  </conditionalFormatting>
  <conditionalFormatting sqref="N119">
    <cfRule type="containsText" dxfId="40" priority="22" operator="containsText" text="Failed">
      <formula>NOT(ISERROR(SEARCH(("Failed"),(N119))))</formula>
    </cfRule>
  </conditionalFormatting>
  <conditionalFormatting sqref="N120">
    <cfRule type="containsText" dxfId="39" priority="23" operator="containsText" text="Not Run">
      <formula>NOT(ISERROR(SEARCH(("Not Run"),(N120))))</formula>
    </cfRule>
  </conditionalFormatting>
  <conditionalFormatting sqref="N120">
    <cfRule type="containsText" dxfId="38" priority="24" operator="containsText" text="Passed">
      <formula>NOT(ISERROR(SEARCH(("Passed"),(N120))))</formula>
    </cfRule>
  </conditionalFormatting>
  <conditionalFormatting sqref="N120">
    <cfRule type="containsText" dxfId="37" priority="25" operator="containsText" text="Failed">
      <formula>NOT(ISERROR(SEARCH(("Failed"),(N120))))</formula>
    </cfRule>
  </conditionalFormatting>
  <conditionalFormatting sqref="N121">
    <cfRule type="containsText" dxfId="36" priority="26" operator="containsText" text="Not Run">
      <formula>NOT(ISERROR(SEARCH(("Not Run"),(N121))))</formula>
    </cfRule>
  </conditionalFormatting>
  <conditionalFormatting sqref="N121">
    <cfRule type="containsText" dxfId="35" priority="27" operator="containsText" text="Passed">
      <formula>NOT(ISERROR(SEARCH(("Passed"),(N121))))</formula>
    </cfRule>
  </conditionalFormatting>
  <conditionalFormatting sqref="N121">
    <cfRule type="containsText" dxfId="34" priority="28" operator="containsText" text="Failed">
      <formula>NOT(ISERROR(SEARCH(("Failed"),(N121))))</formula>
    </cfRule>
  </conditionalFormatting>
  <conditionalFormatting sqref="N122">
    <cfRule type="containsText" dxfId="33" priority="29" operator="containsText" text="Not Run">
      <formula>NOT(ISERROR(SEARCH(("Not Run"),(N122))))</formula>
    </cfRule>
  </conditionalFormatting>
  <conditionalFormatting sqref="N122">
    <cfRule type="containsText" dxfId="32" priority="30" operator="containsText" text="Passed">
      <formula>NOT(ISERROR(SEARCH(("Passed"),(N122))))</formula>
    </cfRule>
  </conditionalFormatting>
  <conditionalFormatting sqref="N122">
    <cfRule type="containsText" dxfId="31" priority="31" operator="containsText" text="Failed">
      <formula>NOT(ISERROR(SEARCH(("Failed"),(N122))))</formula>
    </cfRule>
  </conditionalFormatting>
  <conditionalFormatting sqref="N123">
    <cfRule type="containsText" dxfId="30" priority="32" operator="containsText" text="Not Run">
      <formula>NOT(ISERROR(SEARCH(("Not Run"),(N123))))</formula>
    </cfRule>
  </conditionalFormatting>
  <conditionalFormatting sqref="N123">
    <cfRule type="containsText" dxfId="29" priority="33" operator="containsText" text="Passed">
      <formula>NOT(ISERROR(SEARCH(("Passed"),(N123))))</formula>
    </cfRule>
  </conditionalFormatting>
  <conditionalFormatting sqref="N123">
    <cfRule type="containsText" dxfId="28" priority="34" operator="containsText" text="Failed">
      <formula>NOT(ISERROR(SEARCH(("Failed"),(N123))))</formula>
    </cfRule>
  </conditionalFormatting>
  <conditionalFormatting sqref="N1:N1048576">
    <cfRule type="containsText" dxfId="27" priority="1" operator="containsText" text="Fixed">
      <formula>NOT(ISERROR(SEARCH("Fixed",N1)))</formula>
    </cfRule>
  </conditionalFormatting>
  <dataValidations count="1">
    <dataValidation type="list" allowBlank="1" sqref="O2:O233" xr:uid="{00000000-0002-0000-0000-000002000000}">
      <formula1>"Yes,No"</formula1>
    </dataValidation>
  </dataValidations>
  <hyperlinks>
    <hyperlink ref="H2" location="Google_Sheet_Link_665715448" display="Test data:" xr:uid="{00000000-0004-0000-0000-000000000000}"/>
    <hyperlink ref="H3" location="Google_Sheet_Link_1705861185" display="Test data:" xr:uid="{00000000-0004-0000-0000-000001000000}"/>
    <hyperlink ref="H4" location="Google_Sheet_Link_340905715" display="Test data:" xr:uid="{00000000-0004-0000-0000-000002000000}"/>
    <hyperlink ref="H5" location="Google_Sheet_Link_1494646210" display="Test data:" xr:uid="{00000000-0004-0000-0000-000003000000}"/>
    <hyperlink ref="H6" location="Google_Sheet_Link_1494646210" display="Test data:" xr:uid="{00000000-0004-0000-0000-000004000000}"/>
    <hyperlink ref="H7" location="Google_Sheet_Link_751068130" display="Test data:" xr:uid="{00000000-0004-0000-0000-000005000000}"/>
    <hyperlink ref="H8" location="Google_Sheet_Link_1802192379" display="Test data:" xr:uid="{00000000-0004-0000-0000-000006000000}"/>
    <hyperlink ref="H9" location="Google_Sheet_Link_1904667499" display="Test data:" xr:uid="{00000000-0004-0000-0000-000007000000}"/>
    <hyperlink ref="H10" location="Google_Sheet_Link_1460656914" display="Test data:" xr:uid="{00000000-0004-0000-0000-000008000000}"/>
    <hyperlink ref="H11" location="Google_Sheet_Link_1271167788" display="Test data:" xr:uid="{00000000-0004-0000-0000-000009000000}"/>
    <hyperlink ref="H12" location="Google_Sheet_Link_393217842" display="Test data:" xr:uid="{00000000-0004-0000-0000-00000A000000}"/>
    <hyperlink ref="H13" location="Google_Sheet_Link_1758583383" display="Test data:" xr:uid="{00000000-0004-0000-0000-00000B000000}"/>
    <hyperlink ref="H14" location="Google_Sheet_Link_1728947069" display="Test data:" xr:uid="{00000000-0004-0000-0000-00000C000000}"/>
    <hyperlink ref="H15" location="Google_Sheet_Link_1249700209" display="Test data:" xr:uid="{00000000-0004-0000-0000-00000D000000}"/>
    <hyperlink ref="H16" location="Google_Sheet_Link_1095806843" display="Test data:" xr:uid="{00000000-0004-0000-0000-00000E000000}"/>
    <hyperlink ref="H17" location="Google_Sheet_Link_1095806843" display="Test data:" xr:uid="{00000000-0004-0000-0000-00000F000000}"/>
    <hyperlink ref="H18" location="Google_Sheet_Link_82515680" display="Test data:" xr:uid="{00000000-0004-0000-0000-000010000000}"/>
    <hyperlink ref="H19" location="Google_Sheet_Link_82515680" display="Test data:" xr:uid="{00000000-0004-0000-0000-000011000000}"/>
    <hyperlink ref="H20" location="Google_Sheet_Link_82515680" display="Test data:" xr:uid="{00000000-0004-0000-0000-000012000000}"/>
    <hyperlink ref="H24" location="Google_Sheet_Link_82515680" display="Test data:" xr:uid="{00000000-0004-0000-0000-000013000000}"/>
    <hyperlink ref="H25" location="Google_Sheet_Link_82515680" display="Test data:" xr:uid="{00000000-0004-0000-0000-000014000000}"/>
    <hyperlink ref="H31" location="Google_Sheet_Link_82515680" display="Test data:" xr:uid="{00000000-0004-0000-0000-000017000000}"/>
    <hyperlink ref="H32" location="Google_Sheet_Link_82515680" display="Test data:" xr:uid="{00000000-0004-0000-0000-000018000000}"/>
    <hyperlink ref="H33" location="Google_Sheet_Link_82515680" display="Test data:" xr:uid="{00000000-0004-0000-0000-000019000000}"/>
    <hyperlink ref="H34" location="Google_Sheet_Link_82515680" display="Test data:" xr:uid="{00000000-0004-0000-0000-00001A000000}"/>
    <hyperlink ref="H35" location="Google_Sheet_Link_82515680" display="Test data:" xr:uid="{00000000-0004-0000-0000-00001B000000}"/>
    <hyperlink ref="H43" location="Google_Sheet_Link_665715448" display="Test data:" xr:uid="{00000000-0004-0000-0000-00001C000000}"/>
    <hyperlink ref="H44" location="Google_Sheet_Link_1705861185" display="Test data:" xr:uid="{00000000-0004-0000-0000-00001D000000}"/>
    <hyperlink ref="H45" location="Google_Sheet_Link_340905715" display="Test data:" xr:uid="{00000000-0004-0000-0000-00001E000000}"/>
    <hyperlink ref="H46" location="Google_Sheet_Link_1494646210" display="Test data:" xr:uid="{00000000-0004-0000-0000-00001F000000}"/>
    <hyperlink ref="H47" location="Google_Sheet_Link_1494646210" display="Test data:" xr:uid="{00000000-0004-0000-0000-000020000000}"/>
    <hyperlink ref="H48" location="Google_Sheet_Link_2113346899" display="Base test data:" xr:uid="{00000000-0004-0000-0000-000021000000}"/>
    <hyperlink ref="H49" location="Google_Sheet_Link_2113346899" display="Base test data:" xr:uid="{00000000-0004-0000-0000-000022000000}"/>
    <hyperlink ref="H50" location="Google_Sheet_Link_2113346899" display="Base test data:" xr:uid="{00000000-0004-0000-0000-000023000000}"/>
    <hyperlink ref="H51" location="Google_Sheet_Link_340322515" display="Test data:" xr:uid="{00000000-0004-0000-0000-000024000000}"/>
    <hyperlink ref="H52" location="Google_Sheet_Link_340322515" display="Test data:" xr:uid="{00000000-0004-0000-0000-000025000000}"/>
    <hyperlink ref="H53" location="Google_Sheet_Link_340322515" display="Test data:" xr:uid="{00000000-0004-0000-0000-000026000000}"/>
    <hyperlink ref="H54" location="Google_Sheet_Link_2113346899" display="Base test data:" xr:uid="{00000000-0004-0000-0000-000027000000}"/>
    <hyperlink ref="H55" location="Google_Sheet_Link_340322515" display="Test data:" xr:uid="{00000000-0004-0000-0000-000028000000}"/>
    <hyperlink ref="H56" location="Google_Sheet_Link_340322515" display="Test data:" xr:uid="{00000000-0004-0000-0000-000029000000}"/>
    <hyperlink ref="H57" location="Google_Sheet_Link_340322515" display="Test data:" xr:uid="{00000000-0004-0000-0000-00002A000000}"/>
    <hyperlink ref="H58" location="Google_Sheet_Link_340322515" display="Test data:" xr:uid="{00000000-0004-0000-0000-00002B000000}"/>
    <hyperlink ref="H59" location="Google_Sheet_Link_82515680" display="Test data:" xr:uid="{00000000-0004-0000-0000-00002C000000}"/>
    <hyperlink ref="H74" location="Google_Sheet_Link_340322515" display="Test data:" xr:uid="{00000000-0004-0000-0000-00002D000000}"/>
    <hyperlink ref="H75" location="Google_Sheet_Link_2113346899" display="Base test data:" xr:uid="{00000000-0004-0000-0000-00002E000000}"/>
    <hyperlink ref="H76" location="Google_Sheet_Link_340322515" display="Test data:" xr:uid="{00000000-0004-0000-0000-00002F000000}"/>
    <hyperlink ref="H77" location="Google_Sheet_Link_2113346899" display="Base test data:" xr:uid="{00000000-0004-0000-0000-000030000000}"/>
    <hyperlink ref="H78" location="Google_Sheet_Link_2113346899" display="Base test data:" xr:uid="{00000000-0004-0000-0000-000031000000}"/>
    <hyperlink ref="H79" location="Google_Sheet_Link_340322515" display="Test data:" xr:uid="{00000000-0004-0000-0000-000032000000}"/>
    <hyperlink ref="H80" location="Google_Sheet_Link_340322515" display="Test data:" xr:uid="{00000000-0004-0000-0000-000033000000}"/>
    <hyperlink ref="H81" location="Google_Sheet_Link_2113346899" display="Base test data:" xr:uid="{00000000-0004-0000-0000-000034000000}"/>
    <hyperlink ref="H82" location="Google_Sheet_Link_340322515" display="Test data:" xr:uid="{00000000-0004-0000-0000-000035000000}"/>
    <hyperlink ref="H83" location="Google_Sheet_Link_340322515" display="Test data:" xr:uid="{00000000-0004-0000-0000-000036000000}"/>
    <hyperlink ref="H84" location="Google_Sheet_Link_1485460723" display="Test data:" xr:uid="{00000000-0004-0000-0000-000037000000}"/>
    <hyperlink ref="H85" location="Google_Sheet_Link_1485460723" display="Test data:" xr:uid="{00000000-0004-0000-0000-000038000000}"/>
    <hyperlink ref="H86" location="Google_Sheet_Link_1485460723" display="Test data:" xr:uid="{00000000-0004-0000-0000-000039000000}"/>
    <hyperlink ref="H87" location="Google_Sheet_Link_1485460723" display="Test data:" xr:uid="{00000000-0004-0000-0000-00003A000000}"/>
    <hyperlink ref="H88" location="Google_Sheet_Link_1485460723" display="Test data:" xr:uid="{00000000-0004-0000-0000-00003B000000}"/>
    <hyperlink ref="H89" location="Google_Sheet_Link_82515680" display="Test data:" xr:uid="{00000000-0004-0000-0000-00003C000000}"/>
    <hyperlink ref="H90" location="Google_Sheet_Link_82515680" display="Test data:" xr:uid="{00000000-0004-0000-0000-00003D000000}"/>
    <hyperlink ref="H91" location="Google_Sheet_Link_82515680" display="Test data:" xr:uid="{00000000-0004-0000-0000-00003E000000}"/>
    <hyperlink ref="H92" location="Google_Sheet_Link_82515680" display="Test data:" xr:uid="{00000000-0004-0000-0000-00003F000000}"/>
    <hyperlink ref="H93" location="Google_Sheet_Link_82515680" display="Test data:" xr:uid="{00000000-0004-0000-0000-000040000000}"/>
    <hyperlink ref="H94" location="Google_Sheet_Link_82515680" display="Test data:" xr:uid="{00000000-0004-0000-0000-000041000000}"/>
    <hyperlink ref="H100" location="Google_Sheet_Link_1441737063" display="Test data:" xr:uid="{00000000-0004-0000-0000-000042000000}"/>
    <hyperlink ref="H101" location="Google_Sheet_Link_594258851" display="Test data:" xr:uid="{00000000-0004-0000-0000-000043000000}"/>
    <hyperlink ref="H103" location="Google_Sheet_Link_2118238833" display="Data:" xr:uid="{00000000-0004-0000-0000-000044000000}"/>
    <hyperlink ref="H104" location="Google_Sheet_Link_639482452" display="Data:" xr:uid="{00000000-0004-0000-0000-000045000000}"/>
    <hyperlink ref="H105" location="Google_Sheet_Link_1205368141" display="Data:" xr:uid="{00000000-0004-0000-0000-000046000000}"/>
    <hyperlink ref="H106" location="Google_Sheet_Link_724776880" display="Data:" xr:uid="{00000000-0004-0000-0000-000047000000}"/>
    <hyperlink ref="H107" location="Google_Sheet_Link_1485460723" display="Test data:" xr:uid="{00000000-0004-0000-0000-000048000000}"/>
    <hyperlink ref="H108" location="Google_Sheet_Link_1485460723" display="Test data:" xr:uid="{00000000-0004-0000-0000-000049000000}"/>
    <hyperlink ref="H109" location="Google_Sheet_Link_1485460723" display="Test data:" xr:uid="{00000000-0004-0000-0000-00004A000000}"/>
    <hyperlink ref="H110" location="Google_Sheet_Link_1485460723" display="Test data:" xr:uid="{00000000-0004-0000-0000-00004B000000}"/>
    <hyperlink ref="H111" location="Google_Sheet_Link_1485460723" display="Test data:" xr:uid="{00000000-0004-0000-0000-00004C000000}"/>
    <hyperlink ref="H115" location="Google_Sheet_Link_1938295619" display="Base Data:" xr:uid="{00000000-0004-0000-0000-00004D000000}"/>
    <hyperlink ref="H116" location="Google_Sheet_Link_1833615158" display="Base Data:" xr:uid="{00000000-0004-0000-0000-00004E000000}"/>
    <hyperlink ref="H117" location="Google_Sheet_Link_66297036" display="Base Data:" xr:uid="{00000000-0004-0000-0000-00004F000000}"/>
    <hyperlink ref="H118" location="Google_Sheet_Link_615031308" display="Base Data:" xr:uid="{00000000-0004-0000-0000-000050000000}"/>
    <hyperlink ref="H119" location="Google_Sheet_Link_791862953" display="Base Data:" xr:uid="{00000000-0004-0000-0000-000051000000}"/>
    <hyperlink ref="H120" location="Google_Sheet_Link_1547414717" display="Base Data:" xr:uid="{00000000-0004-0000-0000-000052000000}"/>
    <hyperlink ref="H121" location="Google_Sheet_Link_1626568118" display="Base Data:" xr:uid="{00000000-0004-0000-0000-000053000000}"/>
    <hyperlink ref="H122" location="Google_Sheet_Link_237704146" display="Base Data:" xr:uid="{00000000-0004-0000-0000-000054000000}"/>
    <hyperlink ref="H123" location="Google_Sheet_Link_1454057578" display="Base Data:" xr:uid="{00000000-0004-0000-0000-000055000000}"/>
  </hyperlinks>
  <printOptions horizontalCentered="1"/>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support!$A$2:$A$4</xm:f>
          </x14:formula1>
          <xm:sqref>B2:B233</xm:sqref>
        </x14:dataValidation>
        <x14:dataValidation type="list" allowBlank="1" showErrorMessage="1" xr:uid="{00000000-0002-0000-0000-000001000000}">
          <x14:formula1>
            <xm:f>support!$A$11:$A$18</xm:f>
          </x14:formula1>
          <xm:sqref>N2:N123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89"/>
  <sheetViews>
    <sheetView workbookViewId="0">
      <pane xSplit="2" topLeftCell="C1" activePane="topRight" state="frozen"/>
      <selection pane="topRight" activeCell="K135" sqref="K135"/>
    </sheetView>
  </sheetViews>
  <sheetFormatPr baseColWidth="10" defaultColWidth="14.5" defaultRowHeight="15" customHeight="1"/>
  <cols>
    <col min="1" max="1" width="23" customWidth="1"/>
    <col min="2" max="2" width="22.5" customWidth="1"/>
    <col min="3" max="3" width="48.1640625" customWidth="1"/>
    <col min="4" max="4" width="29.33203125" customWidth="1"/>
    <col min="5" max="5" width="10.83203125" customWidth="1"/>
    <col min="6" max="6" width="18.6640625" customWidth="1"/>
    <col min="7" max="7" width="11.6640625" customWidth="1"/>
    <col min="8" max="8" width="18.6640625" customWidth="1"/>
    <col min="9" max="9" width="10.5" customWidth="1"/>
    <col min="10" max="10" width="18.5" customWidth="1"/>
    <col min="11" max="11" width="10.5" customWidth="1"/>
    <col min="12" max="12" width="19.1640625" customWidth="1"/>
    <col min="13" max="13" width="10.6640625" customWidth="1"/>
  </cols>
  <sheetData>
    <row r="1" spans="1:29" ht="14">
      <c r="A1" s="2" t="s">
        <v>2</v>
      </c>
      <c r="B1" s="3"/>
      <c r="C1" s="6"/>
      <c r="D1" s="8" t="s">
        <v>17</v>
      </c>
      <c r="E1" s="9"/>
      <c r="F1" s="11" t="s">
        <v>22</v>
      </c>
      <c r="G1" s="8"/>
      <c r="H1" s="8"/>
      <c r="I1" s="8"/>
      <c r="J1" s="8"/>
      <c r="K1" s="8"/>
      <c r="L1" s="8"/>
      <c r="M1" s="8"/>
      <c r="N1" s="8"/>
      <c r="O1" s="8"/>
      <c r="P1" s="8"/>
      <c r="Q1" s="8"/>
      <c r="R1" s="8"/>
      <c r="S1" s="8"/>
      <c r="T1" s="8"/>
      <c r="U1" s="8"/>
      <c r="V1" s="8"/>
      <c r="W1" s="8"/>
      <c r="X1" s="8"/>
      <c r="Y1" s="8"/>
      <c r="Z1" s="8"/>
      <c r="AA1" s="8"/>
      <c r="AB1" s="8"/>
      <c r="AC1" s="8"/>
    </row>
    <row r="2" spans="1:29" ht="16">
      <c r="A2" s="14" t="s">
        <v>14</v>
      </c>
      <c r="B2" s="15" t="s">
        <v>26</v>
      </c>
      <c r="C2" s="16" t="s">
        <v>3</v>
      </c>
      <c r="D2" s="15" t="s">
        <v>28</v>
      </c>
      <c r="E2" s="17" t="s">
        <v>29</v>
      </c>
      <c r="F2" s="8" t="s">
        <v>21</v>
      </c>
      <c r="G2" s="17" t="s">
        <v>29</v>
      </c>
      <c r="H2" s="15"/>
      <c r="I2" s="8"/>
      <c r="J2" s="8"/>
      <c r="K2" s="8"/>
      <c r="L2" s="8"/>
      <c r="M2" s="8"/>
      <c r="N2" s="8"/>
      <c r="O2" s="8"/>
      <c r="P2" s="8"/>
      <c r="Q2" s="8"/>
      <c r="R2" s="8"/>
      <c r="S2" s="8"/>
      <c r="T2" s="8"/>
      <c r="U2" s="8"/>
      <c r="V2" s="8"/>
      <c r="W2" s="8"/>
      <c r="X2" s="8"/>
      <c r="Y2" s="8"/>
      <c r="Z2" s="8"/>
      <c r="AA2" s="8"/>
      <c r="AB2" s="8"/>
      <c r="AC2" s="8"/>
    </row>
    <row r="3" spans="1:29">
      <c r="A3" s="19" t="s">
        <v>30</v>
      </c>
      <c r="B3" s="21" t="s">
        <v>34</v>
      </c>
      <c r="C3" s="22" t="s">
        <v>35</v>
      </c>
      <c r="D3" s="24" t="s">
        <v>36</v>
      </c>
      <c r="E3" s="27">
        <f t="shared" ref="E3:E18" si="0">LEN(D3)</f>
        <v>5</v>
      </c>
      <c r="F3" s="28" t="s">
        <v>42</v>
      </c>
      <c r="G3" s="29">
        <f t="shared" ref="G3:G19" si="1">LEN(F3)</f>
        <v>9</v>
      </c>
      <c r="H3" s="31" t="s">
        <v>44</v>
      </c>
      <c r="I3" s="24"/>
      <c r="J3" s="24"/>
    </row>
    <row r="4" spans="1:29">
      <c r="A4" s="19" t="s">
        <v>30</v>
      </c>
      <c r="B4" s="21" t="s">
        <v>48</v>
      </c>
      <c r="C4" s="22" t="s">
        <v>49</v>
      </c>
      <c r="D4" s="24" t="s">
        <v>50</v>
      </c>
      <c r="E4" s="27">
        <f t="shared" si="0"/>
        <v>20</v>
      </c>
      <c r="F4" s="28" t="s">
        <v>52</v>
      </c>
      <c r="G4" s="29">
        <f t="shared" si="1"/>
        <v>50</v>
      </c>
      <c r="H4" s="31" t="s">
        <v>44</v>
      </c>
      <c r="I4" s="24"/>
      <c r="J4" s="24"/>
    </row>
    <row r="5" spans="1:29">
      <c r="A5" s="19" t="s">
        <v>30</v>
      </c>
      <c r="B5" s="21" t="s">
        <v>53</v>
      </c>
      <c r="C5" s="22" t="s">
        <v>54</v>
      </c>
      <c r="D5" s="24" t="s">
        <v>55</v>
      </c>
      <c r="E5" s="27">
        <f t="shared" si="0"/>
        <v>14</v>
      </c>
      <c r="F5" s="28" t="s">
        <v>42</v>
      </c>
      <c r="G5" s="29">
        <f t="shared" si="1"/>
        <v>9</v>
      </c>
      <c r="H5" s="31" t="s">
        <v>44</v>
      </c>
      <c r="I5" s="24"/>
      <c r="J5" s="24"/>
    </row>
    <row r="6" spans="1:29">
      <c r="A6" s="19" t="s">
        <v>30</v>
      </c>
      <c r="B6" s="21" t="s">
        <v>58</v>
      </c>
      <c r="C6" s="22" t="s">
        <v>59</v>
      </c>
      <c r="D6" s="24" t="s">
        <v>61</v>
      </c>
      <c r="E6" s="27">
        <f t="shared" si="0"/>
        <v>13</v>
      </c>
      <c r="F6" s="28" t="s">
        <v>42</v>
      </c>
      <c r="G6" s="29">
        <f t="shared" si="1"/>
        <v>9</v>
      </c>
      <c r="H6" s="31" t="s">
        <v>44</v>
      </c>
      <c r="I6" s="24"/>
      <c r="J6" s="24"/>
    </row>
    <row r="7" spans="1:29">
      <c r="A7" s="19" t="s">
        <v>30</v>
      </c>
      <c r="B7" s="21" t="s">
        <v>63</v>
      </c>
      <c r="C7" s="22" t="s">
        <v>64</v>
      </c>
      <c r="D7" s="24">
        <v>333001567</v>
      </c>
      <c r="E7" s="27">
        <f t="shared" si="0"/>
        <v>9</v>
      </c>
      <c r="F7" s="28" t="s">
        <v>42</v>
      </c>
      <c r="G7" s="29">
        <f t="shared" si="1"/>
        <v>9</v>
      </c>
      <c r="H7" s="31" t="s">
        <v>44</v>
      </c>
      <c r="I7" s="24"/>
      <c r="J7" s="24"/>
    </row>
    <row r="8" spans="1:29">
      <c r="A8" s="19" t="s">
        <v>56</v>
      </c>
      <c r="B8" s="21" t="s">
        <v>68</v>
      </c>
      <c r="C8" s="22" t="s">
        <v>69</v>
      </c>
      <c r="D8" s="24" t="s">
        <v>70</v>
      </c>
      <c r="E8" s="27">
        <f t="shared" si="0"/>
        <v>14</v>
      </c>
      <c r="F8" s="28" t="s">
        <v>42</v>
      </c>
      <c r="G8" s="29">
        <f t="shared" si="1"/>
        <v>9</v>
      </c>
      <c r="H8" s="31" t="s">
        <v>44</v>
      </c>
      <c r="I8" s="24"/>
      <c r="J8" s="24"/>
    </row>
    <row r="9" spans="1:29">
      <c r="A9" s="19" t="s">
        <v>73</v>
      </c>
      <c r="B9" s="21" t="s">
        <v>75</v>
      </c>
      <c r="C9" s="22" t="s">
        <v>78</v>
      </c>
      <c r="D9" s="24" t="s">
        <v>80</v>
      </c>
      <c r="E9" s="27">
        <f t="shared" si="0"/>
        <v>4</v>
      </c>
      <c r="F9" s="28" t="s">
        <v>42</v>
      </c>
      <c r="G9" s="29">
        <f t="shared" si="1"/>
        <v>9</v>
      </c>
      <c r="H9" s="31" t="s">
        <v>44</v>
      </c>
      <c r="I9" s="24"/>
      <c r="J9" s="24"/>
    </row>
    <row r="10" spans="1:29">
      <c r="A10" s="19" t="s">
        <v>73</v>
      </c>
      <c r="B10" s="21" t="s">
        <v>84</v>
      </c>
      <c r="C10" s="22" t="s">
        <v>85</v>
      </c>
      <c r="D10" s="24" t="s">
        <v>86</v>
      </c>
      <c r="E10" s="27">
        <f t="shared" si="0"/>
        <v>21</v>
      </c>
      <c r="F10" s="28" t="s">
        <v>42</v>
      </c>
      <c r="G10" s="29">
        <f t="shared" si="1"/>
        <v>9</v>
      </c>
      <c r="H10" s="31" t="s">
        <v>44</v>
      </c>
      <c r="I10" s="24"/>
      <c r="J10" s="24"/>
    </row>
    <row r="11" spans="1:29">
      <c r="A11" s="19" t="s">
        <v>73</v>
      </c>
      <c r="B11" s="21" t="s">
        <v>92</v>
      </c>
      <c r="C11" s="22" t="s">
        <v>93</v>
      </c>
      <c r="D11" s="24"/>
      <c r="E11" s="27">
        <f t="shared" si="0"/>
        <v>0</v>
      </c>
      <c r="F11" s="28" t="s">
        <v>42</v>
      </c>
      <c r="G11" s="29">
        <f t="shared" si="1"/>
        <v>9</v>
      </c>
      <c r="H11" s="31" t="s">
        <v>44</v>
      </c>
      <c r="I11" s="24"/>
      <c r="J11" s="24"/>
    </row>
    <row r="12" spans="1:29">
      <c r="A12" s="19" t="s">
        <v>95</v>
      </c>
      <c r="B12" s="21" t="s">
        <v>96</v>
      </c>
      <c r="C12" s="22" t="s">
        <v>97</v>
      </c>
      <c r="D12" s="24" t="s">
        <v>98</v>
      </c>
      <c r="E12" s="27">
        <f t="shared" si="0"/>
        <v>10</v>
      </c>
      <c r="F12" s="28" t="s">
        <v>42</v>
      </c>
      <c r="G12" s="29">
        <f t="shared" si="1"/>
        <v>9</v>
      </c>
      <c r="H12" s="31" t="s">
        <v>44</v>
      </c>
      <c r="I12" s="24"/>
      <c r="J12" s="24"/>
    </row>
    <row r="13" spans="1:29">
      <c r="A13" s="19" t="s">
        <v>95</v>
      </c>
      <c r="B13" s="21" t="s">
        <v>101</v>
      </c>
      <c r="C13" s="22" t="s">
        <v>102</v>
      </c>
      <c r="D13" s="24" t="s">
        <v>103</v>
      </c>
      <c r="E13" s="27">
        <f t="shared" si="0"/>
        <v>12</v>
      </c>
      <c r="F13" s="28" t="s">
        <v>42</v>
      </c>
      <c r="G13" s="29">
        <f t="shared" si="1"/>
        <v>9</v>
      </c>
      <c r="H13" s="31" t="s">
        <v>44</v>
      </c>
      <c r="I13" s="32"/>
      <c r="J13" s="32"/>
    </row>
    <row r="14" spans="1:29">
      <c r="A14" s="19" t="s">
        <v>95</v>
      </c>
      <c r="B14" s="21" t="s">
        <v>107</v>
      </c>
      <c r="C14" s="22" t="s">
        <v>108</v>
      </c>
      <c r="D14" s="24" t="s">
        <v>109</v>
      </c>
      <c r="E14" s="27">
        <f t="shared" si="0"/>
        <v>7</v>
      </c>
      <c r="F14" s="28" t="s">
        <v>42</v>
      </c>
      <c r="G14" s="29">
        <f t="shared" si="1"/>
        <v>9</v>
      </c>
      <c r="H14" s="31" t="s">
        <v>44</v>
      </c>
      <c r="I14" s="24"/>
      <c r="J14" s="24"/>
    </row>
    <row r="15" spans="1:29">
      <c r="A15" s="19" t="s">
        <v>95</v>
      </c>
      <c r="B15" s="21" t="s">
        <v>112</v>
      </c>
      <c r="C15" s="22" t="s">
        <v>114</v>
      </c>
      <c r="D15" s="24" t="s">
        <v>115</v>
      </c>
      <c r="E15" s="27">
        <f t="shared" si="0"/>
        <v>6</v>
      </c>
      <c r="F15" s="28" t="s">
        <v>42</v>
      </c>
      <c r="G15" s="29">
        <f t="shared" si="1"/>
        <v>9</v>
      </c>
      <c r="H15" s="31" t="s">
        <v>44</v>
      </c>
      <c r="I15" s="24"/>
      <c r="J15" s="24"/>
    </row>
    <row r="16" spans="1:29">
      <c r="A16" s="19" t="s">
        <v>95</v>
      </c>
      <c r="B16" s="21" t="s">
        <v>116</v>
      </c>
      <c r="C16" s="22" t="s">
        <v>117</v>
      </c>
      <c r="D16" s="24" t="s">
        <v>119</v>
      </c>
      <c r="E16" s="27">
        <f t="shared" si="0"/>
        <v>10</v>
      </c>
      <c r="F16" s="28" t="s">
        <v>42</v>
      </c>
      <c r="G16" s="29">
        <f t="shared" si="1"/>
        <v>9</v>
      </c>
      <c r="H16" s="31" t="s">
        <v>44</v>
      </c>
      <c r="I16" s="24"/>
      <c r="J16" s="24"/>
    </row>
    <row r="17" spans="1:30">
      <c r="A17" s="19" t="s">
        <v>95</v>
      </c>
      <c r="B17" s="21" t="s">
        <v>124</v>
      </c>
      <c r="C17" s="22" t="s">
        <v>125</v>
      </c>
      <c r="D17" s="24" t="s">
        <v>126</v>
      </c>
      <c r="E17" s="27">
        <f t="shared" si="0"/>
        <v>11</v>
      </c>
      <c r="F17" s="28" t="s">
        <v>42</v>
      </c>
      <c r="G17" s="29">
        <f t="shared" si="1"/>
        <v>9</v>
      </c>
      <c r="H17" s="31" t="s">
        <v>44</v>
      </c>
      <c r="I17" s="24"/>
      <c r="J17" s="24"/>
    </row>
    <row r="18" spans="1:30">
      <c r="A18" s="19" t="s">
        <v>110</v>
      </c>
      <c r="B18" s="21" t="s">
        <v>129</v>
      </c>
      <c r="C18" s="34" t="s">
        <v>131</v>
      </c>
      <c r="D18" s="24" t="s">
        <v>134</v>
      </c>
      <c r="E18" s="27">
        <f t="shared" si="0"/>
        <v>17</v>
      </c>
      <c r="F18" s="28" t="s">
        <v>136</v>
      </c>
      <c r="G18" s="29">
        <f t="shared" si="1"/>
        <v>51</v>
      </c>
      <c r="H18" s="31" t="s">
        <v>44</v>
      </c>
      <c r="I18" s="24"/>
      <c r="J18" s="24"/>
    </row>
    <row r="19" spans="1:30" ht="14">
      <c r="A19" s="36"/>
      <c r="B19" s="21"/>
      <c r="C19" s="22"/>
      <c r="D19" s="32"/>
      <c r="E19" s="37"/>
      <c r="F19" s="38" t="s">
        <v>142</v>
      </c>
      <c r="G19" s="29">
        <f t="shared" si="1"/>
        <v>50</v>
      </c>
      <c r="H19" s="32"/>
      <c r="I19" s="32"/>
      <c r="J19" s="32"/>
    </row>
    <row r="20" spans="1:30" ht="14">
      <c r="A20" s="2" t="s">
        <v>143</v>
      </c>
      <c r="B20" s="3"/>
      <c r="C20" s="6"/>
      <c r="D20" s="8" t="s">
        <v>17</v>
      </c>
      <c r="E20" s="9"/>
      <c r="F20" s="8"/>
      <c r="G20" s="8"/>
      <c r="H20" s="8"/>
      <c r="I20" s="8"/>
      <c r="J20" s="8"/>
      <c r="K20" s="8"/>
      <c r="L20" s="8"/>
      <c r="M20" s="8"/>
      <c r="N20" s="8"/>
      <c r="O20" s="8"/>
      <c r="P20" s="8"/>
      <c r="Q20" s="8"/>
      <c r="R20" s="8"/>
      <c r="S20" s="8"/>
      <c r="T20" s="8"/>
      <c r="U20" s="8"/>
      <c r="V20" s="8"/>
      <c r="W20" s="8"/>
      <c r="X20" s="8"/>
      <c r="Y20" s="8"/>
      <c r="Z20" s="8"/>
      <c r="AA20" s="8"/>
      <c r="AB20" s="8"/>
      <c r="AC20" s="8"/>
      <c r="AD20" s="8"/>
    </row>
    <row r="21" spans="1:30" ht="16">
      <c r="A21" s="14" t="s">
        <v>14</v>
      </c>
      <c r="B21" s="15" t="s">
        <v>26</v>
      </c>
      <c r="C21" s="16" t="s">
        <v>3</v>
      </c>
      <c r="D21" s="15" t="s">
        <v>149</v>
      </c>
      <c r="E21" s="17" t="s">
        <v>29</v>
      </c>
      <c r="F21" s="15" t="s">
        <v>150</v>
      </c>
      <c r="G21" s="17" t="s">
        <v>29</v>
      </c>
      <c r="H21" s="15" t="s">
        <v>151</v>
      </c>
      <c r="I21" s="17" t="s">
        <v>29</v>
      </c>
      <c r="J21" s="15" t="s">
        <v>152</v>
      </c>
      <c r="K21" s="17" t="s">
        <v>29</v>
      </c>
      <c r="L21" s="40" t="s">
        <v>153</v>
      </c>
      <c r="M21" s="17" t="s">
        <v>29</v>
      </c>
      <c r="N21" s="8" t="s">
        <v>21</v>
      </c>
      <c r="O21" s="17" t="s">
        <v>29</v>
      </c>
      <c r="P21" s="8"/>
      <c r="Q21" s="8"/>
      <c r="R21" s="8"/>
      <c r="S21" s="8"/>
      <c r="T21" s="8"/>
      <c r="U21" s="8"/>
      <c r="V21" s="8"/>
      <c r="W21" s="8"/>
      <c r="X21" s="8"/>
      <c r="Y21" s="8"/>
      <c r="Z21" s="8"/>
      <c r="AA21" s="8"/>
      <c r="AB21" s="8"/>
      <c r="AC21" s="8"/>
      <c r="AD21" s="8"/>
    </row>
    <row r="22" spans="1:30" ht="30">
      <c r="A22" s="19" t="s">
        <v>127</v>
      </c>
      <c r="B22" s="36" t="s">
        <v>155</v>
      </c>
      <c r="C22" s="34" t="s">
        <v>156</v>
      </c>
      <c r="D22" s="41" t="s">
        <v>157</v>
      </c>
      <c r="E22" s="29">
        <f t="shared" ref="E22:E70" si="2">LEN(D22)</f>
        <v>5</v>
      </c>
      <c r="F22" s="42" t="s">
        <v>160</v>
      </c>
      <c r="G22" s="29">
        <f t="shared" ref="G22:G70" si="3">LEN(F22)</f>
        <v>1</v>
      </c>
      <c r="H22" s="42" t="s">
        <v>162</v>
      </c>
      <c r="I22" s="29">
        <f t="shared" ref="I22:I70" si="4">LEN(H22)</f>
        <v>1</v>
      </c>
      <c r="J22" s="41" t="s">
        <v>163</v>
      </c>
      <c r="K22" s="29">
        <f t="shared" ref="K22:K70" si="5">LEN(J22)</f>
        <v>8</v>
      </c>
      <c r="L22" s="42" t="s">
        <v>163</v>
      </c>
      <c r="M22" s="29">
        <f t="shared" ref="M22:M70" si="6">LEN(L22)</f>
        <v>8</v>
      </c>
      <c r="N22" s="28" t="s">
        <v>42</v>
      </c>
      <c r="O22" s="29">
        <f t="shared" ref="O22:O70" si="7">LEN(N22)</f>
        <v>9</v>
      </c>
      <c r="P22" s="31" t="s">
        <v>44</v>
      </c>
      <c r="Q22" s="28"/>
      <c r="R22" s="28"/>
      <c r="S22" s="28"/>
      <c r="T22" s="28"/>
      <c r="U22" s="28"/>
      <c r="V22" s="28"/>
      <c r="W22" s="28"/>
      <c r="X22" s="28"/>
      <c r="Y22" s="28"/>
      <c r="Z22" s="28"/>
      <c r="AA22" s="28"/>
      <c r="AB22" s="28"/>
      <c r="AC22" s="28"/>
      <c r="AD22" s="28"/>
    </row>
    <row r="23" spans="1:30" ht="30">
      <c r="A23" s="19" t="s">
        <v>127</v>
      </c>
      <c r="B23" s="36" t="s">
        <v>168</v>
      </c>
      <c r="C23" s="34" t="s">
        <v>169</v>
      </c>
      <c r="D23" s="41" t="s">
        <v>170</v>
      </c>
      <c r="E23" s="29">
        <f t="shared" si="2"/>
        <v>20</v>
      </c>
      <c r="F23" s="41" t="s">
        <v>171</v>
      </c>
      <c r="G23" s="29">
        <f t="shared" si="3"/>
        <v>30</v>
      </c>
      <c r="H23" s="41" t="s">
        <v>173</v>
      </c>
      <c r="I23" s="29">
        <f t="shared" si="4"/>
        <v>30</v>
      </c>
      <c r="J23" s="41" t="s">
        <v>174</v>
      </c>
      <c r="K23" s="29">
        <f t="shared" si="5"/>
        <v>20</v>
      </c>
      <c r="L23" s="42" t="s">
        <v>174</v>
      </c>
      <c r="M23" s="29">
        <f t="shared" si="6"/>
        <v>20</v>
      </c>
      <c r="N23" s="28" t="s">
        <v>52</v>
      </c>
      <c r="O23" s="29">
        <f t="shared" si="7"/>
        <v>50</v>
      </c>
      <c r="P23" s="31" t="s">
        <v>44</v>
      </c>
      <c r="Q23" s="28"/>
      <c r="R23" s="28"/>
      <c r="S23" s="28"/>
      <c r="T23" s="28"/>
      <c r="U23" s="28"/>
      <c r="V23" s="28"/>
      <c r="W23" s="28"/>
      <c r="X23" s="28"/>
      <c r="Y23" s="28"/>
      <c r="Z23" s="28"/>
      <c r="AA23" s="28"/>
      <c r="AB23" s="28"/>
      <c r="AC23" s="28"/>
      <c r="AD23" s="28"/>
    </row>
    <row r="24" spans="1:30" ht="30">
      <c r="A24" s="19" t="s">
        <v>127</v>
      </c>
      <c r="B24" s="36" t="s">
        <v>179</v>
      </c>
      <c r="C24" s="34" t="s">
        <v>180</v>
      </c>
      <c r="D24" s="41" t="s">
        <v>181</v>
      </c>
      <c r="E24" s="29">
        <f t="shared" si="2"/>
        <v>13</v>
      </c>
      <c r="F24" s="41" t="s">
        <v>183</v>
      </c>
      <c r="G24" s="29">
        <f t="shared" si="3"/>
        <v>8</v>
      </c>
      <c r="H24" s="41" t="s">
        <v>184</v>
      </c>
      <c r="I24" s="29">
        <f t="shared" si="4"/>
        <v>7</v>
      </c>
      <c r="J24" s="41" t="s">
        <v>185</v>
      </c>
      <c r="K24" s="29">
        <f t="shared" si="5"/>
        <v>9</v>
      </c>
      <c r="L24" s="42" t="s">
        <v>185</v>
      </c>
      <c r="M24" s="29">
        <f t="shared" si="6"/>
        <v>9</v>
      </c>
      <c r="N24" s="28" t="s">
        <v>42</v>
      </c>
      <c r="O24" s="29">
        <f t="shared" si="7"/>
        <v>9</v>
      </c>
      <c r="P24" s="31" t="s">
        <v>44</v>
      </c>
      <c r="Q24" s="28"/>
      <c r="R24" s="28"/>
      <c r="S24" s="28"/>
      <c r="T24" s="28"/>
      <c r="U24" s="28"/>
      <c r="V24" s="28"/>
      <c r="W24" s="28"/>
      <c r="X24" s="28"/>
      <c r="Y24" s="28"/>
      <c r="Z24" s="28"/>
      <c r="AA24" s="28"/>
      <c r="AB24" s="28"/>
      <c r="AC24" s="28"/>
      <c r="AD24" s="28"/>
    </row>
    <row r="25" spans="1:30" ht="15" customHeight="1">
      <c r="A25" s="19" t="s">
        <v>127</v>
      </c>
      <c r="B25" s="36" t="s">
        <v>189</v>
      </c>
      <c r="C25" s="34" t="s">
        <v>191</v>
      </c>
      <c r="D25" s="41" t="s">
        <v>192</v>
      </c>
      <c r="E25" s="29">
        <f t="shared" si="2"/>
        <v>10</v>
      </c>
      <c r="F25" s="41" t="s">
        <v>193</v>
      </c>
      <c r="G25" s="29">
        <f t="shared" si="3"/>
        <v>4</v>
      </c>
      <c r="H25" s="41" t="s">
        <v>195</v>
      </c>
      <c r="I25" s="29">
        <f t="shared" si="4"/>
        <v>7</v>
      </c>
      <c r="J25" s="41" t="s">
        <v>197</v>
      </c>
      <c r="K25" s="29">
        <f t="shared" si="5"/>
        <v>12</v>
      </c>
      <c r="L25" s="41" t="s">
        <v>197</v>
      </c>
      <c r="M25" s="29">
        <f t="shared" si="6"/>
        <v>12</v>
      </c>
      <c r="N25" s="28" t="s">
        <v>42</v>
      </c>
      <c r="O25" s="29">
        <f t="shared" si="7"/>
        <v>9</v>
      </c>
      <c r="P25" s="31" t="s">
        <v>44</v>
      </c>
      <c r="Q25" s="28"/>
      <c r="R25" s="28"/>
      <c r="S25" s="28"/>
      <c r="T25" s="28"/>
      <c r="U25" s="28"/>
      <c r="V25" s="28"/>
      <c r="W25" s="28"/>
      <c r="X25" s="28"/>
      <c r="Y25" s="28"/>
      <c r="Z25" s="28"/>
      <c r="AA25" s="28"/>
      <c r="AB25" s="28"/>
      <c r="AC25" s="28"/>
      <c r="AD25" s="28"/>
    </row>
    <row r="26" spans="1:30" ht="15" customHeight="1">
      <c r="A26" s="19" t="s">
        <v>127</v>
      </c>
      <c r="B26" s="36" t="s">
        <v>200</v>
      </c>
      <c r="C26" s="34" t="s">
        <v>202</v>
      </c>
      <c r="D26" s="41">
        <v>111971431</v>
      </c>
      <c r="E26" s="29">
        <f t="shared" si="2"/>
        <v>9</v>
      </c>
      <c r="F26" s="41" t="s">
        <v>205</v>
      </c>
      <c r="G26" s="29">
        <f t="shared" si="3"/>
        <v>7</v>
      </c>
      <c r="H26" s="41" t="s">
        <v>206</v>
      </c>
      <c r="I26" s="29">
        <f t="shared" si="4"/>
        <v>1</v>
      </c>
      <c r="J26" s="41" t="s">
        <v>207</v>
      </c>
      <c r="K26" s="29">
        <f t="shared" si="5"/>
        <v>12</v>
      </c>
      <c r="L26" s="42" t="s">
        <v>207</v>
      </c>
      <c r="M26" s="29">
        <f t="shared" si="6"/>
        <v>12</v>
      </c>
      <c r="N26" s="28" t="s">
        <v>42</v>
      </c>
      <c r="O26" s="29">
        <f t="shared" si="7"/>
        <v>9</v>
      </c>
      <c r="P26" s="31" t="s">
        <v>44</v>
      </c>
      <c r="Q26" s="28"/>
      <c r="R26" s="28"/>
      <c r="S26" s="28"/>
      <c r="T26" s="28"/>
      <c r="U26" s="28"/>
      <c r="V26" s="28"/>
      <c r="W26" s="28"/>
      <c r="X26" s="28"/>
      <c r="Y26" s="28"/>
      <c r="Z26" s="28"/>
      <c r="AA26" s="28"/>
      <c r="AB26" s="28"/>
      <c r="AC26" s="28"/>
      <c r="AD26" s="28"/>
    </row>
    <row r="27" spans="1:30" ht="15" customHeight="1">
      <c r="A27" s="19" t="s">
        <v>127</v>
      </c>
      <c r="B27" s="21" t="s">
        <v>210</v>
      </c>
      <c r="C27" s="34" t="s">
        <v>211</v>
      </c>
      <c r="D27" s="42" t="s">
        <v>212</v>
      </c>
      <c r="E27" s="29">
        <f t="shared" si="2"/>
        <v>12</v>
      </c>
      <c r="F27" s="41" t="s">
        <v>214</v>
      </c>
      <c r="G27" s="29">
        <f t="shared" si="3"/>
        <v>13</v>
      </c>
      <c r="H27" s="41" t="s">
        <v>216</v>
      </c>
      <c r="I27" s="29">
        <f t="shared" si="4"/>
        <v>17</v>
      </c>
      <c r="J27" s="30" t="s">
        <v>217</v>
      </c>
      <c r="K27" s="29">
        <f t="shared" si="5"/>
        <v>9</v>
      </c>
      <c r="L27" s="30" t="s">
        <v>217</v>
      </c>
      <c r="M27" s="29">
        <f t="shared" si="6"/>
        <v>9</v>
      </c>
      <c r="N27" s="28" t="s">
        <v>42</v>
      </c>
      <c r="O27" s="29">
        <f t="shared" si="7"/>
        <v>9</v>
      </c>
      <c r="P27" s="31" t="s">
        <v>44</v>
      </c>
      <c r="Q27" s="28"/>
      <c r="R27" s="28"/>
      <c r="S27" s="28"/>
      <c r="T27" s="28"/>
      <c r="U27" s="28"/>
      <c r="V27" s="28"/>
      <c r="W27" s="28"/>
      <c r="X27" s="28"/>
      <c r="Y27" s="28"/>
      <c r="Z27" s="28"/>
      <c r="AA27" s="28"/>
      <c r="AB27" s="28"/>
      <c r="AC27" s="28"/>
      <c r="AD27" s="28"/>
    </row>
    <row r="28" spans="1:30" ht="15" customHeight="1">
      <c r="A28" s="19" t="s">
        <v>139</v>
      </c>
      <c r="B28" s="21" t="s">
        <v>220</v>
      </c>
      <c r="C28" s="34" t="s">
        <v>221</v>
      </c>
      <c r="D28" s="41" t="s">
        <v>222</v>
      </c>
      <c r="E28" s="29">
        <f t="shared" si="2"/>
        <v>12</v>
      </c>
      <c r="F28" s="42" t="s">
        <v>224</v>
      </c>
      <c r="G28" s="29">
        <f t="shared" si="3"/>
        <v>4</v>
      </c>
      <c r="H28" s="42" t="s">
        <v>227</v>
      </c>
      <c r="I28" s="29">
        <f t="shared" si="4"/>
        <v>7</v>
      </c>
      <c r="J28" s="30" t="s">
        <v>228</v>
      </c>
      <c r="K28" s="29">
        <f t="shared" si="5"/>
        <v>7</v>
      </c>
      <c r="L28" s="42" t="s">
        <v>228</v>
      </c>
      <c r="M28" s="29">
        <f t="shared" si="6"/>
        <v>7</v>
      </c>
      <c r="N28" s="28" t="s">
        <v>42</v>
      </c>
      <c r="O28" s="29">
        <f t="shared" si="7"/>
        <v>9</v>
      </c>
      <c r="P28" s="31" t="s">
        <v>44</v>
      </c>
      <c r="Q28" s="28"/>
      <c r="R28" s="28"/>
      <c r="S28" s="28"/>
      <c r="T28" s="28"/>
      <c r="U28" s="28"/>
      <c r="V28" s="28"/>
      <c r="W28" s="28"/>
      <c r="X28" s="28"/>
      <c r="Y28" s="28"/>
      <c r="Z28" s="28"/>
      <c r="AA28" s="28"/>
      <c r="AB28" s="28"/>
      <c r="AC28" s="28"/>
      <c r="AD28" s="28"/>
    </row>
    <row r="29" spans="1:30" ht="15" customHeight="1">
      <c r="A29" s="19" t="s">
        <v>139</v>
      </c>
      <c r="B29" s="21" t="s">
        <v>231</v>
      </c>
      <c r="C29" s="34" t="s">
        <v>232</v>
      </c>
      <c r="D29" s="42" t="s">
        <v>233</v>
      </c>
      <c r="E29" s="29">
        <f t="shared" si="2"/>
        <v>12</v>
      </c>
      <c r="F29" s="42" t="s">
        <v>234</v>
      </c>
      <c r="G29" s="29">
        <f t="shared" si="3"/>
        <v>6</v>
      </c>
      <c r="H29" s="42" t="s">
        <v>236</v>
      </c>
      <c r="I29" s="29">
        <f t="shared" si="4"/>
        <v>11</v>
      </c>
      <c r="J29" s="24" t="s">
        <v>237</v>
      </c>
      <c r="K29" s="29">
        <f t="shared" si="5"/>
        <v>21</v>
      </c>
      <c r="L29" s="42" t="s">
        <v>237</v>
      </c>
      <c r="M29" s="29">
        <f t="shared" si="6"/>
        <v>21</v>
      </c>
      <c r="N29" s="28" t="s">
        <v>42</v>
      </c>
      <c r="O29" s="29">
        <f t="shared" si="7"/>
        <v>9</v>
      </c>
      <c r="P29" s="31" t="s">
        <v>44</v>
      </c>
      <c r="Q29" s="28"/>
      <c r="R29" s="28"/>
      <c r="S29" s="28"/>
      <c r="T29" s="28"/>
      <c r="U29" s="28"/>
      <c r="V29" s="28"/>
      <c r="W29" s="28"/>
      <c r="X29" s="28"/>
      <c r="Y29" s="28"/>
      <c r="Z29" s="28"/>
      <c r="AA29" s="28"/>
      <c r="AB29" s="28"/>
      <c r="AC29" s="28"/>
      <c r="AD29" s="28"/>
    </row>
    <row r="30" spans="1:30" ht="15" customHeight="1">
      <c r="A30" s="19" t="s">
        <v>139</v>
      </c>
      <c r="B30" s="21" t="s">
        <v>239</v>
      </c>
      <c r="C30" s="34" t="s">
        <v>241</v>
      </c>
      <c r="D30" s="42" t="s">
        <v>242</v>
      </c>
      <c r="E30" s="29">
        <f t="shared" si="2"/>
        <v>12</v>
      </c>
      <c r="F30" s="42" t="s">
        <v>243</v>
      </c>
      <c r="G30" s="29">
        <f t="shared" si="3"/>
        <v>5</v>
      </c>
      <c r="H30" s="42" t="s">
        <v>245</v>
      </c>
      <c r="I30" s="29">
        <f t="shared" si="4"/>
        <v>13</v>
      </c>
      <c r="J30" s="24"/>
      <c r="K30" s="29">
        <f t="shared" si="5"/>
        <v>0</v>
      </c>
      <c r="L30" s="42"/>
      <c r="M30" s="29">
        <f t="shared" si="6"/>
        <v>0</v>
      </c>
      <c r="N30" s="28" t="s">
        <v>42</v>
      </c>
      <c r="O30" s="29">
        <f t="shared" si="7"/>
        <v>9</v>
      </c>
      <c r="P30" s="31" t="s">
        <v>44</v>
      </c>
      <c r="Q30" s="28"/>
      <c r="R30" s="28"/>
      <c r="S30" s="28"/>
      <c r="T30" s="28"/>
      <c r="U30" s="28"/>
      <c r="V30" s="28"/>
      <c r="W30" s="28"/>
      <c r="X30" s="28"/>
      <c r="Y30" s="28"/>
      <c r="Z30" s="28"/>
      <c r="AA30" s="28"/>
      <c r="AB30" s="28"/>
      <c r="AC30" s="28"/>
      <c r="AD30" s="28"/>
    </row>
    <row r="31" spans="1:30" ht="15" customHeight="1">
      <c r="A31" s="19" t="s">
        <v>146</v>
      </c>
      <c r="B31" s="21" t="s">
        <v>250</v>
      </c>
      <c r="C31" s="34" t="s">
        <v>251</v>
      </c>
      <c r="D31" s="42" t="s">
        <v>253</v>
      </c>
      <c r="E31" s="29">
        <f t="shared" si="2"/>
        <v>14</v>
      </c>
      <c r="F31" s="42" t="s">
        <v>254</v>
      </c>
      <c r="G31" s="29">
        <f t="shared" si="3"/>
        <v>9</v>
      </c>
      <c r="H31" s="42" t="s">
        <v>255</v>
      </c>
      <c r="I31" s="29">
        <f t="shared" si="4"/>
        <v>7</v>
      </c>
      <c r="J31" s="24" t="s">
        <v>256</v>
      </c>
      <c r="K31" s="29">
        <f t="shared" si="5"/>
        <v>9</v>
      </c>
      <c r="L31" s="42" t="s">
        <v>256</v>
      </c>
      <c r="M31" s="29">
        <f t="shared" si="6"/>
        <v>9</v>
      </c>
      <c r="N31" s="28" t="s">
        <v>42</v>
      </c>
      <c r="O31" s="29">
        <f t="shared" si="7"/>
        <v>9</v>
      </c>
      <c r="P31" s="31" t="s">
        <v>44</v>
      </c>
      <c r="Q31" s="28"/>
      <c r="R31" s="28"/>
      <c r="S31" s="28"/>
      <c r="T31" s="28"/>
      <c r="U31" s="28"/>
      <c r="V31" s="28"/>
      <c r="W31" s="28"/>
      <c r="X31" s="28"/>
      <c r="Y31" s="28"/>
      <c r="Z31" s="28"/>
      <c r="AA31" s="28"/>
      <c r="AB31" s="28"/>
      <c r="AC31" s="28"/>
      <c r="AD31" s="28"/>
    </row>
    <row r="32" spans="1:30" ht="15" customHeight="1">
      <c r="A32" s="19" t="s">
        <v>146</v>
      </c>
      <c r="B32" s="21" t="s">
        <v>264</v>
      </c>
      <c r="C32" s="34" t="s">
        <v>265</v>
      </c>
      <c r="D32" s="42" t="s">
        <v>266</v>
      </c>
      <c r="E32" s="29">
        <f t="shared" si="2"/>
        <v>15</v>
      </c>
      <c r="F32" s="42" t="s">
        <v>268</v>
      </c>
      <c r="G32" s="29">
        <f t="shared" si="3"/>
        <v>10</v>
      </c>
      <c r="H32" s="42" t="s">
        <v>269</v>
      </c>
      <c r="I32" s="29">
        <f t="shared" si="4"/>
        <v>11</v>
      </c>
      <c r="J32" s="24" t="s">
        <v>271</v>
      </c>
      <c r="K32" s="29">
        <f t="shared" si="5"/>
        <v>9</v>
      </c>
      <c r="L32" s="42" t="s">
        <v>271</v>
      </c>
      <c r="M32" s="29">
        <f t="shared" si="6"/>
        <v>9</v>
      </c>
      <c r="N32" s="28" t="s">
        <v>42</v>
      </c>
      <c r="O32" s="29">
        <f t="shared" si="7"/>
        <v>9</v>
      </c>
      <c r="P32" s="31" t="s">
        <v>44</v>
      </c>
      <c r="Q32" s="28"/>
      <c r="R32" s="28"/>
      <c r="S32" s="28"/>
      <c r="T32" s="28"/>
      <c r="U32" s="28"/>
      <c r="V32" s="28"/>
      <c r="W32" s="28"/>
      <c r="X32" s="28"/>
      <c r="Y32" s="28"/>
      <c r="Z32" s="28"/>
      <c r="AA32" s="28"/>
      <c r="AB32" s="28"/>
      <c r="AC32" s="28"/>
      <c r="AD32" s="28"/>
    </row>
    <row r="33" spans="1:30" ht="15" customHeight="1">
      <c r="A33" s="19" t="s">
        <v>146</v>
      </c>
      <c r="B33" s="21" t="s">
        <v>277</v>
      </c>
      <c r="C33" s="34" t="s">
        <v>278</v>
      </c>
      <c r="D33" s="42" t="s">
        <v>279</v>
      </c>
      <c r="E33" s="29">
        <f t="shared" si="2"/>
        <v>16</v>
      </c>
      <c r="F33" s="42" t="s">
        <v>280</v>
      </c>
      <c r="G33" s="29">
        <f t="shared" si="3"/>
        <v>16</v>
      </c>
      <c r="H33" s="42" t="s">
        <v>282</v>
      </c>
      <c r="I33" s="29">
        <f t="shared" si="4"/>
        <v>5</v>
      </c>
      <c r="J33" s="24" t="s">
        <v>283</v>
      </c>
      <c r="K33" s="29">
        <f t="shared" si="5"/>
        <v>9</v>
      </c>
      <c r="L33" s="42" t="s">
        <v>283</v>
      </c>
      <c r="M33" s="29">
        <f t="shared" si="6"/>
        <v>9</v>
      </c>
      <c r="N33" s="28" t="s">
        <v>42</v>
      </c>
      <c r="O33" s="29">
        <f t="shared" si="7"/>
        <v>9</v>
      </c>
      <c r="P33" s="31" t="s">
        <v>44</v>
      </c>
      <c r="Q33" s="28"/>
      <c r="R33" s="28"/>
      <c r="S33" s="28"/>
      <c r="T33" s="28"/>
      <c r="U33" s="28"/>
      <c r="V33" s="28"/>
      <c r="W33" s="28"/>
      <c r="X33" s="28"/>
      <c r="Y33" s="28"/>
      <c r="Z33" s="28"/>
      <c r="AA33" s="28"/>
      <c r="AB33" s="28"/>
      <c r="AC33" s="28"/>
      <c r="AD33" s="28"/>
    </row>
    <row r="34" spans="1:30" ht="15" customHeight="1">
      <c r="A34" s="19" t="s">
        <v>146</v>
      </c>
      <c r="B34" s="21" t="s">
        <v>286</v>
      </c>
      <c r="C34" s="34" t="s">
        <v>287</v>
      </c>
      <c r="D34" s="42" t="s">
        <v>288</v>
      </c>
      <c r="E34" s="29">
        <f t="shared" si="2"/>
        <v>16</v>
      </c>
      <c r="F34" s="42" t="s">
        <v>290</v>
      </c>
      <c r="G34" s="29">
        <f t="shared" si="3"/>
        <v>5</v>
      </c>
      <c r="H34" s="42" t="s">
        <v>291</v>
      </c>
      <c r="I34" s="29">
        <f t="shared" si="4"/>
        <v>8</v>
      </c>
      <c r="J34" s="24" t="s">
        <v>292</v>
      </c>
      <c r="K34" s="29">
        <f t="shared" si="5"/>
        <v>9</v>
      </c>
      <c r="L34" s="42" t="s">
        <v>292</v>
      </c>
      <c r="M34" s="29">
        <f t="shared" si="6"/>
        <v>9</v>
      </c>
      <c r="N34" s="28" t="s">
        <v>42</v>
      </c>
      <c r="O34" s="29">
        <f t="shared" si="7"/>
        <v>9</v>
      </c>
      <c r="P34" s="31" t="s">
        <v>44</v>
      </c>
      <c r="Q34" s="28"/>
      <c r="R34" s="28"/>
      <c r="S34" s="28"/>
      <c r="T34" s="28"/>
      <c r="U34" s="28"/>
      <c r="V34" s="28"/>
      <c r="W34" s="28"/>
      <c r="X34" s="28"/>
      <c r="Y34" s="28"/>
      <c r="Z34" s="28"/>
      <c r="AA34" s="28"/>
      <c r="AB34" s="28"/>
      <c r="AC34" s="28"/>
      <c r="AD34" s="28"/>
    </row>
    <row r="35" spans="1:30" ht="15" customHeight="1">
      <c r="A35" s="19" t="s">
        <v>146</v>
      </c>
      <c r="B35" s="21" t="s">
        <v>296</v>
      </c>
      <c r="C35" s="34" t="s">
        <v>297</v>
      </c>
      <c r="D35" s="42" t="s">
        <v>298</v>
      </c>
      <c r="E35" s="29">
        <f t="shared" si="2"/>
        <v>17</v>
      </c>
      <c r="F35" s="42" t="s">
        <v>300</v>
      </c>
      <c r="G35" s="29">
        <f t="shared" si="3"/>
        <v>14</v>
      </c>
      <c r="H35" s="42" t="s">
        <v>301</v>
      </c>
      <c r="I35" s="29">
        <f t="shared" si="4"/>
        <v>8</v>
      </c>
      <c r="J35" s="24" t="s">
        <v>303</v>
      </c>
      <c r="K35" s="29">
        <f t="shared" si="5"/>
        <v>9</v>
      </c>
      <c r="L35" s="42" t="s">
        <v>303</v>
      </c>
      <c r="M35" s="29">
        <f t="shared" si="6"/>
        <v>9</v>
      </c>
      <c r="N35" s="28" t="s">
        <v>42</v>
      </c>
      <c r="O35" s="29">
        <f t="shared" si="7"/>
        <v>9</v>
      </c>
      <c r="P35" s="31" t="s">
        <v>44</v>
      </c>
      <c r="Q35" s="28"/>
      <c r="R35" s="28"/>
      <c r="S35" s="28"/>
      <c r="T35" s="28"/>
      <c r="U35" s="28"/>
      <c r="V35" s="28"/>
      <c r="W35" s="28"/>
      <c r="X35" s="28"/>
      <c r="Y35" s="28"/>
      <c r="Z35" s="28"/>
      <c r="AA35" s="28"/>
      <c r="AB35" s="28"/>
      <c r="AC35" s="28"/>
      <c r="AD35" s="28"/>
    </row>
    <row r="36" spans="1:30" ht="15" customHeight="1">
      <c r="A36" s="19" t="s">
        <v>146</v>
      </c>
      <c r="B36" s="21" t="s">
        <v>306</v>
      </c>
      <c r="C36" s="34" t="s">
        <v>307</v>
      </c>
      <c r="D36" s="42" t="s">
        <v>308</v>
      </c>
      <c r="E36" s="29">
        <f t="shared" si="2"/>
        <v>11</v>
      </c>
      <c r="F36" s="42" t="s">
        <v>309</v>
      </c>
      <c r="G36" s="29">
        <f t="shared" si="3"/>
        <v>6</v>
      </c>
      <c r="H36" s="42" t="s">
        <v>310</v>
      </c>
      <c r="I36" s="29">
        <f t="shared" si="4"/>
        <v>6</v>
      </c>
      <c r="J36" s="24" t="s">
        <v>311</v>
      </c>
      <c r="K36" s="29">
        <f t="shared" si="5"/>
        <v>9</v>
      </c>
      <c r="L36" s="42" t="s">
        <v>311</v>
      </c>
      <c r="M36" s="29">
        <f t="shared" si="6"/>
        <v>9</v>
      </c>
      <c r="N36" s="28" t="s">
        <v>42</v>
      </c>
      <c r="O36" s="29">
        <f t="shared" si="7"/>
        <v>9</v>
      </c>
      <c r="P36" s="31" t="s">
        <v>44</v>
      </c>
      <c r="Q36" s="28"/>
      <c r="R36" s="28"/>
      <c r="S36" s="28"/>
      <c r="T36" s="28"/>
      <c r="U36" s="28"/>
      <c r="V36" s="28"/>
      <c r="W36" s="28"/>
      <c r="X36" s="28"/>
      <c r="Y36" s="28"/>
      <c r="Z36" s="28"/>
      <c r="AA36" s="28"/>
      <c r="AB36" s="28"/>
      <c r="AC36" s="28"/>
      <c r="AD36" s="28"/>
    </row>
    <row r="37" spans="1:30" ht="15" customHeight="1">
      <c r="A37" s="19" t="s">
        <v>159</v>
      </c>
      <c r="B37" s="21" t="s">
        <v>315</v>
      </c>
      <c r="C37" s="34" t="s">
        <v>316</v>
      </c>
      <c r="D37" s="42" t="s">
        <v>317</v>
      </c>
      <c r="E37" s="29">
        <f t="shared" si="2"/>
        <v>15</v>
      </c>
      <c r="F37" s="42" t="s">
        <v>318</v>
      </c>
      <c r="G37" s="29">
        <f t="shared" si="3"/>
        <v>4</v>
      </c>
      <c r="H37" s="42" t="s">
        <v>320</v>
      </c>
      <c r="I37" s="29">
        <f t="shared" si="4"/>
        <v>8</v>
      </c>
      <c r="J37" s="30" t="s">
        <v>321</v>
      </c>
      <c r="K37" s="29">
        <f t="shared" si="5"/>
        <v>9</v>
      </c>
      <c r="L37" s="30" t="s">
        <v>321</v>
      </c>
      <c r="M37" s="29">
        <f t="shared" si="6"/>
        <v>9</v>
      </c>
      <c r="N37" s="28" t="s">
        <v>42</v>
      </c>
      <c r="O37" s="29">
        <f t="shared" si="7"/>
        <v>9</v>
      </c>
      <c r="P37" s="31" t="s">
        <v>44</v>
      </c>
      <c r="Q37" s="28"/>
      <c r="R37" s="28"/>
      <c r="S37" s="28"/>
      <c r="T37" s="28"/>
      <c r="U37" s="28"/>
      <c r="V37" s="28"/>
      <c r="W37" s="28"/>
      <c r="X37" s="28"/>
      <c r="Y37" s="28"/>
      <c r="Z37" s="28"/>
      <c r="AA37" s="28"/>
      <c r="AB37" s="28"/>
      <c r="AC37" s="28"/>
      <c r="AD37" s="28"/>
    </row>
    <row r="38" spans="1:30" ht="15" customHeight="1">
      <c r="A38" s="19" t="s">
        <v>159</v>
      </c>
      <c r="B38" s="21" t="s">
        <v>323</v>
      </c>
      <c r="C38" s="34" t="s">
        <v>324</v>
      </c>
      <c r="D38" s="42" t="s">
        <v>325</v>
      </c>
      <c r="E38" s="29">
        <f t="shared" si="2"/>
        <v>15</v>
      </c>
      <c r="F38" s="42" t="s">
        <v>326</v>
      </c>
      <c r="G38" s="29">
        <f t="shared" si="3"/>
        <v>2</v>
      </c>
      <c r="H38" s="42" t="s">
        <v>327</v>
      </c>
      <c r="I38" s="29">
        <f t="shared" si="4"/>
        <v>7</v>
      </c>
      <c r="J38" s="24" t="s">
        <v>328</v>
      </c>
      <c r="K38" s="29">
        <f t="shared" si="5"/>
        <v>9</v>
      </c>
      <c r="L38" s="42" t="s">
        <v>328</v>
      </c>
      <c r="M38" s="29">
        <f t="shared" si="6"/>
        <v>9</v>
      </c>
      <c r="N38" s="28" t="s">
        <v>42</v>
      </c>
      <c r="O38" s="29">
        <f t="shared" si="7"/>
        <v>9</v>
      </c>
      <c r="P38" s="31" t="s">
        <v>44</v>
      </c>
      <c r="Q38" s="28"/>
      <c r="R38" s="28"/>
      <c r="S38" s="28"/>
      <c r="T38" s="28"/>
      <c r="U38" s="28"/>
      <c r="V38" s="28"/>
      <c r="W38" s="28"/>
      <c r="X38" s="28"/>
      <c r="Y38" s="28"/>
      <c r="Z38" s="28"/>
      <c r="AA38" s="28"/>
      <c r="AB38" s="28"/>
      <c r="AC38" s="28"/>
      <c r="AD38" s="28"/>
    </row>
    <row r="39" spans="1:30" ht="15" customHeight="1">
      <c r="A39" s="19" t="s">
        <v>159</v>
      </c>
      <c r="B39" s="21" t="s">
        <v>331</v>
      </c>
      <c r="C39" s="34" t="s">
        <v>332</v>
      </c>
      <c r="D39" s="42" t="s">
        <v>333</v>
      </c>
      <c r="E39" s="29">
        <f t="shared" si="2"/>
        <v>17</v>
      </c>
      <c r="F39" s="42" t="s">
        <v>336</v>
      </c>
      <c r="G39" s="29">
        <f t="shared" si="3"/>
        <v>14</v>
      </c>
      <c r="H39" s="42" t="s">
        <v>338</v>
      </c>
      <c r="I39" s="29">
        <f t="shared" si="4"/>
        <v>9</v>
      </c>
      <c r="J39" s="30" t="s">
        <v>339</v>
      </c>
      <c r="K39" s="29">
        <f t="shared" si="5"/>
        <v>9</v>
      </c>
      <c r="L39" s="30" t="s">
        <v>339</v>
      </c>
      <c r="M39" s="29">
        <f t="shared" si="6"/>
        <v>9</v>
      </c>
      <c r="N39" s="28" t="s">
        <v>42</v>
      </c>
      <c r="O39" s="29">
        <f t="shared" si="7"/>
        <v>9</v>
      </c>
      <c r="P39" s="31" t="s">
        <v>44</v>
      </c>
      <c r="Q39" s="28"/>
      <c r="R39" s="28"/>
      <c r="S39" s="28"/>
      <c r="T39" s="28"/>
      <c r="U39" s="28"/>
      <c r="V39" s="28"/>
      <c r="W39" s="28"/>
      <c r="X39" s="28"/>
      <c r="Y39" s="28"/>
      <c r="Z39" s="28"/>
      <c r="AA39" s="28"/>
      <c r="AB39" s="28"/>
      <c r="AC39" s="28"/>
      <c r="AD39" s="28"/>
    </row>
    <row r="40" spans="1:30" ht="15" customHeight="1">
      <c r="A40" s="19" t="s">
        <v>176</v>
      </c>
      <c r="B40" s="36" t="s">
        <v>346</v>
      </c>
      <c r="C40" s="34" t="s">
        <v>348</v>
      </c>
      <c r="D40" s="42" t="s">
        <v>349</v>
      </c>
      <c r="E40" s="29">
        <f t="shared" si="2"/>
        <v>16</v>
      </c>
      <c r="F40" s="42" t="s">
        <v>350</v>
      </c>
      <c r="G40" s="29">
        <f t="shared" si="3"/>
        <v>5</v>
      </c>
      <c r="H40" s="42" t="s">
        <v>351</v>
      </c>
      <c r="I40" s="29">
        <f t="shared" si="4"/>
        <v>5</v>
      </c>
      <c r="J40" s="41" t="s">
        <v>353</v>
      </c>
      <c r="K40" s="29">
        <f t="shared" si="5"/>
        <v>9</v>
      </c>
      <c r="L40" s="41" t="s">
        <v>354</v>
      </c>
      <c r="M40" s="29">
        <f t="shared" si="6"/>
        <v>9</v>
      </c>
      <c r="N40" s="28" t="s">
        <v>42</v>
      </c>
      <c r="O40" s="29">
        <f t="shared" si="7"/>
        <v>9</v>
      </c>
      <c r="P40" s="31" t="s">
        <v>44</v>
      </c>
      <c r="Q40" s="28"/>
      <c r="R40" s="28"/>
      <c r="S40" s="28"/>
      <c r="T40" s="28"/>
      <c r="U40" s="28"/>
      <c r="V40" s="28"/>
      <c r="W40" s="28"/>
      <c r="X40" s="28"/>
      <c r="Y40" s="28"/>
      <c r="Z40" s="28"/>
      <c r="AA40" s="28"/>
      <c r="AB40" s="28"/>
      <c r="AC40" s="28"/>
      <c r="AD40" s="28"/>
    </row>
    <row r="41" spans="1:30" ht="15" customHeight="1">
      <c r="A41" s="19" t="s">
        <v>176</v>
      </c>
      <c r="B41" s="36" t="s">
        <v>359</v>
      </c>
      <c r="C41" s="34" t="s">
        <v>360</v>
      </c>
      <c r="D41" s="42" t="s">
        <v>362</v>
      </c>
      <c r="E41" s="29">
        <f t="shared" si="2"/>
        <v>18</v>
      </c>
      <c r="F41" s="42" t="s">
        <v>363</v>
      </c>
      <c r="G41" s="29">
        <f t="shared" si="3"/>
        <v>9</v>
      </c>
      <c r="H41" s="42" t="s">
        <v>365</v>
      </c>
      <c r="I41" s="29">
        <f t="shared" si="4"/>
        <v>11</v>
      </c>
      <c r="J41" s="42" t="s">
        <v>366</v>
      </c>
      <c r="K41" s="29">
        <f t="shared" si="5"/>
        <v>8</v>
      </c>
      <c r="L41" s="42"/>
      <c r="M41" s="29">
        <f t="shared" si="6"/>
        <v>0</v>
      </c>
      <c r="N41" s="28" t="s">
        <v>42</v>
      </c>
      <c r="O41" s="29">
        <f t="shared" si="7"/>
        <v>9</v>
      </c>
      <c r="P41" s="31" t="s">
        <v>44</v>
      </c>
      <c r="Q41" s="43"/>
      <c r="R41" s="28"/>
      <c r="S41" s="28"/>
      <c r="T41" s="28"/>
      <c r="U41" s="28"/>
      <c r="V41" s="28"/>
      <c r="W41" s="28"/>
      <c r="X41" s="28"/>
      <c r="Y41" s="28"/>
      <c r="Z41" s="28"/>
      <c r="AA41" s="28"/>
      <c r="AB41" s="28"/>
      <c r="AC41" s="28"/>
      <c r="AD41" s="28"/>
    </row>
    <row r="42" spans="1:30" ht="15" customHeight="1">
      <c r="A42" s="19" t="s">
        <v>176</v>
      </c>
      <c r="B42" s="36" t="s">
        <v>371</v>
      </c>
      <c r="C42" s="34" t="s">
        <v>372</v>
      </c>
      <c r="D42" s="42" t="s">
        <v>373</v>
      </c>
      <c r="E42" s="29">
        <f t="shared" si="2"/>
        <v>8</v>
      </c>
      <c r="F42" s="42" t="s">
        <v>375</v>
      </c>
      <c r="G42" s="29">
        <f t="shared" si="3"/>
        <v>6</v>
      </c>
      <c r="H42" s="42" t="s">
        <v>377</v>
      </c>
      <c r="I42" s="29">
        <f t="shared" si="4"/>
        <v>17</v>
      </c>
      <c r="J42" s="42" t="s">
        <v>378</v>
      </c>
      <c r="K42" s="29">
        <f t="shared" si="5"/>
        <v>8</v>
      </c>
      <c r="L42" s="42" t="s">
        <v>379</v>
      </c>
      <c r="M42" s="29">
        <f t="shared" si="6"/>
        <v>11</v>
      </c>
      <c r="N42" s="28" t="s">
        <v>42</v>
      </c>
      <c r="O42" s="29">
        <f t="shared" si="7"/>
        <v>9</v>
      </c>
      <c r="P42" s="31" t="s">
        <v>44</v>
      </c>
      <c r="Q42" s="28"/>
      <c r="R42" s="28"/>
      <c r="S42" s="28"/>
      <c r="T42" s="28"/>
      <c r="U42" s="28"/>
      <c r="V42" s="28"/>
      <c r="W42" s="28"/>
      <c r="X42" s="28"/>
      <c r="Y42" s="28"/>
      <c r="Z42" s="28"/>
      <c r="AA42" s="28"/>
      <c r="AB42" s="28"/>
      <c r="AC42" s="28"/>
      <c r="AD42" s="28"/>
    </row>
    <row r="43" spans="1:30" ht="15" customHeight="1">
      <c r="A43" s="19" t="s">
        <v>176</v>
      </c>
      <c r="B43" s="36" t="s">
        <v>383</v>
      </c>
      <c r="C43" s="34" t="s">
        <v>384</v>
      </c>
      <c r="D43" s="42" t="s">
        <v>385</v>
      </c>
      <c r="E43" s="29">
        <f t="shared" si="2"/>
        <v>5</v>
      </c>
      <c r="F43" s="42" t="s">
        <v>386</v>
      </c>
      <c r="G43" s="29">
        <f t="shared" si="3"/>
        <v>8</v>
      </c>
      <c r="H43" s="42" t="s">
        <v>388</v>
      </c>
      <c r="I43" s="29">
        <f t="shared" si="4"/>
        <v>5</v>
      </c>
      <c r="J43" s="42"/>
      <c r="K43" s="29">
        <f t="shared" si="5"/>
        <v>0</v>
      </c>
      <c r="L43" s="42" t="s">
        <v>389</v>
      </c>
      <c r="M43" s="29">
        <f t="shared" si="6"/>
        <v>9</v>
      </c>
      <c r="N43" s="28" t="s">
        <v>42</v>
      </c>
      <c r="O43" s="29">
        <f t="shared" si="7"/>
        <v>9</v>
      </c>
      <c r="P43" s="31" t="s">
        <v>44</v>
      </c>
      <c r="Q43" s="43"/>
      <c r="R43" s="28"/>
      <c r="S43" s="28"/>
      <c r="T43" s="28"/>
      <c r="U43" s="28"/>
      <c r="V43" s="28"/>
      <c r="W43" s="28"/>
      <c r="X43" s="28"/>
      <c r="Y43" s="28"/>
      <c r="Z43" s="28"/>
      <c r="AA43" s="28"/>
      <c r="AB43" s="28"/>
      <c r="AC43" s="28"/>
      <c r="AD43" s="28"/>
    </row>
    <row r="44" spans="1:30" ht="15" customHeight="1">
      <c r="A44" s="19" t="s">
        <v>186</v>
      </c>
      <c r="B44" s="21" t="s">
        <v>394</v>
      </c>
      <c r="C44" s="34" t="s">
        <v>395</v>
      </c>
      <c r="D44" s="24" t="s">
        <v>396</v>
      </c>
      <c r="E44" s="29">
        <f t="shared" si="2"/>
        <v>12</v>
      </c>
      <c r="F44" s="42" t="s">
        <v>397</v>
      </c>
      <c r="G44" s="29">
        <f t="shared" si="3"/>
        <v>7</v>
      </c>
      <c r="H44" s="42" t="s">
        <v>398</v>
      </c>
      <c r="I44" s="29">
        <f t="shared" si="4"/>
        <v>11</v>
      </c>
      <c r="J44" s="42" t="s">
        <v>399</v>
      </c>
      <c r="K44" s="29">
        <f t="shared" si="5"/>
        <v>10</v>
      </c>
      <c r="L44" s="42" t="s">
        <v>399</v>
      </c>
      <c r="M44" s="29">
        <f t="shared" si="6"/>
        <v>10</v>
      </c>
      <c r="N44" s="28" t="s">
        <v>42</v>
      </c>
      <c r="O44" s="29">
        <f t="shared" si="7"/>
        <v>9</v>
      </c>
      <c r="P44" s="31" t="s">
        <v>44</v>
      </c>
      <c r="Q44" s="28"/>
      <c r="R44" s="28"/>
      <c r="S44" s="28"/>
      <c r="T44" s="28"/>
      <c r="U44" s="28"/>
      <c r="V44" s="28"/>
      <c r="W44" s="28"/>
      <c r="X44" s="28"/>
      <c r="Y44" s="28"/>
      <c r="Z44" s="28"/>
      <c r="AA44" s="28"/>
      <c r="AB44" s="28"/>
      <c r="AC44" s="28"/>
      <c r="AD44" s="28"/>
    </row>
    <row r="45" spans="1:30" ht="15" customHeight="1">
      <c r="A45" s="19" t="s">
        <v>186</v>
      </c>
      <c r="B45" s="21" t="s">
        <v>403</v>
      </c>
      <c r="C45" s="34" t="s">
        <v>404</v>
      </c>
      <c r="D45" s="24" t="s">
        <v>405</v>
      </c>
      <c r="E45" s="29">
        <f t="shared" si="2"/>
        <v>12</v>
      </c>
      <c r="F45" s="42" t="s">
        <v>406</v>
      </c>
      <c r="G45" s="29">
        <f t="shared" si="3"/>
        <v>5</v>
      </c>
      <c r="H45" s="42" t="s">
        <v>407</v>
      </c>
      <c r="I45" s="29">
        <f t="shared" si="4"/>
        <v>6</v>
      </c>
      <c r="J45" s="41" t="s">
        <v>410</v>
      </c>
      <c r="K45" s="29">
        <f t="shared" si="5"/>
        <v>10</v>
      </c>
      <c r="L45" s="45" t="s">
        <v>410</v>
      </c>
      <c r="M45" s="29">
        <f t="shared" si="6"/>
        <v>10</v>
      </c>
      <c r="N45" s="28" t="s">
        <v>42</v>
      </c>
      <c r="O45" s="29">
        <f t="shared" si="7"/>
        <v>9</v>
      </c>
      <c r="P45" s="31" t="s">
        <v>44</v>
      </c>
      <c r="Q45" s="28"/>
      <c r="R45" s="28"/>
      <c r="S45" s="28"/>
      <c r="T45" s="28"/>
      <c r="U45" s="28"/>
      <c r="V45" s="28"/>
      <c r="W45" s="28"/>
      <c r="X45" s="28"/>
      <c r="Y45" s="28"/>
      <c r="Z45" s="28"/>
      <c r="AA45" s="28"/>
      <c r="AB45" s="28"/>
      <c r="AC45" s="28"/>
      <c r="AD45" s="28"/>
    </row>
    <row r="46" spans="1:30" ht="15" customHeight="1">
      <c r="A46" s="19" t="s">
        <v>186</v>
      </c>
      <c r="B46" s="21" t="s">
        <v>417</v>
      </c>
      <c r="C46" s="34" t="s">
        <v>418</v>
      </c>
      <c r="D46" s="24" t="s">
        <v>419</v>
      </c>
      <c r="E46" s="29">
        <f t="shared" si="2"/>
        <v>11</v>
      </c>
      <c r="F46" s="42" t="s">
        <v>420</v>
      </c>
      <c r="G46" s="29">
        <f t="shared" si="3"/>
        <v>13</v>
      </c>
      <c r="H46" s="42" t="s">
        <v>421</v>
      </c>
      <c r="I46" s="29">
        <f t="shared" si="4"/>
        <v>9</v>
      </c>
      <c r="J46" s="41" t="s">
        <v>422</v>
      </c>
      <c r="K46" s="29">
        <f t="shared" si="5"/>
        <v>10</v>
      </c>
      <c r="L46" s="42" t="s">
        <v>422</v>
      </c>
      <c r="M46" s="29">
        <f t="shared" si="6"/>
        <v>10</v>
      </c>
      <c r="N46" s="28" t="s">
        <v>42</v>
      </c>
      <c r="O46" s="29">
        <f t="shared" si="7"/>
        <v>9</v>
      </c>
      <c r="P46" s="31" t="s">
        <v>44</v>
      </c>
      <c r="Q46" s="28"/>
      <c r="R46" s="28"/>
      <c r="S46" s="28"/>
      <c r="T46" s="28"/>
      <c r="U46" s="28"/>
      <c r="V46" s="28"/>
      <c r="W46" s="28"/>
      <c r="X46" s="28"/>
      <c r="Y46" s="28"/>
      <c r="Z46" s="28"/>
      <c r="AA46" s="28"/>
      <c r="AB46" s="28"/>
      <c r="AC46" s="28"/>
      <c r="AD46" s="28"/>
    </row>
    <row r="47" spans="1:30" ht="15" customHeight="1">
      <c r="A47" s="19" t="s">
        <v>186</v>
      </c>
      <c r="B47" s="21" t="s">
        <v>427</v>
      </c>
      <c r="C47" s="34" t="s">
        <v>429</v>
      </c>
      <c r="D47" s="24" t="s">
        <v>430</v>
      </c>
      <c r="E47" s="29">
        <f t="shared" si="2"/>
        <v>10</v>
      </c>
      <c r="F47" s="42" t="s">
        <v>431</v>
      </c>
      <c r="G47" s="29">
        <f t="shared" si="3"/>
        <v>6</v>
      </c>
      <c r="H47" s="42" t="s">
        <v>432</v>
      </c>
      <c r="I47" s="29">
        <f t="shared" si="4"/>
        <v>8</v>
      </c>
      <c r="J47" s="42" t="s">
        <v>433</v>
      </c>
      <c r="K47" s="29">
        <f t="shared" si="5"/>
        <v>10</v>
      </c>
      <c r="L47" s="42" t="s">
        <v>433</v>
      </c>
      <c r="M47" s="29">
        <f t="shared" si="6"/>
        <v>10</v>
      </c>
      <c r="N47" s="28" t="s">
        <v>42</v>
      </c>
      <c r="O47" s="29">
        <f t="shared" si="7"/>
        <v>9</v>
      </c>
      <c r="P47" s="31" t="s">
        <v>44</v>
      </c>
      <c r="Q47" s="28"/>
      <c r="R47" s="28"/>
      <c r="S47" s="28"/>
      <c r="T47" s="28"/>
      <c r="U47" s="28"/>
      <c r="V47" s="28"/>
      <c r="W47" s="28"/>
      <c r="X47" s="28"/>
      <c r="Y47" s="28"/>
      <c r="Z47" s="28"/>
      <c r="AA47" s="28"/>
      <c r="AB47" s="28"/>
      <c r="AC47" s="28"/>
      <c r="AD47" s="28"/>
    </row>
    <row r="48" spans="1:30" ht="15" customHeight="1">
      <c r="A48" s="19" t="s">
        <v>186</v>
      </c>
      <c r="B48" s="21" t="s">
        <v>438</v>
      </c>
      <c r="C48" s="34" t="s">
        <v>439</v>
      </c>
      <c r="D48" s="24" t="s">
        <v>440</v>
      </c>
      <c r="E48" s="29">
        <f t="shared" si="2"/>
        <v>11</v>
      </c>
      <c r="F48" s="42" t="s">
        <v>441</v>
      </c>
      <c r="G48" s="29">
        <f t="shared" si="3"/>
        <v>5</v>
      </c>
      <c r="H48" s="42" t="s">
        <v>442</v>
      </c>
      <c r="I48" s="29">
        <f t="shared" si="4"/>
        <v>9</v>
      </c>
      <c r="J48" s="42" t="s">
        <v>443</v>
      </c>
      <c r="K48" s="29">
        <f t="shared" si="5"/>
        <v>10</v>
      </c>
      <c r="L48" s="42" t="s">
        <v>443</v>
      </c>
      <c r="M48" s="29">
        <f t="shared" si="6"/>
        <v>10</v>
      </c>
      <c r="N48" s="28" t="s">
        <v>42</v>
      </c>
      <c r="O48" s="29">
        <f t="shared" si="7"/>
        <v>9</v>
      </c>
      <c r="P48" s="31" t="s">
        <v>44</v>
      </c>
      <c r="Q48" s="28"/>
      <c r="R48" s="28"/>
      <c r="S48" s="28"/>
      <c r="T48" s="28"/>
      <c r="U48" s="28"/>
      <c r="V48" s="28"/>
      <c r="W48" s="28"/>
      <c r="X48" s="28"/>
      <c r="Y48" s="28"/>
      <c r="Z48" s="28"/>
      <c r="AA48" s="28"/>
      <c r="AB48" s="28"/>
      <c r="AC48" s="28"/>
      <c r="AD48" s="28"/>
    </row>
    <row r="49" spans="1:30" ht="15" customHeight="1">
      <c r="A49" s="19" t="s">
        <v>186</v>
      </c>
      <c r="B49" s="21" t="s">
        <v>445</v>
      </c>
      <c r="C49" s="34" t="s">
        <v>446</v>
      </c>
      <c r="D49" s="24" t="s">
        <v>447</v>
      </c>
      <c r="E49" s="29">
        <f t="shared" si="2"/>
        <v>12</v>
      </c>
      <c r="F49" s="42" t="s">
        <v>448</v>
      </c>
      <c r="G49" s="29">
        <f t="shared" si="3"/>
        <v>7</v>
      </c>
      <c r="H49" s="42" t="s">
        <v>449</v>
      </c>
      <c r="I49" s="29">
        <f t="shared" si="4"/>
        <v>7</v>
      </c>
      <c r="J49" s="42" t="s">
        <v>450</v>
      </c>
      <c r="K49" s="29">
        <f t="shared" si="5"/>
        <v>10</v>
      </c>
      <c r="L49" s="42" t="s">
        <v>450</v>
      </c>
      <c r="M49" s="29">
        <f t="shared" si="6"/>
        <v>10</v>
      </c>
      <c r="N49" s="28" t="s">
        <v>42</v>
      </c>
      <c r="O49" s="29">
        <f t="shared" si="7"/>
        <v>9</v>
      </c>
      <c r="P49" s="31" t="s">
        <v>44</v>
      </c>
      <c r="Q49" s="28"/>
      <c r="R49" s="28"/>
      <c r="S49" s="28"/>
      <c r="T49" s="28"/>
      <c r="U49" s="28"/>
      <c r="V49" s="28"/>
      <c r="W49" s="28"/>
      <c r="X49" s="28"/>
      <c r="Y49" s="28"/>
      <c r="Z49" s="28"/>
      <c r="AA49" s="28"/>
      <c r="AB49" s="28"/>
      <c r="AC49" s="28"/>
      <c r="AD49" s="28"/>
    </row>
    <row r="50" spans="1:30" ht="15" customHeight="1">
      <c r="A50" s="19" t="s">
        <v>194</v>
      </c>
      <c r="B50" s="21" t="s">
        <v>453</v>
      </c>
      <c r="C50" s="34" t="s">
        <v>455</v>
      </c>
      <c r="D50" s="30" t="s">
        <v>456</v>
      </c>
      <c r="E50" s="29">
        <f t="shared" si="2"/>
        <v>4</v>
      </c>
      <c r="F50" s="42" t="s">
        <v>459</v>
      </c>
      <c r="G50" s="29">
        <f t="shared" si="3"/>
        <v>3</v>
      </c>
      <c r="H50" s="42" t="s">
        <v>462</v>
      </c>
      <c r="I50" s="29">
        <f t="shared" si="4"/>
        <v>8</v>
      </c>
      <c r="J50" s="41" t="s">
        <v>465</v>
      </c>
      <c r="K50" s="29">
        <f t="shared" si="5"/>
        <v>10</v>
      </c>
      <c r="L50" s="42" t="s">
        <v>465</v>
      </c>
      <c r="M50" s="29">
        <f t="shared" si="6"/>
        <v>10</v>
      </c>
      <c r="N50" s="28" t="s">
        <v>42</v>
      </c>
      <c r="O50" s="29">
        <f t="shared" si="7"/>
        <v>9</v>
      </c>
      <c r="P50" s="31" t="s">
        <v>44</v>
      </c>
      <c r="Q50" s="28"/>
      <c r="R50" s="28"/>
      <c r="S50" s="28"/>
      <c r="T50" s="28"/>
      <c r="U50" s="28"/>
      <c r="V50" s="28"/>
      <c r="W50" s="28"/>
      <c r="X50" s="28"/>
      <c r="Y50" s="28"/>
      <c r="Z50" s="28"/>
      <c r="AA50" s="28"/>
      <c r="AB50" s="28"/>
      <c r="AC50" s="28"/>
      <c r="AD50" s="28"/>
    </row>
    <row r="51" spans="1:30" ht="15" customHeight="1">
      <c r="A51" s="19" t="s">
        <v>194</v>
      </c>
      <c r="B51" s="21" t="s">
        <v>471</v>
      </c>
      <c r="C51" s="34" t="s">
        <v>472</v>
      </c>
      <c r="D51" s="24" t="s">
        <v>473</v>
      </c>
      <c r="E51" s="29">
        <f t="shared" si="2"/>
        <v>21</v>
      </c>
      <c r="F51" s="42" t="s">
        <v>474</v>
      </c>
      <c r="G51" s="29">
        <f t="shared" si="3"/>
        <v>4</v>
      </c>
      <c r="H51" s="42" t="s">
        <v>475</v>
      </c>
      <c r="I51" s="29">
        <f t="shared" si="4"/>
        <v>7</v>
      </c>
      <c r="J51" s="42" t="s">
        <v>476</v>
      </c>
      <c r="K51" s="29">
        <f t="shared" si="5"/>
        <v>10</v>
      </c>
      <c r="L51" s="42" t="s">
        <v>476</v>
      </c>
      <c r="M51" s="29">
        <f t="shared" si="6"/>
        <v>10</v>
      </c>
      <c r="N51" s="28" t="s">
        <v>42</v>
      </c>
      <c r="O51" s="29">
        <f t="shared" si="7"/>
        <v>9</v>
      </c>
      <c r="P51" s="31" t="s">
        <v>44</v>
      </c>
      <c r="Q51" s="28"/>
      <c r="R51" s="28"/>
      <c r="S51" s="28"/>
      <c r="T51" s="28"/>
      <c r="U51" s="28"/>
      <c r="V51" s="28"/>
      <c r="W51" s="28"/>
      <c r="X51" s="28"/>
      <c r="Y51" s="28"/>
      <c r="Z51" s="28"/>
      <c r="AA51" s="28"/>
      <c r="AB51" s="28"/>
      <c r="AC51" s="28"/>
      <c r="AD51" s="28"/>
    </row>
    <row r="52" spans="1:30" ht="15" customHeight="1">
      <c r="A52" s="19" t="s">
        <v>194</v>
      </c>
      <c r="B52" s="21" t="s">
        <v>481</v>
      </c>
      <c r="C52" s="34" t="s">
        <v>482</v>
      </c>
      <c r="D52" s="24"/>
      <c r="E52" s="29">
        <f t="shared" si="2"/>
        <v>0</v>
      </c>
      <c r="F52" s="41" t="s">
        <v>483</v>
      </c>
      <c r="G52" s="29">
        <f t="shared" si="3"/>
        <v>6</v>
      </c>
      <c r="H52" s="42" t="s">
        <v>475</v>
      </c>
      <c r="I52" s="29">
        <f t="shared" si="4"/>
        <v>7</v>
      </c>
      <c r="J52" s="42" t="s">
        <v>484</v>
      </c>
      <c r="K52" s="29">
        <f t="shared" si="5"/>
        <v>10</v>
      </c>
      <c r="L52" s="42" t="s">
        <v>484</v>
      </c>
      <c r="M52" s="29">
        <f t="shared" si="6"/>
        <v>10</v>
      </c>
      <c r="N52" s="28" t="s">
        <v>42</v>
      </c>
      <c r="O52" s="29">
        <f t="shared" si="7"/>
        <v>9</v>
      </c>
      <c r="P52" s="31" t="s">
        <v>44</v>
      </c>
      <c r="Q52" s="28"/>
      <c r="R52" s="28"/>
      <c r="S52" s="28"/>
      <c r="T52" s="28"/>
      <c r="U52" s="28"/>
      <c r="V52" s="28"/>
      <c r="W52" s="28"/>
      <c r="X52" s="28"/>
      <c r="Y52" s="28"/>
      <c r="Z52" s="28"/>
      <c r="AA52" s="28"/>
      <c r="AB52" s="28"/>
      <c r="AC52" s="28"/>
      <c r="AD52" s="28"/>
    </row>
    <row r="53" spans="1:30" ht="15" customHeight="1">
      <c r="A53" s="19" t="s">
        <v>201</v>
      </c>
      <c r="B53" s="81" t="s">
        <v>489</v>
      </c>
      <c r="C53" s="34" t="s">
        <v>493</v>
      </c>
      <c r="D53" s="42" t="s">
        <v>494</v>
      </c>
      <c r="E53" s="29">
        <f t="shared" si="2"/>
        <v>13</v>
      </c>
      <c r="F53" s="42" t="s">
        <v>495</v>
      </c>
      <c r="G53" s="29">
        <f t="shared" si="3"/>
        <v>7</v>
      </c>
      <c r="H53" s="42" t="s">
        <v>496</v>
      </c>
      <c r="I53" s="29">
        <f t="shared" si="4"/>
        <v>6</v>
      </c>
      <c r="J53" s="42" t="s">
        <v>497</v>
      </c>
      <c r="K53" s="29">
        <f t="shared" si="5"/>
        <v>10</v>
      </c>
      <c r="L53" s="42" t="s">
        <v>497</v>
      </c>
      <c r="M53" s="29">
        <f t="shared" si="6"/>
        <v>10</v>
      </c>
      <c r="N53" s="28" t="s">
        <v>42</v>
      </c>
      <c r="O53" s="29">
        <f t="shared" si="7"/>
        <v>9</v>
      </c>
      <c r="P53" s="31" t="s">
        <v>44</v>
      </c>
      <c r="Q53" s="28"/>
      <c r="R53" s="28"/>
      <c r="S53" s="28"/>
      <c r="T53" s="28"/>
      <c r="U53" s="28"/>
      <c r="V53" s="28"/>
      <c r="W53" s="28"/>
      <c r="X53" s="28"/>
      <c r="Y53" s="28"/>
      <c r="Z53" s="28"/>
      <c r="AA53" s="28"/>
      <c r="AB53" s="28"/>
      <c r="AC53" s="28"/>
      <c r="AD53" s="28"/>
    </row>
    <row r="54" spans="1:30" ht="15" customHeight="1">
      <c r="A54" s="19" t="s">
        <v>201</v>
      </c>
      <c r="B54" s="81" t="s">
        <v>489</v>
      </c>
      <c r="C54" s="34" t="s">
        <v>502</v>
      </c>
      <c r="D54" s="42" t="s">
        <v>494</v>
      </c>
      <c r="E54" s="29">
        <f t="shared" si="2"/>
        <v>13</v>
      </c>
      <c r="F54" s="42" t="s">
        <v>503</v>
      </c>
      <c r="G54" s="29">
        <f t="shared" si="3"/>
        <v>4</v>
      </c>
      <c r="H54" s="42" t="s">
        <v>504</v>
      </c>
      <c r="I54" s="29">
        <f t="shared" si="4"/>
        <v>12</v>
      </c>
      <c r="J54" s="42" t="s">
        <v>506</v>
      </c>
      <c r="K54" s="29">
        <f t="shared" si="5"/>
        <v>12</v>
      </c>
      <c r="L54" s="42" t="s">
        <v>506</v>
      </c>
      <c r="M54" s="29">
        <f t="shared" si="6"/>
        <v>12</v>
      </c>
      <c r="N54" s="28" t="s">
        <v>42</v>
      </c>
      <c r="O54" s="29">
        <f t="shared" si="7"/>
        <v>9</v>
      </c>
      <c r="P54" s="31" t="s">
        <v>44</v>
      </c>
      <c r="Q54" s="28"/>
      <c r="R54" s="28"/>
      <c r="S54" s="28"/>
      <c r="T54" s="28"/>
      <c r="U54" s="28"/>
      <c r="V54" s="28"/>
      <c r="W54" s="28"/>
      <c r="X54" s="28"/>
      <c r="Y54" s="28"/>
      <c r="Z54" s="28"/>
      <c r="AA54" s="28"/>
      <c r="AB54" s="28"/>
      <c r="AC54" s="28"/>
      <c r="AD54" s="28"/>
    </row>
    <row r="55" spans="1:30" ht="15" customHeight="1">
      <c r="A55" s="19" t="s">
        <v>213</v>
      </c>
      <c r="B55" s="36" t="s">
        <v>92</v>
      </c>
      <c r="C55" s="34" t="s">
        <v>512</v>
      </c>
      <c r="D55" s="42" t="s">
        <v>514</v>
      </c>
      <c r="E55" s="29">
        <f t="shared" si="2"/>
        <v>8</v>
      </c>
      <c r="F55" s="42"/>
      <c r="G55" s="29">
        <f t="shared" si="3"/>
        <v>0</v>
      </c>
      <c r="H55" s="42" t="s">
        <v>516</v>
      </c>
      <c r="I55" s="29">
        <f t="shared" si="4"/>
        <v>8</v>
      </c>
      <c r="J55" s="42" t="s">
        <v>517</v>
      </c>
      <c r="K55" s="29">
        <f t="shared" si="5"/>
        <v>12</v>
      </c>
      <c r="L55" s="42" t="s">
        <v>517</v>
      </c>
      <c r="M55" s="29">
        <f t="shared" si="6"/>
        <v>12</v>
      </c>
      <c r="N55" s="28" t="s">
        <v>42</v>
      </c>
      <c r="O55" s="29">
        <f t="shared" si="7"/>
        <v>9</v>
      </c>
      <c r="P55" s="31" t="s">
        <v>44</v>
      </c>
      <c r="Q55" s="28"/>
      <c r="R55" s="28"/>
      <c r="S55" s="28"/>
      <c r="T55" s="28"/>
      <c r="U55" s="28"/>
      <c r="V55" s="28"/>
      <c r="W55" s="28"/>
      <c r="X55" s="28"/>
      <c r="Y55" s="28"/>
      <c r="Z55" s="28"/>
      <c r="AA55" s="28"/>
      <c r="AB55" s="28"/>
      <c r="AC55" s="28"/>
      <c r="AD55" s="28"/>
    </row>
    <row r="56" spans="1:30" ht="15" customHeight="1">
      <c r="A56" s="19" t="s">
        <v>213</v>
      </c>
      <c r="B56" s="36" t="s">
        <v>84</v>
      </c>
      <c r="C56" s="34" t="s">
        <v>520</v>
      </c>
      <c r="D56" s="42" t="s">
        <v>521</v>
      </c>
      <c r="E56" s="29">
        <f t="shared" si="2"/>
        <v>9</v>
      </c>
      <c r="F56" s="42" t="s">
        <v>522</v>
      </c>
      <c r="G56" s="29">
        <f t="shared" si="3"/>
        <v>31</v>
      </c>
      <c r="H56" s="42" t="s">
        <v>523</v>
      </c>
      <c r="I56" s="29">
        <f t="shared" si="4"/>
        <v>11</v>
      </c>
      <c r="J56" s="42" t="s">
        <v>525</v>
      </c>
      <c r="K56" s="29">
        <f t="shared" si="5"/>
        <v>12</v>
      </c>
      <c r="L56" s="42" t="s">
        <v>525</v>
      </c>
      <c r="M56" s="29">
        <f t="shared" si="6"/>
        <v>12</v>
      </c>
      <c r="N56" s="28" t="s">
        <v>42</v>
      </c>
      <c r="O56" s="29">
        <f t="shared" si="7"/>
        <v>9</v>
      </c>
      <c r="P56" s="31" t="s">
        <v>44</v>
      </c>
      <c r="Q56" s="28"/>
      <c r="R56" s="28"/>
      <c r="S56" s="28"/>
      <c r="T56" s="28"/>
      <c r="U56" s="28"/>
      <c r="V56" s="28"/>
      <c r="W56" s="28"/>
      <c r="X56" s="28"/>
      <c r="Y56" s="28"/>
      <c r="Z56" s="28"/>
      <c r="AA56" s="28"/>
      <c r="AB56" s="28"/>
      <c r="AC56" s="28"/>
      <c r="AD56" s="28"/>
    </row>
    <row r="57" spans="1:30" ht="15" customHeight="1">
      <c r="A57" s="19" t="s">
        <v>223</v>
      </c>
      <c r="B57" s="21" t="s">
        <v>96</v>
      </c>
      <c r="C57" s="34" t="s">
        <v>529</v>
      </c>
      <c r="D57" s="42" t="s">
        <v>530</v>
      </c>
      <c r="E57" s="29">
        <f t="shared" si="2"/>
        <v>10</v>
      </c>
      <c r="F57" s="42" t="s">
        <v>531</v>
      </c>
      <c r="G57" s="29">
        <f t="shared" si="3"/>
        <v>13</v>
      </c>
      <c r="H57" s="42" t="s">
        <v>532</v>
      </c>
      <c r="I57" s="29">
        <f t="shared" si="4"/>
        <v>6</v>
      </c>
      <c r="J57" s="42" t="s">
        <v>534</v>
      </c>
      <c r="K57" s="29">
        <f t="shared" si="5"/>
        <v>12</v>
      </c>
      <c r="L57" s="42" t="s">
        <v>534</v>
      </c>
      <c r="M57" s="29">
        <f t="shared" si="6"/>
        <v>12</v>
      </c>
      <c r="N57" s="28" t="s">
        <v>42</v>
      </c>
      <c r="O57" s="29">
        <f t="shared" si="7"/>
        <v>9</v>
      </c>
      <c r="P57" s="31" t="s">
        <v>44</v>
      </c>
      <c r="Q57" s="28"/>
      <c r="R57" s="28"/>
      <c r="S57" s="28"/>
      <c r="T57" s="28"/>
      <c r="U57" s="28"/>
      <c r="V57" s="28"/>
      <c r="W57" s="28"/>
      <c r="X57" s="28"/>
      <c r="Y57" s="28"/>
      <c r="Z57" s="28"/>
      <c r="AA57" s="28"/>
      <c r="AB57" s="28"/>
      <c r="AC57" s="28"/>
      <c r="AD57" s="28"/>
    </row>
    <row r="58" spans="1:30" ht="15" customHeight="1">
      <c r="A58" s="19" t="s">
        <v>223</v>
      </c>
      <c r="B58" s="21" t="s">
        <v>101</v>
      </c>
      <c r="C58" s="34" t="s">
        <v>538</v>
      </c>
      <c r="D58" s="42" t="s">
        <v>540</v>
      </c>
      <c r="E58" s="29">
        <f t="shared" si="2"/>
        <v>10</v>
      </c>
      <c r="F58" s="41" t="s">
        <v>541</v>
      </c>
      <c r="G58" s="29">
        <f t="shared" si="3"/>
        <v>12</v>
      </c>
      <c r="H58" s="42" t="s">
        <v>542</v>
      </c>
      <c r="I58" s="29">
        <f t="shared" si="4"/>
        <v>6</v>
      </c>
      <c r="J58" s="42" t="s">
        <v>544</v>
      </c>
      <c r="K58" s="29">
        <f t="shared" si="5"/>
        <v>12</v>
      </c>
      <c r="L58" s="42" t="s">
        <v>544</v>
      </c>
      <c r="M58" s="29">
        <f t="shared" si="6"/>
        <v>12</v>
      </c>
      <c r="N58" s="28" t="s">
        <v>42</v>
      </c>
      <c r="O58" s="29">
        <f t="shared" si="7"/>
        <v>9</v>
      </c>
      <c r="P58" s="31" t="s">
        <v>44</v>
      </c>
      <c r="Q58" s="28"/>
      <c r="R58" s="28"/>
      <c r="S58" s="28"/>
      <c r="T58" s="28"/>
      <c r="U58" s="28"/>
      <c r="V58" s="28"/>
      <c r="W58" s="28"/>
      <c r="X58" s="28"/>
      <c r="Y58" s="28"/>
      <c r="Z58" s="28"/>
      <c r="AA58" s="28"/>
      <c r="AB58" s="28"/>
      <c r="AC58" s="28"/>
      <c r="AD58" s="28"/>
    </row>
    <row r="59" spans="1:30" ht="15" customHeight="1">
      <c r="A59" s="19" t="s">
        <v>223</v>
      </c>
      <c r="B59" s="21" t="s">
        <v>107</v>
      </c>
      <c r="C59" s="34" t="s">
        <v>547</v>
      </c>
      <c r="D59" s="42" t="s">
        <v>549</v>
      </c>
      <c r="E59" s="29">
        <f t="shared" si="2"/>
        <v>15</v>
      </c>
      <c r="F59" s="42" t="s">
        <v>550</v>
      </c>
      <c r="G59" s="29">
        <f t="shared" si="3"/>
        <v>4</v>
      </c>
      <c r="H59" s="42" t="s">
        <v>551</v>
      </c>
      <c r="I59" s="29">
        <f t="shared" si="4"/>
        <v>6</v>
      </c>
      <c r="J59" s="42" t="s">
        <v>553</v>
      </c>
      <c r="K59" s="29">
        <f t="shared" si="5"/>
        <v>12</v>
      </c>
      <c r="L59" s="42" t="s">
        <v>553</v>
      </c>
      <c r="M59" s="29">
        <f t="shared" si="6"/>
        <v>12</v>
      </c>
      <c r="N59" s="28" t="s">
        <v>42</v>
      </c>
      <c r="O59" s="29">
        <f t="shared" si="7"/>
        <v>9</v>
      </c>
      <c r="P59" s="31" t="s">
        <v>44</v>
      </c>
      <c r="Q59" s="28"/>
      <c r="R59" s="28"/>
      <c r="S59" s="28"/>
      <c r="T59" s="28"/>
      <c r="U59" s="28"/>
      <c r="V59" s="28"/>
      <c r="W59" s="28"/>
      <c r="X59" s="28"/>
      <c r="Y59" s="28"/>
      <c r="Z59" s="28"/>
      <c r="AA59" s="28"/>
      <c r="AB59" s="28"/>
      <c r="AC59" s="28"/>
      <c r="AD59" s="28"/>
    </row>
    <row r="60" spans="1:30" ht="15" customHeight="1">
      <c r="A60" s="19" t="s">
        <v>223</v>
      </c>
      <c r="B60" s="21" t="s">
        <v>112</v>
      </c>
      <c r="C60" s="34" t="s">
        <v>555</v>
      </c>
      <c r="D60" s="42" t="s">
        <v>557</v>
      </c>
      <c r="E60" s="29">
        <f t="shared" si="2"/>
        <v>11</v>
      </c>
      <c r="F60" s="42" t="s">
        <v>558</v>
      </c>
      <c r="G60" s="29">
        <f t="shared" si="3"/>
        <v>3</v>
      </c>
      <c r="H60" s="42" t="s">
        <v>560</v>
      </c>
      <c r="I60" s="29">
        <f t="shared" si="4"/>
        <v>6</v>
      </c>
      <c r="J60" s="42" t="s">
        <v>562</v>
      </c>
      <c r="K60" s="29">
        <f t="shared" si="5"/>
        <v>12</v>
      </c>
      <c r="L60" s="42" t="s">
        <v>562</v>
      </c>
      <c r="M60" s="29">
        <f t="shared" si="6"/>
        <v>12</v>
      </c>
      <c r="N60" s="28" t="s">
        <v>42</v>
      </c>
      <c r="O60" s="29">
        <f t="shared" si="7"/>
        <v>9</v>
      </c>
      <c r="P60" s="31" t="s">
        <v>44</v>
      </c>
      <c r="Q60" s="28"/>
      <c r="R60" s="28"/>
      <c r="S60" s="28"/>
      <c r="T60" s="28"/>
      <c r="U60" s="28"/>
      <c r="V60" s="28"/>
      <c r="W60" s="28"/>
      <c r="X60" s="28"/>
      <c r="Y60" s="28"/>
      <c r="Z60" s="28"/>
      <c r="AA60" s="28"/>
      <c r="AB60" s="28"/>
      <c r="AC60" s="28"/>
      <c r="AD60" s="28"/>
    </row>
    <row r="61" spans="1:30" ht="15" customHeight="1">
      <c r="A61" s="19" t="s">
        <v>223</v>
      </c>
      <c r="B61" s="21" t="s">
        <v>570</v>
      </c>
      <c r="C61" s="34" t="s">
        <v>571</v>
      </c>
      <c r="D61" s="41" t="s">
        <v>572</v>
      </c>
      <c r="E61" s="29">
        <f t="shared" si="2"/>
        <v>7</v>
      </c>
      <c r="F61" s="41" t="s">
        <v>573</v>
      </c>
      <c r="G61" s="29">
        <f t="shared" si="3"/>
        <v>4</v>
      </c>
      <c r="H61" s="41" t="s">
        <v>575</v>
      </c>
      <c r="I61" s="29">
        <f t="shared" si="4"/>
        <v>6</v>
      </c>
      <c r="J61" s="41" t="s">
        <v>576</v>
      </c>
      <c r="K61" s="29">
        <f t="shared" si="5"/>
        <v>10</v>
      </c>
      <c r="L61" s="41" t="s">
        <v>576</v>
      </c>
      <c r="M61" s="29">
        <f t="shared" si="6"/>
        <v>10</v>
      </c>
      <c r="N61" s="28" t="s">
        <v>42</v>
      </c>
      <c r="O61" s="29">
        <f t="shared" si="7"/>
        <v>9</v>
      </c>
      <c r="P61" s="31" t="s">
        <v>44</v>
      </c>
      <c r="Q61" s="28"/>
      <c r="R61" s="28"/>
      <c r="S61" s="28"/>
      <c r="T61" s="28"/>
      <c r="U61" s="28"/>
      <c r="V61" s="28"/>
      <c r="W61" s="28"/>
      <c r="X61" s="28"/>
      <c r="Y61" s="28"/>
      <c r="Z61" s="28"/>
      <c r="AA61" s="28"/>
      <c r="AB61" s="28"/>
      <c r="AC61" s="28"/>
      <c r="AD61" s="28"/>
    </row>
    <row r="62" spans="1:30" ht="15" customHeight="1">
      <c r="A62" s="19" t="s">
        <v>235</v>
      </c>
      <c r="B62" s="36" t="s">
        <v>582</v>
      </c>
      <c r="C62" s="34" t="s">
        <v>583</v>
      </c>
      <c r="D62" s="42" t="s">
        <v>584</v>
      </c>
      <c r="E62" s="29">
        <f t="shared" si="2"/>
        <v>7</v>
      </c>
      <c r="F62" s="42" t="s">
        <v>586</v>
      </c>
      <c r="G62" s="29">
        <f t="shared" si="3"/>
        <v>9</v>
      </c>
      <c r="H62" s="42"/>
      <c r="I62" s="29">
        <f t="shared" si="4"/>
        <v>0</v>
      </c>
      <c r="J62" s="42" t="s">
        <v>589</v>
      </c>
      <c r="K62" s="29">
        <f t="shared" si="5"/>
        <v>12</v>
      </c>
      <c r="L62" s="42" t="s">
        <v>589</v>
      </c>
      <c r="M62" s="29">
        <f t="shared" si="6"/>
        <v>12</v>
      </c>
      <c r="N62" s="28" t="s">
        <v>42</v>
      </c>
      <c r="O62" s="29">
        <f t="shared" si="7"/>
        <v>9</v>
      </c>
      <c r="P62" s="31" t="s">
        <v>44</v>
      </c>
      <c r="Q62" s="28"/>
      <c r="R62" s="28"/>
      <c r="S62" s="28"/>
      <c r="T62" s="28"/>
      <c r="U62" s="28"/>
      <c r="V62" s="28"/>
      <c r="W62" s="28"/>
      <c r="X62" s="28"/>
      <c r="Y62" s="28"/>
      <c r="Z62" s="28"/>
      <c r="AA62" s="28"/>
      <c r="AB62" s="28"/>
      <c r="AC62" s="28"/>
      <c r="AD62" s="28"/>
    </row>
    <row r="63" spans="1:30" ht="15" customHeight="1">
      <c r="A63" s="19" t="s">
        <v>235</v>
      </c>
      <c r="B63" s="36" t="s">
        <v>592</v>
      </c>
      <c r="C63" s="34" t="s">
        <v>593</v>
      </c>
      <c r="D63" s="42" t="s">
        <v>594</v>
      </c>
      <c r="E63" s="29">
        <f t="shared" si="2"/>
        <v>8</v>
      </c>
      <c r="F63" s="42" t="s">
        <v>598</v>
      </c>
      <c r="G63" s="29">
        <f t="shared" si="3"/>
        <v>19</v>
      </c>
      <c r="H63" s="42" t="s">
        <v>599</v>
      </c>
      <c r="I63" s="29">
        <f t="shared" si="4"/>
        <v>31</v>
      </c>
      <c r="J63" s="42" t="s">
        <v>600</v>
      </c>
      <c r="K63" s="29">
        <f t="shared" si="5"/>
        <v>12</v>
      </c>
      <c r="L63" s="42" t="s">
        <v>600</v>
      </c>
      <c r="M63" s="29">
        <f t="shared" si="6"/>
        <v>12</v>
      </c>
      <c r="N63" s="28" t="s">
        <v>42</v>
      </c>
      <c r="O63" s="29">
        <f t="shared" si="7"/>
        <v>9</v>
      </c>
      <c r="P63" s="31" t="s">
        <v>44</v>
      </c>
      <c r="Q63" s="28"/>
      <c r="R63" s="28"/>
      <c r="S63" s="28"/>
      <c r="T63" s="28"/>
      <c r="U63" s="28"/>
      <c r="V63" s="28"/>
      <c r="W63" s="28"/>
      <c r="X63" s="28"/>
      <c r="Y63" s="28"/>
      <c r="Z63" s="28"/>
      <c r="AA63" s="28"/>
      <c r="AB63" s="28"/>
      <c r="AC63" s="28"/>
      <c r="AD63" s="28"/>
    </row>
    <row r="64" spans="1:30" ht="15" customHeight="1">
      <c r="A64" s="19" t="s">
        <v>246</v>
      </c>
      <c r="B64" s="21" t="s">
        <v>607</v>
      </c>
      <c r="C64" s="34" t="s">
        <v>608</v>
      </c>
      <c r="D64" s="42" t="s">
        <v>609</v>
      </c>
      <c r="E64" s="29">
        <f t="shared" si="2"/>
        <v>14</v>
      </c>
      <c r="F64" s="42" t="s">
        <v>611</v>
      </c>
      <c r="G64" s="29">
        <f t="shared" si="3"/>
        <v>4</v>
      </c>
      <c r="H64" s="42" t="s">
        <v>612</v>
      </c>
      <c r="I64" s="29">
        <f t="shared" si="4"/>
        <v>14</v>
      </c>
      <c r="J64" s="42" t="s">
        <v>614</v>
      </c>
      <c r="K64" s="29">
        <f t="shared" si="5"/>
        <v>12</v>
      </c>
      <c r="L64" s="42" t="s">
        <v>614</v>
      </c>
      <c r="M64" s="29">
        <f t="shared" si="6"/>
        <v>12</v>
      </c>
      <c r="N64" s="28" t="s">
        <v>42</v>
      </c>
      <c r="O64" s="29">
        <f t="shared" si="7"/>
        <v>9</v>
      </c>
      <c r="P64" s="31" t="s">
        <v>44</v>
      </c>
      <c r="Q64" s="28"/>
      <c r="R64" s="28"/>
      <c r="S64" s="28"/>
      <c r="T64" s="28"/>
      <c r="U64" s="28"/>
      <c r="V64" s="28"/>
      <c r="W64" s="28"/>
      <c r="X64" s="28"/>
      <c r="Y64" s="28"/>
      <c r="Z64" s="28"/>
      <c r="AA64" s="28"/>
      <c r="AB64" s="28"/>
      <c r="AC64" s="28"/>
      <c r="AD64" s="28"/>
    </row>
    <row r="65" spans="1:30" ht="15" customHeight="1">
      <c r="A65" s="19" t="s">
        <v>246</v>
      </c>
      <c r="B65" s="21" t="s">
        <v>617</v>
      </c>
      <c r="C65" s="34" t="s">
        <v>618</v>
      </c>
      <c r="D65" s="42" t="s">
        <v>619</v>
      </c>
      <c r="E65" s="29">
        <f t="shared" si="2"/>
        <v>9</v>
      </c>
      <c r="F65" s="42" t="s">
        <v>621</v>
      </c>
      <c r="G65" s="29">
        <f t="shared" si="3"/>
        <v>6</v>
      </c>
      <c r="H65" s="42" t="s">
        <v>622</v>
      </c>
      <c r="I65" s="29">
        <f t="shared" si="4"/>
        <v>15</v>
      </c>
      <c r="J65" s="42" t="s">
        <v>624</v>
      </c>
      <c r="K65" s="29">
        <f t="shared" si="5"/>
        <v>12</v>
      </c>
      <c r="L65" s="42" t="s">
        <v>624</v>
      </c>
      <c r="M65" s="29">
        <f t="shared" si="6"/>
        <v>12</v>
      </c>
      <c r="N65" s="28" t="s">
        <v>42</v>
      </c>
      <c r="O65" s="29">
        <f t="shared" si="7"/>
        <v>9</v>
      </c>
      <c r="P65" s="31" t="s">
        <v>44</v>
      </c>
      <c r="Q65" s="28"/>
      <c r="R65" s="28"/>
      <c r="S65" s="28"/>
      <c r="T65" s="28"/>
      <c r="U65" s="28"/>
      <c r="V65" s="28"/>
      <c r="W65" s="28"/>
      <c r="X65" s="28"/>
      <c r="Y65" s="28"/>
      <c r="Z65" s="28"/>
      <c r="AA65" s="28"/>
      <c r="AB65" s="28"/>
      <c r="AC65" s="28"/>
      <c r="AD65" s="28"/>
    </row>
    <row r="66" spans="1:30" ht="15" customHeight="1">
      <c r="A66" s="19" t="s">
        <v>246</v>
      </c>
      <c r="B66" s="21" t="s">
        <v>626</v>
      </c>
      <c r="C66" s="34" t="s">
        <v>628</v>
      </c>
      <c r="D66" s="42" t="s">
        <v>629</v>
      </c>
      <c r="E66" s="29">
        <f t="shared" si="2"/>
        <v>11</v>
      </c>
      <c r="F66" s="42" t="s">
        <v>630</v>
      </c>
      <c r="G66" s="29">
        <f t="shared" si="3"/>
        <v>6</v>
      </c>
      <c r="H66" s="42" t="s">
        <v>632</v>
      </c>
      <c r="I66" s="29">
        <f t="shared" si="4"/>
        <v>2</v>
      </c>
      <c r="J66" s="42" t="s">
        <v>633</v>
      </c>
      <c r="K66" s="29">
        <f t="shared" si="5"/>
        <v>12</v>
      </c>
      <c r="L66" s="42" t="s">
        <v>633</v>
      </c>
      <c r="M66" s="29">
        <f t="shared" si="6"/>
        <v>12</v>
      </c>
      <c r="N66" s="28" t="s">
        <v>42</v>
      </c>
      <c r="O66" s="29">
        <f t="shared" si="7"/>
        <v>9</v>
      </c>
      <c r="P66" s="31" t="s">
        <v>44</v>
      </c>
      <c r="Q66" s="28"/>
      <c r="R66" s="28"/>
      <c r="S66" s="28"/>
      <c r="T66" s="28"/>
      <c r="U66" s="28"/>
      <c r="V66" s="28"/>
      <c r="W66" s="28"/>
      <c r="X66" s="28"/>
      <c r="Y66" s="28"/>
      <c r="Z66" s="28"/>
      <c r="AA66" s="28"/>
      <c r="AB66" s="28"/>
      <c r="AC66" s="28"/>
      <c r="AD66" s="28"/>
    </row>
    <row r="67" spans="1:30" ht="15" customHeight="1">
      <c r="A67" s="19" t="s">
        <v>246</v>
      </c>
      <c r="B67" s="21" t="s">
        <v>636</v>
      </c>
      <c r="C67" s="34" t="s">
        <v>637</v>
      </c>
      <c r="D67" s="42" t="s">
        <v>638</v>
      </c>
      <c r="E67" s="29">
        <f t="shared" si="2"/>
        <v>10</v>
      </c>
      <c r="F67" s="42" t="s">
        <v>640</v>
      </c>
      <c r="G67" s="29">
        <f t="shared" si="3"/>
        <v>6</v>
      </c>
      <c r="H67" s="41" t="s">
        <v>641</v>
      </c>
      <c r="I67" s="29">
        <f t="shared" si="4"/>
        <v>5</v>
      </c>
      <c r="J67" s="42" t="s">
        <v>643</v>
      </c>
      <c r="K67" s="29">
        <f t="shared" si="5"/>
        <v>12</v>
      </c>
      <c r="L67" s="42" t="s">
        <v>643</v>
      </c>
      <c r="M67" s="29">
        <f t="shared" si="6"/>
        <v>12</v>
      </c>
      <c r="N67" s="28" t="s">
        <v>42</v>
      </c>
      <c r="O67" s="29">
        <f t="shared" si="7"/>
        <v>9</v>
      </c>
      <c r="P67" s="31" t="s">
        <v>44</v>
      </c>
      <c r="Q67" s="28"/>
      <c r="R67" s="28"/>
      <c r="S67" s="28"/>
      <c r="T67" s="28"/>
      <c r="U67" s="28"/>
      <c r="V67" s="28"/>
      <c r="W67" s="28"/>
      <c r="X67" s="28"/>
      <c r="Y67" s="28"/>
      <c r="Z67" s="28"/>
      <c r="AA67" s="28"/>
      <c r="AB67" s="28"/>
      <c r="AC67" s="28"/>
      <c r="AD67" s="28"/>
    </row>
    <row r="68" spans="1:30" ht="15" customHeight="1">
      <c r="A68" s="19" t="s">
        <v>246</v>
      </c>
      <c r="B68" s="21" t="s">
        <v>646</v>
      </c>
      <c r="C68" s="34" t="s">
        <v>647</v>
      </c>
      <c r="D68" s="41" t="s">
        <v>648</v>
      </c>
      <c r="E68" s="29">
        <f t="shared" si="2"/>
        <v>9</v>
      </c>
      <c r="F68" s="41" t="s">
        <v>649</v>
      </c>
      <c r="G68" s="29">
        <f t="shared" si="3"/>
        <v>5</v>
      </c>
      <c r="H68" s="41" t="s">
        <v>650</v>
      </c>
      <c r="I68" s="29">
        <f t="shared" si="4"/>
        <v>5</v>
      </c>
      <c r="J68" s="41" t="s">
        <v>651</v>
      </c>
      <c r="K68" s="29">
        <f t="shared" si="5"/>
        <v>10</v>
      </c>
      <c r="L68" s="41" t="s">
        <v>651</v>
      </c>
      <c r="M68" s="29">
        <f t="shared" si="6"/>
        <v>10</v>
      </c>
      <c r="N68" s="28" t="s">
        <v>42</v>
      </c>
      <c r="O68" s="29">
        <f t="shared" si="7"/>
        <v>9</v>
      </c>
      <c r="P68" s="31" t="s">
        <v>44</v>
      </c>
      <c r="Q68" s="28"/>
      <c r="R68" s="28"/>
      <c r="S68" s="28"/>
      <c r="T68" s="28"/>
      <c r="U68" s="28"/>
      <c r="V68" s="28"/>
      <c r="W68" s="28"/>
      <c r="X68" s="28"/>
      <c r="Y68" s="28"/>
      <c r="Z68" s="28"/>
      <c r="AA68" s="28"/>
      <c r="AB68" s="28"/>
      <c r="AC68" s="28"/>
      <c r="AD68" s="28"/>
    </row>
    <row r="69" spans="1:30" ht="15" customHeight="1">
      <c r="A69" s="19" t="s">
        <v>252</v>
      </c>
      <c r="B69" s="36" t="s">
        <v>129</v>
      </c>
      <c r="C69" s="34" t="s">
        <v>131</v>
      </c>
      <c r="D69" s="42" t="s">
        <v>655</v>
      </c>
      <c r="E69" s="29">
        <f t="shared" si="2"/>
        <v>10</v>
      </c>
      <c r="F69" s="42" t="s">
        <v>656</v>
      </c>
      <c r="G69" s="29">
        <f t="shared" si="3"/>
        <v>7</v>
      </c>
      <c r="H69" s="41" t="s">
        <v>657</v>
      </c>
      <c r="I69" s="29">
        <f t="shared" si="4"/>
        <v>9</v>
      </c>
      <c r="J69" s="42" t="s">
        <v>658</v>
      </c>
      <c r="K69" s="29">
        <f t="shared" si="5"/>
        <v>12</v>
      </c>
      <c r="L69" s="42" t="s">
        <v>658</v>
      </c>
      <c r="M69" s="29">
        <f t="shared" si="6"/>
        <v>12</v>
      </c>
      <c r="N69" s="43" t="s">
        <v>136</v>
      </c>
      <c r="O69" s="29">
        <f t="shared" si="7"/>
        <v>51</v>
      </c>
      <c r="P69" s="31" t="s">
        <v>44</v>
      </c>
      <c r="Q69" s="28"/>
      <c r="R69" s="28"/>
      <c r="S69" s="28"/>
      <c r="T69" s="28"/>
      <c r="U69" s="28"/>
      <c r="V69" s="28"/>
      <c r="W69" s="28"/>
      <c r="X69" s="28"/>
      <c r="Y69" s="28"/>
      <c r="Z69" s="28"/>
      <c r="AA69" s="28"/>
      <c r="AB69" s="28"/>
      <c r="AC69" s="28"/>
      <c r="AD69" s="28"/>
    </row>
    <row r="70" spans="1:30" ht="15" customHeight="1">
      <c r="A70" s="36"/>
      <c r="B70" s="36"/>
      <c r="C70" s="34"/>
      <c r="D70" s="42"/>
      <c r="E70" s="29">
        <f t="shared" si="2"/>
        <v>0</v>
      </c>
      <c r="F70" s="42"/>
      <c r="G70" s="29">
        <f t="shared" si="3"/>
        <v>0</v>
      </c>
      <c r="H70" s="42"/>
      <c r="I70" s="29">
        <f t="shared" si="4"/>
        <v>0</v>
      </c>
      <c r="J70" s="42"/>
      <c r="K70" s="29">
        <f t="shared" si="5"/>
        <v>0</v>
      </c>
      <c r="L70" s="42"/>
      <c r="M70" s="29">
        <f t="shared" si="6"/>
        <v>0</v>
      </c>
      <c r="N70" s="28"/>
      <c r="O70" s="29">
        <f t="shared" si="7"/>
        <v>0</v>
      </c>
      <c r="P70" s="28"/>
      <c r="Q70" s="28"/>
      <c r="R70" s="28"/>
      <c r="S70" s="28"/>
      <c r="T70" s="28"/>
      <c r="U70" s="28"/>
      <c r="V70" s="28"/>
      <c r="W70" s="28"/>
      <c r="X70" s="28"/>
      <c r="Y70" s="28"/>
      <c r="Z70" s="28"/>
      <c r="AA70" s="28"/>
      <c r="AB70" s="28"/>
      <c r="AC70" s="28"/>
      <c r="AD70" s="28"/>
    </row>
    <row r="71" spans="1:30" ht="14">
      <c r="A71" s="43"/>
      <c r="C71" s="50"/>
      <c r="D71" s="30"/>
      <c r="E71" s="29"/>
      <c r="F71" s="24"/>
      <c r="G71" s="29"/>
      <c r="H71" s="24"/>
      <c r="I71" s="29"/>
      <c r="J71" s="24"/>
      <c r="K71" s="29"/>
      <c r="L71" s="24"/>
      <c r="M71" s="29"/>
      <c r="N71" s="32"/>
      <c r="O71" s="29"/>
    </row>
    <row r="72" spans="1:30" ht="14">
      <c r="A72" s="51" t="s">
        <v>670</v>
      </c>
      <c r="B72" s="3"/>
      <c r="C72" s="6"/>
      <c r="D72" s="8" t="s">
        <v>17</v>
      </c>
      <c r="E72" s="9"/>
      <c r="F72" s="8"/>
      <c r="G72" s="8"/>
      <c r="H72" s="24"/>
      <c r="I72" s="24"/>
      <c r="J72" s="24"/>
      <c r="K72" s="24"/>
      <c r="L72" s="24"/>
    </row>
    <row r="73" spans="1:30" ht="16">
      <c r="A73" s="52" t="s">
        <v>14</v>
      </c>
      <c r="B73" s="15" t="s">
        <v>26</v>
      </c>
      <c r="C73" s="16" t="s">
        <v>3</v>
      </c>
      <c r="D73" s="40" t="s">
        <v>675</v>
      </c>
      <c r="E73" s="17" t="s">
        <v>29</v>
      </c>
      <c r="F73" s="8" t="s">
        <v>21</v>
      </c>
      <c r="G73" s="17" t="s">
        <v>29</v>
      </c>
      <c r="H73" s="24"/>
      <c r="I73" s="24"/>
      <c r="J73" s="24"/>
      <c r="K73" s="24"/>
      <c r="L73" s="24"/>
    </row>
    <row r="74" spans="1:30" ht="30">
      <c r="A74" s="19" t="s">
        <v>509</v>
      </c>
      <c r="B74" s="21" t="s">
        <v>34</v>
      </c>
      <c r="C74" s="22" t="s">
        <v>677</v>
      </c>
      <c r="D74" s="30" t="s">
        <v>36</v>
      </c>
      <c r="E74" s="27">
        <f t="shared" ref="E74:E94" si="8">LEN(D74)</f>
        <v>5</v>
      </c>
      <c r="F74" s="32"/>
      <c r="G74" s="27">
        <f t="shared" ref="G74:G94" si="9">LEN(F74)</f>
        <v>0</v>
      </c>
      <c r="H74" s="31" t="s">
        <v>44</v>
      </c>
      <c r="I74" s="24"/>
      <c r="J74" s="24"/>
      <c r="K74" s="24"/>
      <c r="L74" s="24"/>
    </row>
    <row r="75" spans="1:30" ht="30">
      <c r="A75" s="19" t="s">
        <v>509</v>
      </c>
      <c r="B75" s="21" t="s">
        <v>48</v>
      </c>
      <c r="C75" s="22" t="s">
        <v>681</v>
      </c>
      <c r="D75" s="30" t="s">
        <v>682</v>
      </c>
      <c r="E75" s="27">
        <f t="shared" si="8"/>
        <v>20</v>
      </c>
      <c r="F75" s="38" t="s">
        <v>52</v>
      </c>
      <c r="G75" s="27">
        <f t="shared" si="9"/>
        <v>50</v>
      </c>
      <c r="H75" s="31" t="s">
        <v>44</v>
      </c>
      <c r="I75" s="24"/>
      <c r="J75" s="24"/>
      <c r="K75" s="24"/>
      <c r="L75" s="24"/>
    </row>
    <row r="76" spans="1:30">
      <c r="A76" s="19" t="s">
        <v>509</v>
      </c>
      <c r="B76" s="21" t="s">
        <v>53</v>
      </c>
      <c r="C76" s="22" t="s">
        <v>683</v>
      </c>
      <c r="D76" s="30" t="s">
        <v>55</v>
      </c>
      <c r="E76" s="27">
        <f t="shared" si="8"/>
        <v>14</v>
      </c>
      <c r="F76" s="38" t="s">
        <v>42</v>
      </c>
      <c r="G76" s="27">
        <f t="shared" si="9"/>
        <v>9</v>
      </c>
      <c r="H76" s="31" t="s">
        <v>44</v>
      </c>
      <c r="I76" s="24"/>
      <c r="J76" s="24"/>
      <c r="K76" s="24"/>
      <c r="L76" s="24"/>
    </row>
    <row r="77" spans="1:30">
      <c r="A77" s="19" t="s">
        <v>509</v>
      </c>
      <c r="B77" s="21" t="s">
        <v>58</v>
      </c>
      <c r="C77" s="22" t="s">
        <v>686</v>
      </c>
      <c r="D77" s="30" t="s">
        <v>61</v>
      </c>
      <c r="E77" s="27">
        <f t="shared" si="8"/>
        <v>13</v>
      </c>
      <c r="F77" s="38" t="s">
        <v>42</v>
      </c>
      <c r="G77" s="27">
        <f t="shared" si="9"/>
        <v>9</v>
      </c>
      <c r="H77" s="31" t="s">
        <v>44</v>
      </c>
      <c r="I77" s="24"/>
      <c r="J77" s="24"/>
      <c r="K77" s="24"/>
      <c r="L77" s="24"/>
    </row>
    <row r="78" spans="1:30">
      <c r="A78" s="19" t="s">
        <v>509</v>
      </c>
      <c r="B78" s="21" t="s">
        <v>63</v>
      </c>
      <c r="C78" s="22" t="s">
        <v>689</v>
      </c>
      <c r="D78" s="53">
        <v>333001567</v>
      </c>
      <c r="E78" s="27">
        <f t="shared" si="8"/>
        <v>9</v>
      </c>
      <c r="F78" s="38" t="s">
        <v>42</v>
      </c>
      <c r="G78" s="27">
        <f t="shared" si="9"/>
        <v>9</v>
      </c>
      <c r="H78" s="31" t="s">
        <v>44</v>
      </c>
      <c r="I78" s="24"/>
      <c r="J78" s="24"/>
      <c r="K78" s="24"/>
      <c r="L78" s="24"/>
    </row>
    <row r="79" spans="1:30" ht="15" customHeight="1">
      <c r="A79" s="19" t="s">
        <v>509</v>
      </c>
      <c r="B79" s="21" t="s">
        <v>96</v>
      </c>
      <c r="C79" s="22" t="s">
        <v>691</v>
      </c>
      <c r="D79" s="30" t="s">
        <v>98</v>
      </c>
      <c r="E79" s="27">
        <f t="shared" si="8"/>
        <v>10</v>
      </c>
      <c r="F79" s="32" t="s">
        <v>42</v>
      </c>
      <c r="G79" s="27">
        <f t="shared" si="9"/>
        <v>9</v>
      </c>
      <c r="H79" s="31" t="s">
        <v>44</v>
      </c>
      <c r="I79" s="24"/>
      <c r="J79" s="24"/>
      <c r="K79" s="24"/>
      <c r="L79" s="24"/>
    </row>
    <row r="80" spans="1:30" ht="15" customHeight="1">
      <c r="A80" s="19" t="s">
        <v>509</v>
      </c>
      <c r="B80" s="21" t="s">
        <v>693</v>
      </c>
      <c r="C80" s="22" t="s">
        <v>694</v>
      </c>
      <c r="D80" s="30" t="s">
        <v>696</v>
      </c>
      <c r="E80" s="27">
        <f t="shared" si="8"/>
        <v>13</v>
      </c>
      <c r="F80" s="32" t="s">
        <v>42</v>
      </c>
      <c r="G80" s="27">
        <f t="shared" si="9"/>
        <v>9</v>
      </c>
      <c r="H80" s="31" t="s">
        <v>44</v>
      </c>
      <c r="I80" s="24"/>
      <c r="J80" s="24"/>
      <c r="K80" s="24"/>
      <c r="L80" s="24"/>
    </row>
    <row r="81" spans="1:30" ht="15" customHeight="1">
      <c r="A81" s="19" t="s">
        <v>509</v>
      </c>
      <c r="B81" s="21" t="s">
        <v>698</v>
      </c>
      <c r="C81" s="22" t="s">
        <v>699</v>
      </c>
      <c r="D81" s="30" t="s">
        <v>700</v>
      </c>
      <c r="E81" s="27">
        <f t="shared" si="8"/>
        <v>13</v>
      </c>
      <c r="F81" s="32" t="s">
        <v>42</v>
      </c>
      <c r="G81" s="27">
        <f t="shared" si="9"/>
        <v>9</v>
      </c>
      <c r="H81" s="31" t="s">
        <v>44</v>
      </c>
      <c r="I81" s="24"/>
      <c r="J81" s="24"/>
      <c r="K81" s="24"/>
      <c r="L81" s="24"/>
    </row>
    <row r="82" spans="1:30" ht="15" customHeight="1">
      <c r="A82" s="19" t="s">
        <v>509</v>
      </c>
      <c r="B82" s="21" t="s">
        <v>701</v>
      </c>
      <c r="C82" s="22" t="s">
        <v>702</v>
      </c>
      <c r="D82" s="30" t="s">
        <v>703</v>
      </c>
      <c r="E82" s="27">
        <f t="shared" si="8"/>
        <v>13</v>
      </c>
      <c r="F82" s="32" t="s">
        <v>42</v>
      </c>
      <c r="G82" s="27">
        <f t="shared" si="9"/>
        <v>9</v>
      </c>
      <c r="H82" s="31" t="s">
        <v>44</v>
      </c>
      <c r="I82" s="24"/>
      <c r="J82" s="24"/>
      <c r="K82" s="24"/>
      <c r="L82" s="24"/>
    </row>
    <row r="83" spans="1:30" ht="15" customHeight="1">
      <c r="A83" s="19" t="s">
        <v>509</v>
      </c>
      <c r="B83" s="21" t="s">
        <v>116</v>
      </c>
      <c r="C83" s="22" t="s">
        <v>704</v>
      </c>
      <c r="D83" s="30" t="s">
        <v>119</v>
      </c>
      <c r="E83" s="27">
        <f t="shared" si="8"/>
        <v>10</v>
      </c>
      <c r="F83" s="32" t="s">
        <v>42</v>
      </c>
      <c r="G83" s="27">
        <f t="shared" si="9"/>
        <v>9</v>
      </c>
      <c r="H83" s="31" t="s">
        <v>44</v>
      </c>
      <c r="I83" s="24"/>
      <c r="J83" s="24"/>
      <c r="K83" s="24"/>
      <c r="L83" s="24"/>
    </row>
    <row r="84" spans="1:30" ht="15" customHeight="1">
      <c r="A84" s="19" t="s">
        <v>509</v>
      </c>
      <c r="B84" s="21" t="s">
        <v>124</v>
      </c>
      <c r="C84" s="22" t="s">
        <v>706</v>
      </c>
      <c r="D84" s="30" t="s">
        <v>126</v>
      </c>
      <c r="E84" s="27">
        <f t="shared" si="8"/>
        <v>11</v>
      </c>
      <c r="F84" s="32" t="s">
        <v>42</v>
      </c>
      <c r="G84" s="27">
        <f t="shared" si="9"/>
        <v>9</v>
      </c>
      <c r="H84" s="31" t="s">
        <v>44</v>
      </c>
      <c r="I84" s="24"/>
      <c r="J84" s="24"/>
      <c r="K84" s="24"/>
      <c r="L84" s="24"/>
    </row>
    <row r="85" spans="1:30" ht="15" customHeight="1">
      <c r="A85" s="19" t="s">
        <v>524</v>
      </c>
      <c r="B85" s="21" t="s">
        <v>68</v>
      </c>
      <c r="C85" s="22" t="s">
        <v>710</v>
      </c>
      <c r="D85" s="30" t="s">
        <v>711</v>
      </c>
      <c r="E85" s="27">
        <f t="shared" si="8"/>
        <v>16</v>
      </c>
      <c r="F85" s="32" t="s">
        <v>42</v>
      </c>
      <c r="G85" s="27">
        <f t="shared" si="9"/>
        <v>9</v>
      </c>
      <c r="H85" s="31" t="s">
        <v>44</v>
      </c>
      <c r="I85" s="24"/>
      <c r="J85" s="24"/>
      <c r="K85" s="24"/>
      <c r="L85" s="24"/>
    </row>
    <row r="86" spans="1:30" ht="15" customHeight="1">
      <c r="A86" s="19" t="s">
        <v>535</v>
      </c>
      <c r="B86" s="21" t="s">
        <v>75</v>
      </c>
      <c r="C86" s="22" t="s">
        <v>713</v>
      </c>
      <c r="D86" s="30" t="s">
        <v>80</v>
      </c>
      <c r="E86" s="27">
        <f t="shared" si="8"/>
        <v>4</v>
      </c>
      <c r="F86" s="32" t="s">
        <v>42</v>
      </c>
      <c r="G86" s="27">
        <f t="shared" si="9"/>
        <v>9</v>
      </c>
      <c r="H86" s="31" t="s">
        <v>44</v>
      </c>
      <c r="I86" s="24"/>
      <c r="J86" s="24"/>
      <c r="K86" s="24"/>
      <c r="L86" s="24"/>
    </row>
    <row r="87" spans="1:30" ht="15" customHeight="1">
      <c r="A87" s="19" t="s">
        <v>535</v>
      </c>
      <c r="B87" s="21" t="s">
        <v>84</v>
      </c>
      <c r="C87" s="22" t="s">
        <v>716</v>
      </c>
      <c r="D87" s="30" t="s">
        <v>86</v>
      </c>
      <c r="E87" s="27">
        <f t="shared" si="8"/>
        <v>21</v>
      </c>
      <c r="F87" s="32" t="s">
        <v>42</v>
      </c>
      <c r="G87" s="27">
        <f t="shared" si="9"/>
        <v>9</v>
      </c>
      <c r="H87" s="31" t="s">
        <v>44</v>
      </c>
      <c r="I87" s="24"/>
      <c r="J87" s="24"/>
      <c r="K87" s="24"/>
      <c r="L87" s="24"/>
    </row>
    <row r="88" spans="1:30" ht="15" customHeight="1">
      <c r="A88" s="19" t="s">
        <v>535</v>
      </c>
      <c r="B88" s="21" t="s">
        <v>92</v>
      </c>
      <c r="C88" s="22" t="s">
        <v>719</v>
      </c>
      <c r="D88" s="24"/>
      <c r="E88" s="27">
        <f t="shared" si="8"/>
        <v>0</v>
      </c>
      <c r="F88" s="32" t="s">
        <v>42</v>
      </c>
      <c r="G88" s="27">
        <f t="shared" si="9"/>
        <v>9</v>
      </c>
      <c r="H88" s="31" t="s">
        <v>44</v>
      </c>
      <c r="I88" s="24"/>
      <c r="J88" s="24"/>
      <c r="K88" s="24"/>
      <c r="L88" s="24"/>
    </row>
    <row r="89" spans="1:30" ht="15" customHeight="1">
      <c r="A89" s="19" t="s">
        <v>545</v>
      </c>
      <c r="B89" s="21" t="s">
        <v>101</v>
      </c>
      <c r="C89" s="22" t="s">
        <v>720</v>
      </c>
      <c r="D89" s="30" t="s">
        <v>103</v>
      </c>
      <c r="E89" s="27">
        <f t="shared" si="8"/>
        <v>12</v>
      </c>
      <c r="F89" s="32" t="s">
        <v>42</v>
      </c>
      <c r="G89" s="27">
        <f t="shared" si="9"/>
        <v>9</v>
      </c>
      <c r="H89" s="31" t="s">
        <v>44</v>
      </c>
      <c r="I89" s="24"/>
      <c r="J89" s="24"/>
      <c r="K89" s="24"/>
      <c r="L89" s="24"/>
    </row>
    <row r="90" spans="1:30" ht="15" customHeight="1">
      <c r="A90" s="19" t="s">
        <v>545</v>
      </c>
      <c r="B90" s="21" t="s">
        <v>107</v>
      </c>
      <c r="C90" s="22" t="s">
        <v>721</v>
      </c>
      <c r="D90" s="30" t="s">
        <v>722</v>
      </c>
      <c r="E90" s="27">
        <f t="shared" si="8"/>
        <v>9</v>
      </c>
      <c r="F90" s="32" t="s">
        <v>42</v>
      </c>
      <c r="G90" s="27">
        <f t="shared" si="9"/>
        <v>9</v>
      </c>
      <c r="H90" s="31" t="s">
        <v>44</v>
      </c>
      <c r="I90" s="24"/>
      <c r="J90" s="24"/>
      <c r="K90" s="24"/>
      <c r="L90" s="24"/>
    </row>
    <row r="91" spans="1:30" ht="15" customHeight="1">
      <c r="A91" s="19" t="s">
        <v>545</v>
      </c>
      <c r="B91" s="21" t="s">
        <v>112</v>
      </c>
      <c r="C91" s="22" t="s">
        <v>724</v>
      </c>
      <c r="D91" s="30" t="s">
        <v>725</v>
      </c>
      <c r="E91" s="27">
        <f t="shared" si="8"/>
        <v>8</v>
      </c>
      <c r="F91" s="32" t="s">
        <v>42</v>
      </c>
      <c r="G91" s="27">
        <f t="shared" si="9"/>
        <v>9</v>
      </c>
      <c r="H91" s="31" t="s">
        <v>44</v>
      </c>
      <c r="I91" s="24"/>
      <c r="J91" s="24"/>
      <c r="K91" s="24"/>
      <c r="L91" s="24"/>
    </row>
    <row r="92" spans="1:30" ht="15" customHeight="1">
      <c r="A92" s="19" t="s">
        <v>554</v>
      </c>
      <c r="B92" s="21" t="s">
        <v>129</v>
      </c>
      <c r="C92" s="34" t="s">
        <v>131</v>
      </c>
      <c r="D92" s="30" t="s">
        <v>727</v>
      </c>
      <c r="E92" s="27">
        <f t="shared" si="8"/>
        <v>19</v>
      </c>
      <c r="F92" s="43" t="s">
        <v>136</v>
      </c>
      <c r="G92" s="29">
        <f t="shared" si="9"/>
        <v>51</v>
      </c>
      <c r="H92" s="31" t="s">
        <v>44</v>
      </c>
      <c r="I92" s="24"/>
      <c r="J92" s="24"/>
      <c r="K92" s="24"/>
      <c r="L92" s="24"/>
    </row>
    <row r="93" spans="1:30" ht="15" customHeight="1">
      <c r="A93" s="19" t="s">
        <v>730</v>
      </c>
      <c r="B93" s="21" t="s">
        <v>731</v>
      </c>
      <c r="C93" s="34" t="s">
        <v>732</v>
      </c>
      <c r="D93" s="30" t="s">
        <v>733</v>
      </c>
      <c r="E93" s="27">
        <f t="shared" si="8"/>
        <v>14</v>
      </c>
      <c r="F93" s="43"/>
      <c r="G93" s="29">
        <f t="shared" si="9"/>
        <v>0</v>
      </c>
      <c r="H93" s="31" t="s">
        <v>44</v>
      </c>
      <c r="I93" s="24"/>
      <c r="J93" s="24"/>
      <c r="K93" s="24"/>
      <c r="L93" s="24"/>
      <c r="M93" s="30"/>
      <c r="N93" s="30"/>
      <c r="O93" s="30"/>
      <c r="P93" s="30"/>
      <c r="Q93" s="30"/>
      <c r="R93" s="30"/>
      <c r="S93" s="30"/>
      <c r="T93" s="30"/>
      <c r="U93" s="30"/>
      <c r="V93" s="30"/>
      <c r="W93" s="30"/>
      <c r="X93" s="30"/>
      <c r="Y93" s="30"/>
      <c r="Z93" s="30"/>
      <c r="AA93" s="30"/>
      <c r="AB93" s="30"/>
      <c r="AC93" s="30"/>
      <c r="AD93" s="30"/>
    </row>
    <row r="94" spans="1:30" ht="15" customHeight="1">
      <c r="A94" s="19" t="s">
        <v>730</v>
      </c>
      <c r="B94" s="21" t="s">
        <v>734</v>
      </c>
      <c r="C94" s="34" t="s">
        <v>735</v>
      </c>
      <c r="D94" s="30" t="s">
        <v>733</v>
      </c>
      <c r="E94" s="27">
        <f t="shared" si="8"/>
        <v>14</v>
      </c>
      <c r="F94" s="38" t="s">
        <v>52</v>
      </c>
      <c r="G94" s="29">
        <f t="shared" si="9"/>
        <v>50</v>
      </c>
      <c r="H94" s="31" t="s">
        <v>44</v>
      </c>
      <c r="I94" s="24"/>
      <c r="J94" s="24"/>
      <c r="K94" s="24"/>
      <c r="L94" s="24"/>
      <c r="M94" s="30"/>
      <c r="N94" s="30"/>
      <c r="O94" s="30"/>
      <c r="P94" s="30"/>
      <c r="Q94" s="30"/>
      <c r="R94" s="30"/>
      <c r="S94" s="30"/>
      <c r="T94" s="30"/>
      <c r="U94" s="30"/>
      <c r="V94" s="30"/>
      <c r="W94" s="30"/>
      <c r="X94" s="30"/>
      <c r="Y94" s="30"/>
      <c r="Z94" s="30"/>
      <c r="AA94" s="30"/>
      <c r="AB94" s="30"/>
      <c r="AC94" s="30"/>
      <c r="AD94" s="30"/>
    </row>
    <row r="95" spans="1:30" ht="15" customHeight="1">
      <c r="A95" s="36"/>
      <c r="B95" s="21"/>
      <c r="C95" s="22"/>
      <c r="D95" s="24"/>
      <c r="E95" s="27"/>
      <c r="F95" s="24"/>
      <c r="G95" s="24"/>
      <c r="H95" s="24"/>
      <c r="I95" s="24"/>
      <c r="J95" s="24"/>
      <c r="K95" s="24"/>
      <c r="L95" s="24"/>
    </row>
    <row r="96" spans="1:30" ht="15" customHeight="1">
      <c r="A96" s="36"/>
      <c r="B96" s="21"/>
      <c r="C96" s="22"/>
      <c r="D96" s="24"/>
      <c r="E96" s="27"/>
      <c r="F96" s="24"/>
      <c r="G96" s="24"/>
      <c r="H96" s="24"/>
      <c r="I96" s="24"/>
      <c r="J96" s="24"/>
      <c r="K96" s="24"/>
      <c r="L96" s="24"/>
    </row>
    <row r="97" spans="1:12" ht="15" customHeight="1">
      <c r="A97" s="51" t="s">
        <v>740</v>
      </c>
      <c r="B97" s="3"/>
      <c r="C97" s="6"/>
      <c r="D97" s="8" t="s">
        <v>17</v>
      </c>
      <c r="E97" s="9"/>
      <c r="F97" s="8"/>
      <c r="G97" s="8"/>
      <c r="H97" s="32"/>
      <c r="I97" s="32"/>
      <c r="J97" s="32"/>
      <c r="K97" s="32"/>
      <c r="L97" s="32"/>
    </row>
    <row r="98" spans="1:12" ht="15" customHeight="1">
      <c r="A98" s="52" t="s">
        <v>14</v>
      </c>
      <c r="B98" s="15" t="s">
        <v>26</v>
      </c>
      <c r="C98" s="16" t="s">
        <v>3</v>
      </c>
      <c r="D98" s="40" t="s">
        <v>152</v>
      </c>
      <c r="E98" s="17" t="s">
        <v>29</v>
      </c>
      <c r="F98" s="40" t="s">
        <v>153</v>
      </c>
      <c r="G98" s="17" t="s">
        <v>29</v>
      </c>
      <c r="H98" s="32" t="s">
        <v>25</v>
      </c>
      <c r="I98" s="32" t="s">
        <v>457</v>
      </c>
      <c r="J98" s="32"/>
      <c r="K98" s="32"/>
      <c r="L98" s="32"/>
    </row>
    <row r="99" spans="1:12" ht="15" customHeight="1">
      <c r="A99" s="19" t="s">
        <v>743</v>
      </c>
      <c r="B99" s="21" t="s">
        <v>745</v>
      </c>
      <c r="C99" s="22" t="s">
        <v>746</v>
      </c>
      <c r="D99" s="30" t="s">
        <v>748</v>
      </c>
      <c r="E99" s="27">
        <f t="shared" ref="E99:E116" si="10">LEN(D99)</f>
        <v>8</v>
      </c>
      <c r="F99" s="30" t="s">
        <v>748</v>
      </c>
      <c r="G99" s="29">
        <f t="shared" ref="G99:G116" si="11">LEN(F99)</f>
        <v>8</v>
      </c>
      <c r="H99" s="31" t="s">
        <v>44</v>
      </c>
      <c r="I99" s="31" t="s">
        <v>44</v>
      </c>
      <c r="J99" s="32"/>
      <c r="K99" s="32"/>
      <c r="L99" s="32"/>
    </row>
    <row r="100" spans="1:12" ht="15" customHeight="1">
      <c r="A100" s="19" t="s">
        <v>743</v>
      </c>
      <c r="B100" s="21" t="s">
        <v>750</v>
      </c>
      <c r="C100" s="22" t="s">
        <v>751</v>
      </c>
      <c r="D100" s="30" t="s">
        <v>752</v>
      </c>
      <c r="E100" s="27">
        <f t="shared" si="10"/>
        <v>20</v>
      </c>
      <c r="F100" s="30" t="s">
        <v>752</v>
      </c>
      <c r="G100" s="29">
        <f t="shared" si="11"/>
        <v>20</v>
      </c>
      <c r="H100" s="31" t="s">
        <v>44</v>
      </c>
      <c r="I100" s="31" t="s">
        <v>44</v>
      </c>
      <c r="J100" s="32"/>
      <c r="K100" s="32"/>
      <c r="L100" s="32"/>
    </row>
    <row r="101" spans="1:12" ht="15" customHeight="1">
      <c r="A101" s="19" t="s">
        <v>755</v>
      </c>
      <c r="B101" s="21" t="s">
        <v>220</v>
      </c>
      <c r="C101" s="34" t="s">
        <v>221</v>
      </c>
      <c r="D101" s="30" t="s">
        <v>756</v>
      </c>
      <c r="E101" s="29">
        <f t="shared" si="10"/>
        <v>7</v>
      </c>
      <c r="F101" s="41" t="s">
        <v>756</v>
      </c>
      <c r="G101" s="29">
        <f t="shared" si="11"/>
        <v>7</v>
      </c>
      <c r="H101" s="31" t="s">
        <v>44</v>
      </c>
      <c r="I101" s="31" t="s">
        <v>44</v>
      </c>
      <c r="J101" s="32"/>
      <c r="K101" s="32"/>
      <c r="L101" s="32"/>
    </row>
    <row r="102" spans="1:12" ht="15" customHeight="1">
      <c r="A102" s="19" t="s">
        <v>755</v>
      </c>
      <c r="B102" s="21" t="s">
        <v>231</v>
      </c>
      <c r="C102" s="34" t="s">
        <v>232</v>
      </c>
      <c r="D102" s="30" t="s">
        <v>759</v>
      </c>
      <c r="E102" s="29">
        <f t="shared" si="10"/>
        <v>21</v>
      </c>
      <c r="F102" s="30" t="s">
        <v>759</v>
      </c>
      <c r="G102" s="29">
        <f t="shared" si="11"/>
        <v>21</v>
      </c>
      <c r="H102" s="31" t="s">
        <v>44</v>
      </c>
      <c r="I102" s="31" t="s">
        <v>44</v>
      </c>
      <c r="J102" s="32"/>
      <c r="K102" s="32"/>
      <c r="L102" s="32"/>
    </row>
    <row r="103" spans="1:12" ht="15" customHeight="1">
      <c r="A103" s="19" t="s">
        <v>755</v>
      </c>
      <c r="B103" s="21" t="s">
        <v>239</v>
      </c>
      <c r="C103" s="34" t="s">
        <v>241</v>
      </c>
      <c r="D103" s="24"/>
      <c r="E103" s="29">
        <f t="shared" si="10"/>
        <v>0</v>
      </c>
      <c r="F103" s="42"/>
      <c r="G103" s="29">
        <f t="shared" si="11"/>
        <v>0</v>
      </c>
      <c r="H103" s="31" t="s">
        <v>44</v>
      </c>
      <c r="I103" s="31" t="s">
        <v>44</v>
      </c>
      <c r="J103" s="32"/>
      <c r="K103" s="32"/>
      <c r="L103" s="32"/>
    </row>
    <row r="104" spans="1:12" ht="15" customHeight="1">
      <c r="A104" s="19" t="s">
        <v>764</v>
      </c>
      <c r="B104" s="21" t="s">
        <v>250</v>
      </c>
      <c r="C104" s="34" t="s">
        <v>251</v>
      </c>
      <c r="D104" s="30" t="s">
        <v>765</v>
      </c>
      <c r="E104" s="29">
        <f t="shared" si="10"/>
        <v>11</v>
      </c>
      <c r="F104" s="30" t="s">
        <v>765</v>
      </c>
      <c r="G104" s="29">
        <f t="shared" si="11"/>
        <v>11</v>
      </c>
      <c r="H104" s="31" t="s">
        <v>44</v>
      </c>
      <c r="I104" s="31" t="s">
        <v>44</v>
      </c>
      <c r="J104" s="32"/>
      <c r="K104" s="32"/>
      <c r="L104" s="32"/>
    </row>
    <row r="105" spans="1:12" ht="15" customHeight="1">
      <c r="A105" s="19" t="s">
        <v>764</v>
      </c>
      <c r="B105" s="21" t="s">
        <v>264</v>
      </c>
      <c r="C105" s="34" t="s">
        <v>265</v>
      </c>
      <c r="D105" s="30" t="s">
        <v>766</v>
      </c>
      <c r="E105" s="29">
        <f t="shared" si="10"/>
        <v>11</v>
      </c>
      <c r="F105" s="30" t="s">
        <v>766</v>
      </c>
      <c r="G105" s="29">
        <f t="shared" si="11"/>
        <v>11</v>
      </c>
      <c r="H105" s="31" t="s">
        <v>44</v>
      </c>
      <c r="I105" s="31" t="s">
        <v>44</v>
      </c>
      <c r="J105" s="32"/>
      <c r="K105" s="32"/>
      <c r="L105" s="32"/>
    </row>
    <row r="106" spans="1:12" ht="15" customHeight="1">
      <c r="A106" s="19" t="s">
        <v>764</v>
      </c>
      <c r="B106" s="21" t="s">
        <v>277</v>
      </c>
      <c r="C106" s="34" t="s">
        <v>278</v>
      </c>
      <c r="D106" s="30" t="s">
        <v>769</v>
      </c>
      <c r="E106" s="29">
        <f t="shared" si="10"/>
        <v>11</v>
      </c>
      <c r="F106" s="30" t="s">
        <v>769</v>
      </c>
      <c r="G106" s="29">
        <f t="shared" si="11"/>
        <v>11</v>
      </c>
      <c r="H106" s="31" t="s">
        <v>44</v>
      </c>
      <c r="I106" s="31" t="s">
        <v>44</v>
      </c>
      <c r="J106" s="32"/>
      <c r="K106" s="32"/>
      <c r="L106" s="32"/>
    </row>
    <row r="107" spans="1:12" ht="15" customHeight="1">
      <c r="A107" s="19" t="s">
        <v>764</v>
      </c>
      <c r="B107" s="21" t="s">
        <v>286</v>
      </c>
      <c r="C107" s="34" t="s">
        <v>287</v>
      </c>
      <c r="D107" s="30" t="s">
        <v>772</v>
      </c>
      <c r="E107" s="29">
        <f t="shared" si="10"/>
        <v>11</v>
      </c>
      <c r="F107" s="30" t="s">
        <v>772</v>
      </c>
      <c r="G107" s="29">
        <f t="shared" si="11"/>
        <v>11</v>
      </c>
      <c r="H107" s="31" t="s">
        <v>44</v>
      </c>
      <c r="I107" s="31" t="s">
        <v>44</v>
      </c>
      <c r="J107" s="32"/>
      <c r="K107" s="32"/>
      <c r="L107" s="32"/>
    </row>
    <row r="108" spans="1:12" ht="15" customHeight="1">
      <c r="A108" s="19" t="s">
        <v>764</v>
      </c>
      <c r="B108" s="21" t="s">
        <v>296</v>
      </c>
      <c r="C108" s="34" t="s">
        <v>297</v>
      </c>
      <c r="D108" s="30" t="s">
        <v>775</v>
      </c>
      <c r="E108" s="29">
        <f t="shared" si="10"/>
        <v>11</v>
      </c>
      <c r="F108" s="30" t="s">
        <v>775</v>
      </c>
      <c r="G108" s="29">
        <f t="shared" si="11"/>
        <v>11</v>
      </c>
      <c r="H108" s="31" t="s">
        <v>44</v>
      </c>
      <c r="I108" s="31" t="s">
        <v>44</v>
      </c>
      <c r="J108" s="32"/>
      <c r="K108" s="32"/>
      <c r="L108" s="32"/>
    </row>
    <row r="109" spans="1:12" ht="15" customHeight="1">
      <c r="A109" s="19" t="s">
        <v>764</v>
      </c>
      <c r="B109" s="21" t="s">
        <v>306</v>
      </c>
      <c r="C109" s="34" t="s">
        <v>307</v>
      </c>
      <c r="D109" s="30" t="s">
        <v>778</v>
      </c>
      <c r="E109" s="29">
        <f t="shared" si="10"/>
        <v>11</v>
      </c>
      <c r="F109" s="30" t="s">
        <v>778</v>
      </c>
      <c r="G109" s="29">
        <f t="shared" si="11"/>
        <v>11</v>
      </c>
      <c r="H109" s="31" t="s">
        <v>44</v>
      </c>
      <c r="I109" s="31" t="s">
        <v>44</v>
      </c>
      <c r="J109" s="32"/>
      <c r="K109" s="32"/>
      <c r="L109" s="32"/>
    </row>
    <row r="110" spans="1:12" ht="15" customHeight="1">
      <c r="A110" s="19" t="s">
        <v>779</v>
      </c>
      <c r="B110" s="21" t="s">
        <v>315</v>
      </c>
      <c r="C110" s="34" t="s">
        <v>316</v>
      </c>
      <c r="D110" s="30" t="s">
        <v>780</v>
      </c>
      <c r="E110" s="29">
        <f t="shared" si="10"/>
        <v>10</v>
      </c>
      <c r="F110" s="30" t="s">
        <v>780</v>
      </c>
      <c r="G110" s="29">
        <f t="shared" si="11"/>
        <v>10</v>
      </c>
      <c r="H110" s="31" t="s">
        <v>44</v>
      </c>
      <c r="I110" s="31" t="s">
        <v>44</v>
      </c>
      <c r="J110" s="32"/>
      <c r="K110" s="32"/>
      <c r="L110" s="32"/>
    </row>
    <row r="111" spans="1:12" ht="15" customHeight="1">
      <c r="A111" s="19" t="s">
        <v>779</v>
      </c>
      <c r="B111" s="21" t="s">
        <v>323</v>
      </c>
      <c r="C111" s="34" t="s">
        <v>324</v>
      </c>
      <c r="D111" s="30" t="s">
        <v>783</v>
      </c>
      <c r="E111" s="29">
        <f t="shared" si="10"/>
        <v>10</v>
      </c>
      <c r="F111" s="30" t="s">
        <v>783</v>
      </c>
      <c r="G111" s="29">
        <f t="shared" si="11"/>
        <v>10</v>
      </c>
      <c r="H111" s="31" t="s">
        <v>44</v>
      </c>
      <c r="I111" s="31" t="s">
        <v>44</v>
      </c>
      <c r="J111" s="32"/>
      <c r="K111" s="32"/>
      <c r="L111" s="32"/>
    </row>
    <row r="112" spans="1:12" ht="15" customHeight="1">
      <c r="A112" s="19" t="s">
        <v>779</v>
      </c>
      <c r="B112" s="21" t="s">
        <v>331</v>
      </c>
      <c r="C112" s="34" t="s">
        <v>332</v>
      </c>
      <c r="D112" s="30" t="s">
        <v>786</v>
      </c>
      <c r="E112" s="29">
        <f t="shared" si="10"/>
        <v>10</v>
      </c>
      <c r="F112" s="30" t="s">
        <v>786</v>
      </c>
      <c r="G112" s="29">
        <f t="shared" si="11"/>
        <v>10</v>
      </c>
      <c r="H112" s="31" t="s">
        <v>44</v>
      </c>
      <c r="I112" s="31" t="s">
        <v>44</v>
      </c>
      <c r="J112" s="32"/>
      <c r="K112" s="32"/>
      <c r="L112" s="32"/>
    </row>
    <row r="113" spans="1:14" ht="15" customHeight="1">
      <c r="A113" s="19" t="s">
        <v>789</v>
      </c>
      <c r="B113" s="36" t="s">
        <v>346</v>
      </c>
      <c r="C113" s="34" t="s">
        <v>348</v>
      </c>
      <c r="D113" s="41" t="s">
        <v>791</v>
      </c>
      <c r="E113" s="29">
        <f t="shared" si="10"/>
        <v>10</v>
      </c>
      <c r="F113" s="41" t="s">
        <v>793</v>
      </c>
      <c r="G113" s="29">
        <f t="shared" si="11"/>
        <v>10</v>
      </c>
      <c r="H113" s="31" t="s">
        <v>44</v>
      </c>
      <c r="I113" s="31" t="s">
        <v>44</v>
      </c>
      <c r="J113" s="32"/>
      <c r="K113" s="32"/>
      <c r="L113" s="32"/>
    </row>
    <row r="114" spans="1:14" ht="15" customHeight="1">
      <c r="A114" s="19" t="s">
        <v>789</v>
      </c>
      <c r="B114" s="36" t="s">
        <v>359</v>
      </c>
      <c r="C114" s="34" t="s">
        <v>360</v>
      </c>
      <c r="D114" s="41" t="s">
        <v>794</v>
      </c>
      <c r="E114" s="29">
        <f t="shared" si="10"/>
        <v>10</v>
      </c>
      <c r="F114" s="42"/>
      <c r="G114" s="29">
        <f t="shared" si="11"/>
        <v>0</v>
      </c>
      <c r="H114" s="31" t="s">
        <v>44</v>
      </c>
      <c r="I114" s="31" t="s">
        <v>44</v>
      </c>
      <c r="J114" s="32"/>
      <c r="K114" s="32"/>
      <c r="L114" s="32"/>
    </row>
    <row r="115" spans="1:14" ht="15" customHeight="1">
      <c r="A115" s="19" t="s">
        <v>789</v>
      </c>
      <c r="B115" s="36" t="s">
        <v>371</v>
      </c>
      <c r="C115" s="34" t="s">
        <v>372</v>
      </c>
      <c r="D115" s="41" t="s">
        <v>797</v>
      </c>
      <c r="E115" s="29">
        <f t="shared" si="10"/>
        <v>10</v>
      </c>
      <c r="F115" s="41" t="s">
        <v>800</v>
      </c>
      <c r="G115" s="29">
        <f t="shared" si="11"/>
        <v>11</v>
      </c>
      <c r="H115" s="31" t="s">
        <v>44</v>
      </c>
      <c r="I115" s="31" t="s">
        <v>44</v>
      </c>
      <c r="J115" s="32"/>
      <c r="K115" s="32"/>
      <c r="L115" s="32"/>
    </row>
    <row r="116" spans="1:14" ht="15" customHeight="1">
      <c r="A116" s="19" t="s">
        <v>789</v>
      </c>
      <c r="B116" s="36" t="s">
        <v>383</v>
      </c>
      <c r="C116" s="34" t="s">
        <v>384</v>
      </c>
      <c r="D116" s="42"/>
      <c r="E116" s="29">
        <f t="shared" si="10"/>
        <v>0</v>
      </c>
      <c r="F116" s="41" t="s">
        <v>802</v>
      </c>
      <c r="G116" s="29">
        <f t="shared" si="11"/>
        <v>10</v>
      </c>
      <c r="H116" s="31" t="s">
        <v>44</v>
      </c>
      <c r="I116" s="31" t="s">
        <v>44</v>
      </c>
      <c r="J116" s="32"/>
      <c r="K116" s="32"/>
      <c r="L116" s="32"/>
    </row>
    <row r="117" spans="1:14" ht="15" customHeight="1">
      <c r="A117" s="36"/>
      <c r="B117" s="21"/>
      <c r="C117" s="22"/>
      <c r="D117" s="32"/>
      <c r="E117" s="37"/>
      <c r="F117" s="32"/>
      <c r="G117" s="32"/>
      <c r="H117" s="32"/>
      <c r="I117" s="32"/>
      <c r="J117" s="32"/>
      <c r="K117" s="32"/>
      <c r="L117" s="32"/>
    </row>
    <row r="118" spans="1:14" ht="15" customHeight="1">
      <c r="A118" s="51"/>
      <c r="B118" s="3"/>
      <c r="C118" s="6"/>
      <c r="D118" s="8"/>
      <c r="E118" s="9"/>
      <c r="F118" s="8"/>
      <c r="G118" s="8"/>
      <c r="H118" s="32"/>
      <c r="I118" s="32"/>
      <c r="J118" s="32"/>
      <c r="K118" s="32"/>
      <c r="L118" s="32"/>
    </row>
    <row r="119" spans="1:14" ht="15" customHeight="1">
      <c r="A119" s="51" t="s">
        <v>807</v>
      </c>
      <c r="B119" s="3"/>
      <c r="C119" s="6"/>
      <c r="D119" s="8" t="s">
        <v>17</v>
      </c>
      <c r="E119" s="9"/>
      <c r="F119" s="30" t="s">
        <v>808</v>
      </c>
      <c r="G119" s="8"/>
      <c r="H119" s="32"/>
      <c r="I119" s="32"/>
      <c r="J119" s="32"/>
      <c r="K119" s="32"/>
      <c r="L119" s="32"/>
    </row>
    <row r="120" spans="1:14" ht="15" customHeight="1">
      <c r="A120" s="52" t="s">
        <v>14</v>
      </c>
      <c r="B120" s="15" t="s">
        <v>26</v>
      </c>
      <c r="C120" s="16" t="s">
        <v>3</v>
      </c>
      <c r="D120" s="40" t="s">
        <v>10</v>
      </c>
      <c r="E120" s="17" t="s">
        <v>29</v>
      </c>
      <c r="F120" s="40" t="s">
        <v>809</v>
      </c>
      <c r="G120" s="17" t="s">
        <v>29</v>
      </c>
      <c r="H120" s="40" t="s">
        <v>3</v>
      </c>
      <c r="I120" s="17" t="s">
        <v>29</v>
      </c>
      <c r="J120" s="40" t="s">
        <v>810</v>
      </c>
      <c r="K120" s="38" t="s">
        <v>811</v>
      </c>
      <c r="L120" s="38" t="s">
        <v>812</v>
      </c>
    </row>
    <row r="121" spans="1:14" ht="15" customHeight="1">
      <c r="A121" s="19" t="s">
        <v>601</v>
      </c>
      <c r="B121" s="21" t="s">
        <v>813</v>
      </c>
      <c r="C121" s="22" t="s">
        <v>814</v>
      </c>
      <c r="D121" s="30" t="s">
        <v>815</v>
      </c>
      <c r="E121" s="27">
        <f t="shared" ref="E121:E140" si="12">LEN(D121)</f>
        <v>5</v>
      </c>
      <c r="F121" s="30" t="s">
        <v>817</v>
      </c>
      <c r="G121" s="29">
        <f t="shared" ref="G121:G140" si="13">LEN(F121)</f>
        <v>12</v>
      </c>
      <c r="H121" s="83" t="s">
        <v>819</v>
      </c>
      <c r="I121" s="29">
        <f t="shared" ref="I121:I141" si="14">LEN(H121)</f>
        <v>5</v>
      </c>
      <c r="J121" s="30" t="s">
        <v>822</v>
      </c>
      <c r="K121" s="31" t="s">
        <v>44</v>
      </c>
      <c r="L121" s="31" t="s">
        <v>44</v>
      </c>
      <c r="N121" s="32"/>
    </row>
    <row r="122" spans="1:14" ht="15" customHeight="1">
      <c r="A122" s="19" t="s">
        <v>601</v>
      </c>
      <c r="B122" s="21" t="s">
        <v>823</v>
      </c>
      <c r="C122" s="22" t="s">
        <v>824</v>
      </c>
      <c r="D122" s="30" t="s">
        <v>825</v>
      </c>
      <c r="E122" s="27">
        <f t="shared" si="12"/>
        <v>30</v>
      </c>
      <c r="F122" s="30" t="s">
        <v>826</v>
      </c>
      <c r="G122" s="29">
        <f t="shared" si="13"/>
        <v>10</v>
      </c>
      <c r="H122" s="83" t="s">
        <v>52</v>
      </c>
      <c r="I122" s="29">
        <f t="shared" si="14"/>
        <v>50</v>
      </c>
      <c r="J122" s="30" t="s">
        <v>822</v>
      </c>
      <c r="K122" s="31" t="s">
        <v>44</v>
      </c>
      <c r="L122" s="31" t="s">
        <v>44</v>
      </c>
      <c r="N122" s="32"/>
    </row>
    <row r="123" spans="1:14" ht="15" customHeight="1">
      <c r="A123" s="19" t="s">
        <v>601</v>
      </c>
      <c r="B123" s="21" t="s">
        <v>831</v>
      </c>
      <c r="C123" s="22" t="s">
        <v>832</v>
      </c>
      <c r="D123" s="30" t="s">
        <v>833</v>
      </c>
      <c r="E123" s="27">
        <f t="shared" si="12"/>
        <v>27</v>
      </c>
      <c r="F123" s="30" t="s">
        <v>834</v>
      </c>
      <c r="G123" s="29">
        <f t="shared" si="13"/>
        <v>16</v>
      </c>
      <c r="H123" s="84" t="s">
        <v>42</v>
      </c>
      <c r="I123" s="29">
        <f t="shared" si="14"/>
        <v>9</v>
      </c>
      <c r="J123" s="30" t="s">
        <v>822</v>
      </c>
      <c r="K123" s="31" t="s">
        <v>44</v>
      </c>
      <c r="L123" s="31" t="s">
        <v>44</v>
      </c>
      <c r="N123" s="32"/>
    </row>
    <row r="124" spans="1:14" ht="15" customHeight="1">
      <c r="A124" s="19" t="s">
        <v>601</v>
      </c>
      <c r="B124" s="21" t="s">
        <v>837</v>
      </c>
      <c r="C124" s="22" t="s">
        <v>838</v>
      </c>
      <c r="D124" s="30" t="s">
        <v>839</v>
      </c>
      <c r="E124" s="27">
        <f t="shared" si="12"/>
        <v>21</v>
      </c>
      <c r="F124" s="30" t="s">
        <v>841</v>
      </c>
      <c r="G124" s="27">
        <f t="shared" si="13"/>
        <v>13</v>
      </c>
      <c r="H124" s="84" t="s">
        <v>42</v>
      </c>
      <c r="I124" s="27">
        <f t="shared" si="14"/>
        <v>9</v>
      </c>
      <c r="J124" s="30"/>
      <c r="K124" s="31" t="s">
        <v>44</v>
      </c>
      <c r="L124" s="31" t="s">
        <v>44</v>
      </c>
      <c r="N124" s="32"/>
    </row>
    <row r="125" spans="1:14" ht="15" customHeight="1">
      <c r="A125" s="19" t="s">
        <v>601</v>
      </c>
      <c r="B125" s="21" t="s">
        <v>843</v>
      </c>
      <c r="C125" s="22" t="s">
        <v>844</v>
      </c>
      <c r="D125" s="30" t="s">
        <v>845</v>
      </c>
      <c r="E125" s="27">
        <f t="shared" si="12"/>
        <v>16</v>
      </c>
      <c r="F125" s="30" t="s">
        <v>846</v>
      </c>
      <c r="G125" s="27">
        <f t="shared" si="13"/>
        <v>12</v>
      </c>
      <c r="H125" s="84" t="s">
        <v>42</v>
      </c>
      <c r="I125" s="27">
        <f t="shared" si="14"/>
        <v>9</v>
      </c>
      <c r="J125" s="30" t="s">
        <v>847</v>
      </c>
      <c r="K125" s="31" t="s">
        <v>44</v>
      </c>
      <c r="L125" s="31" t="s">
        <v>44</v>
      </c>
      <c r="N125" s="32"/>
    </row>
    <row r="126" spans="1:14" ht="15" customHeight="1">
      <c r="A126" s="19" t="s">
        <v>613</v>
      </c>
      <c r="B126" s="21" t="s">
        <v>849</v>
      </c>
      <c r="C126" s="22" t="s">
        <v>850</v>
      </c>
      <c r="D126" s="30" t="s">
        <v>851</v>
      </c>
      <c r="E126" s="27">
        <f t="shared" si="12"/>
        <v>5</v>
      </c>
      <c r="F126" s="30" t="s">
        <v>846</v>
      </c>
      <c r="G126" s="29">
        <f t="shared" si="13"/>
        <v>12</v>
      </c>
      <c r="H126" s="84" t="s">
        <v>42</v>
      </c>
      <c r="I126" s="29">
        <f t="shared" si="14"/>
        <v>9</v>
      </c>
      <c r="J126" s="30" t="s">
        <v>822</v>
      </c>
      <c r="K126" s="31" t="s">
        <v>44</v>
      </c>
      <c r="L126" s="31" t="s">
        <v>44</v>
      </c>
      <c r="N126" s="32"/>
    </row>
    <row r="127" spans="1:14" ht="15" customHeight="1">
      <c r="A127" s="19" t="s">
        <v>613</v>
      </c>
      <c r="B127" s="21" t="s">
        <v>853</v>
      </c>
      <c r="C127" s="22" t="s">
        <v>854</v>
      </c>
      <c r="D127" s="30" t="s">
        <v>855</v>
      </c>
      <c r="E127" s="27">
        <f t="shared" si="12"/>
        <v>5</v>
      </c>
      <c r="F127" s="30" t="s">
        <v>846</v>
      </c>
      <c r="G127" s="29">
        <f t="shared" si="13"/>
        <v>12</v>
      </c>
      <c r="H127" s="84" t="s">
        <v>42</v>
      </c>
      <c r="I127" s="29">
        <f t="shared" si="14"/>
        <v>9</v>
      </c>
      <c r="J127" s="30" t="s">
        <v>822</v>
      </c>
      <c r="K127" s="31" t="s">
        <v>44</v>
      </c>
      <c r="L127" s="31" t="s">
        <v>44</v>
      </c>
      <c r="N127" s="32"/>
    </row>
    <row r="128" spans="1:14" ht="15" customHeight="1">
      <c r="A128" s="19" t="s">
        <v>613</v>
      </c>
      <c r="B128" s="21" t="s">
        <v>858</v>
      </c>
      <c r="C128" s="22" t="s">
        <v>859</v>
      </c>
      <c r="D128" s="30" t="s">
        <v>860</v>
      </c>
      <c r="E128" s="27">
        <f t="shared" si="12"/>
        <v>5</v>
      </c>
      <c r="F128" s="30" t="s">
        <v>846</v>
      </c>
      <c r="G128" s="29">
        <f t="shared" si="13"/>
        <v>12</v>
      </c>
      <c r="H128" s="84" t="s">
        <v>42</v>
      </c>
      <c r="I128" s="29">
        <f t="shared" si="14"/>
        <v>9</v>
      </c>
      <c r="J128" s="30" t="s">
        <v>822</v>
      </c>
      <c r="K128" s="31" t="s">
        <v>44</v>
      </c>
      <c r="L128" s="31" t="s">
        <v>44</v>
      </c>
      <c r="N128" s="32"/>
    </row>
    <row r="129" spans="1:14" ht="15" customHeight="1">
      <c r="A129" s="19" t="s">
        <v>623</v>
      </c>
      <c r="B129" s="21" t="s">
        <v>861</v>
      </c>
      <c r="C129" s="22" t="s">
        <v>862</v>
      </c>
      <c r="D129" s="30" t="s">
        <v>863</v>
      </c>
      <c r="E129" s="27">
        <f t="shared" si="12"/>
        <v>4</v>
      </c>
      <c r="F129" s="30" t="s">
        <v>841</v>
      </c>
      <c r="G129" s="29">
        <f t="shared" si="13"/>
        <v>13</v>
      </c>
      <c r="H129" s="84" t="s">
        <v>42</v>
      </c>
      <c r="I129" s="29">
        <f t="shared" si="14"/>
        <v>9</v>
      </c>
      <c r="J129" s="30" t="s">
        <v>822</v>
      </c>
      <c r="K129" s="31" t="s">
        <v>44</v>
      </c>
      <c r="L129" s="31" t="s">
        <v>44</v>
      </c>
      <c r="N129" s="32"/>
    </row>
    <row r="130" spans="1:14" ht="15" customHeight="1">
      <c r="A130" s="19" t="s">
        <v>623</v>
      </c>
      <c r="B130" s="21" t="s">
        <v>866</v>
      </c>
      <c r="C130" s="22" t="s">
        <v>867</v>
      </c>
      <c r="D130" s="30" t="s">
        <v>868</v>
      </c>
      <c r="E130" s="27">
        <f t="shared" si="12"/>
        <v>31</v>
      </c>
      <c r="F130" s="30" t="s">
        <v>834</v>
      </c>
      <c r="G130" s="29">
        <f t="shared" si="13"/>
        <v>16</v>
      </c>
      <c r="H130" s="84" t="s">
        <v>42</v>
      </c>
      <c r="I130" s="29">
        <f t="shared" si="14"/>
        <v>9</v>
      </c>
      <c r="J130" s="30" t="s">
        <v>822</v>
      </c>
      <c r="K130" s="31" t="s">
        <v>44</v>
      </c>
      <c r="L130" s="31" t="s">
        <v>44</v>
      </c>
      <c r="N130" s="32"/>
    </row>
    <row r="131" spans="1:14" ht="15" customHeight="1">
      <c r="A131" s="19" t="s">
        <v>623</v>
      </c>
      <c r="B131" s="21" t="s">
        <v>871</v>
      </c>
      <c r="C131" s="22" t="s">
        <v>872</v>
      </c>
      <c r="D131" s="30"/>
      <c r="E131" s="27">
        <f t="shared" si="12"/>
        <v>0</v>
      </c>
      <c r="F131" s="30" t="s">
        <v>846</v>
      </c>
      <c r="G131" s="29">
        <f t="shared" si="13"/>
        <v>12</v>
      </c>
      <c r="H131" s="84" t="s">
        <v>42</v>
      </c>
      <c r="I131" s="29">
        <f t="shared" si="14"/>
        <v>9</v>
      </c>
      <c r="J131" s="30" t="s">
        <v>822</v>
      </c>
      <c r="K131" s="31" t="s">
        <v>44</v>
      </c>
      <c r="L131" s="31" t="s">
        <v>44</v>
      </c>
      <c r="M131" s="32"/>
      <c r="N131" s="32"/>
    </row>
    <row r="132" spans="1:14" ht="15" customHeight="1">
      <c r="A132" s="19" t="s">
        <v>644</v>
      </c>
      <c r="B132" s="21" t="s">
        <v>873</v>
      </c>
      <c r="C132" s="22" t="s">
        <v>874</v>
      </c>
      <c r="D132" s="30" t="s">
        <v>875</v>
      </c>
      <c r="E132" s="27">
        <f t="shared" si="12"/>
        <v>18</v>
      </c>
      <c r="F132" s="30"/>
      <c r="G132" s="29">
        <f t="shared" si="13"/>
        <v>0</v>
      </c>
      <c r="H132" s="84" t="s">
        <v>42</v>
      </c>
      <c r="I132" s="29">
        <f t="shared" si="14"/>
        <v>9</v>
      </c>
      <c r="J132" s="30" t="s">
        <v>822</v>
      </c>
      <c r="K132" s="31" t="s">
        <v>44</v>
      </c>
      <c r="L132" s="38" t="s">
        <v>877</v>
      </c>
      <c r="N132" s="32"/>
    </row>
    <row r="133" spans="1:14" ht="15" customHeight="1">
      <c r="A133" s="19" t="s">
        <v>654</v>
      </c>
      <c r="B133" s="21" t="s">
        <v>878</v>
      </c>
      <c r="C133" s="22" t="s">
        <v>879</v>
      </c>
      <c r="D133" s="30" t="s">
        <v>880</v>
      </c>
      <c r="E133" s="27">
        <f t="shared" si="12"/>
        <v>21</v>
      </c>
      <c r="F133" s="30" t="s">
        <v>841</v>
      </c>
      <c r="G133" s="27">
        <f t="shared" si="13"/>
        <v>13</v>
      </c>
      <c r="H133" s="84" t="s">
        <v>882</v>
      </c>
      <c r="I133" s="27">
        <f t="shared" si="14"/>
        <v>4</v>
      </c>
      <c r="J133" s="30" t="s">
        <v>822</v>
      </c>
      <c r="K133" s="31" t="s">
        <v>44</v>
      </c>
      <c r="L133" s="31" t="s">
        <v>44</v>
      </c>
      <c r="N133" s="32"/>
    </row>
    <row r="134" spans="1:14" ht="15" customHeight="1">
      <c r="A134" s="19" t="s">
        <v>654</v>
      </c>
      <c r="B134" s="21" t="s">
        <v>883</v>
      </c>
      <c r="C134" s="22" t="s">
        <v>884</v>
      </c>
      <c r="D134" s="30" t="s">
        <v>885</v>
      </c>
      <c r="E134" s="27">
        <f t="shared" si="12"/>
        <v>24</v>
      </c>
      <c r="F134" s="30" t="s">
        <v>817</v>
      </c>
      <c r="G134" s="29">
        <f t="shared" si="13"/>
        <v>12</v>
      </c>
      <c r="H134" s="84" t="s">
        <v>136</v>
      </c>
      <c r="I134" s="29">
        <f t="shared" si="14"/>
        <v>51</v>
      </c>
      <c r="J134" s="30" t="s">
        <v>822</v>
      </c>
      <c r="K134" s="31" t="s">
        <v>44</v>
      </c>
      <c r="L134" s="31" t="s">
        <v>44</v>
      </c>
      <c r="N134" s="32"/>
    </row>
    <row r="135" spans="1:14" ht="15" customHeight="1">
      <c r="A135" s="19" t="s">
        <v>654</v>
      </c>
      <c r="B135" s="21" t="s">
        <v>886</v>
      </c>
      <c r="C135" s="22" t="s">
        <v>887</v>
      </c>
      <c r="D135" s="30" t="s">
        <v>888</v>
      </c>
      <c r="E135" s="27">
        <f t="shared" si="12"/>
        <v>23</v>
      </c>
      <c r="F135" s="30" t="s">
        <v>826</v>
      </c>
      <c r="G135" s="29">
        <f t="shared" si="13"/>
        <v>10</v>
      </c>
      <c r="H135" s="84"/>
      <c r="I135" s="29">
        <f t="shared" si="14"/>
        <v>0</v>
      </c>
      <c r="J135" s="30" t="s">
        <v>822</v>
      </c>
      <c r="K135" s="31" t="s">
        <v>44</v>
      </c>
      <c r="L135" s="31" t="s">
        <v>44</v>
      </c>
      <c r="M135" s="82" t="s">
        <v>1295</v>
      </c>
      <c r="N135" s="32"/>
    </row>
    <row r="136" spans="1:14" ht="15" customHeight="1">
      <c r="A136" s="19" t="s">
        <v>661</v>
      </c>
      <c r="B136" s="21" t="s">
        <v>813</v>
      </c>
      <c r="C136" s="22" t="s">
        <v>814</v>
      </c>
      <c r="D136" s="30" t="s">
        <v>891</v>
      </c>
      <c r="E136" s="27">
        <f t="shared" si="12"/>
        <v>5</v>
      </c>
      <c r="F136" s="30" t="s">
        <v>817</v>
      </c>
      <c r="G136" s="29">
        <f t="shared" si="13"/>
        <v>12</v>
      </c>
      <c r="H136" s="83" t="s">
        <v>819</v>
      </c>
      <c r="I136" s="29">
        <f t="shared" si="14"/>
        <v>5</v>
      </c>
      <c r="J136" s="30" t="s">
        <v>822</v>
      </c>
      <c r="K136" s="31" t="s">
        <v>44</v>
      </c>
      <c r="L136" s="31" t="s">
        <v>44</v>
      </c>
      <c r="N136" s="32"/>
    </row>
    <row r="137" spans="1:14" ht="15" customHeight="1">
      <c r="A137" s="19" t="s">
        <v>661</v>
      </c>
      <c r="B137" s="21" t="s">
        <v>823</v>
      </c>
      <c r="C137" s="22" t="s">
        <v>824</v>
      </c>
      <c r="D137" s="30" t="s">
        <v>894</v>
      </c>
      <c r="E137" s="27">
        <f t="shared" si="12"/>
        <v>30</v>
      </c>
      <c r="F137" s="30" t="s">
        <v>826</v>
      </c>
      <c r="G137" s="29">
        <f t="shared" si="13"/>
        <v>10</v>
      </c>
      <c r="H137" s="83" t="s">
        <v>52</v>
      </c>
      <c r="I137" s="29">
        <f t="shared" si="14"/>
        <v>50</v>
      </c>
      <c r="J137" s="30" t="s">
        <v>822</v>
      </c>
      <c r="K137" s="31" t="s">
        <v>44</v>
      </c>
      <c r="L137" s="31" t="s">
        <v>44</v>
      </c>
      <c r="N137" s="32"/>
    </row>
    <row r="138" spans="1:14" ht="15" customHeight="1">
      <c r="A138" s="19" t="s">
        <v>661</v>
      </c>
      <c r="B138" s="21" t="s">
        <v>831</v>
      </c>
      <c r="C138" s="22" t="s">
        <v>832</v>
      </c>
      <c r="D138" s="30" t="s">
        <v>896</v>
      </c>
      <c r="E138" s="27">
        <f t="shared" si="12"/>
        <v>30</v>
      </c>
      <c r="F138" s="30" t="s">
        <v>834</v>
      </c>
      <c r="G138" s="29">
        <f t="shared" si="13"/>
        <v>16</v>
      </c>
      <c r="H138" s="30" t="s">
        <v>42</v>
      </c>
      <c r="I138" s="29">
        <f t="shared" si="14"/>
        <v>9</v>
      </c>
      <c r="J138" s="30" t="s">
        <v>822</v>
      </c>
      <c r="K138" s="31" t="s">
        <v>44</v>
      </c>
      <c r="L138" s="31" t="s">
        <v>44</v>
      </c>
      <c r="N138" s="32"/>
    </row>
    <row r="139" spans="1:14" ht="15" customHeight="1">
      <c r="A139" s="19" t="s">
        <v>661</v>
      </c>
      <c r="B139" s="21" t="s">
        <v>843</v>
      </c>
      <c r="C139" s="22" t="s">
        <v>844</v>
      </c>
      <c r="D139" s="30" t="s">
        <v>898</v>
      </c>
      <c r="E139" s="27">
        <f t="shared" si="12"/>
        <v>19</v>
      </c>
      <c r="F139" s="30" t="s">
        <v>841</v>
      </c>
      <c r="G139" s="29">
        <f t="shared" si="13"/>
        <v>13</v>
      </c>
      <c r="H139" s="30" t="s">
        <v>42</v>
      </c>
      <c r="I139" s="29">
        <f t="shared" si="14"/>
        <v>9</v>
      </c>
      <c r="J139" s="30" t="s">
        <v>847</v>
      </c>
      <c r="K139" s="31" t="s">
        <v>44</v>
      </c>
      <c r="L139" s="31" t="s">
        <v>44</v>
      </c>
      <c r="N139" s="32"/>
    </row>
    <row r="140" spans="1:14" ht="15" customHeight="1">
      <c r="A140" s="19" t="s">
        <v>667</v>
      </c>
      <c r="B140" s="21" t="s">
        <v>837</v>
      </c>
      <c r="C140" s="22" t="s">
        <v>899</v>
      </c>
      <c r="D140" s="30" t="s">
        <v>900</v>
      </c>
      <c r="E140" s="27">
        <f t="shared" si="12"/>
        <v>21</v>
      </c>
      <c r="F140" s="30" t="s">
        <v>846</v>
      </c>
      <c r="G140" s="29">
        <f t="shared" si="13"/>
        <v>12</v>
      </c>
      <c r="H140" s="30" t="s">
        <v>42</v>
      </c>
      <c r="I140" s="29">
        <f t="shared" si="14"/>
        <v>9</v>
      </c>
      <c r="J140" s="30"/>
      <c r="K140" s="31" t="s">
        <v>44</v>
      </c>
      <c r="L140" s="31" t="s">
        <v>44</v>
      </c>
      <c r="N140" s="32"/>
    </row>
    <row r="141" spans="1:14" ht="14">
      <c r="H141" s="38" t="s">
        <v>142</v>
      </c>
      <c r="I141" s="29">
        <f t="shared" si="14"/>
        <v>50</v>
      </c>
    </row>
    <row r="142" spans="1:14" ht="15" customHeight="1">
      <c r="A142" s="51"/>
      <c r="B142" s="3"/>
      <c r="C142" s="6"/>
      <c r="D142" s="8"/>
      <c r="E142" s="9"/>
      <c r="F142" s="8"/>
      <c r="G142" s="8"/>
      <c r="H142" s="32"/>
      <c r="I142" s="32"/>
      <c r="J142" s="32"/>
      <c r="K142" s="32"/>
      <c r="L142" s="32"/>
    </row>
    <row r="143" spans="1:14" ht="15" customHeight="1">
      <c r="A143" s="51" t="s">
        <v>904</v>
      </c>
      <c r="B143" s="3"/>
      <c r="C143" s="6"/>
      <c r="D143" s="8" t="s">
        <v>17</v>
      </c>
      <c r="E143" s="9"/>
      <c r="F143" s="8"/>
      <c r="G143" s="8"/>
      <c r="H143" s="32"/>
      <c r="I143" s="32"/>
      <c r="J143" s="32"/>
      <c r="K143" s="32"/>
      <c r="L143" s="32"/>
    </row>
    <row r="144" spans="1:14" ht="15" customHeight="1">
      <c r="A144" s="52" t="s">
        <v>14</v>
      </c>
      <c r="B144" s="15" t="s">
        <v>26</v>
      </c>
      <c r="C144" s="54" t="s">
        <v>906</v>
      </c>
      <c r="D144" s="15" t="s">
        <v>28</v>
      </c>
      <c r="E144" s="17" t="s">
        <v>29</v>
      </c>
      <c r="F144" s="8" t="s">
        <v>21</v>
      </c>
      <c r="G144" s="17" t="s">
        <v>29</v>
      </c>
      <c r="H144" s="32"/>
      <c r="I144" s="32"/>
      <c r="J144" s="32"/>
      <c r="K144" s="32"/>
      <c r="L144" s="32"/>
    </row>
    <row r="145" spans="1:17" ht="15" customHeight="1">
      <c r="A145" s="36" t="s">
        <v>908</v>
      </c>
      <c r="B145" s="21"/>
      <c r="C145" s="22" t="s">
        <v>909</v>
      </c>
      <c r="D145" s="30" t="s">
        <v>910</v>
      </c>
      <c r="E145" s="27">
        <f t="shared" ref="E145:E151" si="15">LEN(D145)</f>
        <v>14</v>
      </c>
      <c r="F145" s="43" t="s">
        <v>913</v>
      </c>
      <c r="G145" s="29">
        <f t="shared" ref="G145:G151" si="16">LEN(F145)</f>
        <v>8</v>
      </c>
      <c r="H145" s="32"/>
      <c r="I145" s="32"/>
      <c r="J145" s="32"/>
      <c r="K145" s="32"/>
      <c r="L145" s="32"/>
    </row>
    <row r="146" spans="1:17" ht="15" customHeight="1">
      <c r="A146" s="36" t="s">
        <v>908</v>
      </c>
      <c r="B146" s="21"/>
      <c r="C146" s="22" t="s">
        <v>916</v>
      </c>
      <c r="D146" s="38" t="s">
        <v>917</v>
      </c>
      <c r="E146" s="27">
        <f t="shared" si="15"/>
        <v>9</v>
      </c>
      <c r="F146" s="43" t="s">
        <v>913</v>
      </c>
      <c r="G146" s="29">
        <f t="shared" si="16"/>
        <v>8</v>
      </c>
      <c r="H146" s="32"/>
      <c r="I146" s="32"/>
      <c r="J146" s="32"/>
      <c r="K146" s="32"/>
      <c r="L146" s="32"/>
    </row>
    <row r="147" spans="1:17" ht="15" customHeight="1">
      <c r="A147" s="36" t="s">
        <v>908</v>
      </c>
      <c r="B147" s="21"/>
      <c r="C147" s="22" t="s">
        <v>920</v>
      </c>
      <c r="D147" s="38" t="s">
        <v>921</v>
      </c>
      <c r="E147" s="27">
        <f t="shared" si="15"/>
        <v>7</v>
      </c>
      <c r="F147" s="43" t="s">
        <v>913</v>
      </c>
      <c r="G147" s="29">
        <f t="shared" si="16"/>
        <v>8</v>
      </c>
      <c r="H147" s="32"/>
      <c r="I147" s="32"/>
      <c r="J147" s="32"/>
      <c r="K147" s="32"/>
      <c r="L147" s="32"/>
    </row>
    <row r="148" spans="1:17" ht="15" customHeight="1">
      <c r="A148" s="36" t="s">
        <v>908</v>
      </c>
      <c r="B148" s="21"/>
      <c r="C148" s="22" t="s">
        <v>920</v>
      </c>
      <c r="D148" s="38" t="s">
        <v>923</v>
      </c>
      <c r="E148" s="27">
        <f t="shared" si="15"/>
        <v>9</v>
      </c>
      <c r="F148" s="43" t="s">
        <v>913</v>
      </c>
      <c r="G148" s="29">
        <f t="shared" si="16"/>
        <v>8</v>
      </c>
      <c r="H148" s="32"/>
      <c r="I148" s="32"/>
      <c r="J148" s="32"/>
      <c r="K148" s="32"/>
      <c r="L148" s="32"/>
    </row>
    <row r="149" spans="1:17" ht="15" customHeight="1">
      <c r="A149" s="36" t="s">
        <v>908</v>
      </c>
      <c r="B149" s="21"/>
      <c r="C149" s="22" t="s">
        <v>920</v>
      </c>
      <c r="D149" s="38" t="s">
        <v>925</v>
      </c>
      <c r="E149" s="27">
        <f t="shared" si="15"/>
        <v>10</v>
      </c>
      <c r="F149" s="43" t="s">
        <v>913</v>
      </c>
      <c r="G149" s="29">
        <f t="shared" si="16"/>
        <v>8</v>
      </c>
      <c r="H149" s="32"/>
      <c r="I149" s="32"/>
      <c r="J149" s="32"/>
      <c r="K149" s="32"/>
      <c r="L149" s="32"/>
    </row>
    <row r="150" spans="1:17" ht="15" customHeight="1">
      <c r="A150" s="36"/>
      <c r="B150" s="21"/>
      <c r="C150" s="22"/>
      <c r="D150" s="32"/>
      <c r="E150" s="27">
        <f t="shared" si="15"/>
        <v>0</v>
      </c>
      <c r="F150" s="43"/>
      <c r="G150" s="29">
        <f t="shared" si="16"/>
        <v>0</v>
      </c>
      <c r="H150" s="32"/>
      <c r="I150" s="32"/>
      <c r="J150" s="32"/>
      <c r="K150" s="32"/>
      <c r="L150" s="32"/>
    </row>
    <row r="151" spans="1:17" ht="15" customHeight="1">
      <c r="A151" s="36"/>
      <c r="B151" s="21"/>
      <c r="C151" s="22"/>
      <c r="D151" s="32"/>
      <c r="E151" s="27">
        <f t="shared" si="15"/>
        <v>0</v>
      </c>
      <c r="F151" s="43"/>
      <c r="G151" s="29">
        <f t="shared" si="16"/>
        <v>0</v>
      </c>
      <c r="H151" s="32"/>
      <c r="I151" s="32"/>
      <c r="J151" s="32"/>
      <c r="K151" s="32"/>
      <c r="L151" s="32"/>
    </row>
    <row r="152" spans="1:17" ht="15" customHeight="1">
      <c r="A152" s="52" t="s">
        <v>14</v>
      </c>
      <c r="B152" s="15" t="s">
        <v>26</v>
      </c>
      <c r="C152" s="54" t="s">
        <v>930</v>
      </c>
      <c r="D152" s="15" t="s">
        <v>149</v>
      </c>
      <c r="E152" s="17" t="s">
        <v>29</v>
      </c>
      <c r="F152" s="15" t="s">
        <v>150</v>
      </c>
      <c r="G152" s="17" t="s">
        <v>29</v>
      </c>
      <c r="H152" s="15" t="s">
        <v>151</v>
      </c>
      <c r="I152" s="17" t="s">
        <v>29</v>
      </c>
      <c r="J152" s="15" t="s">
        <v>152</v>
      </c>
      <c r="K152" s="17" t="s">
        <v>29</v>
      </c>
      <c r="L152" s="40" t="s">
        <v>153</v>
      </c>
      <c r="M152" s="17" t="s">
        <v>29</v>
      </c>
      <c r="N152" s="8" t="s">
        <v>21</v>
      </c>
      <c r="O152" s="17" t="s">
        <v>29</v>
      </c>
    </row>
    <row r="153" spans="1:17" ht="15" customHeight="1">
      <c r="A153" s="36" t="s">
        <v>932</v>
      </c>
      <c r="B153" s="21"/>
      <c r="C153" s="38" t="s">
        <v>933</v>
      </c>
      <c r="D153" s="41" t="s">
        <v>934</v>
      </c>
      <c r="E153" s="29">
        <f t="shared" ref="E153:E157" si="17">LEN(D153)</f>
        <v>9</v>
      </c>
      <c r="F153" s="41" t="s">
        <v>935</v>
      </c>
      <c r="G153" s="29">
        <f t="shared" ref="G153:G157" si="18">LEN(F153)</f>
        <v>4</v>
      </c>
      <c r="H153" s="41" t="s">
        <v>937</v>
      </c>
      <c r="I153" s="29">
        <f t="shared" ref="I153:I157" si="19">LEN(H153)</f>
        <v>7</v>
      </c>
      <c r="J153" s="41" t="s">
        <v>939</v>
      </c>
      <c r="K153" s="29">
        <f t="shared" ref="K153:K157" si="20">LEN(J153)</f>
        <v>9</v>
      </c>
      <c r="L153" s="41" t="s">
        <v>939</v>
      </c>
      <c r="M153" s="29">
        <f t="shared" ref="M153:M157" si="21">LEN(L153)</f>
        <v>9</v>
      </c>
      <c r="N153" s="43" t="s">
        <v>913</v>
      </c>
      <c r="O153" s="29">
        <f t="shared" ref="O153:O157" si="22">LEN(N153)</f>
        <v>8</v>
      </c>
      <c r="P153" s="38"/>
      <c r="Q153" s="38"/>
    </row>
    <row r="154" spans="1:17" ht="15" customHeight="1">
      <c r="A154" s="36" t="s">
        <v>932</v>
      </c>
      <c r="B154" s="21"/>
      <c r="C154" s="30" t="s">
        <v>910</v>
      </c>
      <c r="D154" s="41" t="s">
        <v>941</v>
      </c>
      <c r="E154" s="29">
        <f t="shared" si="17"/>
        <v>9</v>
      </c>
      <c r="F154" s="41" t="s">
        <v>943</v>
      </c>
      <c r="G154" s="29">
        <f t="shared" si="18"/>
        <v>4</v>
      </c>
      <c r="H154" s="41" t="s">
        <v>944</v>
      </c>
      <c r="I154" s="29">
        <f t="shared" si="19"/>
        <v>7</v>
      </c>
      <c r="J154" s="41" t="s">
        <v>946</v>
      </c>
      <c r="K154" s="29">
        <f t="shared" si="20"/>
        <v>9</v>
      </c>
      <c r="L154" s="41" t="s">
        <v>946</v>
      </c>
      <c r="M154" s="29">
        <f t="shared" si="21"/>
        <v>9</v>
      </c>
      <c r="N154" s="43" t="s">
        <v>913</v>
      </c>
      <c r="O154" s="29">
        <f t="shared" si="22"/>
        <v>8</v>
      </c>
      <c r="P154" s="30"/>
    </row>
    <row r="155" spans="1:17" ht="15" customHeight="1">
      <c r="A155" s="36" t="s">
        <v>932</v>
      </c>
      <c r="B155" s="21"/>
      <c r="C155" s="38" t="s">
        <v>923</v>
      </c>
      <c r="D155" s="41" t="s">
        <v>948</v>
      </c>
      <c r="E155" s="29">
        <f t="shared" si="17"/>
        <v>9</v>
      </c>
      <c r="F155" s="41" t="s">
        <v>949</v>
      </c>
      <c r="G155" s="29">
        <f t="shared" si="18"/>
        <v>4</v>
      </c>
      <c r="H155" s="41" t="s">
        <v>950</v>
      </c>
      <c r="I155" s="29">
        <f t="shared" si="19"/>
        <v>3</v>
      </c>
      <c r="J155" s="41" t="s">
        <v>951</v>
      </c>
      <c r="K155" s="29">
        <f t="shared" si="20"/>
        <v>9</v>
      </c>
      <c r="L155" s="41" t="s">
        <v>951</v>
      </c>
      <c r="M155" s="29">
        <f t="shared" si="21"/>
        <v>9</v>
      </c>
      <c r="N155" s="43" t="s">
        <v>913</v>
      </c>
      <c r="O155" s="29">
        <f t="shared" si="22"/>
        <v>8</v>
      </c>
      <c r="P155" s="38"/>
    </row>
    <row r="156" spans="1:17" ht="15" customHeight="1">
      <c r="A156" s="36" t="s">
        <v>932</v>
      </c>
      <c r="B156" s="21"/>
      <c r="C156" s="38" t="s">
        <v>917</v>
      </c>
      <c r="D156" s="41" t="s">
        <v>954</v>
      </c>
      <c r="E156" s="29">
        <f t="shared" si="17"/>
        <v>9</v>
      </c>
      <c r="F156" s="41" t="s">
        <v>649</v>
      </c>
      <c r="G156" s="29">
        <f t="shared" si="18"/>
        <v>5</v>
      </c>
      <c r="H156" s="41" t="s">
        <v>956</v>
      </c>
      <c r="I156" s="29">
        <f t="shared" si="19"/>
        <v>7</v>
      </c>
      <c r="J156" s="41" t="s">
        <v>957</v>
      </c>
      <c r="K156" s="29">
        <f t="shared" si="20"/>
        <v>9</v>
      </c>
      <c r="L156" s="41" t="s">
        <v>957</v>
      </c>
      <c r="M156" s="29">
        <f t="shared" si="21"/>
        <v>9</v>
      </c>
      <c r="N156" s="43" t="s">
        <v>913</v>
      </c>
      <c r="O156" s="29">
        <f t="shared" si="22"/>
        <v>8</v>
      </c>
      <c r="P156" s="38"/>
    </row>
    <row r="157" spans="1:17" ht="15" customHeight="1">
      <c r="A157" s="36" t="s">
        <v>932</v>
      </c>
      <c r="B157" s="21"/>
      <c r="C157" s="38" t="s">
        <v>925</v>
      </c>
      <c r="D157" s="41" t="s">
        <v>962</v>
      </c>
      <c r="E157" s="29">
        <f t="shared" si="17"/>
        <v>9</v>
      </c>
      <c r="F157" s="41" t="s">
        <v>963</v>
      </c>
      <c r="G157" s="29">
        <f t="shared" si="18"/>
        <v>5</v>
      </c>
      <c r="H157" s="41" t="s">
        <v>964</v>
      </c>
      <c r="I157" s="29">
        <f t="shared" si="19"/>
        <v>6</v>
      </c>
      <c r="J157" s="41" t="s">
        <v>965</v>
      </c>
      <c r="K157" s="29">
        <f t="shared" si="20"/>
        <v>9</v>
      </c>
      <c r="L157" s="41" t="s">
        <v>965</v>
      </c>
      <c r="M157" s="29">
        <f t="shared" si="21"/>
        <v>9</v>
      </c>
      <c r="N157" s="43" t="s">
        <v>913</v>
      </c>
      <c r="O157" s="29">
        <f t="shared" si="22"/>
        <v>8</v>
      </c>
      <c r="P157" s="38"/>
    </row>
    <row r="158" spans="1:17" ht="15" customHeight="1">
      <c r="A158" s="36"/>
      <c r="B158" s="21"/>
      <c r="C158" s="22"/>
      <c r="D158" s="32"/>
      <c r="E158" s="37"/>
      <c r="F158" s="32"/>
      <c r="G158" s="32"/>
      <c r="H158" s="32"/>
      <c r="I158" s="32"/>
      <c r="J158" s="32"/>
      <c r="K158" s="32"/>
      <c r="L158" s="32"/>
    </row>
    <row r="159" spans="1:17" ht="15" customHeight="1">
      <c r="A159" s="36"/>
      <c r="B159" s="21"/>
      <c r="C159" s="22"/>
      <c r="D159" s="32"/>
      <c r="E159" s="37"/>
      <c r="F159" s="32"/>
      <c r="G159" s="32"/>
      <c r="H159" s="32"/>
      <c r="I159" s="32"/>
      <c r="J159" s="32"/>
      <c r="K159" s="32"/>
      <c r="L159" s="32"/>
    </row>
    <row r="160" spans="1:17" ht="15" customHeight="1">
      <c r="A160" s="52" t="s">
        <v>14</v>
      </c>
      <c r="B160" s="15" t="s">
        <v>26</v>
      </c>
      <c r="C160" s="54" t="s">
        <v>971</v>
      </c>
      <c r="D160" s="40" t="s">
        <v>675</v>
      </c>
      <c r="E160" s="17" t="s">
        <v>29</v>
      </c>
      <c r="F160" s="8" t="s">
        <v>21</v>
      </c>
      <c r="G160" s="17" t="s">
        <v>29</v>
      </c>
      <c r="H160" s="54"/>
      <c r="I160" s="32"/>
      <c r="J160" s="32"/>
      <c r="K160" s="32"/>
      <c r="L160" s="32"/>
    </row>
    <row r="161" spans="1:12" ht="15" customHeight="1">
      <c r="A161" s="36" t="s">
        <v>972</v>
      </c>
      <c r="B161" s="21"/>
      <c r="C161" s="38" t="s">
        <v>933</v>
      </c>
      <c r="D161" s="30" t="s">
        <v>846</v>
      </c>
      <c r="E161" s="27">
        <f t="shared" ref="E161:E165" si="23">LEN(D161)</f>
        <v>12</v>
      </c>
      <c r="F161" s="43" t="s">
        <v>913</v>
      </c>
      <c r="G161" s="29">
        <f t="shared" ref="G161:G165" si="24">LEN(F161)</f>
        <v>8</v>
      </c>
      <c r="H161" s="32"/>
      <c r="I161" s="32"/>
      <c r="J161" s="32"/>
      <c r="K161" s="32"/>
      <c r="L161" s="32"/>
    </row>
    <row r="162" spans="1:12" ht="15" customHeight="1">
      <c r="A162" s="36" t="s">
        <v>972</v>
      </c>
      <c r="B162" s="21"/>
      <c r="C162" s="30" t="s">
        <v>910</v>
      </c>
      <c r="D162" s="30" t="s">
        <v>817</v>
      </c>
      <c r="E162" s="27">
        <f t="shared" si="23"/>
        <v>12</v>
      </c>
      <c r="F162" s="43" t="s">
        <v>913</v>
      </c>
      <c r="G162" s="29">
        <f t="shared" si="24"/>
        <v>8</v>
      </c>
      <c r="H162" s="32"/>
      <c r="I162" s="32"/>
      <c r="J162" s="32"/>
      <c r="K162" s="32"/>
      <c r="L162" s="32"/>
    </row>
    <row r="163" spans="1:12" ht="15" customHeight="1">
      <c r="A163" s="36" t="s">
        <v>972</v>
      </c>
      <c r="B163" s="21"/>
      <c r="C163" s="38" t="s">
        <v>933</v>
      </c>
      <c r="D163" s="30" t="s">
        <v>826</v>
      </c>
      <c r="E163" s="27">
        <f t="shared" si="23"/>
        <v>10</v>
      </c>
      <c r="F163" s="43" t="s">
        <v>913</v>
      </c>
      <c r="G163" s="29">
        <f t="shared" si="24"/>
        <v>8</v>
      </c>
      <c r="H163" s="32"/>
      <c r="I163" s="32"/>
      <c r="J163" s="32"/>
      <c r="K163" s="32"/>
      <c r="L163" s="32"/>
    </row>
    <row r="164" spans="1:12" ht="15" customHeight="1">
      <c r="A164" s="36" t="s">
        <v>972</v>
      </c>
      <c r="B164" s="21"/>
      <c r="C164" s="38" t="s">
        <v>933</v>
      </c>
      <c r="D164" s="30" t="s">
        <v>841</v>
      </c>
      <c r="E164" s="27">
        <f t="shared" si="23"/>
        <v>13</v>
      </c>
      <c r="F164" s="43" t="s">
        <v>913</v>
      </c>
      <c r="G164" s="29">
        <f t="shared" si="24"/>
        <v>8</v>
      </c>
      <c r="H164" s="32"/>
      <c r="I164" s="32"/>
      <c r="J164" s="32"/>
      <c r="K164" s="32"/>
      <c r="L164" s="32"/>
    </row>
    <row r="165" spans="1:12" ht="15" customHeight="1">
      <c r="A165" s="36" t="s">
        <v>972</v>
      </c>
      <c r="B165" s="21"/>
      <c r="C165" s="38" t="s">
        <v>976</v>
      </c>
      <c r="D165" s="30" t="s">
        <v>834</v>
      </c>
      <c r="E165" s="27">
        <f t="shared" si="23"/>
        <v>16</v>
      </c>
      <c r="F165" s="43" t="s">
        <v>913</v>
      </c>
      <c r="G165" s="29">
        <f t="shared" si="24"/>
        <v>8</v>
      </c>
      <c r="H165" s="32"/>
      <c r="I165" s="32"/>
      <c r="J165" s="32"/>
      <c r="K165" s="32"/>
      <c r="L165" s="32"/>
    </row>
    <row r="166" spans="1:12" ht="15" customHeight="1">
      <c r="A166" s="36"/>
      <c r="B166" s="21"/>
      <c r="C166" s="22"/>
      <c r="D166" s="32"/>
      <c r="E166" s="37"/>
      <c r="F166" s="32"/>
      <c r="G166" s="32"/>
      <c r="H166" s="32"/>
      <c r="I166" s="32"/>
      <c r="J166" s="32"/>
      <c r="K166" s="32"/>
      <c r="L166" s="32"/>
    </row>
    <row r="167" spans="1:12" ht="15" customHeight="1">
      <c r="A167" s="36"/>
      <c r="B167" s="21"/>
      <c r="C167" s="22"/>
      <c r="D167" s="32"/>
      <c r="E167" s="37"/>
      <c r="F167" s="32"/>
      <c r="G167" s="32"/>
      <c r="H167" s="32"/>
      <c r="I167" s="32"/>
      <c r="J167" s="32"/>
      <c r="K167" s="32"/>
      <c r="L167" s="32"/>
    </row>
    <row r="168" spans="1:12" ht="15" customHeight="1">
      <c r="A168" s="52" t="s">
        <v>14</v>
      </c>
      <c r="B168" s="15" t="s">
        <v>26</v>
      </c>
      <c r="C168" s="54" t="s">
        <v>979</v>
      </c>
      <c r="D168" s="40" t="s">
        <v>981</v>
      </c>
      <c r="E168" s="17" t="s">
        <v>29</v>
      </c>
      <c r="F168" s="8" t="s">
        <v>0</v>
      </c>
      <c r="G168" s="17" t="s">
        <v>29</v>
      </c>
      <c r="H168" s="8" t="s">
        <v>3</v>
      </c>
      <c r="I168" s="17" t="s">
        <v>29</v>
      </c>
      <c r="J168" s="40" t="s">
        <v>810</v>
      </c>
      <c r="K168" s="32"/>
      <c r="L168" s="32"/>
    </row>
    <row r="169" spans="1:12" ht="15" customHeight="1">
      <c r="A169" s="36" t="s">
        <v>982</v>
      </c>
      <c r="B169" s="21"/>
      <c r="C169" s="41" t="s">
        <v>934</v>
      </c>
      <c r="D169" s="30" t="s">
        <v>983</v>
      </c>
      <c r="E169" s="27">
        <f t="shared" ref="E169:E173" si="25">LEN(D169)</f>
        <v>28</v>
      </c>
      <c r="F169" s="30" t="s">
        <v>846</v>
      </c>
      <c r="G169" s="29">
        <f t="shared" ref="G169:G173" si="26">LEN(F169)</f>
        <v>12</v>
      </c>
      <c r="H169" s="43" t="s">
        <v>913</v>
      </c>
      <c r="I169" s="29">
        <f t="shared" ref="I169:I173" si="27">LEN(H169)</f>
        <v>8</v>
      </c>
      <c r="J169" s="30" t="s">
        <v>822</v>
      </c>
      <c r="K169" s="32"/>
      <c r="L169" s="38"/>
    </row>
    <row r="170" spans="1:12" ht="15" customHeight="1">
      <c r="A170" s="36" t="s">
        <v>982</v>
      </c>
      <c r="B170" s="21"/>
      <c r="C170" s="41" t="s">
        <v>934</v>
      </c>
      <c r="D170" s="30" t="s">
        <v>987</v>
      </c>
      <c r="E170" s="27">
        <f t="shared" si="25"/>
        <v>21</v>
      </c>
      <c r="F170" s="30" t="s">
        <v>817</v>
      </c>
      <c r="G170" s="29">
        <f t="shared" si="26"/>
        <v>12</v>
      </c>
      <c r="H170" s="43" t="s">
        <v>913</v>
      </c>
      <c r="I170" s="29">
        <f t="shared" si="27"/>
        <v>8</v>
      </c>
      <c r="J170" s="32"/>
      <c r="K170" s="32"/>
      <c r="L170" s="38"/>
    </row>
    <row r="171" spans="1:12" ht="15" customHeight="1">
      <c r="A171" s="36" t="s">
        <v>982</v>
      </c>
      <c r="B171" s="21"/>
      <c r="C171" s="41" t="s">
        <v>934</v>
      </c>
      <c r="D171" s="30" t="s">
        <v>988</v>
      </c>
      <c r="E171" s="27">
        <f t="shared" si="25"/>
        <v>24</v>
      </c>
      <c r="F171" s="30" t="s">
        <v>826</v>
      </c>
      <c r="G171" s="29">
        <f t="shared" si="26"/>
        <v>10</v>
      </c>
      <c r="H171" s="43" t="s">
        <v>913</v>
      </c>
      <c r="I171" s="29">
        <f t="shared" si="27"/>
        <v>8</v>
      </c>
      <c r="J171" s="30" t="s">
        <v>990</v>
      </c>
      <c r="K171" s="32"/>
      <c r="L171" s="38"/>
    </row>
    <row r="172" spans="1:12" ht="15" customHeight="1">
      <c r="A172" s="36" t="s">
        <v>982</v>
      </c>
      <c r="B172" s="21"/>
      <c r="C172" s="41" t="s">
        <v>948</v>
      </c>
      <c r="D172" s="30" t="s">
        <v>992</v>
      </c>
      <c r="E172" s="27">
        <f t="shared" si="25"/>
        <v>30</v>
      </c>
      <c r="F172" s="30" t="s">
        <v>841</v>
      </c>
      <c r="G172" s="29">
        <f t="shared" si="26"/>
        <v>13</v>
      </c>
      <c r="H172" s="43" t="s">
        <v>913</v>
      </c>
      <c r="I172" s="29">
        <f t="shared" si="27"/>
        <v>8</v>
      </c>
      <c r="J172" s="30" t="s">
        <v>993</v>
      </c>
      <c r="K172" s="32"/>
      <c r="L172" s="32"/>
    </row>
    <row r="173" spans="1:12" ht="15" customHeight="1">
      <c r="A173" s="36" t="s">
        <v>982</v>
      </c>
      <c r="B173" s="21"/>
      <c r="C173" s="41" t="s">
        <v>948</v>
      </c>
      <c r="D173" s="30" t="s">
        <v>994</v>
      </c>
      <c r="E173" s="27">
        <f t="shared" si="25"/>
        <v>29</v>
      </c>
      <c r="F173" s="30" t="s">
        <v>834</v>
      </c>
      <c r="G173" s="29">
        <f t="shared" si="26"/>
        <v>16</v>
      </c>
      <c r="H173" s="43" t="s">
        <v>913</v>
      </c>
      <c r="I173" s="29">
        <f t="shared" si="27"/>
        <v>8</v>
      </c>
      <c r="J173" s="32"/>
      <c r="K173" s="32"/>
      <c r="L173" s="32"/>
    </row>
    <row r="174" spans="1:12" ht="15" customHeight="1">
      <c r="A174" s="36"/>
      <c r="B174" s="21"/>
      <c r="C174" s="22"/>
      <c r="D174" s="32"/>
      <c r="E174" s="37"/>
      <c r="F174" s="32"/>
      <c r="G174" s="32"/>
      <c r="H174" s="32"/>
      <c r="I174" s="32"/>
      <c r="J174" s="32"/>
      <c r="K174" s="32"/>
      <c r="L174" s="32"/>
    </row>
    <row r="175" spans="1:12" ht="15" customHeight="1">
      <c r="A175" s="52" t="s">
        <v>14</v>
      </c>
      <c r="B175" s="15" t="s">
        <v>26</v>
      </c>
      <c r="C175" s="54" t="s">
        <v>979</v>
      </c>
      <c r="D175" s="40" t="s">
        <v>981</v>
      </c>
      <c r="E175" s="17" t="s">
        <v>29</v>
      </c>
      <c r="F175" s="8" t="s">
        <v>0</v>
      </c>
      <c r="G175" s="17" t="s">
        <v>29</v>
      </c>
      <c r="H175" s="8" t="s">
        <v>3</v>
      </c>
      <c r="I175" s="17" t="s">
        <v>29</v>
      </c>
      <c r="J175" s="32"/>
      <c r="K175" s="32"/>
      <c r="L175" s="32"/>
    </row>
    <row r="176" spans="1:12" ht="15" customHeight="1">
      <c r="A176" s="36" t="s">
        <v>565</v>
      </c>
      <c r="B176" s="21"/>
      <c r="C176" s="41" t="s">
        <v>934</v>
      </c>
      <c r="D176" s="30" t="s">
        <v>997</v>
      </c>
      <c r="E176" s="27">
        <f t="shared" ref="E176:E180" si="28">LEN(D176)</f>
        <v>28</v>
      </c>
      <c r="F176" s="30" t="s">
        <v>846</v>
      </c>
      <c r="G176" s="29">
        <f t="shared" ref="G176:G180" si="29">LEN(F176)</f>
        <v>12</v>
      </c>
      <c r="H176" s="43" t="s">
        <v>913</v>
      </c>
      <c r="I176" s="29">
        <f t="shared" ref="I176:I180" si="30">LEN(H176)</f>
        <v>8</v>
      </c>
      <c r="J176" s="32"/>
      <c r="K176" s="32"/>
      <c r="L176" s="32"/>
    </row>
    <row r="177" spans="1:13" ht="15" customHeight="1">
      <c r="A177" s="36" t="s">
        <v>565</v>
      </c>
      <c r="B177" s="21"/>
      <c r="C177" s="41" t="s">
        <v>948</v>
      </c>
      <c r="D177" s="30" t="s">
        <v>1002</v>
      </c>
      <c r="E177" s="27">
        <f t="shared" si="28"/>
        <v>21</v>
      </c>
      <c r="F177" s="30" t="s">
        <v>817</v>
      </c>
      <c r="G177" s="29">
        <f t="shared" si="29"/>
        <v>12</v>
      </c>
      <c r="H177" s="43" t="s">
        <v>913</v>
      </c>
      <c r="I177" s="29">
        <f t="shared" si="30"/>
        <v>8</v>
      </c>
      <c r="J177" s="32"/>
      <c r="K177" s="32"/>
      <c r="L177" s="32"/>
    </row>
    <row r="178" spans="1:13" ht="15" customHeight="1">
      <c r="A178" s="36" t="s">
        <v>565</v>
      </c>
      <c r="B178" s="21"/>
      <c r="C178" s="41" t="s">
        <v>934</v>
      </c>
      <c r="D178" s="30" t="s">
        <v>1006</v>
      </c>
      <c r="E178" s="27">
        <f t="shared" si="28"/>
        <v>24</v>
      </c>
      <c r="F178" s="30" t="s">
        <v>826</v>
      </c>
      <c r="G178" s="29">
        <f t="shared" si="29"/>
        <v>10</v>
      </c>
      <c r="H178" s="43" t="s">
        <v>913</v>
      </c>
      <c r="I178" s="29">
        <f t="shared" si="30"/>
        <v>8</v>
      </c>
      <c r="J178" s="32"/>
      <c r="K178" s="32"/>
      <c r="L178" s="32"/>
    </row>
    <row r="179" spans="1:13" ht="15" customHeight="1">
      <c r="A179" s="36" t="s">
        <v>565</v>
      </c>
      <c r="B179" s="21"/>
      <c r="C179" s="41" t="s">
        <v>954</v>
      </c>
      <c r="D179" s="30" t="s">
        <v>1007</v>
      </c>
      <c r="E179" s="27">
        <f t="shared" si="28"/>
        <v>30</v>
      </c>
      <c r="F179" s="30" t="s">
        <v>841</v>
      </c>
      <c r="G179" s="29">
        <f t="shared" si="29"/>
        <v>13</v>
      </c>
      <c r="H179" s="43" t="s">
        <v>913</v>
      </c>
      <c r="I179" s="29">
        <f t="shared" si="30"/>
        <v>8</v>
      </c>
      <c r="J179" s="32"/>
      <c r="K179" s="32"/>
      <c r="L179" s="32"/>
    </row>
    <row r="180" spans="1:13" ht="15" customHeight="1">
      <c r="A180" s="36" t="s">
        <v>565</v>
      </c>
      <c r="B180" s="21"/>
      <c r="C180" s="41" t="s">
        <v>962</v>
      </c>
      <c r="D180" s="30" t="s">
        <v>1010</v>
      </c>
      <c r="E180" s="27">
        <f t="shared" si="28"/>
        <v>29</v>
      </c>
      <c r="F180" s="30" t="s">
        <v>834</v>
      </c>
      <c r="G180" s="29">
        <f t="shared" si="29"/>
        <v>16</v>
      </c>
      <c r="H180" s="43" t="s">
        <v>913</v>
      </c>
      <c r="I180" s="29">
        <f t="shared" si="30"/>
        <v>8</v>
      </c>
      <c r="J180" s="32"/>
      <c r="K180" s="32"/>
      <c r="L180" s="32"/>
    </row>
    <row r="181" spans="1:13" ht="15" customHeight="1">
      <c r="A181" s="36"/>
      <c r="B181" s="21"/>
      <c r="C181" s="22"/>
      <c r="D181" s="32"/>
      <c r="E181" s="37"/>
      <c r="F181" s="32"/>
      <c r="G181" s="32"/>
      <c r="H181" s="32"/>
      <c r="I181" s="32"/>
      <c r="J181" s="32"/>
      <c r="K181" s="32"/>
      <c r="L181" s="32"/>
    </row>
    <row r="182" spans="1:13" ht="15" customHeight="1">
      <c r="A182" s="52" t="s">
        <v>14</v>
      </c>
      <c r="B182" s="15" t="s">
        <v>26</v>
      </c>
      <c r="C182" s="54" t="s">
        <v>979</v>
      </c>
      <c r="D182" s="40" t="s">
        <v>981</v>
      </c>
      <c r="E182" s="17" t="s">
        <v>29</v>
      </c>
      <c r="F182" s="8" t="s">
        <v>0</v>
      </c>
      <c r="G182" s="17" t="s">
        <v>29</v>
      </c>
      <c r="H182" s="8" t="s">
        <v>3</v>
      </c>
      <c r="I182" s="17" t="s">
        <v>29</v>
      </c>
      <c r="J182" s="8" t="s">
        <v>1013</v>
      </c>
      <c r="K182" s="17" t="s">
        <v>29</v>
      </c>
      <c r="L182" s="32"/>
    </row>
    <row r="183" spans="1:13" ht="15" customHeight="1">
      <c r="A183" s="36" t="s">
        <v>578</v>
      </c>
      <c r="B183" s="21"/>
      <c r="C183" s="41" t="s">
        <v>934</v>
      </c>
      <c r="D183" s="30" t="s">
        <v>1014</v>
      </c>
      <c r="E183" s="27">
        <f t="shared" ref="E183:E187" si="31">LEN(D183)</f>
        <v>28</v>
      </c>
      <c r="F183" s="30" t="s">
        <v>846</v>
      </c>
      <c r="G183" s="29">
        <f t="shared" ref="G183:G187" si="32">LEN(F183)</f>
        <v>12</v>
      </c>
      <c r="H183" s="43" t="s">
        <v>913</v>
      </c>
      <c r="I183" s="29">
        <f t="shared" ref="I183:I187" si="33">LEN(H183)</f>
        <v>8</v>
      </c>
      <c r="J183" s="43" t="s">
        <v>941</v>
      </c>
      <c r="K183" s="29">
        <f t="shared" ref="K183:K187" si="34">LEN(J183)</f>
        <v>9</v>
      </c>
      <c r="L183" s="32"/>
    </row>
    <row r="184" spans="1:13" ht="15" customHeight="1">
      <c r="A184" s="36" t="s">
        <v>578</v>
      </c>
      <c r="B184" s="21"/>
      <c r="C184" s="41" t="s">
        <v>948</v>
      </c>
      <c r="D184" s="30" t="s">
        <v>1018</v>
      </c>
      <c r="E184" s="27">
        <f t="shared" si="31"/>
        <v>21</v>
      </c>
      <c r="F184" s="30" t="s">
        <v>817</v>
      </c>
      <c r="G184" s="29">
        <f t="shared" si="32"/>
        <v>12</v>
      </c>
      <c r="H184" s="43" t="s">
        <v>913</v>
      </c>
      <c r="I184" s="29">
        <f t="shared" si="33"/>
        <v>8</v>
      </c>
      <c r="J184" s="43" t="s">
        <v>941</v>
      </c>
      <c r="K184" s="29">
        <f t="shared" si="34"/>
        <v>9</v>
      </c>
      <c r="L184" s="32"/>
    </row>
    <row r="185" spans="1:13" ht="15" customHeight="1">
      <c r="A185" s="36" t="s">
        <v>578</v>
      </c>
      <c r="B185" s="21"/>
      <c r="C185" s="41" t="s">
        <v>934</v>
      </c>
      <c r="D185" s="30" t="s">
        <v>1020</v>
      </c>
      <c r="E185" s="27">
        <f t="shared" si="31"/>
        <v>24</v>
      </c>
      <c r="F185" s="30" t="s">
        <v>826</v>
      </c>
      <c r="G185" s="29">
        <f t="shared" si="32"/>
        <v>10</v>
      </c>
      <c r="H185" s="43" t="s">
        <v>913</v>
      </c>
      <c r="I185" s="29">
        <f t="shared" si="33"/>
        <v>8</v>
      </c>
      <c r="J185" s="43" t="s">
        <v>941</v>
      </c>
      <c r="K185" s="29">
        <f t="shared" si="34"/>
        <v>9</v>
      </c>
      <c r="L185" s="32"/>
    </row>
    <row r="186" spans="1:13" ht="15" customHeight="1">
      <c r="A186" s="36" t="s">
        <v>578</v>
      </c>
      <c r="B186" s="21"/>
      <c r="C186" s="41" t="s">
        <v>954</v>
      </c>
      <c r="D186" s="30" t="s">
        <v>1022</v>
      </c>
      <c r="E186" s="27">
        <f t="shared" si="31"/>
        <v>30</v>
      </c>
      <c r="F186" s="30" t="s">
        <v>841</v>
      </c>
      <c r="G186" s="29">
        <f t="shared" si="32"/>
        <v>13</v>
      </c>
      <c r="H186" s="43" t="s">
        <v>913</v>
      </c>
      <c r="I186" s="29">
        <f t="shared" si="33"/>
        <v>8</v>
      </c>
      <c r="J186" s="43" t="s">
        <v>941</v>
      </c>
      <c r="K186" s="29">
        <f t="shared" si="34"/>
        <v>9</v>
      </c>
      <c r="L186" s="32"/>
    </row>
    <row r="187" spans="1:13" ht="15" customHeight="1">
      <c r="A187" s="36" t="s">
        <v>578</v>
      </c>
      <c r="B187" s="21"/>
      <c r="C187" s="41" t="s">
        <v>962</v>
      </c>
      <c r="D187" s="30" t="s">
        <v>1024</v>
      </c>
      <c r="E187" s="27">
        <f t="shared" si="31"/>
        <v>29</v>
      </c>
      <c r="F187" s="30" t="s">
        <v>834</v>
      </c>
      <c r="G187" s="29">
        <f t="shared" si="32"/>
        <v>16</v>
      </c>
      <c r="H187" s="43" t="s">
        <v>913</v>
      </c>
      <c r="I187" s="29">
        <f t="shared" si="33"/>
        <v>8</v>
      </c>
      <c r="J187" s="43" t="s">
        <v>941</v>
      </c>
      <c r="K187" s="29">
        <f t="shared" si="34"/>
        <v>9</v>
      </c>
      <c r="L187" s="32"/>
    </row>
    <row r="188" spans="1:13" ht="15" customHeight="1">
      <c r="A188" s="36"/>
      <c r="B188" s="21"/>
      <c r="C188" s="22"/>
      <c r="D188" s="32"/>
      <c r="E188" s="37"/>
      <c r="F188" s="32"/>
      <c r="G188" s="32"/>
      <c r="H188" s="32"/>
      <c r="I188" s="32"/>
      <c r="J188" s="32"/>
      <c r="K188" s="32"/>
      <c r="L188" s="32"/>
    </row>
    <row r="189" spans="1:13" ht="15" customHeight="1">
      <c r="A189" s="52" t="s">
        <v>14</v>
      </c>
      <c r="B189" s="15" t="s">
        <v>26</v>
      </c>
      <c r="C189" s="54" t="s">
        <v>979</v>
      </c>
      <c r="D189" s="40" t="s">
        <v>981</v>
      </c>
      <c r="E189" s="17" t="s">
        <v>29</v>
      </c>
      <c r="F189" s="8" t="s">
        <v>0</v>
      </c>
      <c r="G189" s="17" t="s">
        <v>29</v>
      </c>
      <c r="H189" s="8" t="s">
        <v>3</v>
      </c>
      <c r="I189" s="17" t="s">
        <v>29</v>
      </c>
      <c r="J189" s="8" t="s">
        <v>1013</v>
      </c>
      <c r="K189" s="17" t="s">
        <v>29</v>
      </c>
      <c r="L189" s="8" t="s">
        <v>1027</v>
      </c>
      <c r="M189" s="17" t="s">
        <v>29</v>
      </c>
    </row>
    <row r="190" spans="1:13" ht="15" customHeight="1">
      <c r="A190" s="36" t="s">
        <v>587</v>
      </c>
      <c r="B190" s="21"/>
      <c r="C190" s="41" t="s">
        <v>934</v>
      </c>
      <c r="D190" s="30" t="s">
        <v>1029</v>
      </c>
      <c r="E190" s="27">
        <f t="shared" ref="E190:E194" si="35">LEN(D190)</f>
        <v>28</v>
      </c>
      <c r="F190" s="30" t="s">
        <v>846</v>
      </c>
      <c r="G190" s="29">
        <f t="shared" ref="G190:G194" si="36">LEN(F190)</f>
        <v>12</v>
      </c>
      <c r="H190" s="43" t="s">
        <v>913</v>
      </c>
      <c r="I190" s="29">
        <f t="shared" ref="I190:I194" si="37">LEN(H190)</f>
        <v>8</v>
      </c>
      <c r="J190" s="43" t="s">
        <v>941</v>
      </c>
      <c r="K190" s="29">
        <f t="shared" ref="K190:K194" si="38">LEN(J190)</f>
        <v>9</v>
      </c>
      <c r="L190" s="43" t="s">
        <v>1031</v>
      </c>
      <c r="M190" s="29">
        <f t="shared" ref="M190:M194" si="39">LEN(L190)</f>
        <v>21</v>
      </c>
    </row>
    <row r="191" spans="1:13" ht="15" customHeight="1">
      <c r="A191" s="36" t="s">
        <v>587</v>
      </c>
      <c r="B191" s="21"/>
      <c r="C191" s="41" t="s">
        <v>948</v>
      </c>
      <c r="D191" s="30" t="s">
        <v>1034</v>
      </c>
      <c r="E191" s="27">
        <f t="shared" si="35"/>
        <v>21</v>
      </c>
      <c r="F191" s="30" t="s">
        <v>817</v>
      </c>
      <c r="G191" s="29">
        <f t="shared" si="36"/>
        <v>12</v>
      </c>
      <c r="H191" s="43" t="s">
        <v>913</v>
      </c>
      <c r="I191" s="29">
        <f t="shared" si="37"/>
        <v>8</v>
      </c>
      <c r="J191" s="43" t="s">
        <v>941</v>
      </c>
      <c r="K191" s="29">
        <f t="shared" si="38"/>
        <v>9</v>
      </c>
      <c r="L191" s="43" t="s">
        <v>1031</v>
      </c>
      <c r="M191" s="29">
        <f t="shared" si="39"/>
        <v>21</v>
      </c>
    </row>
    <row r="192" spans="1:13" ht="15" customHeight="1">
      <c r="A192" s="36" t="s">
        <v>587</v>
      </c>
      <c r="B192" s="21"/>
      <c r="C192" s="41" t="s">
        <v>934</v>
      </c>
      <c r="D192" s="30" t="s">
        <v>1037</v>
      </c>
      <c r="E192" s="27">
        <f t="shared" si="35"/>
        <v>24</v>
      </c>
      <c r="F192" s="30" t="s">
        <v>826</v>
      </c>
      <c r="G192" s="29">
        <f t="shared" si="36"/>
        <v>10</v>
      </c>
      <c r="H192" s="43" t="s">
        <v>913</v>
      </c>
      <c r="I192" s="29">
        <f t="shared" si="37"/>
        <v>8</v>
      </c>
      <c r="J192" s="43" t="s">
        <v>941</v>
      </c>
      <c r="K192" s="29">
        <f t="shared" si="38"/>
        <v>9</v>
      </c>
      <c r="L192" s="43" t="s">
        <v>1031</v>
      </c>
      <c r="M192" s="29">
        <f t="shared" si="39"/>
        <v>21</v>
      </c>
    </row>
    <row r="193" spans="1:30" ht="15" customHeight="1">
      <c r="A193" s="36" t="s">
        <v>587</v>
      </c>
      <c r="B193" s="21"/>
      <c r="C193" s="41" t="s">
        <v>954</v>
      </c>
      <c r="D193" s="30" t="s">
        <v>1040</v>
      </c>
      <c r="E193" s="27">
        <f t="shared" si="35"/>
        <v>30</v>
      </c>
      <c r="F193" s="30" t="s">
        <v>841</v>
      </c>
      <c r="G193" s="29">
        <f t="shared" si="36"/>
        <v>13</v>
      </c>
      <c r="H193" s="43" t="s">
        <v>913</v>
      </c>
      <c r="I193" s="29">
        <f t="shared" si="37"/>
        <v>8</v>
      </c>
      <c r="J193" s="43" t="s">
        <v>941</v>
      </c>
      <c r="K193" s="29">
        <f t="shared" si="38"/>
        <v>9</v>
      </c>
      <c r="L193" s="43" t="s">
        <v>1031</v>
      </c>
      <c r="M193" s="29">
        <f t="shared" si="39"/>
        <v>21</v>
      </c>
    </row>
    <row r="194" spans="1:30" ht="15" customHeight="1">
      <c r="A194" s="36" t="s">
        <v>587</v>
      </c>
      <c r="B194" s="21"/>
      <c r="C194" s="41" t="s">
        <v>962</v>
      </c>
      <c r="D194" s="30" t="s">
        <v>1042</v>
      </c>
      <c r="E194" s="27">
        <f t="shared" si="35"/>
        <v>29</v>
      </c>
      <c r="F194" s="30" t="s">
        <v>834</v>
      </c>
      <c r="G194" s="29">
        <f t="shared" si="36"/>
        <v>16</v>
      </c>
      <c r="H194" s="43" t="s">
        <v>913</v>
      </c>
      <c r="I194" s="29">
        <f t="shared" si="37"/>
        <v>8</v>
      </c>
      <c r="J194" s="43" t="s">
        <v>941</v>
      </c>
      <c r="K194" s="29">
        <f t="shared" si="38"/>
        <v>9</v>
      </c>
      <c r="L194" s="43" t="s">
        <v>1031</v>
      </c>
      <c r="M194" s="29">
        <f t="shared" si="39"/>
        <v>21</v>
      </c>
    </row>
    <row r="195" spans="1:30" ht="15" customHeight="1">
      <c r="A195" s="36"/>
      <c r="B195" s="21"/>
      <c r="C195" s="22"/>
      <c r="D195" s="32"/>
      <c r="E195" s="37"/>
      <c r="F195" s="32"/>
      <c r="G195" s="32"/>
      <c r="H195" s="32"/>
      <c r="I195" s="32"/>
      <c r="J195" s="32"/>
      <c r="K195" s="32"/>
      <c r="L195" s="32"/>
    </row>
    <row r="196" spans="1:30" ht="15" customHeight="1">
      <c r="A196" s="36"/>
      <c r="B196" s="21"/>
      <c r="C196" s="22"/>
      <c r="D196" s="32"/>
      <c r="E196" s="37"/>
      <c r="F196" s="32"/>
      <c r="G196" s="32"/>
      <c r="H196" s="32"/>
      <c r="I196" s="32"/>
      <c r="J196" s="32"/>
      <c r="K196" s="32"/>
      <c r="L196" s="32"/>
      <c r="M196" s="30"/>
      <c r="N196" s="30"/>
      <c r="O196" s="30"/>
      <c r="P196" s="30"/>
      <c r="Q196" s="30"/>
      <c r="R196" s="30"/>
      <c r="S196" s="30"/>
      <c r="T196" s="30"/>
      <c r="U196" s="30"/>
      <c r="V196" s="30"/>
      <c r="W196" s="30"/>
      <c r="X196" s="30"/>
      <c r="Y196" s="30"/>
      <c r="Z196" s="30"/>
      <c r="AA196" s="30"/>
      <c r="AB196" s="30"/>
      <c r="AC196" s="30"/>
      <c r="AD196" s="30"/>
    </row>
    <row r="197" spans="1:30" ht="15" customHeight="1">
      <c r="A197" s="36"/>
      <c r="B197" s="21"/>
      <c r="C197" s="22"/>
      <c r="D197" s="32" t="s">
        <v>1046</v>
      </c>
      <c r="E197" s="37"/>
      <c r="F197" s="32"/>
      <c r="G197" s="32"/>
      <c r="H197" s="32"/>
      <c r="I197" s="32"/>
      <c r="J197" s="32"/>
      <c r="K197" s="32"/>
      <c r="L197" s="32"/>
    </row>
    <row r="198" spans="1:30" ht="15" customHeight="1">
      <c r="A198" s="52" t="s">
        <v>1048</v>
      </c>
      <c r="B198" s="21"/>
      <c r="C198" s="22"/>
      <c r="D198" s="32" t="s">
        <v>1049</v>
      </c>
      <c r="E198" s="32" t="s">
        <v>1050</v>
      </c>
      <c r="F198" s="32" t="s">
        <v>1051</v>
      </c>
      <c r="G198" s="32" t="s">
        <v>1052</v>
      </c>
      <c r="H198" s="32"/>
      <c r="I198" s="32"/>
      <c r="J198" s="32"/>
      <c r="K198" s="32"/>
      <c r="L198" s="32"/>
    </row>
    <row r="199" spans="1:30" ht="15" customHeight="1">
      <c r="A199" s="36" t="s">
        <v>1055</v>
      </c>
      <c r="B199" s="21" t="s">
        <v>1056</v>
      </c>
      <c r="C199" s="21" t="s">
        <v>1057</v>
      </c>
      <c r="D199" s="32">
        <f t="shared" ref="D199:G199" si="40">SUM(D200:D204)</f>
        <v>25</v>
      </c>
      <c r="E199" s="32">
        <f t="shared" si="40"/>
        <v>7</v>
      </c>
      <c r="F199" s="32">
        <f t="shared" si="40"/>
        <v>5</v>
      </c>
      <c r="G199" s="32">
        <f t="shared" si="40"/>
        <v>13</v>
      </c>
      <c r="H199" s="32"/>
      <c r="I199" s="32"/>
      <c r="J199" s="32"/>
      <c r="K199" s="32"/>
      <c r="L199" s="32"/>
    </row>
    <row r="200" spans="1:30" ht="15" customHeight="1">
      <c r="A200" s="36" t="s">
        <v>1060</v>
      </c>
      <c r="B200" s="21" t="s">
        <v>1061</v>
      </c>
      <c r="C200" s="22" t="s">
        <v>1063</v>
      </c>
      <c r="D200" s="32">
        <v>1</v>
      </c>
      <c r="E200" s="32">
        <v>0</v>
      </c>
      <c r="F200" s="32">
        <v>1</v>
      </c>
      <c r="G200" s="32">
        <f t="shared" ref="G200:G204" si="41">D200-E200-F200</f>
        <v>0</v>
      </c>
      <c r="H200" s="32"/>
      <c r="I200" s="32"/>
      <c r="J200" s="32"/>
      <c r="K200" s="32"/>
      <c r="L200" s="32"/>
    </row>
    <row r="201" spans="1:30" ht="15" customHeight="1">
      <c r="A201" s="36"/>
      <c r="B201" s="21"/>
      <c r="C201" s="22" t="s">
        <v>1066</v>
      </c>
      <c r="D201" s="32">
        <v>2</v>
      </c>
      <c r="E201" s="32">
        <v>1</v>
      </c>
      <c r="F201" s="32">
        <v>0</v>
      </c>
      <c r="G201" s="32">
        <f t="shared" si="41"/>
        <v>1</v>
      </c>
      <c r="H201" s="32"/>
      <c r="I201" s="32"/>
      <c r="J201" s="32"/>
      <c r="K201" s="32"/>
      <c r="L201" s="32"/>
    </row>
    <row r="202" spans="1:30" ht="15" customHeight="1">
      <c r="A202" s="36"/>
      <c r="B202" s="21"/>
      <c r="C202" s="22" t="s">
        <v>1070</v>
      </c>
      <c r="D202" s="32">
        <v>11</v>
      </c>
      <c r="E202" s="32">
        <v>3</v>
      </c>
      <c r="F202" s="32">
        <v>2</v>
      </c>
      <c r="G202" s="32">
        <f t="shared" si="41"/>
        <v>6</v>
      </c>
      <c r="H202" s="32"/>
      <c r="I202" s="32"/>
      <c r="J202" s="32"/>
      <c r="K202" s="32"/>
      <c r="L202" s="32"/>
    </row>
    <row r="203" spans="1:30" ht="15" customHeight="1">
      <c r="A203" s="36"/>
      <c r="B203" s="21"/>
      <c r="C203" s="22" t="s">
        <v>1073</v>
      </c>
      <c r="D203" s="32">
        <v>9</v>
      </c>
      <c r="E203" s="32">
        <v>2</v>
      </c>
      <c r="F203" s="32">
        <v>2</v>
      </c>
      <c r="G203" s="32">
        <f t="shared" si="41"/>
        <v>5</v>
      </c>
      <c r="H203" s="32"/>
      <c r="I203" s="32"/>
      <c r="J203" s="32"/>
      <c r="K203" s="32"/>
      <c r="L203" s="32"/>
    </row>
    <row r="204" spans="1:30" ht="15" customHeight="1">
      <c r="A204" s="36"/>
      <c r="B204" s="21"/>
      <c r="C204" s="22" t="s">
        <v>1075</v>
      </c>
      <c r="D204" s="32">
        <v>2</v>
      </c>
      <c r="E204" s="32">
        <v>1</v>
      </c>
      <c r="F204" s="32">
        <v>0</v>
      </c>
      <c r="G204" s="32">
        <f t="shared" si="41"/>
        <v>1</v>
      </c>
      <c r="H204" s="32"/>
      <c r="I204" s="32"/>
      <c r="J204" s="32"/>
      <c r="K204" s="32"/>
      <c r="L204" s="32"/>
    </row>
    <row r="205" spans="1:30" ht="15" customHeight="1">
      <c r="A205" s="36"/>
      <c r="B205" s="21"/>
      <c r="C205" s="22"/>
      <c r="D205" s="32"/>
      <c r="E205" s="32"/>
      <c r="F205" s="32"/>
      <c r="G205" s="32"/>
      <c r="H205" s="32"/>
      <c r="I205" s="32"/>
      <c r="J205" s="32"/>
      <c r="K205" s="32"/>
      <c r="L205" s="32"/>
    </row>
    <row r="206" spans="1:30" ht="15" customHeight="1">
      <c r="A206" s="36" t="s">
        <v>1078</v>
      </c>
      <c r="B206" s="21"/>
      <c r="C206" s="22"/>
      <c r="D206" s="32"/>
      <c r="E206" s="32"/>
      <c r="F206" s="32"/>
      <c r="G206" s="32"/>
      <c r="H206" s="32"/>
      <c r="I206" s="32"/>
      <c r="J206" s="32"/>
      <c r="K206" s="32"/>
      <c r="L206" s="32"/>
    </row>
    <row r="207" spans="1:30" ht="15" customHeight="1">
      <c r="A207" s="36" t="s">
        <v>1080</v>
      </c>
      <c r="B207" s="21"/>
      <c r="C207" s="22" t="s">
        <v>1081</v>
      </c>
      <c r="D207" s="32">
        <v>12</v>
      </c>
      <c r="E207" s="32">
        <v>3</v>
      </c>
      <c r="F207" s="32">
        <v>2</v>
      </c>
      <c r="G207" s="32">
        <f t="shared" ref="G207:G209" si="42">D207-E207-F207</f>
        <v>7</v>
      </c>
      <c r="H207" s="32"/>
      <c r="I207" s="32"/>
      <c r="J207" s="32"/>
      <c r="K207" s="32"/>
      <c r="L207" s="32"/>
    </row>
    <row r="208" spans="1:30" ht="15" customHeight="1">
      <c r="A208" s="36"/>
      <c r="B208" s="21"/>
      <c r="C208" s="22" t="s">
        <v>1083</v>
      </c>
      <c r="D208" s="32">
        <v>8</v>
      </c>
      <c r="E208" s="32">
        <v>2</v>
      </c>
      <c r="F208" s="32">
        <v>1</v>
      </c>
      <c r="G208" s="32">
        <f t="shared" si="42"/>
        <v>5</v>
      </c>
      <c r="H208" s="32"/>
      <c r="I208" s="32"/>
      <c r="J208" s="32"/>
      <c r="K208" s="32"/>
      <c r="L208" s="32"/>
    </row>
    <row r="209" spans="1:14" ht="15" customHeight="1">
      <c r="A209" s="36"/>
      <c r="B209" s="21"/>
      <c r="C209" s="22" t="s">
        <v>1084</v>
      </c>
      <c r="D209" s="32">
        <v>5</v>
      </c>
      <c r="E209" s="32">
        <v>2</v>
      </c>
      <c r="F209" s="32">
        <v>1</v>
      </c>
      <c r="G209" s="32">
        <f t="shared" si="42"/>
        <v>2</v>
      </c>
      <c r="H209" s="32"/>
      <c r="I209" s="32"/>
      <c r="J209" s="32"/>
      <c r="K209" s="32"/>
      <c r="L209" s="32"/>
    </row>
    <row r="210" spans="1:14" ht="15" customHeight="1">
      <c r="A210" s="36" t="s">
        <v>1085</v>
      </c>
      <c r="B210" s="22" t="s">
        <v>1081</v>
      </c>
      <c r="C210" s="22"/>
      <c r="D210" s="32"/>
      <c r="E210" s="32"/>
      <c r="F210" s="32"/>
      <c r="G210" s="32"/>
      <c r="H210" s="32"/>
      <c r="I210" s="32"/>
      <c r="J210" s="32"/>
      <c r="K210" s="32"/>
      <c r="L210" s="32"/>
    </row>
    <row r="211" spans="1:14" ht="15" customHeight="1">
      <c r="A211" s="36"/>
      <c r="B211" s="22" t="s">
        <v>1083</v>
      </c>
      <c r="C211" s="22"/>
      <c r="D211" s="32" t="s">
        <v>1049</v>
      </c>
      <c r="E211" s="32"/>
      <c r="F211" s="32"/>
      <c r="G211" s="32"/>
      <c r="H211" s="32" t="s">
        <v>1050</v>
      </c>
      <c r="I211" s="32"/>
      <c r="J211" s="32"/>
      <c r="K211" s="32"/>
      <c r="L211" s="32" t="s">
        <v>1051</v>
      </c>
    </row>
    <row r="212" spans="1:14" ht="15" customHeight="1">
      <c r="A212" s="36"/>
      <c r="B212" s="22" t="s">
        <v>1084</v>
      </c>
      <c r="C212" s="22"/>
      <c r="D212" s="22" t="s">
        <v>1081</v>
      </c>
      <c r="E212" s="32" t="s">
        <v>1083</v>
      </c>
      <c r="F212" s="22" t="s">
        <v>1084</v>
      </c>
      <c r="G212" s="32"/>
      <c r="H212" s="22" t="s">
        <v>1081</v>
      </c>
      <c r="I212" s="32" t="s">
        <v>1083</v>
      </c>
      <c r="J212" s="22" t="s">
        <v>1084</v>
      </c>
      <c r="K212" s="32"/>
      <c r="L212" s="22" t="s">
        <v>1081</v>
      </c>
      <c r="M212" s="32" t="s">
        <v>1083</v>
      </c>
      <c r="N212" s="22" t="s">
        <v>1084</v>
      </c>
    </row>
    <row r="213" spans="1:14" ht="15" customHeight="1">
      <c r="A213" s="36"/>
      <c r="B213" s="21"/>
      <c r="C213" s="22" t="s">
        <v>1063</v>
      </c>
      <c r="D213" s="32">
        <v>1</v>
      </c>
      <c r="E213" s="32"/>
      <c r="F213" s="32"/>
      <c r="G213" s="32"/>
      <c r="H213" s="32"/>
      <c r="I213" s="32"/>
      <c r="J213" s="32"/>
      <c r="K213" s="32"/>
      <c r="L213" s="32">
        <v>1</v>
      </c>
    </row>
    <row r="214" spans="1:14" ht="15" customHeight="1">
      <c r="A214" s="36"/>
      <c r="B214" s="21"/>
      <c r="C214" s="22" t="s">
        <v>1066</v>
      </c>
      <c r="D214" s="32">
        <v>1</v>
      </c>
      <c r="E214" s="32">
        <v>1</v>
      </c>
      <c r="F214" s="32"/>
      <c r="G214" s="32"/>
      <c r="H214" s="32"/>
      <c r="I214" s="32">
        <v>1</v>
      </c>
      <c r="J214" s="32"/>
      <c r="K214" s="32"/>
      <c r="L214" s="32"/>
    </row>
    <row r="215" spans="1:14" ht="15" customHeight="1">
      <c r="A215" s="36"/>
      <c r="B215" s="21"/>
      <c r="C215" s="22" t="s">
        <v>1070</v>
      </c>
      <c r="D215" s="32">
        <v>4</v>
      </c>
      <c r="E215" s="32">
        <v>4</v>
      </c>
      <c r="F215" s="32">
        <v>3</v>
      </c>
      <c r="G215" s="32"/>
      <c r="H215" s="32">
        <v>3</v>
      </c>
      <c r="I215" s="32"/>
      <c r="J215" s="32">
        <v>1</v>
      </c>
      <c r="K215" s="32"/>
      <c r="L215" s="32">
        <v>1</v>
      </c>
    </row>
    <row r="216" spans="1:14" ht="15" customHeight="1">
      <c r="A216" s="36"/>
      <c r="B216" s="21"/>
      <c r="C216" s="22" t="s">
        <v>1073</v>
      </c>
      <c r="D216" s="32">
        <v>5</v>
      </c>
      <c r="E216" s="32">
        <v>2</v>
      </c>
      <c r="F216" s="32">
        <v>2</v>
      </c>
      <c r="G216" s="32"/>
      <c r="H216" s="32"/>
      <c r="I216" s="32"/>
      <c r="J216" s="32">
        <v>1</v>
      </c>
      <c r="K216" s="32"/>
      <c r="L216" s="32"/>
      <c r="M216" s="32">
        <v>1</v>
      </c>
      <c r="N216" s="32">
        <v>1</v>
      </c>
    </row>
    <row r="217" spans="1:14" ht="15" customHeight="1">
      <c r="A217" s="36"/>
      <c r="B217" s="21"/>
      <c r="C217" s="22" t="s">
        <v>1075</v>
      </c>
      <c r="D217" s="32">
        <v>1</v>
      </c>
      <c r="E217" s="32">
        <v>1</v>
      </c>
      <c r="F217" s="32"/>
      <c r="G217" s="32"/>
      <c r="H217" s="32"/>
      <c r="I217" s="32">
        <v>1</v>
      </c>
      <c r="J217" s="32"/>
      <c r="K217" s="32"/>
      <c r="L217" s="32"/>
    </row>
    <row r="218" spans="1:14" ht="15" customHeight="1">
      <c r="A218" s="36"/>
      <c r="B218" s="21"/>
      <c r="C218" s="22"/>
      <c r="D218" s="32"/>
      <c r="E218" s="37"/>
      <c r="F218" s="32"/>
      <c r="G218" s="32"/>
      <c r="H218" s="32"/>
      <c r="I218" s="32"/>
      <c r="J218" s="32"/>
      <c r="K218" s="32"/>
      <c r="L218" s="32"/>
    </row>
    <row r="219" spans="1:14" ht="15" customHeight="1">
      <c r="A219" s="36"/>
      <c r="B219" s="21"/>
      <c r="C219" s="22"/>
      <c r="D219" s="32"/>
      <c r="E219" s="37"/>
      <c r="F219" s="32"/>
      <c r="G219" s="32"/>
      <c r="H219" s="32"/>
      <c r="I219" s="32"/>
      <c r="J219" s="32"/>
      <c r="K219" s="32"/>
      <c r="L219" s="32"/>
    </row>
    <row r="220" spans="1:14" ht="15" customHeight="1">
      <c r="A220" s="36"/>
      <c r="B220" s="21"/>
      <c r="C220" s="22"/>
      <c r="D220" s="32"/>
      <c r="E220" s="37"/>
      <c r="F220" s="32"/>
      <c r="G220" s="32"/>
      <c r="H220" s="32"/>
      <c r="I220" s="32"/>
      <c r="J220" s="32"/>
      <c r="K220" s="32"/>
      <c r="L220" s="32"/>
    </row>
    <row r="221" spans="1:14" ht="15" customHeight="1">
      <c r="A221" s="36"/>
      <c r="B221" s="21"/>
      <c r="C221" s="22"/>
      <c r="D221" s="32"/>
      <c r="E221" s="37"/>
      <c r="F221" s="32"/>
      <c r="G221" s="32"/>
      <c r="H221" s="32"/>
      <c r="I221" s="32"/>
      <c r="J221" s="32"/>
      <c r="K221" s="32"/>
      <c r="L221" s="32"/>
    </row>
    <row r="222" spans="1:14" ht="15" customHeight="1">
      <c r="A222" s="36"/>
      <c r="B222" s="21"/>
      <c r="C222" s="22"/>
      <c r="D222" s="32"/>
      <c r="E222" s="37"/>
      <c r="F222" s="32"/>
      <c r="G222" s="32"/>
      <c r="H222" s="32"/>
      <c r="I222" s="32"/>
      <c r="J222" s="32"/>
      <c r="K222" s="32"/>
      <c r="L222" s="32"/>
    </row>
    <row r="223" spans="1:14" ht="15" customHeight="1">
      <c r="A223" s="36"/>
      <c r="B223" s="21"/>
      <c r="C223" s="22"/>
      <c r="D223" s="32"/>
      <c r="E223" s="37"/>
      <c r="F223" s="32"/>
      <c r="G223" s="32"/>
      <c r="H223" s="32"/>
      <c r="I223" s="32"/>
      <c r="J223" s="32"/>
      <c r="K223" s="32"/>
      <c r="L223" s="32"/>
    </row>
    <row r="224" spans="1:14" ht="15" customHeight="1">
      <c r="A224" s="36"/>
      <c r="B224" s="21"/>
      <c r="C224" s="22"/>
      <c r="D224" s="32"/>
      <c r="E224" s="37"/>
      <c r="F224" s="32"/>
      <c r="G224" s="32"/>
      <c r="H224" s="32"/>
      <c r="I224" s="32"/>
      <c r="J224" s="32"/>
      <c r="K224" s="32"/>
      <c r="L224" s="32"/>
    </row>
    <row r="225" spans="1:12" ht="15" customHeight="1">
      <c r="A225" s="36"/>
      <c r="B225" s="21"/>
      <c r="C225" s="22"/>
      <c r="D225" s="32"/>
      <c r="E225" s="37"/>
      <c r="F225" s="32"/>
      <c r="G225" s="32"/>
      <c r="H225" s="32"/>
      <c r="I225" s="32"/>
      <c r="J225" s="32"/>
      <c r="K225" s="32"/>
      <c r="L225" s="32"/>
    </row>
    <row r="226" spans="1:12" ht="15" customHeight="1">
      <c r="A226" s="36"/>
      <c r="B226" s="21"/>
      <c r="C226" s="22"/>
      <c r="D226" s="32"/>
      <c r="E226" s="37"/>
      <c r="F226" s="32"/>
      <c r="G226" s="32"/>
      <c r="H226" s="32"/>
      <c r="I226" s="32"/>
      <c r="J226" s="32"/>
      <c r="K226" s="32"/>
      <c r="L226" s="32"/>
    </row>
    <row r="227" spans="1:12" ht="15" customHeight="1">
      <c r="A227" s="36"/>
      <c r="B227" s="21"/>
      <c r="C227" s="22"/>
      <c r="D227" s="32"/>
      <c r="E227" s="37"/>
      <c r="F227" s="32"/>
      <c r="G227" s="32"/>
      <c r="H227" s="32"/>
      <c r="I227" s="32"/>
      <c r="J227" s="32"/>
      <c r="K227" s="32"/>
      <c r="L227" s="32"/>
    </row>
    <row r="228" spans="1:12" ht="15" customHeight="1">
      <c r="A228" s="36"/>
      <c r="B228" s="21"/>
      <c r="C228" s="22"/>
      <c r="D228" s="32"/>
      <c r="E228" s="37"/>
      <c r="F228" s="32"/>
      <c r="G228" s="32"/>
      <c r="H228" s="32"/>
      <c r="I228" s="32"/>
      <c r="J228" s="32"/>
      <c r="K228" s="32"/>
      <c r="L228" s="32"/>
    </row>
    <row r="229" spans="1:12" ht="15" customHeight="1">
      <c r="A229" s="36"/>
      <c r="B229" s="21"/>
      <c r="C229" s="22"/>
      <c r="D229" s="32"/>
      <c r="E229" s="37"/>
      <c r="F229" s="32"/>
      <c r="G229" s="32"/>
      <c r="H229" s="32"/>
      <c r="I229" s="32"/>
      <c r="J229" s="32"/>
      <c r="K229" s="32"/>
      <c r="L229" s="32"/>
    </row>
    <row r="230" spans="1:12" ht="15" customHeight="1">
      <c r="A230" s="36"/>
      <c r="B230" s="21"/>
      <c r="C230" s="22"/>
      <c r="D230" s="32"/>
      <c r="E230" s="37"/>
      <c r="F230" s="32"/>
      <c r="G230" s="32"/>
      <c r="H230" s="32"/>
      <c r="I230" s="32"/>
      <c r="J230" s="32"/>
      <c r="K230" s="32"/>
      <c r="L230" s="32"/>
    </row>
    <row r="231" spans="1:12" ht="15" customHeight="1">
      <c r="A231" s="36"/>
      <c r="B231" s="21"/>
      <c r="C231" s="22"/>
      <c r="D231" s="32"/>
      <c r="E231" s="37"/>
      <c r="F231" s="32"/>
      <c r="G231" s="32"/>
      <c r="H231" s="32"/>
      <c r="I231" s="32"/>
      <c r="J231" s="32"/>
      <c r="K231" s="32"/>
      <c r="L231" s="32"/>
    </row>
    <row r="232" spans="1:12" ht="15" customHeight="1">
      <c r="A232" s="36"/>
      <c r="B232" s="21"/>
      <c r="C232" s="22"/>
      <c r="D232" s="32"/>
      <c r="E232" s="37"/>
      <c r="F232" s="32"/>
      <c r="G232" s="32"/>
      <c r="H232" s="32"/>
      <c r="I232" s="32"/>
      <c r="J232" s="32"/>
      <c r="K232" s="32"/>
      <c r="L232" s="32"/>
    </row>
    <row r="233" spans="1:12" ht="15" customHeight="1">
      <c r="A233" s="36"/>
      <c r="B233" s="21"/>
      <c r="C233" s="22"/>
      <c r="D233" s="32"/>
      <c r="E233" s="37"/>
      <c r="F233" s="32"/>
      <c r="G233" s="32"/>
      <c r="H233" s="32"/>
      <c r="I233" s="32"/>
      <c r="J233" s="32"/>
      <c r="K233" s="32"/>
      <c r="L233" s="32"/>
    </row>
    <row r="234" spans="1:12" ht="15" customHeight="1">
      <c r="A234" s="36"/>
      <c r="B234" s="21"/>
      <c r="C234" s="22"/>
      <c r="D234" s="32"/>
      <c r="E234" s="37"/>
      <c r="F234" s="32"/>
      <c r="G234" s="32"/>
      <c r="H234" s="32"/>
      <c r="I234" s="32"/>
      <c r="J234" s="32"/>
      <c r="K234" s="32"/>
      <c r="L234" s="32"/>
    </row>
    <row r="235" spans="1:12" ht="15" customHeight="1">
      <c r="A235" s="36"/>
      <c r="B235" s="21"/>
      <c r="C235" s="22"/>
      <c r="D235" s="32"/>
      <c r="E235" s="37"/>
      <c r="F235" s="32"/>
      <c r="G235" s="32"/>
      <c r="H235" s="32"/>
      <c r="I235" s="32"/>
      <c r="J235" s="32"/>
      <c r="K235" s="32"/>
      <c r="L235" s="32"/>
    </row>
    <row r="236" spans="1:12" ht="15" customHeight="1">
      <c r="A236" s="36"/>
      <c r="B236" s="21"/>
      <c r="C236" s="22"/>
      <c r="D236" s="32"/>
      <c r="E236" s="37"/>
      <c r="F236" s="32"/>
      <c r="G236" s="32"/>
      <c r="H236" s="32"/>
      <c r="I236" s="32"/>
      <c r="J236" s="32"/>
      <c r="K236" s="32"/>
      <c r="L236" s="32"/>
    </row>
    <row r="237" spans="1:12" ht="15" customHeight="1">
      <c r="A237" s="36"/>
      <c r="B237" s="21"/>
      <c r="C237" s="22"/>
      <c r="D237" s="32"/>
      <c r="E237" s="37"/>
      <c r="F237" s="32"/>
      <c r="G237" s="32"/>
      <c r="H237" s="32"/>
      <c r="I237" s="32"/>
      <c r="J237" s="32"/>
      <c r="K237" s="32"/>
      <c r="L237" s="32"/>
    </row>
    <row r="238" spans="1:12" ht="15" customHeight="1">
      <c r="A238" s="36"/>
      <c r="B238" s="21"/>
      <c r="C238" s="22"/>
      <c r="D238" s="32"/>
      <c r="E238" s="37"/>
      <c r="F238" s="32"/>
      <c r="G238" s="32"/>
      <c r="H238" s="32"/>
      <c r="I238" s="32"/>
      <c r="J238" s="32"/>
      <c r="K238" s="32"/>
      <c r="L238" s="32"/>
    </row>
    <row r="239" spans="1:12" ht="15" customHeight="1">
      <c r="A239" s="36"/>
      <c r="B239" s="21"/>
      <c r="C239" s="22"/>
      <c r="D239" s="32"/>
      <c r="E239" s="37"/>
      <c r="F239" s="32"/>
      <c r="G239" s="32"/>
      <c r="H239" s="32"/>
      <c r="I239" s="32"/>
      <c r="J239" s="32"/>
      <c r="K239" s="32"/>
      <c r="L239" s="32"/>
    </row>
    <row r="240" spans="1:12" ht="15" customHeight="1">
      <c r="A240" s="36"/>
      <c r="B240" s="21"/>
      <c r="C240" s="22"/>
      <c r="D240" s="32"/>
      <c r="E240" s="37"/>
      <c r="F240" s="32"/>
      <c r="G240" s="32"/>
      <c r="H240" s="32"/>
      <c r="I240" s="32"/>
      <c r="J240" s="32"/>
      <c r="K240" s="32"/>
      <c r="L240" s="32"/>
    </row>
    <row r="241" spans="1:12" ht="15" customHeight="1">
      <c r="A241" s="36"/>
      <c r="B241" s="21"/>
      <c r="C241" s="22"/>
      <c r="D241" s="32"/>
      <c r="E241" s="37"/>
      <c r="F241" s="32"/>
      <c r="G241" s="32"/>
      <c r="H241" s="32"/>
      <c r="I241" s="32"/>
      <c r="J241" s="32"/>
      <c r="K241" s="32"/>
      <c r="L241" s="32"/>
    </row>
    <row r="242" spans="1:12" ht="15" customHeight="1">
      <c r="A242" s="36"/>
      <c r="B242" s="21"/>
      <c r="C242" s="22"/>
      <c r="D242" s="32"/>
      <c r="E242" s="37"/>
      <c r="F242" s="32"/>
      <c r="G242" s="32"/>
      <c r="H242" s="32"/>
      <c r="I242" s="32"/>
      <c r="J242" s="32"/>
      <c r="K242" s="32"/>
      <c r="L242" s="32"/>
    </row>
    <row r="243" spans="1:12" ht="15" customHeight="1">
      <c r="A243" s="36"/>
      <c r="B243" s="21"/>
      <c r="C243" s="22"/>
      <c r="D243" s="32"/>
      <c r="E243" s="37"/>
      <c r="F243" s="32"/>
      <c r="G243" s="32"/>
      <c r="H243" s="32"/>
      <c r="I243" s="32"/>
      <c r="J243" s="32"/>
      <c r="K243" s="32"/>
      <c r="L243" s="32"/>
    </row>
    <row r="244" spans="1:12" ht="15" customHeight="1">
      <c r="A244" s="36"/>
      <c r="B244" s="21"/>
      <c r="C244" s="22"/>
      <c r="D244" s="32"/>
      <c r="E244" s="37"/>
      <c r="F244" s="32"/>
      <c r="G244" s="32"/>
      <c r="H244" s="32"/>
      <c r="I244" s="32"/>
      <c r="J244" s="32"/>
      <c r="K244" s="32"/>
      <c r="L244" s="32"/>
    </row>
    <row r="245" spans="1:12" ht="15" customHeight="1">
      <c r="A245" s="36"/>
      <c r="B245" s="21"/>
      <c r="C245" s="22"/>
      <c r="D245" s="32"/>
      <c r="E245" s="37"/>
      <c r="F245" s="32"/>
      <c r="G245" s="32"/>
      <c r="H245" s="32"/>
      <c r="I245" s="32"/>
      <c r="J245" s="32"/>
      <c r="K245" s="32"/>
      <c r="L245" s="32"/>
    </row>
    <row r="246" spans="1:12" ht="15" customHeight="1">
      <c r="A246" s="36"/>
      <c r="B246" s="21"/>
      <c r="C246" s="22"/>
      <c r="D246" s="32"/>
      <c r="E246" s="37"/>
      <c r="F246" s="32"/>
      <c r="G246" s="32"/>
      <c r="H246" s="32"/>
      <c r="I246" s="32"/>
      <c r="J246" s="32"/>
      <c r="K246" s="32"/>
      <c r="L246" s="32"/>
    </row>
    <row r="247" spans="1:12" ht="15" customHeight="1">
      <c r="A247" s="36"/>
      <c r="B247" s="21"/>
      <c r="C247" s="22"/>
      <c r="D247" s="32"/>
      <c r="E247" s="37"/>
      <c r="F247" s="32"/>
      <c r="G247" s="32"/>
      <c r="H247" s="32"/>
      <c r="I247" s="32"/>
      <c r="J247" s="32"/>
      <c r="K247" s="32"/>
      <c r="L247" s="32"/>
    </row>
    <row r="248" spans="1:12" ht="15" customHeight="1">
      <c r="A248" s="36"/>
      <c r="B248" s="21"/>
      <c r="C248" s="22"/>
      <c r="D248" s="32"/>
      <c r="E248" s="37"/>
      <c r="F248" s="32"/>
      <c r="G248" s="32"/>
      <c r="H248" s="32"/>
      <c r="I248" s="32"/>
      <c r="J248" s="32"/>
      <c r="K248" s="32"/>
      <c r="L248" s="32"/>
    </row>
    <row r="249" spans="1:12" ht="14">
      <c r="A249" s="28"/>
      <c r="C249" s="63"/>
      <c r="E249" s="37"/>
    </row>
    <row r="250" spans="1:12" ht="14">
      <c r="A250" s="28"/>
      <c r="C250" s="63"/>
      <c r="E250" s="37"/>
    </row>
    <row r="251" spans="1:12" ht="14">
      <c r="A251" s="28"/>
      <c r="C251" s="63"/>
      <c r="E251" s="37"/>
    </row>
    <row r="252" spans="1:12" ht="14">
      <c r="A252" s="28"/>
      <c r="C252" s="63"/>
      <c r="E252" s="37"/>
    </row>
    <row r="253" spans="1:12" ht="14">
      <c r="A253" s="28"/>
      <c r="C253" s="63"/>
      <c r="E253" s="37"/>
    </row>
    <row r="254" spans="1:12" ht="14">
      <c r="A254" s="28"/>
      <c r="C254" s="63"/>
      <c r="E254" s="37"/>
    </row>
    <row r="255" spans="1:12" ht="14">
      <c r="A255" s="28"/>
      <c r="C255" s="63"/>
      <c r="E255" s="37"/>
    </row>
    <row r="256" spans="1:12" ht="14">
      <c r="A256" s="28"/>
      <c r="C256" s="63"/>
      <c r="E256" s="37"/>
    </row>
    <row r="257" spans="1:5" ht="14">
      <c r="A257" s="28"/>
      <c r="C257" s="63"/>
      <c r="E257" s="37"/>
    </row>
    <row r="258" spans="1:5" ht="14">
      <c r="A258" s="28"/>
      <c r="C258" s="63"/>
      <c r="E258" s="37"/>
    </row>
    <row r="259" spans="1:5" ht="14">
      <c r="A259" s="28"/>
      <c r="C259" s="63"/>
      <c r="E259" s="37"/>
    </row>
    <row r="260" spans="1:5" ht="14">
      <c r="A260" s="28"/>
      <c r="C260" s="63"/>
      <c r="E260" s="37"/>
    </row>
    <row r="261" spans="1:5" ht="14">
      <c r="A261" s="28"/>
      <c r="C261" s="63"/>
      <c r="E261" s="37"/>
    </row>
    <row r="262" spans="1:5" ht="14">
      <c r="A262" s="28"/>
      <c r="C262" s="63"/>
      <c r="E262" s="37"/>
    </row>
    <row r="263" spans="1:5" ht="14">
      <c r="A263" s="28"/>
      <c r="C263" s="63"/>
      <c r="E263" s="37"/>
    </row>
    <row r="264" spans="1:5" ht="14">
      <c r="A264" s="28"/>
      <c r="C264" s="63"/>
      <c r="E264" s="37"/>
    </row>
    <row r="265" spans="1:5" ht="14">
      <c r="A265" s="28"/>
      <c r="C265" s="63"/>
      <c r="E265" s="37"/>
    </row>
    <row r="266" spans="1:5" ht="14">
      <c r="A266" s="28"/>
      <c r="C266" s="63"/>
      <c r="E266" s="37"/>
    </row>
    <row r="267" spans="1:5" ht="14">
      <c r="A267" s="28"/>
      <c r="C267" s="63"/>
      <c r="E267" s="37"/>
    </row>
    <row r="268" spans="1:5" ht="14">
      <c r="A268" s="28"/>
      <c r="C268" s="63"/>
      <c r="E268" s="37"/>
    </row>
    <row r="269" spans="1:5" ht="14">
      <c r="A269" s="28"/>
      <c r="C269" s="63"/>
      <c r="E269" s="37"/>
    </row>
    <row r="270" spans="1:5" ht="14">
      <c r="A270" s="28"/>
      <c r="C270" s="63"/>
      <c r="E270" s="37"/>
    </row>
    <row r="271" spans="1:5" ht="14">
      <c r="A271" s="28"/>
      <c r="C271" s="63"/>
      <c r="E271" s="37"/>
    </row>
    <row r="272" spans="1:5" ht="14">
      <c r="A272" s="28"/>
      <c r="C272" s="63"/>
      <c r="E272" s="37"/>
    </row>
    <row r="273" spans="1:5" ht="14">
      <c r="A273" s="28"/>
      <c r="C273" s="63"/>
      <c r="E273" s="37"/>
    </row>
    <row r="274" spans="1:5" ht="14">
      <c r="A274" s="28"/>
      <c r="C274" s="63"/>
      <c r="E274" s="37"/>
    </row>
    <row r="275" spans="1:5" ht="14">
      <c r="A275" s="28"/>
      <c r="C275" s="63"/>
      <c r="E275" s="37"/>
    </row>
    <row r="276" spans="1:5" ht="14">
      <c r="A276" s="28"/>
      <c r="C276" s="63"/>
      <c r="E276" s="37"/>
    </row>
    <row r="277" spans="1:5" ht="14">
      <c r="A277" s="28"/>
      <c r="C277" s="63"/>
      <c r="E277" s="37"/>
    </row>
    <row r="278" spans="1:5" ht="14">
      <c r="A278" s="28"/>
      <c r="C278" s="63"/>
      <c r="E278" s="37"/>
    </row>
    <row r="279" spans="1:5" ht="14">
      <c r="A279" s="28"/>
      <c r="C279" s="63"/>
      <c r="E279" s="37"/>
    </row>
    <row r="280" spans="1:5" ht="14">
      <c r="A280" s="28"/>
      <c r="C280" s="63"/>
      <c r="E280" s="37"/>
    </row>
    <row r="281" spans="1:5" ht="14">
      <c r="A281" s="28"/>
      <c r="C281" s="63"/>
      <c r="E281" s="37"/>
    </row>
    <row r="282" spans="1:5" ht="14">
      <c r="A282" s="28"/>
      <c r="C282" s="63"/>
      <c r="E282" s="37"/>
    </row>
    <row r="283" spans="1:5" ht="14">
      <c r="A283" s="28"/>
      <c r="C283" s="63"/>
      <c r="E283" s="37"/>
    </row>
    <row r="284" spans="1:5" ht="14">
      <c r="A284" s="28"/>
      <c r="C284" s="63"/>
      <c r="E284" s="37"/>
    </row>
    <row r="285" spans="1:5" ht="14">
      <c r="A285" s="28"/>
      <c r="C285" s="63"/>
      <c r="E285" s="37"/>
    </row>
    <row r="286" spans="1:5" ht="14">
      <c r="A286" s="28"/>
      <c r="C286" s="63"/>
      <c r="E286" s="37"/>
    </row>
    <row r="287" spans="1:5" ht="14">
      <c r="A287" s="28"/>
      <c r="C287" s="63"/>
      <c r="E287" s="37"/>
    </row>
    <row r="288" spans="1:5" ht="14">
      <c r="A288" s="28"/>
      <c r="C288" s="63"/>
      <c r="E288" s="37"/>
    </row>
    <row r="289" spans="1:5" ht="14">
      <c r="A289" s="28"/>
      <c r="C289" s="63"/>
      <c r="E289" s="37"/>
    </row>
    <row r="290" spans="1:5" ht="14">
      <c r="A290" s="28"/>
      <c r="C290" s="63"/>
      <c r="E290" s="37"/>
    </row>
    <row r="291" spans="1:5" ht="14">
      <c r="A291" s="28"/>
      <c r="C291" s="63"/>
      <c r="E291" s="37"/>
    </row>
    <row r="292" spans="1:5" ht="14">
      <c r="A292" s="28"/>
      <c r="C292" s="63"/>
      <c r="E292" s="37"/>
    </row>
    <row r="293" spans="1:5" ht="14">
      <c r="A293" s="28"/>
      <c r="C293" s="63"/>
      <c r="E293" s="37"/>
    </row>
    <row r="294" spans="1:5" ht="14">
      <c r="A294" s="28"/>
      <c r="C294" s="63"/>
      <c r="E294" s="37"/>
    </row>
    <row r="295" spans="1:5" ht="14">
      <c r="A295" s="28"/>
      <c r="C295" s="63"/>
      <c r="E295" s="37"/>
    </row>
    <row r="296" spans="1:5" ht="14">
      <c r="A296" s="28"/>
      <c r="C296" s="63"/>
      <c r="E296" s="37"/>
    </row>
    <row r="297" spans="1:5" ht="14">
      <c r="A297" s="28"/>
      <c r="C297" s="63"/>
      <c r="E297" s="37"/>
    </row>
    <row r="298" spans="1:5" ht="14">
      <c r="A298" s="28"/>
      <c r="C298" s="63"/>
      <c r="E298" s="37"/>
    </row>
    <row r="299" spans="1:5" ht="14">
      <c r="A299" s="28"/>
      <c r="C299" s="63"/>
      <c r="E299" s="37"/>
    </row>
    <row r="300" spans="1:5" ht="14">
      <c r="A300" s="28"/>
      <c r="C300" s="63"/>
      <c r="E300" s="37"/>
    </row>
    <row r="301" spans="1:5" ht="14">
      <c r="A301" s="28"/>
      <c r="C301" s="63"/>
      <c r="E301" s="37"/>
    </row>
    <row r="302" spans="1:5" ht="14">
      <c r="A302" s="28"/>
      <c r="C302" s="63"/>
      <c r="E302" s="37"/>
    </row>
    <row r="303" spans="1:5" ht="14">
      <c r="A303" s="28"/>
      <c r="C303" s="63"/>
      <c r="E303" s="37"/>
    </row>
    <row r="304" spans="1:5" ht="14">
      <c r="A304" s="28"/>
      <c r="C304" s="63"/>
      <c r="E304" s="37"/>
    </row>
    <row r="305" spans="1:5" ht="14">
      <c r="A305" s="28"/>
      <c r="C305" s="63"/>
      <c r="E305" s="37"/>
    </row>
    <row r="306" spans="1:5" ht="14">
      <c r="A306" s="28"/>
      <c r="C306" s="63"/>
      <c r="E306" s="37"/>
    </row>
    <row r="307" spans="1:5" ht="14">
      <c r="A307" s="28"/>
      <c r="C307" s="63"/>
      <c r="E307" s="37"/>
    </row>
    <row r="308" spans="1:5" ht="14">
      <c r="A308" s="28"/>
      <c r="C308" s="63"/>
      <c r="E308" s="37"/>
    </row>
    <row r="309" spans="1:5" ht="14">
      <c r="A309" s="28"/>
      <c r="C309" s="63"/>
      <c r="E309" s="37"/>
    </row>
    <row r="310" spans="1:5" ht="14">
      <c r="A310" s="28"/>
      <c r="C310" s="63"/>
      <c r="E310" s="37"/>
    </row>
    <row r="311" spans="1:5" ht="14">
      <c r="A311" s="28"/>
      <c r="C311" s="63"/>
      <c r="E311" s="37"/>
    </row>
    <row r="312" spans="1:5" ht="14">
      <c r="A312" s="28"/>
      <c r="C312" s="63"/>
      <c r="E312" s="37"/>
    </row>
    <row r="313" spans="1:5" ht="14">
      <c r="A313" s="28"/>
      <c r="C313" s="63"/>
      <c r="E313" s="37"/>
    </row>
    <row r="314" spans="1:5" ht="14">
      <c r="A314" s="28"/>
      <c r="C314" s="63"/>
      <c r="E314" s="37"/>
    </row>
    <row r="315" spans="1:5" ht="14">
      <c r="A315" s="28"/>
      <c r="C315" s="63"/>
      <c r="E315" s="37"/>
    </row>
    <row r="316" spans="1:5" ht="14">
      <c r="A316" s="28"/>
      <c r="C316" s="63"/>
      <c r="E316" s="37"/>
    </row>
    <row r="317" spans="1:5" ht="14">
      <c r="A317" s="28"/>
      <c r="C317" s="63"/>
      <c r="E317" s="37"/>
    </row>
    <row r="318" spans="1:5" ht="14">
      <c r="A318" s="28"/>
      <c r="C318" s="63"/>
      <c r="E318" s="37"/>
    </row>
    <row r="319" spans="1:5" ht="14">
      <c r="A319" s="28"/>
      <c r="C319" s="63"/>
      <c r="E319" s="37"/>
    </row>
    <row r="320" spans="1:5" ht="14">
      <c r="A320" s="28"/>
      <c r="C320" s="63"/>
      <c r="E320" s="37"/>
    </row>
    <row r="321" spans="1:5" ht="14">
      <c r="A321" s="28"/>
      <c r="C321" s="63"/>
      <c r="E321" s="37"/>
    </row>
    <row r="322" spans="1:5" ht="14">
      <c r="A322" s="28"/>
      <c r="C322" s="63"/>
      <c r="E322" s="37"/>
    </row>
    <row r="323" spans="1:5" ht="14">
      <c r="A323" s="28"/>
      <c r="C323" s="63"/>
      <c r="E323" s="37"/>
    </row>
    <row r="324" spans="1:5" ht="14">
      <c r="A324" s="28"/>
      <c r="C324" s="63"/>
      <c r="E324" s="37"/>
    </row>
    <row r="325" spans="1:5" ht="14">
      <c r="A325" s="28"/>
      <c r="C325" s="63"/>
      <c r="E325" s="37"/>
    </row>
    <row r="326" spans="1:5" ht="14">
      <c r="A326" s="28"/>
      <c r="C326" s="63"/>
      <c r="E326" s="37"/>
    </row>
    <row r="327" spans="1:5" ht="14">
      <c r="A327" s="28"/>
      <c r="C327" s="63"/>
      <c r="E327" s="37"/>
    </row>
    <row r="328" spans="1:5" ht="14">
      <c r="A328" s="28"/>
      <c r="C328" s="63"/>
      <c r="E328" s="37"/>
    </row>
    <row r="329" spans="1:5" ht="14">
      <c r="A329" s="28"/>
      <c r="C329" s="63"/>
      <c r="E329" s="37"/>
    </row>
    <row r="330" spans="1:5" ht="14">
      <c r="A330" s="28"/>
      <c r="C330" s="63"/>
      <c r="E330" s="37"/>
    </row>
    <row r="331" spans="1:5" ht="14">
      <c r="A331" s="28"/>
      <c r="C331" s="63"/>
      <c r="E331" s="37"/>
    </row>
    <row r="332" spans="1:5" ht="14">
      <c r="A332" s="28"/>
      <c r="C332" s="63"/>
      <c r="E332" s="37"/>
    </row>
    <row r="333" spans="1:5" ht="14">
      <c r="A333" s="28"/>
      <c r="C333" s="63"/>
      <c r="E333" s="37"/>
    </row>
    <row r="334" spans="1:5" ht="14">
      <c r="A334" s="28"/>
      <c r="C334" s="63"/>
      <c r="E334" s="37"/>
    </row>
    <row r="335" spans="1:5" ht="14">
      <c r="A335" s="28"/>
      <c r="C335" s="63"/>
      <c r="E335" s="37"/>
    </row>
    <row r="336" spans="1:5" ht="14">
      <c r="A336" s="28"/>
      <c r="C336" s="63"/>
      <c r="E336" s="37"/>
    </row>
    <row r="337" spans="1:5" ht="14">
      <c r="A337" s="28"/>
      <c r="C337" s="63"/>
      <c r="E337" s="37"/>
    </row>
    <row r="338" spans="1:5" ht="14">
      <c r="A338" s="28"/>
      <c r="C338" s="63"/>
      <c r="E338" s="37"/>
    </row>
    <row r="339" spans="1:5" ht="14">
      <c r="A339" s="28"/>
      <c r="C339" s="63"/>
      <c r="E339" s="37"/>
    </row>
    <row r="340" spans="1:5" ht="14">
      <c r="A340" s="28"/>
      <c r="C340" s="63"/>
      <c r="E340" s="37"/>
    </row>
    <row r="341" spans="1:5" ht="14">
      <c r="A341" s="28"/>
      <c r="C341" s="63"/>
      <c r="E341" s="37"/>
    </row>
    <row r="342" spans="1:5" ht="14">
      <c r="A342" s="28"/>
      <c r="C342" s="63"/>
      <c r="E342" s="37"/>
    </row>
    <row r="343" spans="1:5" ht="14">
      <c r="A343" s="28"/>
      <c r="C343" s="63"/>
      <c r="E343" s="37"/>
    </row>
    <row r="344" spans="1:5" ht="14">
      <c r="A344" s="28"/>
      <c r="C344" s="63"/>
      <c r="E344" s="37"/>
    </row>
    <row r="345" spans="1:5" ht="14">
      <c r="A345" s="28"/>
      <c r="C345" s="63"/>
      <c r="E345" s="37"/>
    </row>
    <row r="346" spans="1:5" ht="14">
      <c r="A346" s="28"/>
      <c r="C346" s="63"/>
      <c r="E346" s="37"/>
    </row>
    <row r="347" spans="1:5" ht="14">
      <c r="A347" s="28"/>
      <c r="C347" s="63"/>
      <c r="E347" s="37"/>
    </row>
    <row r="348" spans="1:5" ht="14">
      <c r="A348" s="28"/>
      <c r="C348" s="63"/>
      <c r="E348" s="37"/>
    </row>
    <row r="349" spans="1:5" ht="14">
      <c r="A349" s="28"/>
      <c r="C349" s="63"/>
      <c r="E349" s="37"/>
    </row>
    <row r="350" spans="1:5" ht="14">
      <c r="A350" s="28"/>
      <c r="C350" s="63"/>
      <c r="E350" s="37"/>
    </row>
    <row r="351" spans="1:5" ht="14">
      <c r="A351" s="28"/>
      <c r="C351" s="63"/>
      <c r="E351" s="37"/>
    </row>
    <row r="352" spans="1:5" ht="14">
      <c r="A352" s="28"/>
      <c r="C352" s="63"/>
      <c r="E352" s="37"/>
    </row>
    <row r="353" spans="1:5" ht="14">
      <c r="A353" s="28"/>
      <c r="C353" s="63"/>
      <c r="E353" s="37"/>
    </row>
    <row r="354" spans="1:5" ht="14">
      <c r="A354" s="28"/>
      <c r="C354" s="63"/>
      <c r="E354" s="37"/>
    </row>
    <row r="355" spans="1:5" ht="14">
      <c r="A355" s="28"/>
      <c r="C355" s="63"/>
      <c r="E355" s="37"/>
    </row>
    <row r="356" spans="1:5" ht="14">
      <c r="A356" s="28"/>
      <c r="C356" s="63"/>
      <c r="E356" s="37"/>
    </row>
    <row r="357" spans="1:5" ht="14">
      <c r="A357" s="28"/>
      <c r="C357" s="63"/>
      <c r="E357" s="37"/>
    </row>
    <row r="358" spans="1:5" ht="14">
      <c r="A358" s="28"/>
      <c r="C358" s="63"/>
      <c r="E358" s="37"/>
    </row>
    <row r="359" spans="1:5" ht="14">
      <c r="A359" s="28"/>
      <c r="C359" s="63"/>
      <c r="E359" s="37"/>
    </row>
    <row r="360" spans="1:5" ht="14">
      <c r="A360" s="28"/>
      <c r="C360" s="63"/>
      <c r="E360" s="37"/>
    </row>
    <row r="361" spans="1:5" ht="14">
      <c r="A361" s="28"/>
      <c r="C361" s="63"/>
      <c r="E361" s="37"/>
    </row>
    <row r="362" spans="1:5" ht="14">
      <c r="A362" s="28"/>
      <c r="C362" s="63"/>
      <c r="E362" s="37"/>
    </row>
    <row r="363" spans="1:5" ht="14">
      <c r="A363" s="28"/>
      <c r="C363" s="63"/>
      <c r="E363" s="37"/>
    </row>
    <row r="364" spans="1:5" ht="14">
      <c r="A364" s="28"/>
      <c r="C364" s="63"/>
      <c r="E364" s="37"/>
    </row>
    <row r="365" spans="1:5" ht="14">
      <c r="A365" s="28"/>
      <c r="C365" s="63"/>
      <c r="E365" s="37"/>
    </row>
    <row r="366" spans="1:5" ht="14">
      <c r="A366" s="28"/>
      <c r="C366" s="63"/>
      <c r="E366" s="37"/>
    </row>
    <row r="367" spans="1:5" ht="14">
      <c r="A367" s="28"/>
      <c r="C367" s="63"/>
      <c r="E367" s="37"/>
    </row>
    <row r="368" spans="1:5" ht="14">
      <c r="A368" s="28"/>
      <c r="C368" s="63"/>
      <c r="E368" s="37"/>
    </row>
    <row r="369" spans="1:5" ht="14">
      <c r="A369" s="28"/>
      <c r="C369" s="63"/>
      <c r="E369" s="37"/>
    </row>
    <row r="370" spans="1:5" ht="14">
      <c r="A370" s="28"/>
      <c r="C370" s="63"/>
      <c r="E370" s="37"/>
    </row>
    <row r="371" spans="1:5" ht="14">
      <c r="A371" s="28"/>
      <c r="C371" s="63"/>
      <c r="E371" s="37"/>
    </row>
    <row r="372" spans="1:5" ht="14">
      <c r="A372" s="28"/>
      <c r="C372" s="63"/>
      <c r="E372" s="37"/>
    </row>
    <row r="373" spans="1:5" ht="14">
      <c r="A373" s="28"/>
      <c r="C373" s="63"/>
      <c r="E373" s="37"/>
    </row>
    <row r="374" spans="1:5" ht="14">
      <c r="A374" s="28"/>
      <c r="C374" s="63"/>
      <c r="E374" s="37"/>
    </row>
    <row r="375" spans="1:5" ht="14">
      <c r="A375" s="28"/>
      <c r="C375" s="63"/>
      <c r="E375" s="37"/>
    </row>
    <row r="376" spans="1:5" ht="14">
      <c r="A376" s="28"/>
      <c r="C376" s="63"/>
      <c r="E376" s="37"/>
    </row>
    <row r="377" spans="1:5" ht="14">
      <c r="A377" s="28"/>
      <c r="C377" s="63"/>
      <c r="E377" s="37"/>
    </row>
    <row r="378" spans="1:5" ht="14">
      <c r="A378" s="28"/>
      <c r="C378" s="63"/>
      <c r="E378" s="37"/>
    </row>
    <row r="379" spans="1:5" ht="14">
      <c r="A379" s="28"/>
      <c r="C379" s="63"/>
      <c r="E379" s="37"/>
    </row>
    <row r="380" spans="1:5" ht="14">
      <c r="A380" s="28"/>
      <c r="C380" s="63"/>
      <c r="E380" s="37"/>
    </row>
    <row r="381" spans="1:5" ht="14">
      <c r="A381" s="28"/>
      <c r="C381" s="63"/>
      <c r="E381" s="37"/>
    </row>
    <row r="382" spans="1:5" ht="14">
      <c r="A382" s="28"/>
      <c r="C382" s="63"/>
      <c r="E382" s="37"/>
    </row>
    <row r="383" spans="1:5" ht="14">
      <c r="A383" s="28"/>
      <c r="C383" s="63"/>
      <c r="E383" s="37"/>
    </row>
    <row r="384" spans="1:5" ht="14">
      <c r="A384" s="28"/>
      <c r="C384" s="63"/>
      <c r="E384" s="37"/>
    </row>
    <row r="385" spans="1:5" ht="14">
      <c r="A385" s="28"/>
      <c r="C385" s="63"/>
      <c r="E385" s="37"/>
    </row>
    <row r="386" spans="1:5" ht="14">
      <c r="A386" s="28"/>
      <c r="C386" s="63"/>
      <c r="E386" s="37"/>
    </row>
    <row r="387" spans="1:5" ht="14">
      <c r="A387" s="28"/>
      <c r="C387" s="63"/>
      <c r="E387" s="37"/>
    </row>
    <row r="388" spans="1:5" ht="14">
      <c r="A388" s="28"/>
      <c r="C388" s="63"/>
      <c r="E388" s="37"/>
    </row>
    <row r="389" spans="1:5" ht="14">
      <c r="A389" s="28"/>
      <c r="C389" s="63"/>
      <c r="E389" s="37"/>
    </row>
    <row r="390" spans="1:5" ht="14">
      <c r="A390" s="28"/>
      <c r="C390" s="63"/>
      <c r="E390" s="37"/>
    </row>
    <row r="391" spans="1:5" ht="14">
      <c r="A391" s="28"/>
      <c r="C391" s="63"/>
      <c r="E391" s="37"/>
    </row>
    <row r="392" spans="1:5" ht="14">
      <c r="A392" s="28"/>
      <c r="C392" s="63"/>
      <c r="E392" s="37"/>
    </row>
    <row r="393" spans="1:5" ht="14">
      <c r="A393" s="28"/>
      <c r="C393" s="63"/>
      <c r="E393" s="37"/>
    </row>
    <row r="394" spans="1:5" ht="14">
      <c r="A394" s="28"/>
      <c r="C394" s="63"/>
      <c r="E394" s="37"/>
    </row>
    <row r="395" spans="1:5" ht="14">
      <c r="A395" s="28"/>
      <c r="C395" s="63"/>
      <c r="E395" s="37"/>
    </row>
    <row r="396" spans="1:5" ht="14">
      <c r="A396" s="28"/>
      <c r="C396" s="63"/>
      <c r="E396" s="37"/>
    </row>
    <row r="397" spans="1:5" ht="14">
      <c r="A397" s="28"/>
      <c r="C397" s="63"/>
      <c r="E397" s="37"/>
    </row>
    <row r="398" spans="1:5" ht="14">
      <c r="A398" s="28"/>
      <c r="C398" s="63"/>
      <c r="E398" s="37"/>
    </row>
    <row r="399" spans="1:5" ht="14">
      <c r="A399" s="28"/>
      <c r="C399" s="63"/>
      <c r="E399" s="37"/>
    </row>
    <row r="400" spans="1:5" ht="14">
      <c r="A400" s="28"/>
      <c r="C400" s="63"/>
      <c r="E400" s="37"/>
    </row>
    <row r="401" spans="1:5" ht="14">
      <c r="A401" s="28"/>
      <c r="C401" s="63"/>
      <c r="E401" s="37"/>
    </row>
    <row r="402" spans="1:5" ht="14">
      <c r="A402" s="28"/>
      <c r="C402" s="63"/>
      <c r="E402" s="37"/>
    </row>
    <row r="403" spans="1:5" ht="14">
      <c r="A403" s="28"/>
      <c r="C403" s="63"/>
      <c r="E403" s="37"/>
    </row>
    <row r="404" spans="1:5" ht="14">
      <c r="A404" s="28"/>
      <c r="C404" s="63"/>
      <c r="E404" s="37"/>
    </row>
    <row r="405" spans="1:5" ht="14">
      <c r="A405" s="28"/>
      <c r="C405" s="63"/>
      <c r="E405" s="37"/>
    </row>
    <row r="406" spans="1:5" ht="14">
      <c r="A406" s="28"/>
      <c r="C406" s="63"/>
      <c r="E406" s="37"/>
    </row>
    <row r="407" spans="1:5" ht="14">
      <c r="A407" s="28"/>
      <c r="C407" s="63"/>
      <c r="E407" s="37"/>
    </row>
    <row r="408" spans="1:5" ht="14">
      <c r="A408" s="28"/>
      <c r="C408" s="63"/>
      <c r="E408" s="37"/>
    </row>
    <row r="409" spans="1:5" ht="14">
      <c r="A409" s="28"/>
      <c r="C409" s="63"/>
      <c r="E409" s="37"/>
    </row>
    <row r="410" spans="1:5" ht="14">
      <c r="A410" s="28"/>
      <c r="C410" s="63"/>
      <c r="E410" s="37"/>
    </row>
    <row r="411" spans="1:5" ht="14">
      <c r="A411" s="28"/>
      <c r="C411" s="63"/>
      <c r="E411" s="37"/>
    </row>
    <row r="412" spans="1:5" ht="14">
      <c r="A412" s="28"/>
      <c r="C412" s="63"/>
      <c r="E412" s="37"/>
    </row>
    <row r="413" spans="1:5" ht="14">
      <c r="A413" s="28"/>
      <c r="C413" s="63"/>
      <c r="E413" s="37"/>
    </row>
    <row r="414" spans="1:5" ht="14">
      <c r="A414" s="28"/>
      <c r="C414" s="63"/>
      <c r="E414" s="37"/>
    </row>
    <row r="415" spans="1:5" ht="14">
      <c r="A415" s="28"/>
      <c r="C415" s="63"/>
      <c r="E415" s="37"/>
    </row>
    <row r="416" spans="1:5" ht="14">
      <c r="A416" s="28"/>
      <c r="C416" s="63"/>
      <c r="E416" s="37"/>
    </row>
    <row r="417" spans="1:5" ht="14">
      <c r="A417" s="28"/>
      <c r="C417" s="63"/>
      <c r="E417" s="37"/>
    </row>
    <row r="418" spans="1:5" ht="14">
      <c r="A418" s="28"/>
      <c r="C418" s="63"/>
      <c r="E418" s="37"/>
    </row>
    <row r="419" spans="1:5" ht="14">
      <c r="A419" s="28"/>
      <c r="C419" s="63"/>
      <c r="E419" s="37"/>
    </row>
    <row r="420" spans="1:5" ht="14">
      <c r="A420" s="28"/>
      <c r="C420" s="63"/>
      <c r="E420" s="37"/>
    </row>
    <row r="421" spans="1:5" ht="14">
      <c r="A421" s="28"/>
      <c r="C421" s="63"/>
      <c r="E421" s="37"/>
    </row>
    <row r="422" spans="1:5" ht="14">
      <c r="A422" s="28"/>
      <c r="C422" s="63"/>
      <c r="E422" s="37"/>
    </row>
    <row r="423" spans="1:5" ht="14">
      <c r="A423" s="28"/>
      <c r="C423" s="63"/>
      <c r="E423" s="37"/>
    </row>
    <row r="424" spans="1:5" ht="14">
      <c r="A424" s="28"/>
      <c r="C424" s="63"/>
      <c r="E424" s="37"/>
    </row>
    <row r="425" spans="1:5" ht="14">
      <c r="A425" s="28"/>
      <c r="C425" s="63"/>
      <c r="E425" s="37"/>
    </row>
    <row r="426" spans="1:5" ht="14">
      <c r="A426" s="28"/>
      <c r="C426" s="63"/>
      <c r="E426" s="37"/>
    </row>
    <row r="427" spans="1:5" ht="14">
      <c r="A427" s="28"/>
      <c r="C427" s="63"/>
      <c r="E427" s="37"/>
    </row>
    <row r="428" spans="1:5" ht="14">
      <c r="A428" s="28"/>
      <c r="C428" s="63"/>
      <c r="E428" s="37"/>
    </row>
    <row r="429" spans="1:5" ht="14">
      <c r="A429" s="28"/>
      <c r="C429" s="63"/>
      <c r="E429" s="37"/>
    </row>
    <row r="430" spans="1:5" ht="14">
      <c r="A430" s="28"/>
      <c r="C430" s="63"/>
      <c r="E430" s="37"/>
    </row>
    <row r="431" spans="1:5" ht="14">
      <c r="A431" s="28"/>
      <c r="C431" s="63"/>
      <c r="E431" s="37"/>
    </row>
    <row r="432" spans="1:5" ht="14">
      <c r="A432" s="28"/>
      <c r="C432" s="63"/>
      <c r="E432" s="37"/>
    </row>
    <row r="433" spans="1:5" ht="14">
      <c r="A433" s="28"/>
      <c r="C433" s="63"/>
      <c r="E433" s="37"/>
    </row>
    <row r="434" spans="1:5" ht="14">
      <c r="A434" s="28"/>
      <c r="C434" s="63"/>
      <c r="E434" s="37"/>
    </row>
    <row r="435" spans="1:5" ht="14">
      <c r="A435" s="28"/>
      <c r="C435" s="63"/>
      <c r="E435" s="37"/>
    </row>
    <row r="436" spans="1:5" ht="14">
      <c r="A436" s="28"/>
      <c r="C436" s="63"/>
      <c r="E436" s="37"/>
    </row>
    <row r="437" spans="1:5" ht="14">
      <c r="A437" s="28"/>
      <c r="C437" s="63"/>
      <c r="E437" s="37"/>
    </row>
    <row r="438" spans="1:5" ht="14">
      <c r="A438" s="28"/>
      <c r="C438" s="63"/>
      <c r="E438" s="37"/>
    </row>
    <row r="439" spans="1:5" ht="14">
      <c r="A439" s="28"/>
      <c r="C439" s="63"/>
      <c r="E439" s="37"/>
    </row>
    <row r="440" spans="1:5" ht="14">
      <c r="A440" s="28"/>
      <c r="C440" s="63"/>
      <c r="E440" s="37"/>
    </row>
    <row r="441" spans="1:5" ht="14">
      <c r="A441" s="28"/>
      <c r="C441" s="63"/>
      <c r="E441" s="37"/>
    </row>
    <row r="442" spans="1:5" ht="14">
      <c r="A442" s="28"/>
      <c r="C442" s="63"/>
      <c r="E442" s="37"/>
    </row>
    <row r="443" spans="1:5" ht="14">
      <c r="A443" s="28"/>
      <c r="C443" s="63"/>
      <c r="E443" s="37"/>
    </row>
    <row r="444" spans="1:5" ht="14">
      <c r="A444" s="28"/>
      <c r="C444" s="63"/>
      <c r="E444" s="37"/>
    </row>
    <row r="445" spans="1:5" ht="14">
      <c r="A445" s="28"/>
      <c r="C445" s="63"/>
      <c r="E445" s="37"/>
    </row>
    <row r="446" spans="1:5" ht="14">
      <c r="A446" s="28"/>
      <c r="C446" s="63"/>
      <c r="E446" s="37"/>
    </row>
    <row r="447" spans="1:5" ht="14">
      <c r="A447" s="28"/>
      <c r="C447" s="63"/>
      <c r="E447" s="37"/>
    </row>
    <row r="448" spans="1:5" ht="14">
      <c r="A448" s="28"/>
      <c r="C448" s="63"/>
      <c r="E448" s="37"/>
    </row>
    <row r="449" spans="1:5" ht="14">
      <c r="A449" s="28"/>
      <c r="C449" s="63"/>
      <c r="E449" s="37"/>
    </row>
    <row r="450" spans="1:5" ht="14">
      <c r="A450" s="28"/>
      <c r="C450" s="63"/>
      <c r="E450" s="37"/>
    </row>
    <row r="451" spans="1:5" ht="14">
      <c r="A451" s="28"/>
      <c r="C451" s="63"/>
      <c r="E451" s="37"/>
    </row>
    <row r="452" spans="1:5" ht="14">
      <c r="A452" s="28"/>
      <c r="C452" s="63"/>
      <c r="E452" s="37"/>
    </row>
    <row r="453" spans="1:5" ht="14">
      <c r="A453" s="28"/>
      <c r="C453" s="63"/>
      <c r="E453" s="37"/>
    </row>
    <row r="454" spans="1:5" ht="14">
      <c r="A454" s="28"/>
      <c r="C454" s="63"/>
      <c r="E454" s="37"/>
    </row>
    <row r="455" spans="1:5" ht="14">
      <c r="A455" s="28"/>
      <c r="C455" s="63"/>
      <c r="E455" s="37"/>
    </row>
    <row r="456" spans="1:5" ht="14">
      <c r="A456" s="28"/>
      <c r="C456" s="63"/>
      <c r="E456" s="37"/>
    </row>
    <row r="457" spans="1:5" ht="14">
      <c r="A457" s="28"/>
      <c r="C457" s="63"/>
      <c r="E457" s="37"/>
    </row>
    <row r="458" spans="1:5" ht="14">
      <c r="A458" s="28"/>
      <c r="C458" s="63"/>
      <c r="E458" s="37"/>
    </row>
    <row r="459" spans="1:5" ht="14">
      <c r="A459" s="28"/>
      <c r="C459" s="63"/>
      <c r="E459" s="37"/>
    </row>
    <row r="460" spans="1:5" ht="14">
      <c r="A460" s="28"/>
      <c r="C460" s="63"/>
      <c r="E460" s="37"/>
    </row>
    <row r="461" spans="1:5" ht="14">
      <c r="A461" s="28"/>
      <c r="C461" s="63"/>
      <c r="E461" s="37"/>
    </row>
    <row r="462" spans="1:5" ht="14">
      <c r="A462" s="28"/>
      <c r="C462" s="63"/>
      <c r="E462" s="37"/>
    </row>
    <row r="463" spans="1:5" ht="14">
      <c r="A463" s="28"/>
      <c r="C463" s="63"/>
      <c r="E463" s="37"/>
    </row>
    <row r="464" spans="1:5" ht="14">
      <c r="A464" s="28"/>
      <c r="C464" s="63"/>
      <c r="E464" s="37"/>
    </row>
    <row r="465" spans="1:5" ht="14">
      <c r="A465" s="28"/>
      <c r="C465" s="63"/>
      <c r="E465" s="37"/>
    </row>
    <row r="466" spans="1:5" ht="14">
      <c r="A466" s="28"/>
      <c r="C466" s="63"/>
      <c r="E466" s="37"/>
    </row>
    <row r="467" spans="1:5" ht="14">
      <c r="A467" s="28"/>
      <c r="C467" s="63"/>
      <c r="E467" s="37"/>
    </row>
    <row r="468" spans="1:5" ht="14">
      <c r="A468" s="28"/>
      <c r="C468" s="63"/>
      <c r="E468" s="37"/>
    </row>
    <row r="469" spans="1:5" ht="14">
      <c r="A469" s="28"/>
      <c r="C469" s="63"/>
      <c r="E469" s="37"/>
    </row>
    <row r="470" spans="1:5" ht="14">
      <c r="A470" s="28"/>
      <c r="C470" s="63"/>
      <c r="E470" s="37"/>
    </row>
    <row r="471" spans="1:5" ht="14">
      <c r="A471" s="28"/>
      <c r="C471" s="63"/>
      <c r="E471" s="37"/>
    </row>
    <row r="472" spans="1:5" ht="14">
      <c r="A472" s="28"/>
      <c r="C472" s="63"/>
      <c r="E472" s="37"/>
    </row>
    <row r="473" spans="1:5" ht="14">
      <c r="A473" s="28"/>
      <c r="C473" s="63"/>
      <c r="E473" s="37"/>
    </row>
    <row r="474" spans="1:5" ht="14">
      <c r="A474" s="28"/>
      <c r="C474" s="63"/>
      <c r="E474" s="37"/>
    </row>
    <row r="475" spans="1:5" ht="14">
      <c r="A475" s="28"/>
      <c r="C475" s="63"/>
      <c r="E475" s="37"/>
    </row>
    <row r="476" spans="1:5" ht="14">
      <c r="A476" s="28"/>
      <c r="C476" s="63"/>
      <c r="E476" s="37"/>
    </row>
    <row r="477" spans="1:5" ht="14">
      <c r="A477" s="28"/>
      <c r="C477" s="63"/>
      <c r="E477" s="37"/>
    </row>
    <row r="478" spans="1:5" ht="14">
      <c r="A478" s="28"/>
      <c r="C478" s="63"/>
      <c r="E478" s="37"/>
    </row>
    <row r="479" spans="1:5" ht="14">
      <c r="A479" s="28"/>
      <c r="C479" s="63"/>
      <c r="E479" s="37"/>
    </row>
    <row r="480" spans="1:5" ht="14">
      <c r="A480" s="28"/>
      <c r="C480" s="63"/>
      <c r="E480" s="37"/>
    </row>
    <row r="481" spans="1:5" ht="14">
      <c r="A481" s="28"/>
      <c r="C481" s="63"/>
      <c r="E481" s="37"/>
    </row>
    <row r="482" spans="1:5" ht="14">
      <c r="A482" s="28"/>
      <c r="C482" s="63"/>
      <c r="E482" s="37"/>
    </row>
    <row r="483" spans="1:5" ht="14">
      <c r="A483" s="28"/>
      <c r="C483" s="63"/>
      <c r="E483" s="37"/>
    </row>
    <row r="484" spans="1:5" ht="14">
      <c r="A484" s="28"/>
      <c r="C484" s="63"/>
      <c r="E484" s="37"/>
    </row>
    <row r="485" spans="1:5" ht="14">
      <c r="A485" s="28"/>
      <c r="C485" s="63"/>
      <c r="E485" s="37"/>
    </row>
    <row r="486" spans="1:5" ht="14">
      <c r="A486" s="28"/>
      <c r="C486" s="63"/>
      <c r="E486" s="37"/>
    </row>
    <row r="487" spans="1:5" ht="14">
      <c r="A487" s="28"/>
      <c r="C487" s="63"/>
      <c r="E487" s="37"/>
    </row>
    <row r="488" spans="1:5" ht="14">
      <c r="A488" s="28"/>
      <c r="C488" s="63"/>
      <c r="E488" s="37"/>
    </row>
    <row r="489" spans="1:5" ht="14">
      <c r="A489" s="28"/>
      <c r="C489" s="63"/>
      <c r="E489" s="37"/>
    </row>
    <row r="490" spans="1:5" ht="14">
      <c r="A490" s="28"/>
      <c r="C490" s="63"/>
      <c r="E490" s="37"/>
    </row>
    <row r="491" spans="1:5" ht="14">
      <c r="A491" s="28"/>
      <c r="C491" s="63"/>
      <c r="E491" s="37"/>
    </row>
    <row r="492" spans="1:5" ht="14">
      <c r="A492" s="28"/>
      <c r="C492" s="63"/>
      <c r="E492" s="37"/>
    </row>
    <row r="493" spans="1:5" ht="14">
      <c r="A493" s="28"/>
      <c r="C493" s="63"/>
      <c r="E493" s="37"/>
    </row>
    <row r="494" spans="1:5" ht="14">
      <c r="A494" s="28"/>
      <c r="C494" s="63"/>
      <c r="E494" s="37"/>
    </row>
    <row r="495" spans="1:5" ht="14">
      <c r="A495" s="28"/>
      <c r="C495" s="63"/>
      <c r="E495" s="37"/>
    </row>
    <row r="496" spans="1:5" ht="14">
      <c r="A496" s="28"/>
      <c r="C496" s="63"/>
      <c r="E496" s="37"/>
    </row>
    <row r="497" spans="1:5" ht="14">
      <c r="A497" s="28"/>
      <c r="C497" s="63"/>
      <c r="E497" s="37"/>
    </row>
    <row r="498" spans="1:5" ht="14">
      <c r="A498" s="28"/>
      <c r="C498" s="63"/>
      <c r="E498" s="37"/>
    </row>
    <row r="499" spans="1:5" ht="14">
      <c r="A499" s="28"/>
      <c r="C499" s="63"/>
      <c r="E499" s="37"/>
    </row>
    <row r="500" spans="1:5" ht="14">
      <c r="A500" s="28"/>
      <c r="C500" s="63"/>
      <c r="E500" s="37"/>
    </row>
    <row r="501" spans="1:5" ht="14">
      <c r="A501" s="28"/>
      <c r="C501" s="63"/>
      <c r="E501" s="37"/>
    </row>
    <row r="502" spans="1:5" ht="14">
      <c r="A502" s="28"/>
      <c r="C502" s="63"/>
      <c r="E502" s="37"/>
    </row>
    <row r="503" spans="1:5" ht="14">
      <c r="A503" s="28"/>
      <c r="C503" s="63"/>
      <c r="E503" s="37"/>
    </row>
    <row r="504" spans="1:5" ht="14">
      <c r="A504" s="28"/>
      <c r="C504" s="63"/>
      <c r="E504" s="37"/>
    </row>
    <row r="505" spans="1:5" ht="14">
      <c r="A505" s="28"/>
      <c r="C505" s="63"/>
      <c r="E505" s="37"/>
    </row>
    <row r="506" spans="1:5" ht="14">
      <c r="A506" s="28"/>
      <c r="C506" s="63"/>
      <c r="E506" s="37"/>
    </row>
    <row r="507" spans="1:5" ht="14">
      <c r="A507" s="28"/>
      <c r="C507" s="63"/>
      <c r="E507" s="37"/>
    </row>
    <row r="508" spans="1:5" ht="14">
      <c r="A508" s="28"/>
      <c r="C508" s="63"/>
      <c r="E508" s="37"/>
    </row>
    <row r="509" spans="1:5" ht="14">
      <c r="A509" s="28"/>
      <c r="C509" s="63"/>
      <c r="E509" s="37"/>
    </row>
    <row r="510" spans="1:5" ht="14">
      <c r="A510" s="28"/>
      <c r="C510" s="63"/>
      <c r="E510" s="37"/>
    </row>
    <row r="511" spans="1:5" ht="14">
      <c r="A511" s="28"/>
      <c r="C511" s="63"/>
      <c r="E511" s="37"/>
    </row>
    <row r="512" spans="1:5" ht="14">
      <c r="A512" s="28"/>
      <c r="C512" s="63"/>
      <c r="E512" s="37"/>
    </row>
    <row r="513" spans="1:5" ht="14">
      <c r="A513" s="28"/>
      <c r="C513" s="63"/>
      <c r="E513" s="37"/>
    </row>
    <row r="514" spans="1:5" ht="14">
      <c r="A514" s="28"/>
      <c r="C514" s="63"/>
      <c r="E514" s="37"/>
    </row>
    <row r="515" spans="1:5" ht="14">
      <c r="A515" s="28"/>
      <c r="C515" s="63"/>
      <c r="E515" s="37"/>
    </row>
    <row r="516" spans="1:5" ht="14">
      <c r="A516" s="28"/>
      <c r="C516" s="63"/>
      <c r="E516" s="37"/>
    </row>
    <row r="517" spans="1:5" ht="14">
      <c r="A517" s="28"/>
      <c r="C517" s="63"/>
      <c r="E517" s="37"/>
    </row>
    <row r="518" spans="1:5" ht="14">
      <c r="A518" s="28"/>
      <c r="C518" s="63"/>
      <c r="E518" s="37"/>
    </row>
    <row r="519" spans="1:5" ht="14">
      <c r="A519" s="28"/>
      <c r="C519" s="63"/>
      <c r="E519" s="37"/>
    </row>
    <row r="520" spans="1:5" ht="14">
      <c r="A520" s="28"/>
      <c r="C520" s="63"/>
      <c r="E520" s="37"/>
    </row>
    <row r="521" spans="1:5" ht="14">
      <c r="A521" s="28"/>
      <c r="C521" s="63"/>
      <c r="E521" s="37"/>
    </row>
    <row r="522" spans="1:5" ht="14">
      <c r="A522" s="28"/>
      <c r="C522" s="63"/>
      <c r="E522" s="37"/>
    </row>
    <row r="523" spans="1:5" ht="14">
      <c r="A523" s="28"/>
      <c r="C523" s="63"/>
      <c r="E523" s="37"/>
    </row>
    <row r="524" spans="1:5" ht="14">
      <c r="A524" s="28"/>
      <c r="C524" s="63"/>
      <c r="E524" s="37"/>
    </row>
    <row r="525" spans="1:5" ht="14">
      <c r="A525" s="28"/>
      <c r="C525" s="63"/>
      <c r="E525" s="37"/>
    </row>
    <row r="526" spans="1:5" ht="14">
      <c r="A526" s="28"/>
      <c r="C526" s="63"/>
      <c r="E526" s="37"/>
    </row>
    <row r="527" spans="1:5" ht="14">
      <c r="A527" s="28"/>
      <c r="C527" s="63"/>
      <c r="E527" s="37"/>
    </row>
    <row r="528" spans="1:5" ht="14">
      <c r="A528" s="28"/>
      <c r="C528" s="63"/>
      <c r="E528" s="37"/>
    </row>
    <row r="529" spans="1:5" ht="14">
      <c r="A529" s="28"/>
      <c r="C529" s="63"/>
      <c r="E529" s="37"/>
    </row>
    <row r="530" spans="1:5" ht="14">
      <c r="A530" s="28"/>
      <c r="C530" s="63"/>
      <c r="E530" s="37"/>
    </row>
    <row r="531" spans="1:5" ht="14">
      <c r="A531" s="28"/>
      <c r="C531" s="63"/>
      <c r="E531" s="37"/>
    </row>
    <row r="532" spans="1:5" ht="14">
      <c r="A532" s="28"/>
      <c r="C532" s="63"/>
      <c r="E532" s="37"/>
    </row>
    <row r="533" spans="1:5" ht="14">
      <c r="A533" s="28"/>
      <c r="C533" s="63"/>
      <c r="E533" s="37"/>
    </row>
    <row r="534" spans="1:5" ht="14">
      <c r="A534" s="28"/>
      <c r="C534" s="63"/>
      <c r="E534" s="37"/>
    </row>
    <row r="535" spans="1:5" ht="14">
      <c r="A535" s="28"/>
      <c r="C535" s="63"/>
      <c r="E535" s="37"/>
    </row>
    <row r="536" spans="1:5" ht="14">
      <c r="A536" s="28"/>
      <c r="C536" s="63"/>
      <c r="E536" s="37"/>
    </row>
    <row r="537" spans="1:5" ht="14">
      <c r="A537" s="28"/>
      <c r="C537" s="63"/>
      <c r="E537" s="37"/>
    </row>
    <row r="538" spans="1:5" ht="14">
      <c r="A538" s="28"/>
      <c r="C538" s="63"/>
      <c r="E538" s="37"/>
    </row>
    <row r="539" spans="1:5" ht="14">
      <c r="A539" s="28"/>
      <c r="C539" s="63"/>
      <c r="E539" s="37"/>
    </row>
    <row r="540" spans="1:5" ht="14">
      <c r="A540" s="28"/>
      <c r="C540" s="63"/>
      <c r="E540" s="37"/>
    </row>
    <row r="541" spans="1:5" ht="14">
      <c r="A541" s="28"/>
      <c r="C541" s="63"/>
      <c r="E541" s="37"/>
    </row>
    <row r="542" spans="1:5" ht="14">
      <c r="A542" s="28"/>
      <c r="C542" s="63"/>
      <c r="E542" s="37"/>
    </row>
    <row r="543" spans="1:5" ht="14">
      <c r="A543" s="28"/>
      <c r="C543" s="63"/>
      <c r="E543" s="37"/>
    </row>
    <row r="544" spans="1:5" ht="14">
      <c r="A544" s="28"/>
      <c r="C544" s="63"/>
      <c r="E544" s="37"/>
    </row>
    <row r="545" spans="1:5" ht="14">
      <c r="A545" s="28"/>
      <c r="C545" s="63"/>
      <c r="E545" s="37"/>
    </row>
    <row r="546" spans="1:5" ht="14">
      <c r="A546" s="28"/>
      <c r="C546" s="63"/>
      <c r="E546" s="37"/>
    </row>
    <row r="547" spans="1:5" ht="14">
      <c r="A547" s="28"/>
      <c r="C547" s="63"/>
      <c r="E547" s="37"/>
    </row>
    <row r="548" spans="1:5" ht="14">
      <c r="A548" s="28"/>
      <c r="C548" s="63"/>
      <c r="E548" s="37"/>
    </row>
    <row r="549" spans="1:5" ht="14">
      <c r="A549" s="28"/>
      <c r="C549" s="63"/>
      <c r="E549" s="37"/>
    </row>
    <row r="550" spans="1:5" ht="14">
      <c r="A550" s="28"/>
      <c r="C550" s="63"/>
      <c r="E550" s="37"/>
    </row>
    <row r="551" spans="1:5" ht="14">
      <c r="A551" s="28"/>
      <c r="C551" s="63"/>
      <c r="E551" s="37"/>
    </row>
    <row r="552" spans="1:5" ht="14">
      <c r="A552" s="28"/>
      <c r="C552" s="63"/>
      <c r="E552" s="37"/>
    </row>
    <row r="553" spans="1:5" ht="14">
      <c r="A553" s="28"/>
      <c r="C553" s="63"/>
      <c r="E553" s="37"/>
    </row>
    <row r="554" spans="1:5" ht="14">
      <c r="A554" s="28"/>
      <c r="C554" s="63"/>
      <c r="E554" s="37"/>
    </row>
    <row r="555" spans="1:5" ht="14">
      <c r="A555" s="28"/>
      <c r="C555" s="63"/>
      <c r="E555" s="37"/>
    </row>
    <row r="556" spans="1:5" ht="14">
      <c r="A556" s="28"/>
      <c r="C556" s="63"/>
      <c r="E556" s="37"/>
    </row>
    <row r="557" spans="1:5" ht="14">
      <c r="A557" s="28"/>
      <c r="C557" s="63"/>
      <c r="E557" s="37"/>
    </row>
    <row r="558" spans="1:5" ht="14">
      <c r="A558" s="28"/>
      <c r="C558" s="63"/>
      <c r="E558" s="37"/>
    </row>
    <row r="559" spans="1:5" ht="14">
      <c r="A559" s="28"/>
      <c r="C559" s="63"/>
      <c r="E559" s="37"/>
    </row>
    <row r="560" spans="1:5" ht="14">
      <c r="A560" s="28"/>
      <c r="C560" s="63"/>
      <c r="E560" s="37"/>
    </row>
    <row r="561" spans="1:5" ht="14">
      <c r="A561" s="28"/>
      <c r="C561" s="63"/>
      <c r="E561" s="37"/>
    </row>
    <row r="562" spans="1:5" ht="14">
      <c r="A562" s="28"/>
      <c r="C562" s="63"/>
      <c r="E562" s="37"/>
    </row>
    <row r="563" spans="1:5" ht="14">
      <c r="A563" s="28"/>
      <c r="C563" s="63"/>
      <c r="E563" s="37"/>
    </row>
    <row r="564" spans="1:5" ht="14">
      <c r="A564" s="28"/>
      <c r="C564" s="63"/>
      <c r="E564" s="37"/>
    </row>
    <row r="565" spans="1:5" ht="14">
      <c r="A565" s="28"/>
      <c r="C565" s="63"/>
      <c r="E565" s="37"/>
    </row>
    <row r="566" spans="1:5" ht="14">
      <c r="A566" s="28"/>
      <c r="C566" s="63"/>
      <c r="E566" s="37"/>
    </row>
    <row r="567" spans="1:5" ht="14">
      <c r="A567" s="28"/>
      <c r="C567" s="63"/>
      <c r="E567" s="37"/>
    </row>
    <row r="568" spans="1:5" ht="14">
      <c r="A568" s="28"/>
      <c r="C568" s="63"/>
      <c r="E568" s="37"/>
    </row>
    <row r="569" spans="1:5" ht="14">
      <c r="A569" s="28"/>
      <c r="C569" s="63"/>
      <c r="E569" s="37"/>
    </row>
    <row r="570" spans="1:5" ht="14">
      <c r="A570" s="28"/>
      <c r="C570" s="63"/>
      <c r="E570" s="37"/>
    </row>
    <row r="571" spans="1:5" ht="14">
      <c r="A571" s="28"/>
      <c r="C571" s="63"/>
      <c r="E571" s="37"/>
    </row>
    <row r="572" spans="1:5" ht="14">
      <c r="A572" s="28"/>
      <c r="C572" s="63"/>
      <c r="E572" s="37"/>
    </row>
    <row r="573" spans="1:5" ht="14">
      <c r="A573" s="28"/>
      <c r="C573" s="63"/>
      <c r="E573" s="37"/>
    </row>
    <row r="574" spans="1:5" ht="14">
      <c r="A574" s="28"/>
      <c r="C574" s="63"/>
      <c r="E574" s="37"/>
    </row>
    <row r="575" spans="1:5" ht="14">
      <c r="A575" s="28"/>
      <c r="C575" s="63"/>
      <c r="E575" s="37"/>
    </row>
    <row r="576" spans="1:5" ht="14">
      <c r="A576" s="28"/>
      <c r="C576" s="63"/>
      <c r="E576" s="37"/>
    </row>
    <row r="577" spans="1:5" ht="14">
      <c r="A577" s="28"/>
      <c r="C577" s="63"/>
      <c r="E577" s="37"/>
    </row>
    <row r="578" spans="1:5" ht="14">
      <c r="A578" s="28"/>
      <c r="C578" s="63"/>
      <c r="E578" s="37"/>
    </row>
    <row r="579" spans="1:5" ht="14">
      <c r="A579" s="28"/>
      <c r="C579" s="63"/>
      <c r="E579" s="37"/>
    </row>
    <row r="580" spans="1:5" ht="14">
      <c r="A580" s="28"/>
      <c r="C580" s="63"/>
      <c r="E580" s="37"/>
    </row>
    <row r="581" spans="1:5" ht="14">
      <c r="A581" s="28"/>
      <c r="C581" s="63"/>
      <c r="E581" s="37"/>
    </row>
    <row r="582" spans="1:5" ht="14">
      <c r="A582" s="28"/>
      <c r="C582" s="63"/>
      <c r="E582" s="37"/>
    </row>
    <row r="583" spans="1:5" ht="14">
      <c r="A583" s="28"/>
      <c r="C583" s="63"/>
      <c r="E583" s="37"/>
    </row>
    <row r="584" spans="1:5" ht="14">
      <c r="A584" s="28"/>
      <c r="C584" s="63"/>
      <c r="E584" s="37"/>
    </row>
    <row r="585" spans="1:5" ht="14">
      <c r="A585" s="28"/>
      <c r="C585" s="63"/>
      <c r="E585" s="37"/>
    </row>
    <row r="586" spans="1:5" ht="14">
      <c r="A586" s="28"/>
      <c r="C586" s="63"/>
      <c r="E586" s="37"/>
    </row>
    <row r="587" spans="1:5" ht="14">
      <c r="A587" s="28"/>
      <c r="C587" s="63"/>
      <c r="E587" s="37"/>
    </row>
    <row r="588" spans="1:5" ht="14">
      <c r="A588" s="28"/>
      <c r="C588" s="63"/>
      <c r="E588" s="37"/>
    </row>
    <row r="589" spans="1:5" ht="14">
      <c r="A589" s="28"/>
      <c r="C589" s="63"/>
      <c r="E589" s="37"/>
    </row>
    <row r="590" spans="1:5" ht="14">
      <c r="A590" s="28"/>
      <c r="C590" s="63"/>
      <c r="E590" s="37"/>
    </row>
    <row r="591" spans="1:5" ht="14">
      <c r="A591" s="28"/>
      <c r="C591" s="63"/>
      <c r="E591" s="37"/>
    </row>
    <row r="592" spans="1:5" ht="14">
      <c r="A592" s="28"/>
      <c r="C592" s="63"/>
      <c r="E592" s="37"/>
    </row>
    <row r="593" spans="1:5" ht="14">
      <c r="A593" s="28"/>
      <c r="C593" s="63"/>
      <c r="E593" s="37"/>
    </row>
    <row r="594" spans="1:5" ht="14">
      <c r="A594" s="28"/>
      <c r="C594" s="63"/>
      <c r="E594" s="37"/>
    </row>
    <row r="595" spans="1:5" ht="14">
      <c r="A595" s="28"/>
      <c r="C595" s="63"/>
      <c r="E595" s="37"/>
    </row>
    <row r="596" spans="1:5" ht="14">
      <c r="A596" s="28"/>
      <c r="C596" s="63"/>
      <c r="E596" s="37"/>
    </row>
    <row r="597" spans="1:5" ht="14">
      <c r="A597" s="28"/>
      <c r="C597" s="63"/>
      <c r="E597" s="37"/>
    </row>
    <row r="598" spans="1:5" ht="14">
      <c r="A598" s="28"/>
      <c r="C598" s="63"/>
      <c r="E598" s="37"/>
    </row>
    <row r="599" spans="1:5" ht="14">
      <c r="A599" s="28"/>
      <c r="C599" s="63"/>
      <c r="E599" s="37"/>
    </row>
    <row r="600" spans="1:5" ht="14">
      <c r="A600" s="28"/>
      <c r="C600" s="63"/>
      <c r="E600" s="37"/>
    </row>
    <row r="601" spans="1:5" ht="14">
      <c r="A601" s="28"/>
      <c r="C601" s="63"/>
      <c r="E601" s="37"/>
    </row>
    <row r="602" spans="1:5" ht="14">
      <c r="A602" s="28"/>
      <c r="C602" s="63"/>
      <c r="E602" s="37"/>
    </row>
    <row r="603" spans="1:5" ht="14">
      <c r="A603" s="28"/>
      <c r="C603" s="63"/>
      <c r="E603" s="37"/>
    </row>
    <row r="604" spans="1:5" ht="14">
      <c r="A604" s="28"/>
      <c r="C604" s="63"/>
      <c r="E604" s="37"/>
    </row>
    <row r="605" spans="1:5" ht="14">
      <c r="A605" s="28"/>
      <c r="C605" s="63"/>
      <c r="E605" s="37"/>
    </row>
    <row r="606" spans="1:5" ht="14">
      <c r="A606" s="28"/>
      <c r="C606" s="63"/>
      <c r="E606" s="37"/>
    </row>
    <row r="607" spans="1:5" ht="14">
      <c r="A607" s="28"/>
      <c r="C607" s="63"/>
      <c r="E607" s="37"/>
    </row>
    <row r="608" spans="1:5" ht="14">
      <c r="A608" s="28"/>
      <c r="C608" s="63"/>
      <c r="E608" s="37"/>
    </row>
    <row r="609" spans="1:5" ht="14">
      <c r="A609" s="28"/>
      <c r="C609" s="63"/>
      <c r="E609" s="37"/>
    </row>
    <row r="610" spans="1:5" ht="14">
      <c r="A610" s="28"/>
      <c r="C610" s="63"/>
      <c r="E610" s="37"/>
    </row>
    <row r="611" spans="1:5" ht="14">
      <c r="A611" s="28"/>
      <c r="C611" s="63"/>
      <c r="E611" s="37"/>
    </row>
    <row r="612" spans="1:5" ht="14">
      <c r="A612" s="28"/>
      <c r="C612" s="63"/>
      <c r="E612" s="37"/>
    </row>
    <row r="613" spans="1:5" ht="14">
      <c r="A613" s="28"/>
      <c r="C613" s="63"/>
      <c r="E613" s="37"/>
    </row>
    <row r="614" spans="1:5" ht="14">
      <c r="A614" s="28"/>
      <c r="C614" s="63"/>
      <c r="E614" s="37"/>
    </row>
    <row r="615" spans="1:5" ht="14">
      <c r="A615" s="28"/>
      <c r="C615" s="63"/>
      <c r="E615" s="37"/>
    </row>
    <row r="616" spans="1:5" ht="14">
      <c r="A616" s="28"/>
      <c r="C616" s="63"/>
      <c r="E616" s="37"/>
    </row>
    <row r="617" spans="1:5" ht="14">
      <c r="A617" s="28"/>
      <c r="C617" s="63"/>
      <c r="E617" s="37"/>
    </row>
    <row r="618" spans="1:5" ht="14">
      <c r="A618" s="28"/>
      <c r="C618" s="63"/>
      <c r="E618" s="37"/>
    </row>
    <row r="619" spans="1:5" ht="14">
      <c r="A619" s="28"/>
      <c r="C619" s="63"/>
      <c r="E619" s="37"/>
    </row>
    <row r="620" spans="1:5" ht="14">
      <c r="A620" s="28"/>
      <c r="C620" s="63"/>
      <c r="E620" s="37"/>
    </row>
    <row r="621" spans="1:5" ht="14">
      <c r="A621" s="28"/>
      <c r="C621" s="63"/>
      <c r="E621" s="37"/>
    </row>
    <row r="622" spans="1:5" ht="14">
      <c r="A622" s="28"/>
      <c r="C622" s="63"/>
      <c r="E622" s="37"/>
    </row>
    <row r="623" spans="1:5" ht="14">
      <c r="A623" s="28"/>
      <c r="C623" s="63"/>
      <c r="E623" s="37"/>
    </row>
    <row r="624" spans="1:5" ht="14">
      <c r="A624" s="28"/>
      <c r="C624" s="63"/>
      <c r="E624" s="37"/>
    </row>
    <row r="625" spans="1:5" ht="14">
      <c r="A625" s="28"/>
      <c r="C625" s="63"/>
      <c r="E625" s="37"/>
    </row>
    <row r="626" spans="1:5" ht="14">
      <c r="A626" s="28"/>
      <c r="C626" s="63"/>
      <c r="E626" s="37"/>
    </row>
    <row r="627" spans="1:5" ht="14">
      <c r="A627" s="28"/>
      <c r="C627" s="63"/>
      <c r="E627" s="37"/>
    </row>
    <row r="628" spans="1:5" ht="14">
      <c r="A628" s="28"/>
      <c r="C628" s="63"/>
      <c r="E628" s="37"/>
    </row>
    <row r="629" spans="1:5" ht="14">
      <c r="A629" s="28"/>
      <c r="C629" s="63"/>
      <c r="E629" s="37"/>
    </row>
    <row r="630" spans="1:5" ht="14">
      <c r="A630" s="28"/>
      <c r="C630" s="63"/>
      <c r="E630" s="37"/>
    </row>
    <row r="631" spans="1:5" ht="14">
      <c r="A631" s="28"/>
      <c r="C631" s="63"/>
      <c r="E631" s="37"/>
    </row>
    <row r="632" spans="1:5" ht="14">
      <c r="A632" s="28"/>
      <c r="C632" s="63"/>
      <c r="E632" s="37"/>
    </row>
    <row r="633" spans="1:5" ht="14">
      <c r="A633" s="28"/>
      <c r="C633" s="63"/>
      <c r="E633" s="37"/>
    </row>
    <row r="634" spans="1:5" ht="14">
      <c r="A634" s="28"/>
      <c r="C634" s="63"/>
      <c r="E634" s="37"/>
    </row>
    <row r="635" spans="1:5" ht="14">
      <c r="A635" s="28"/>
      <c r="C635" s="63"/>
      <c r="E635" s="37"/>
    </row>
    <row r="636" spans="1:5" ht="14">
      <c r="A636" s="28"/>
      <c r="C636" s="63"/>
      <c r="E636" s="37"/>
    </row>
    <row r="637" spans="1:5" ht="14">
      <c r="A637" s="28"/>
      <c r="C637" s="63"/>
      <c r="E637" s="37"/>
    </row>
    <row r="638" spans="1:5" ht="14">
      <c r="A638" s="28"/>
      <c r="C638" s="63"/>
      <c r="E638" s="37"/>
    </row>
    <row r="639" spans="1:5" ht="14">
      <c r="A639" s="28"/>
      <c r="C639" s="63"/>
      <c r="E639" s="37"/>
    </row>
    <row r="640" spans="1:5" ht="14">
      <c r="A640" s="28"/>
      <c r="C640" s="63"/>
      <c r="E640" s="37"/>
    </row>
    <row r="641" spans="1:5" ht="14">
      <c r="A641" s="28"/>
      <c r="C641" s="63"/>
      <c r="E641" s="37"/>
    </row>
    <row r="642" spans="1:5" ht="14">
      <c r="A642" s="28"/>
      <c r="C642" s="63"/>
      <c r="E642" s="37"/>
    </row>
    <row r="643" spans="1:5" ht="14">
      <c r="A643" s="28"/>
      <c r="C643" s="63"/>
      <c r="E643" s="37"/>
    </row>
    <row r="644" spans="1:5" ht="14">
      <c r="A644" s="28"/>
      <c r="C644" s="63"/>
      <c r="E644" s="37"/>
    </row>
    <row r="645" spans="1:5" ht="14">
      <c r="A645" s="28"/>
      <c r="C645" s="63"/>
      <c r="E645" s="37"/>
    </row>
    <row r="646" spans="1:5" ht="14">
      <c r="A646" s="28"/>
      <c r="C646" s="63"/>
      <c r="E646" s="37"/>
    </row>
    <row r="647" spans="1:5" ht="14">
      <c r="A647" s="28"/>
      <c r="C647" s="63"/>
      <c r="E647" s="37"/>
    </row>
    <row r="648" spans="1:5" ht="14">
      <c r="A648" s="28"/>
      <c r="C648" s="63"/>
      <c r="E648" s="37"/>
    </row>
    <row r="649" spans="1:5" ht="14">
      <c r="A649" s="28"/>
      <c r="C649" s="63"/>
      <c r="E649" s="37"/>
    </row>
    <row r="650" spans="1:5" ht="14">
      <c r="A650" s="28"/>
      <c r="C650" s="63"/>
      <c r="E650" s="37"/>
    </row>
    <row r="651" spans="1:5" ht="14">
      <c r="A651" s="28"/>
      <c r="C651" s="63"/>
      <c r="E651" s="37"/>
    </row>
    <row r="652" spans="1:5" ht="14">
      <c r="A652" s="28"/>
      <c r="C652" s="63"/>
      <c r="E652" s="37"/>
    </row>
    <row r="653" spans="1:5" ht="14">
      <c r="A653" s="28"/>
      <c r="C653" s="63"/>
      <c r="E653" s="37"/>
    </row>
    <row r="654" spans="1:5" ht="14">
      <c r="A654" s="28"/>
      <c r="C654" s="63"/>
      <c r="E654" s="37"/>
    </row>
    <row r="655" spans="1:5" ht="14">
      <c r="A655" s="28"/>
      <c r="C655" s="63"/>
      <c r="E655" s="37"/>
    </row>
    <row r="656" spans="1:5" ht="14">
      <c r="A656" s="28"/>
      <c r="C656" s="63"/>
      <c r="E656" s="37"/>
    </row>
    <row r="657" spans="1:5" ht="14">
      <c r="A657" s="28"/>
      <c r="C657" s="63"/>
      <c r="E657" s="37"/>
    </row>
    <row r="658" spans="1:5" ht="14">
      <c r="A658" s="28"/>
      <c r="C658" s="63"/>
      <c r="E658" s="37"/>
    </row>
    <row r="659" spans="1:5" ht="14">
      <c r="A659" s="28"/>
      <c r="C659" s="63"/>
      <c r="E659" s="37"/>
    </row>
    <row r="660" spans="1:5" ht="14">
      <c r="A660" s="28"/>
      <c r="C660" s="63"/>
      <c r="E660" s="37"/>
    </row>
    <row r="661" spans="1:5" ht="14">
      <c r="A661" s="28"/>
      <c r="C661" s="63"/>
      <c r="E661" s="37"/>
    </row>
    <row r="662" spans="1:5" ht="14">
      <c r="A662" s="28"/>
      <c r="C662" s="63"/>
      <c r="E662" s="37"/>
    </row>
    <row r="663" spans="1:5" ht="14">
      <c r="A663" s="28"/>
      <c r="C663" s="63"/>
      <c r="E663" s="37"/>
    </row>
    <row r="664" spans="1:5" ht="14">
      <c r="A664" s="28"/>
      <c r="C664" s="63"/>
      <c r="E664" s="37"/>
    </row>
    <row r="665" spans="1:5" ht="14">
      <c r="A665" s="28"/>
      <c r="C665" s="63"/>
      <c r="E665" s="37"/>
    </row>
    <row r="666" spans="1:5" ht="14">
      <c r="A666" s="28"/>
      <c r="C666" s="63"/>
      <c r="E666" s="37"/>
    </row>
    <row r="667" spans="1:5" ht="14">
      <c r="A667" s="28"/>
      <c r="C667" s="63"/>
      <c r="E667" s="37"/>
    </row>
    <row r="668" spans="1:5" ht="14">
      <c r="A668" s="28"/>
      <c r="C668" s="63"/>
      <c r="E668" s="37"/>
    </row>
    <row r="669" spans="1:5" ht="14">
      <c r="A669" s="28"/>
      <c r="C669" s="63"/>
      <c r="E669" s="37"/>
    </row>
    <row r="670" spans="1:5" ht="14">
      <c r="A670" s="28"/>
      <c r="C670" s="63"/>
      <c r="E670" s="37"/>
    </row>
    <row r="671" spans="1:5" ht="14">
      <c r="A671" s="28"/>
      <c r="C671" s="63"/>
      <c r="E671" s="37"/>
    </row>
    <row r="672" spans="1:5" ht="14">
      <c r="A672" s="28"/>
      <c r="C672" s="63"/>
      <c r="E672" s="37"/>
    </row>
    <row r="673" spans="1:5" ht="14">
      <c r="A673" s="28"/>
      <c r="C673" s="63"/>
      <c r="E673" s="37"/>
    </row>
    <row r="674" spans="1:5" ht="14">
      <c r="A674" s="28"/>
      <c r="C674" s="63"/>
      <c r="E674" s="37"/>
    </row>
    <row r="675" spans="1:5" ht="14">
      <c r="A675" s="28"/>
      <c r="C675" s="63"/>
      <c r="E675" s="37"/>
    </row>
    <row r="676" spans="1:5" ht="14">
      <c r="A676" s="28"/>
      <c r="C676" s="63"/>
      <c r="E676" s="37"/>
    </row>
    <row r="677" spans="1:5" ht="14">
      <c r="A677" s="28"/>
      <c r="C677" s="63"/>
      <c r="E677" s="37"/>
    </row>
    <row r="678" spans="1:5" ht="14">
      <c r="A678" s="28"/>
      <c r="C678" s="63"/>
      <c r="E678" s="37"/>
    </row>
    <row r="679" spans="1:5" ht="14">
      <c r="A679" s="28"/>
      <c r="C679" s="63"/>
      <c r="E679" s="37"/>
    </row>
    <row r="680" spans="1:5" ht="14">
      <c r="A680" s="28"/>
      <c r="C680" s="63"/>
      <c r="E680" s="37"/>
    </row>
    <row r="681" spans="1:5" ht="14">
      <c r="A681" s="28"/>
      <c r="C681" s="63"/>
      <c r="E681" s="37"/>
    </row>
    <row r="682" spans="1:5" ht="14">
      <c r="A682" s="28"/>
      <c r="C682" s="63"/>
      <c r="E682" s="37"/>
    </row>
    <row r="683" spans="1:5" ht="14">
      <c r="A683" s="28"/>
      <c r="C683" s="63"/>
      <c r="E683" s="37"/>
    </row>
    <row r="684" spans="1:5" ht="14">
      <c r="A684" s="28"/>
      <c r="C684" s="63"/>
      <c r="E684" s="37"/>
    </row>
    <row r="685" spans="1:5" ht="14">
      <c r="A685" s="28"/>
      <c r="C685" s="63"/>
      <c r="E685" s="37"/>
    </row>
    <row r="686" spans="1:5" ht="14">
      <c r="A686" s="28"/>
      <c r="C686" s="63"/>
      <c r="E686" s="37"/>
    </row>
    <row r="687" spans="1:5" ht="14">
      <c r="A687" s="28"/>
      <c r="C687" s="63"/>
      <c r="E687" s="37"/>
    </row>
    <row r="688" spans="1:5" ht="14">
      <c r="A688" s="28"/>
      <c r="C688" s="63"/>
      <c r="E688" s="37"/>
    </row>
    <row r="689" spans="1:5" ht="14">
      <c r="A689" s="28"/>
      <c r="C689" s="63"/>
      <c r="E689" s="37"/>
    </row>
    <row r="690" spans="1:5" ht="14">
      <c r="A690" s="28"/>
      <c r="C690" s="63"/>
      <c r="E690" s="37"/>
    </row>
    <row r="691" spans="1:5" ht="14">
      <c r="A691" s="28"/>
      <c r="C691" s="63"/>
      <c r="E691" s="37"/>
    </row>
    <row r="692" spans="1:5" ht="14">
      <c r="A692" s="28"/>
      <c r="C692" s="63"/>
      <c r="E692" s="37"/>
    </row>
    <row r="693" spans="1:5" ht="14">
      <c r="A693" s="28"/>
      <c r="C693" s="63"/>
      <c r="E693" s="37"/>
    </row>
    <row r="694" spans="1:5" ht="14">
      <c r="A694" s="28"/>
      <c r="C694" s="63"/>
      <c r="E694" s="37"/>
    </row>
    <row r="695" spans="1:5" ht="14">
      <c r="A695" s="28"/>
      <c r="C695" s="63"/>
      <c r="E695" s="37"/>
    </row>
    <row r="696" spans="1:5" ht="14">
      <c r="A696" s="28"/>
      <c r="C696" s="63"/>
      <c r="E696" s="37"/>
    </row>
    <row r="697" spans="1:5" ht="14">
      <c r="A697" s="28"/>
      <c r="C697" s="63"/>
      <c r="E697" s="37"/>
    </row>
    <row r="698" spans="1:5" ht="14">
      <c r="A698" s="28"/>
      <c r="C698" s="63"/>
      <c r="E698" s="37"/>
    </row>
    <row r="699" spans="1:5" ht="14">
      <c r="A699" s="28"/>
      <c r="C699" s="63"/>
      <c r="E699" s="37"/>
    </row>
    <row r="700" spans="1:5" ht="14">
      <c r="A700" s="28"/>
      <c r="C700" s="63"/>
      <c r="E700" s="37"/>
    </row>
    <row r="701" spans="1:5" ht="14">
      <c r="A701" s="28"/>
      <c r="C701" s="63"/>
      <c r="E701" s="37"/>
    </row>
    <row r="702" spans="1:5" ht="14">
      <c r="A702" s="28"/>
      <c r="C702" s="63"/>
      <c r="E702" s="37"/>
    </row>
    <row r="703" spans="1:5" ht="14">
      <c r="A703" s="28"/>
      <c r="C703" s="63"/>
      <c r="E703" s="37"/>
    </row>
    <row r="704" spans="1:5" ht="14">
      <c r="A704" s="28"/>
      <c r="C704" s="63"/>
      <c r="E704" s="37"/>
    </row>
    <row r="705" spans="1:5" ht="14">
      <c r="A705" s="28"/>
      <c r="C705" s="63"/>
      <c r="E705" s="37"/>
    </row>
    <row r="706" spans="1:5" ht="14">
      <c r="A706" s="28"/>
      <c r="C706" s="63"/>
      <c r="E706" s="37"/>
    </row>
    <row r="707" spans="1:5" ht="14">
      <c r="A707" s="28"/>
      <c r="C707" s="63"/>
      <c r="E707" s="37"/>
    </row>
    <row r="708" spans="1:5" ht="14">
      <c r="A708" s="28"/>
      <c r="C708" s="63"/>
      <c r="E708" s="37"/>
    </row>
    <row r="709" spans="1:5" ht="14">
      <c r="A709" s="28"/>
      <c r="C709" s="63"/>
      <c r="E709" s="37"/>
    </row>
    <row r="710" spans="1:5" ht="14">
      <c r="A710" s="28"/>
      <c r="C710" s="63"/>
      <c r="E710" s="37"/>
    </row>
    <row r="711" spans="1:5" ht="14">
      <c r="A711" s="28"/>
      <c r="C711" s="63"/>
      <c r="E711" s="37"/>
    </row>
    <row r="712" spans="1:5" ht="14">
      <c r="A712" s="28"/>
      <c r="C712" s="63"/>
      <c r="E712" s="37"/>
    </row>
    <row r="713" spans="1:5" ht="14">
      <c r="A713" s="28"/>
      <c r="C713" s="63"/>
      <c r="E713" s="37"/>
    </row>
    <row r="714" spans="1:5" ht="14">
      <c r="A714" s="28"/>
      <c r="C714" s="63"/>
      <c r="E714" s="37"/>
    </row>
    <row r="715" spans="1:5" ht="14">
      <c r="A715" s="28"/>
      <c r="C715" s="63"/>
      <c r="E715" s="37"/>
    </row>
    <row r="716" spans="1:5" ht="14">
      <c r="A716" s="28"/>
      <c r="C716" s="63"/>
      <c r="E716" s="37"/>
    </row>
    <row r="717" spans="1:5" ht="14">
      <c r="A717" s="28"/>
      <c r="C717" s="63"/>
      <c r="E717" s="37"/>
    </row>
    <row r="718" spans="1:5" ht="14">
      <c r="A718" s="28"/>
      <c r="C718" s="63"/>
      <c r="E718" s="37"/>
    </row>
    <row r="719" spans="1:5" ht="14">
      <c r="A719" s="28"/>
      <c r="C719" s="63"/>
      <c r="E719" s="37"/>
    </row>
    <row r="720" spans="1:5" ht="14">
      <c r="A720" s="28"/>
      <c r="C720" s="63"/>
      <c r="E720" s="37"/>
    </row>
    <row r="721" spans="1:5" ht="14">
      <c r="A721" s="28"/>
      <c r="C721" s="63"/>
      <c r="E721" s="37"/>
    </row>
    <row r="722" spans="1:5" ht="14">
      <c r="A722" s="28"/>
      <c r="C722" s="63"/>
      <c r="E722" s="37"/>
    </row>
    <row r="723" spans="1:5" ht="14">
      <c r="A723" s="28"/>
      <c r="C723" s="63"/>
      <c r="E723" s="37"/>
    </row>
    <row r="724" spans="1:5" ht="14">
      <c r="A724" s="28"/>
      <c r="C724" s="63"/>
      <c r="E724" s="37"/>
    </row>
    <row r="725" spans="1:5" ht="14">
      <c r="A725" s="28"/>
      <c r="C725" s="63"/>
      <c r="E725" s="37"/>
    </row>
    <row r="726" spans="1:5" ht="14">
      <c r="A726" s="28"/>
      <c r="C726" s="63"/>
      <c r="E726" s="37"/>
    </row>
    <row r="727" spans="1:5" ht="14">
      <c r="A727" s="28"/>
      <c r="C727" s="63"/>
      <c r="E727" s="37"/>
    </row>
    <row r="728" spans="1:5" ht="14">
      <c r="A728" s="28"/>
      <c r="C728" s="63"/>
      <c r="E728" s="37"/>
    </row>
    <row r="729" spans="1:5" ht="14">
      <c r="A729" s="28"/>
      <c r="C729" s="63"/>
      <c r="E729" s="37"/>
    </row>
    <row r="730" spans="1:5" ht="14">
      <c r="A730" s="28"/>
      <c r="C730" s="63"/>
      <c r="E730" s="37"/>
    </row>
    <row r="731" spans="1:5" ht="14">
      <c r="A731" s="28"/>
      <c r="C731" s="63"/>
      <c r="E731" s="37"/>
    </row>
    <row r="732" spans="1:5" ht="14">
      <c r="A732" s="28"/>
      <c r="C732" s="63"/>
      <c r="E732" s="37"/>
    </row>
    <row r="733" spans="1:5" ht="14">
      <c r="A733" s="28"/>
      <c r="C733" s="63"/>
      <c r="E733" s="37"/>
    </row>
    <row r="734" spans="1:5" ht="14">
      <c r="A734" s="28"/>
      <c r="C734" s="63"/>
      <c r="E734" s="37"/>
    </row>
    <row r="735" spans="1:5" ht="14">
      <c r="A735" s="28"/>
      <c r="C735" s="63"/>
      <c r="E735" s="37"/>
    </row>
    <row r="736" spans="1:5" ht="14">
      <c r="A736" s="28"/>
      <c r="C736" s="63"/>
      <c r="E736" s="37"/>
    </row>
    <row r="737" spans="1:5" ht="14">
      <c r="A737" s="28"/>
      <c r="C737" s="63"/>
      <c r="E737" s="37"/>
    </row>
    <row r="738" spans="1:5" ht="14">
      <c r="A738" s="28"/>
      <c r="C738" s="63"/>
      <c r="E738" s="37"/>
    </row>
    <row r="739" spans="1:5" ht="14">
      <c r="A739" s="28"/>
      <c r="C739" s="63"/>
      <c r="E739" s="37"/>
    </row>
    <row r="740" spans="1:5" ht="14">
      <c r="A740" s="28"/>
      <c r="C740" s="63"/>
      <c r="E740" s="37"/>
    </row>
    <row r="741" spans="1:5" ht="14">
      <c r="A741" s="28"/>
      <c r="C741" s="63"/>
      <c r="E741" s="37"/>
    </row>
    <row r="742" spans="1:5" ht="14">
      <c r="A742" s="28"/>
      <c r="C742" s="63"/>
      <c r="E742" s="37"/>
    </row>
    <row r="743" spans="1:5" ht="14">
      <c r="A743" s="28"/>
      <c r="C743" s="63"/>
      <c r="E743" s="37"/>
    </row>
    <row r="744" spans="1:5" ht="14">
      <c r="A744" s="28"/>
      <c r="C744" s="63"/>
      <c r="E744" s="37"/>
    </row>
    <row r="745" spans="1:5" ht="14">
      <c r="A745" s="28"/>
      <c r="C745" s="63"/>
      <c r="E745" s="37"/>
    </row>
    <row r="746" spans="1:5" ht="14">
      <c r="A746" s="28"/>
      <c r="C746" s="63"/>
      <c r="E746" s="37"/>
    </row>
    <row r="747" spans="1:5" ht="14">
      <c r="A747" s="28"/>
      <c r="C747" s="63"/>
      <c r="E747" s="37"/>
    </row>
    <row r="748" spans="1:5" ht="14">
      <c r="A748" s="28"/>
      <c r="C748" s="63"/>
      <c r="E748" s="37"/>
    </row>
    <row r="749" spans="1:5" ht="14">
      <c r="A749" s="28"/>
      <c r="C749" s="63"/>
      <c r="E749" s="37"/>
    </row>
    <row r="750" spans="1:5" ht="14">
      <c r="A750" s="28"/>
      <c r="C750" s="63"/>
      <c r="E750" s="37"/>
    </row>
    <row r="751" spans="1:5" ht="14">
      <c r="A751" s="28"/>
      <c r="C751" s="63"/>
      <c r="E751" s="37"/>
    </row>
    <row r="752" spans="1:5" ht="14">
      <c r="A752" s="28"/>
      <c r="C752" s="63"/>
      <c r="E752" s="37"/>
    </row>
    <row r="753" spans="1:5" ht="14">
      <c r="A753" s="28"/>
      <c r="C753" s="63"/>
      <c r="E753" s="37"/>
    </row>
    <row r="754" spans="1:5" ht="14">
      <c r="A754" s="28"/>
      <c r="C754" s="63"/>
      <c r="E754" s="37"/>
    </row>
    <row r="755" spans="1:5" ht="14">
      <c r="A755" s="28"/>
      <c r="C755" s="63"/>
      <c r="E755" s="37"/>
    </row>
    <row r="756" spans="1:5" ht="14">
      <c r="A756" s="28"/>
      <c r="C756" s="63"/>
      <c r="E756" s="37"/>
    </row>
    <row r="757" spans="1:5" ht="14">
      <c r="A757" s="28"/>
      <c r="C757" s="63"/>
      <c r="E757" s="37"/>
    </row>
    <row r="758" spans="1:5" ht="14">
      <c r="A758" s="28"/>
      <c r="C758" s="63"/>
      <c r="E758" s="37"/>
    </row>
    <row r="759" spans="1:5" ht="14">
      <c r="A759" s="28"/>
      <c r="C759" s="63"/>
      <c r="E759" s="37"/>
    </row>
    <row r="760" spans="1:5" ht="14">
      <c r="A760" s="28"/>
      <c r="C760" s="63"/>
      <c r="E760" s="37"/>
    </row>
    <row r="761" spans="1:5" ht="14">
      <c r="A761" s="28"/>
      <c r="C761" s="63"/>
      <c r="E761" s="37"/>
    </row>
    <row r="762" spans="1:5" ht="14">
      <c r="A762" s="28"/>
      <c r="C762" s="63"/>
      <c r="E762" s="37"/>
    </row>
    <row r="763" spans="1:5" ht="14">
      <c r="A763" s="28"/>
      <c r="C763" s="63"/>
      <c r="E763" s="37"/>
    </row>
    <row r="764" spans="1:5" ht="14">
      <c r="A764" s="28"/>
      <c r="C764" s="63"/>
      <c r="E764" s="37"/>
    </row>
    <row r="765" spans="1:5" ht="14">
      <c r="A765" s="28"/>
      <c r="C765" s="63"/>
      <c r="E765" s="37"/>
    </row>
    <row r="766" spans="1:5" ht="14">
      <c r="A766" s="28"/>
      <c r="C766" s="63"/>
      <c r="E766" s="37"/>
    </row>
    <row r="767" spans="1:5" ht="14">
      <c r="A767" s="28"/>
      <c r="C767" s="63"/>
      <c r="E767" s="37"/>
    </row>
    <row r="768" spans="1:5" ht="14">
      <c r="A768" s="28"/>
      <c r="C768" s="63"/>
      <c r="E768" s="37"/>
    </row>
    <row r="769" spans="1:5" ht="14">
      <c r="A769" s="28"/>
      <c r="C769" s="63"/>
      <c r="E769" s="37"/>
    </row>
    <row r="770" spans="1:5" ht="14">
      <c r="A770" s="28"/>
      <c r="C770" s="63"/>
      <c r="E770" s="37"/>
    </row>
    <row r="771" spans="1:5" ht="14">
      <c r="A771" s="28"/>
      <c r="C771" s="63"/>
      <c r="E771" s="37"/>
    </row>
    <row r="772" spans="1:5" ht="14">
      <c r="A772" s="28"/>
      <c r="C772" s="63"/>
      <c r="E772" s="37"/>
    </row>
    <row r="773" spans="1:5" ht="14">
      <c r="A773" s="28"/>
      <c r="C773" s="63"/>
      <c r="E773" s="37"/>
    </row>
    <row r="774" spans="1:5" ht="14">
      <c r="A774" s="28"/>
      <c r="C774" s="63"/>
      <c r="E774" s="37"/>
    </row>
    <row r="775" spans="1:5" ht="14">
      <c r="A775" s="28"/>
      <c r="C775" s="63"/>
      <c r="E775" s="37"/>
    </row>
    <row r="776" spans="1:5" ht="14">
      <c r="A776" s="28"/>
      <c r="C776" s="63"/>
      <c r="E776" s="37"/>
    </row>
    <row r="777" spans="1:5" ht="14">
      <c r="A777" s="28"/>
      <c r="C777" s="63"/>
      <c r="E777" s="37"/>
    </row>
    <row r="778" spans="1:5" ht="14">
      <c r="A778" s="28"/>
      <c r="C778" s="63"/>
      <c r="E778" s="37"/>
    </row>
    <row r="779" spans="1:5" ht="14">
      <c r="A779" s="28"/>
      <c r="C779" s="63"/>
      <c r="E779" s="37"/>
    </row>
    <row r="780" spans="1:5" ht="14">
      <c r="A780" s="28"/>
      <c r="C780" s="63"/>
      <c r="E780" s="37"/>
    </row>
    <row r="781" spans="1:5" ht="14">
      <c r="A781" s="28"/>
      <c r="C781" s="63"/>
      <c r="E781" s="37"/>
    </row>
    <row r="782" spans="1:5" ht="14">
      <c r="A782" s="28"/>
      <c r="C782" s="63"/>
      <c r="E782" s="37"/>
    </row>
    <row r="783" spans="1:5" ht="14">
      <c r="A783" s="28"/>
      <c r="C783" s="63"/>
      <c r="E783" s="37"/>
    </row>
    <row r="784" spans="1:5" ht="14">
      <c r="A784" s="28"/>
      <c r="C784" s="63"/>
      <c r="E784" s="37"/>
    </row>
    <row r="785" spans="1:5" ht="14">
      <c r="A785" s="28"/>
      <c r="C785" s="63"/>
      <c r="E785" s="37"/>
    </row>
    <row r="786" spans="1:5" ht="14">
      <c r="A786" s="28"/>
      <c r="C786" s="63"/>
      <c r="E786" s="37"/>
    </row>
    <row r="787" spans="1:5" ht="14">
      <c r="A787" s="28"/>
      <c r="C787" s="63"/>
      <c r="E787" s="37"/>
    </row>
    <row r="788" spans="1:5" ht="14">
      <c r="A788" s="28"/>
      <c r="C788" s="63"/>
      <c r="E788" s="37"/>
    </row>
    <row r="789" spans="1:5" ht="14">
      <c r="A789" s="28"/>
      <c r="C789" s="63"/>
      <c r="E789" s="37"/>
    </row>
    <row r="790" spans="1:5" ht="14">
      <c r="A790" s="28"/>
      <c r="C790" s="63"/>
      <c r="E790" s="37"/>
    </row>
    <row r="791" spans="1:5" ht="14">
      <c r="A791" s="28"/>
      <c r="C791" s="63"/>
      <c r="E791" s="37"/>
    </row>
    <row r="792" spans="1:5" ht="14">
      <c r="A792" s="28"/>
      <c r="C792" s="63"/>
      <c r="E792" s="37"/>
    </row>
    <row r="793" spans="1:5" ht="14">
      <c r="A793" s="28"/>
      <c r="C793" s="63"/>
      <c r="E793" s="37"/>
    </row>
    <row r="794" spans="1:5" ht="14">
      <c r="A794" s="28"/>
      <c r="C794" s="63"/>
      <c r="E794" s="37"/>
    </row>
    <row r="795" spans="1:5" ht="14">
      <c r="A795" s="28"/>
      <c r="C795" s="63"/>
      <c r="E795" s="37"/>
    </row>
    <row r="796" spans="1:5" ht="14">
      <c r="A796" s="28"/>
      <c r="C796" s="63"/>
      <c r="E796" s="37"/>
    </row>
    <row r="797" spans="1:5" ht="14">
      <c r="A797" s="28"/>
      <c r="C797" s="63"/>
      <c r="E797" s="37"/>
    </row>
    <row r="798" spans="1:5" ht="14">
      <c r="A798" s="28"/>
      <c r="C798" s="63"/>
      <c r="E798" s="37"/>
    </row>
    <row r="799" spans="1:5" ht="14">
      <c r="A799" s="28"/>
      <c r="C799" s="63"/>
      <c r="E799" s="37"/>
    </row>
    <row r="800" spans="1:5" ht="14">
      <c r="A800" s="28"/>
      <c r="C800" s="63"/>
      <c r="E800" s="37"/>
    </row>
    <row r="801" spans="1:5" ht="14">
      <c r="A801" s="28"/>
      <c r="C801" s="63"/>
      <c r="E801" s="37"/>
    </row>
    <row r="802" spans="1:5" ht="14">
      <c r="A802" s="28"/>
      <c r="C802" s="63"/>
      <c r="E802" s="37"/>
    </row>
    <row r="803" spans="1:5" ht="14">
      <c r="A803" s="28"/>
      <c r="C803" s="63"/>
      <c r="E803" s="37"/>
    </row>
    <row r="804" spans="1:5" ht="14">
      <c r="A804" s="28"/>
      <c r="C804" s="63"/>
      <c r="E804" s="37"/>
    </row>
    <row r="805" spans="1:5" ht="14">
      <c r="A805" s="28"/>
      <c r="C805" s="63"/>
      <c r="E805" s="37"/>
    </row>
    <row r="806" spans="1:5" ht="14">
      <c r="A806" s="28"/>
      <c r="C806" s="63"/>
      <c r="E806" s="37"/>
    </row>
    <row r="807" spans="1:5" ht="14">
      <c r="A807" s="28"/>
      <c r="C807" s="63"/>
      <c r="E807" s="37"/>
    </row>
    <row r="808" spans="1:5" ht="14">
      <c r="A808" s="28"/>
      <c r="C808" s="63"/>
      <c r="E808" s="37"/>
    </row>
    <row r="809" spans="1:5" ht="14">
      <c r="A809" s="28"/>
      <c r="C809" s="63"/>
      <c r="E809" s="37"/>
    </row>
    <row r="810" spans="1:5" ht="14">
      <c r="A810" s="28"/>
      <c r="C810" s="63"/>
      <c r="E810" s="37"/>
    </row>
    <row r="811" spans="1:5" ht="14">
      <c r="A811" s="28"/>
      <c r="C811" s="63"/>
      <c r="E811" s="37"/>
    </row>
    <row r="812" spans="1:5" ht="14">
      <c r="A812" s="28"/>
      <c r="C812" s="63"/>
      <c r="E812" s="37"/>
    </row>
    <row r="813" spans="1:5" ht="14">
      <c r="A813" s="28"/>
      <c r="C813" s="63"/>
      <c r="E813" s="37"/>
    </row>
    <row r="814" spans="1:5" ht="14">
      <c r="A814" s="28"/>
      <c r="C814" s="63"/>
      <c r="E814" s="37"/>
    </row>
    <row r="815" spans="1:5" ht="14">
      <c r="A815" s="28"/>
      <c r="C815" s="63"/>
      <c r="E815" s="37"/>
    </row>
    <row r="816" spans="1:5" ht="14">
      <c r="A816" s="28"/>
      <c r="C816" s="63"/>
      <c r="E816" s="37"/>
    </row>
    <row r="817" spans="1:5" ht="14">
      <c r="A817" s="28"/>
      <c r="C817" s="63"/>
      <c r="E817" s="37"/>
    </row>
    <row r="818" spans="1:5" ht="14">
      <c r="A818" s="28"/>
      <c r="C818" s="63"/>
      <c r="E818" s="37"/>
    </row>
    <row r="819" spans="1:5" ht="14">
      <c r="A819" s="28"/>
      <c r="C819" s="63"/>
      <c r="E819" s="37"/>
    </row>
    <row r="820" spans="1:5" ht="14">
      <c r="A820" s="28"/>
      <c r="C820" s="63"/>
      <c r="E820" s="37"/>
    </row>
    <row r="821" spans="1:5" ht="14">
      <c r="A821" s="28"/>
      <c r="C821" s="63"/>
      <c r="E821" s="37"/>
    </row>
    <row r="822" spans="1:5" ht="14">
      <c r="A822" s="28"/>
      <c r="C822" s="63"/>
      <c r="E822" s="37"/>
    </row>
    <row r="823" spans="1:5" ht="14">
      <c r="A823" s="28"/>
      <c r="C823" s="63"/>
      <c r="E823" s="37"/>
    </row>
    <row r="824" spans="1:5" ht="14">
      <c r="A824" s="28"/>
      <c r="C824" s="63"/>
      <c r="E824" s="37"/>
    </row>
    <row r="825" spans="1:5" ht="14">
      <c r="A825" s="28"/>
      <c r="C825" s="63"/>
      <c r="E825" s="37"/>
    </row>
    <row r="826" spans="1:5" ht="14">
      <c r="A826" s="28"/>
      <c r="C826" s="63"/>
      <c r="E826" s="37"/>
    </row>
    <row r="827" spans="1:5" ht="14">
      <c r="A827" s="28"/>
      <c r="C827" s="63"/>
      <c r="E827" s="37"/>
    </row>
    <row r="828" spans="1:5" ht="14">
      <c r="A828" s="28"/>
      <c r="C828" s="63"/>
      <c r="E828" s="37"/>
    </row>
    <row r="829" spans="1:5" ht="14">
      <c r="A829" s="28"/>
      <c r="C829" s="63"/>
      <c r="E829" s="37"/>
    </row>
    <row r="830" spans="1:5" ht="14">
      <c r="A830" s="28"/>
      <c r="C830" s="63"/>
      <c r="E830" s="37"/>
    </row>
    <row r="831" spans="1:5" ht="14">
      <c r="A831" s="28"/>
      <c r="C831" s="63"/>
      <c r="E831" s="37"/>
    </row>
    <row r="832" spans="1:5" ht="14">
      <c r="A832" s="28"/>
      <c r="C832" s="63"/>
      <c r="E832" s="37"/>
    </row>
    <row r="833" spans="1:5" ht="14">
      <c r="A833" s="28"/>
      <c r="C833" s="63"/>
      <c r="E833" s="37"/>
    </row>
    <row r="834" spans="1:5" ht="14">
      <c r="A834" s="28"/>
      <c r="C834" s="63"/>
      <c r="E834" s="37"/>
    </row>
    <row r="835" spans="1:5" ht="14">
      <c r="A835" s="28"/>
      <c r="C835" s="63"/>
      <c r="E835" s="37"/>
    </row>
    <row r="836" spans="1:5" ht="14">
      <c r="A836" s="28"/>
      <c r="C836" s="63"/>
      <c r="E836" s="37"/>
    </row>
    <row r="837" spans="1:5" ht="14">
      <c r="A837" s="28"/>
      <c r="C837" s="63"/>
      <c r="E837" s="37"/>
    </row>
    <row r="838" spans="1:5" ht="14">
      <c r="A838" s="28"/>
      <c r="C838" s="63"/>
      <c r="E838" s="37"/>
    </row>
    <row r="839" spans="1:5" ht="14">
      <c r="A839" s="28"/>
      <c r="C839" s="63"/>
      <c r="E839" s="37"/>
    </row>
    <row r="840" spans="1:5" ht="14">
      <c r="A840" s="28"/>
      <c r="C840" s="63"/>
      <c r="E840" s="37"/>
    </row>
    <row r="841" spans="1:5" ht="14">
      <c r="A841" s="28"/>
      <c r="C841" s="63"/>
      <c r="E841" s="37"/>
    </row>
    <row r="842" spans="1:5" ht="14">
      <c r="A842" s="28"/>
      <c r="C842" s="63"/>
      <c r="E842" s="37"/>
    </row>
    <row r="843" spans="1:5" ht="14">
      <c r="A843" s="28"/>
      <c r="C843" s="63"/>
      <c r="E843" s="37"/>
    </row>
    <row r="844" spans="1:5" ht="14">
      <c r="A844" s="28"/>
      <c r="C844" s="63"/>
      <c r="E844" s="37"/>
    </row>
    <row r="845" spans="1:5" ht="14">
      <c r="A845" s="28"/>
      <c r="C845" s="63"/>
      <c r="E845" s="37"/>
    </row>
    <row r="846" spans="1:5" ht="14">
      <c r="A846" s="28"/>
      <c r="C846" s="63"/>
      <c r="E846" s="37"/>
    </row>
    <row r="847" spans="1:5" ht="14">
      <c r="A847" s="28"/>
      <c r="C847" s="63"/>
      <c r="E847" s="37"/>
    </row>
    <row r="848" spans="1:5" ht="14">
      <c r="A848" s="28"/>
      <c r="C848" s="63"/>
      <c r="E848" s="37"/>
    </row>
    <row r="849" spans="1:5" ht="14">
      <c r="A849" s="28"/>
      <c r="C849" s="63"/>
      <c r="E849" s="37"/>
    </row>
    <row r="850" spans="1:5" ht="14">
      <c r="A850" s="28"/>
      <c r="C850" s="63"/>
      <c r="E850" s="37"/>
    </row>
    <row r="851" spans="1:5" ht="14">
      <c r="A851" s="28"/>
      <c r="C851" s="63"/>
      <c r="E851" s="37"/>
    </row>
    <row r="852" spans="1:5" ht="14">
      <c r="A852" s="28"/>
      <c r="C852" s="63"/>
      <c r="E852" s="37"/>
    </row>
    <row r="853" spans="1:5" ht="14">
      <c r="A853" s="28"/>
      <c r="C853" s="63"/>
      <c r="E853" s="37"/>
    </row>
    <row r="854" spans="1:5" ht="14">
      <c r="A854" s="28"/>
      <c r="C854" s="63"/>
      <c r="E854" s="37"/>
    </row>
    <row r="855" spans="1:5" ht="14">
      <c r="A855" s="28"/>
      <c r="C855" s="63"/>
      <c r="E855" s="37"/>
    </row>
    <row r="856" spans="1:5" ht="14">
      <c r="A856" s="28"/>
      <c r="C856" s="63"/>
      <c r="E856" s="37"/>
    </row>
    <row r="857" spans="1:5" ht="14">
      <c r="A857" s="28"/>
      <c r="C857" s="63"/>
      <c r="E857" s="37"/>
    </row>
    <row r="858" spans="1:5" ht="14">
      <c r="A858" s="28"/>
      <c r="C858" s="63"/>
      <c r="E858" s="37"/>
    </row>
    <row r="859" spans="1:5" ht="14">
      <c r="A859" s="28"/>
      <c r="C859" s="63"/>
      <c r="E859" s="37"/>
    </row>
    <row r="860" spans="1:5" ht="14">
      <c r="A860" s="28"/>
      <c r="C860" s="63"/>
      <c r="E860" s="37"/>
    </row>
    <row r="861" spans="1:5" ht="14">
      <c r="A861" s="28"/>
      <c r="C861" s="63"/>
      <c r="E861" s="37"/>
    </row>
    <row r="862" spans="1:5" ht="14">
      <c r="A862" s="28"/>
      <c r="C862" s="63"/>
      <c r="E862" s="37"/>
    </row>
    <row r="863" spans="1:5" ht="14">
      <c r="A863" s="28"/>
      <c r="C863" s="63"/>
      <c r="E863" s="37"/>
    </row>
    <row r="864" spans="1:5" ht="14">
      <c r="A864" s="28"/>
      <c r="C864" s="63"/>
      <c r="E864" s="37"/>
    </row>
    <row r="865" spans="1:5" ht="14">
      <c r="A865" s="28"/>
      <c r="C865" s="63"/>
      <c r="E865" s="37"/>
    </row>
    <row r="866" spans="1:5" ht="14">
      <c r="A866" s="28"/>
      <c r="C866" s="63"/>
      <c r="E866" s="37"/>
    </row>
    <row r="867" spans="1:5" ht="14">
      <c r="A867" s="28"/>
      <c r="C867" s="63"/>
      <c r="E867" s="37"/>
    </row>
    <row r="868" spans="1:5" ht="14">
      <c r="A868" s="28"/>
      <c r="C868" s="63"/>
      <c r="E868" s="37"/>
    </row>
    <row r="869" spans="1:5" ht="14">
      <c r="A869" s="28"/>
      <c r="C869" s="63"/>
      <c r="E869" s="37"/>
    </row>
    <row r="870" spans="1:5" ht="14">
      <c r="A870" s="28"/>
      <c r="C870" s="63"/>
      <c r="E870" s="37"/>
    </row>
    <row r="871" spans="1:5" ht="14">
      <c r="A871" s="28"/>
      <c r="C871" s="63"/>
      <c r="E871" s="37"/>
    </row>
    <row r="872" spans="1:5" ht="14">
      <c r="A872" s="28"/>
      <c r="C872" s="63"/>
      <c r="E872" s="37"/>
    </row>
    <row r="873" spans="1:5" ht="14">
      <c r="A873" s="28"/>
      <c r="C873" s="63"/>
      <c r="E873" s="37"/>
    </row>
    <row r="874" spans="1:5" ht="14">
      <c r="A874" s="28"/>
      <c r="C874" s="63"/>
      <c r="E874" s="37"/>
    </row>
    <row r="875" spans="1:5" ht="14">
      <c r="A875" s="28"/>
      <c r="C875" s="63"/>
      <c r="E875" s="37"/>
    </row>
    <row r="876" spans="1:5" ht="14">
      <c r="A876" s="28"/>
      <c r="C876" s="63"/>
      <c r="E876" s="37"/>
    </row>
    <row r="877" spans="1:5" ht="14">
      <c r="A877" s="28"/>
      <c r="C877" s="63"/>
      <c r="E877" s="37"/>
    </row>
    <row r="878" spans="1:5" ht="14">
      <c r="A878" s="28"/>
      <c r="C878" s="63"/>
      <c r="E878" s="37"/>
    </row>
    <row r="879" spans="1:5" ht="14">
      <c r="A879" s="28"/>
      <c r="C879" s="63"/>
      <c r="E879" s="37"/>
    </row>
    <row r="880" spans="1:5" ht="14">
      <c r="A880" s="28"/>
      <c r="C880" s="63"/>
      <c r="E880" s="37"/>
    </row>
    <row r="881" spans="1:5" ht="14">
      <c r="A881" s="28"/>
      <c r="C881" s="63"/>
      <c r="E881" s="37"/>
    </row>
    <row r="882" spans="1:5" ht="14">
      <c r="A882" s="28"/>
      <c r="C882" s="63"/>
      <c r="E882" s="37"/>
    </row>
    <row r="883" spans="1:5" ht="14">
      <c r="A883" s="28"/>
      <c r="C883" s="63"/>
      <c r="E883" s="37"/>
    </row>
    <row r="884" spans="1:5" ht="14">
      <c r="A884" s="28"/>
      <c r="C884" s="63"/>
      <c r="E884" s="37"/>
    </row>
    <row r="885" spans="1:5" ht="14">
      <c r="A885" s="28"/>
      <c r="C885" s="63"/>
      <c r="E885" s="37"/>
    </row>
    <row r="886" spans="1:5" ht="14">
      <c r="A886" s="28"/>
      <c r="C886" s="63"/>
      <c r="E886" s="37"/>
    </row>
    <row r="887" spans="1:5" ht="14">
      <c r="A887" s="28"/>
      <c r="C887" s="63"/>
      <c r="E887" s="37"/>
    </row>
    <row r="888" spans="1:5" ht="14">
      <c r="A888" s="28"/>
      <c r="C888" s="63"/>
      <c r="E888" s="37"/>
    </row>
    <row r="889" spans="1:5" ht="14">
      <c r="A889" s="28"/>
      <c r="C889" s="63"/>
      <c r="E889" s="37"/>
    </row>
    <row r="890" spans="1:5" ht="14">
      <c r="A890" s="28"/>
      <c r="C890" s="63"/>
      <c r="E890" s="37"/>
    </row>
    <row r="891" spans="1:5" ht="14">
      <c r="A891" s="28"/>
      <c r="C891" s="63"/>
      <c r="E891" s="37"/>
    </row>
    <row r="892" spans="1:5" ht="14">
      <c r="A892" s="28"/>
      <c r="C892" s="63"/>
      <c r="E892" s="37"/>
    </row>
    <row r="893" spans="1:5" ht="14">
      <c r="A893" s="28"/>
      <c r="C893" s="63"/>
      <c r="E893" s="37"/>
    </row>
    <row r="894" spans="1:5" ht="14">
      <c r="A894" s="28"/>
      <c r="C894" s="63"/>
      <c r="E894" s="37"/>
    </row>
    <row r="895" spans="1:5" ht="14">
      <c r="A895" s="28"/>
      <c r="C895" s="63"/>
      <c r="E895" s="37"/>
    </row>
    <row r="896" spans="1:5" ht="14">
      <c r="A896" s="28"/>
      <c r="C896" s="63"/>
      <c r="E896" s="37"/>
    </row>
    <row r="897" spans="1:5" ht="14">
      <c r="A897" s="28"/>
      <c r="C897" s="63"/>
      <c r="E897" s="37"/>
    </row>
    <row r="898" spans="1:5" ht="14">
      <c r="A898" s="28"/>
      <c r="C898" s="63"/>
      <c r="E898" s="37"/>
    </row>
    <row r="899" spans="1:5" ht="14">
      <c r="A899" s="28"/>
      <c r="C899" s="63"/>
      <c r="E899" s="37"/>
    </row>
    <row r="900" spans="1:5" ht="14">
      <c r="A900" s="28"/>
      <c r="C900" s="63"/>
      <c r="E900" s="37"/>
    </row>
    <row r="901" spans="1:5" ht="14">
      <c r="A901" s="28"/>
      <c r="C901" s="63"/>
      <c r="E901" s="37"/>
    </row>
    <row r="902" spans="1:5" ht="14">
      <c r="A902" s="28"/>
      <c r="C902" s="63"/>
      <c r="E902" s="37"/>
    </row>
    <row r="903" spans="1:5" ht="14">
      <c r="A903" s="28"/>
      <c r="C903" s="63"/>
      <c r="E903" s="37"/>
    </row>
    <row r="904" spans="1:5" ht="14">
      <c r="A904" s="28"/>
      <c r="C904" s="63"/>
      <c r="E904" s="37"/>
    </row>
    <row r="905" spans="1:5" ht="14">
      <c r="A905" s="28"/>
      <c r="C905" s="63"/>
      <c r="E905" s="37"/>
    </row>
    <row r="906" spans="1:5" ht="14">
      <c r="A906" s="28"/>
      <c r="C906" s="63"/>
      <c r="E906" s="37"/>
    </row>
    <row r="907" spans="1:5" ht="14">
      <c r="A907" s="28"/>
      <c r="C907" s="63"/>
      <c r="E907" s="37"/>
    </row>
    <row r="908" spans="1:5" ht="14">
      <c r="A908" s="28"/>
      <c r="C908" s="63"/>
      <c r="E908" s="37"/>
    </row>
    <row r="909" spans="1:5" ht="14">
      <c r="A909" s="28"/>
      <c r="C909" s="63"/>
      <c r="E909" s="37"/>
    </row>
    <row r="910" spans="1:5" ht="14">
      <c r="A910" s="28"/>
      <c r="C910" s="63"/>
      <c r="E910" s="37"/>
    </row>
    <row r="911" spans="1:5" ht="14">
      <c r="A911" s="28"/>
      <c r="C911" s="63"/>
      <c r="E911" s="37"/>
    </row>
    <row r="912" spans="1:5" ht="14">
      <c r="A912" s="28"/>
      <c r="C912" s="63"/>
      <c r="E912" s="37"/>
    </row>
    <row r="913" spans="1:5" ht="14">
      <c r="A913" s="28"/>
      <c r="C913" s="63"/>
      <c r="E913" s="37"/>
    </row>
    <row r="914" spans="1:5" ht="14">
      <c r="A914" s="28"/>
      <c r="C914" s="63"/>
      <c r="E914" s="37"/>
    </row>
    <row r="915" spans="1:5" ht="14">
      <c r="A915" s="28"/>
      <c r="C915" s="63"/>
      <c r="E915" s="37"/>
    </row>
    <row r="916" spans="1:5" ht="14">
      <c r="A916" s="28"/>
      <c r="C916" s="63"/>
      <c r="E916" s="37"/>
    </row>
    <row r="917" spans="1:5" ht="14">
      <c r="A917" s="28"/>
      <c r="C917" s="63"/>
      <c r="E917" s="37"/>
    </row>
    <row r="918" spans="1:5" ht="14">
      <c r="A918" s="28"/>
      <c r="C918" s="63"/>
      <c r="E918" s="37"/>
    </row>
    <row r="919" spans="1:5" ht="14">
      <c r="A919" s="28"/>
      <c r="C919" s="63"/>
      <c r="E919" s="37"/>
    </row>
    <row r="920" spans="1:5" ht="14">
      <c r="A920" s="28"/>
      <c r="C920" s="63"/>
      <c r="E920" s="37"/>
    </row>
    <row r="921" spans="1:5" ht="14">
      <c r="A921" s="28"/>
      <c r="C921" s="63"/>
      <c r="E921" s="37"/>
    </row>
    <row r="922" spans="1:5" ht="14">
      <c r="A922" s="28"/>
      <c r="C922" s="63"/>
      <c r="E922" s="37"/>
    </row>
    <row r="923" spans="1:5" ht="14">
      <c r="A923" s="28"/>
      <c r="C923" s="63"/>
      <c r="E923" s="37"/>
    </row>
    <row r="924" spans="1:5" ht="14">
      <c r="A924" s="28"/>
      <c r="C924" s="63"/>
      <c r="E924" s="37"/>
    </row>
    <row r="925" spans="1:5" ht="14">
      <c r="A925" s="28"/>
      <c r="C925" s="63"/>
      <c r="E925" s="37"/>
    </row>
    <row r="926" spans="1:5" ht="14">
      <c r="A926" s="28"/>
      <c r="C926" s="63"/>
      <c r="E926" s="37"/>
    </row>
    <row r="927" spans="1:5" ht="14">
      <c r="A927" s="28"/>
      <c r="C927" s="63"/>
      <c r="E927" s="37"/>
    </row>
    <row r="928" spans="1:5" ht="14">
      <c r="A928" s="28"/>
      <c r="C928" s="63"/>
      <c r="E928" s="37"/>
    </row>
    <row r="929" spans="1:5" ht="14">
      <c r="A929" s="28"/>
      <c r="C929" s="63"/>
      <c r="E929" s="37"/>
    </row>
    <row r="930" spans="1:5" ht="14">
      <c r="A930" s="28"/>
      <c r="C930" s="63"/>
      <c r="E930" s="37"/>
    </row>
    <row r="931" spans="1:5" ht="14">
      <c r="A931" s="28"/>
      <c r="C931" s="63"/>
      <c r="E931" s="37"/>
    </row>
    <row r="932" spans="1:5" ht="14">
      <c r="A932" s="28"/>
      <c r="C932" s="63"/>
      <c r="E932" s="37"/>
    </row>
    <row r="933" spans="1:5" ht="14">
      <c r="A933" s="28"/>
      <c r="C933" s="63"/>
      <c r="E933" s="37"/>
    </row>
    <row r="934" spans="1:5" ht="14">
      <c r="A934" s="28"/>
      <c r="C934" s="63"/>
      <c r="E934" s="37"/>
    </row>
    <row r="935" spans="1:5" ht="14">
      <c r="A935" s="28"/>
      <c r="C935" s="63"/>
      <c r="E935" s="37"/>
    </row>
    <row r="936" spans="1:5" ht="14">
      <c r="A936" s="28"/>
      <c r="C936" s="63"/>
      <c r="E936" s="37"/>
    </row>
    <row r="937" spans="1:5" ht="14">
      <c r="A937" s="28"/>
      <c r="C937" s="63"/>
      <c r="E937" s="37"/>
    </row>
    <row r="938" spans="1:5" ht="14">
      <c r="A938" s="28"/>
      <c r="C938" s="63"/>
      <c r="E938" s="37"/>
    </row>
    <row r="939" spans="1:5" ht="14">
      <c r="A939" s="28"/>
      <c r="C939" s="63"/>
      <c r="E939" s="37"/>
    </row>
    <row r="940" spans="1:5" ht="14">
      <c r="A940" s="28"/>
      <c r="C940" s="63"/>
      <c r="E940" s="37"/>
    </row>
    <row r="941" spans="1:5" ht="14">
      <c r="A941" s="28"/>
      <c r="C941" s="63"/>
      <c r="E941" s="37"/>
    </row>
    <row r="942" spans="1:5" ht="14">
      <c r="A942" s="28"/>
      <c r="C942" s="63"/>
      <c r="E942" s="37"/>
    </row>
    <row r="943" spans="1:5" ht="14">
      <c r="A943" s="28"/>
      <c r="C943" s="63"/>
      <c r="E943" s="37"/>
    </row>
    <row r="944" spans="1:5" ht="14">
      <c r="A944" s="28"/>
      <c r="C944" s="63"/>
      <c r="E944" s="37"/>
    </row>
    <row r="945" spans="1:5" ht="14">
      <c r="A945" s="28"/>
      <c r="C945" s="63"/>
      <c r="E945" s="37"/>
    </row>
    <row r="946" spans="1:5" ht="14">
      <c r="A946" s="28"/>
      <c r="C946" s="63"/>
      <c r="E946" s="37"/>
    </row>
    <row r="947" spans="1:5" ht="14">
      <c r="A947" s="28"/>
      <c r="C947" s="63"/>
      <c r="E947" s="37"/>
    </row>
    <row r="948" spans="1:5" ht="14">
      <c r="A948" s="28"/>
      <c r="C948" s="63"/>
      <c r="E948" s="37"/>
    </row>
    <row r="949" spans="1:5" ht="14">
      <c r="A949" s="28"/>
      <c r="C949" s="63"/>
      <c r="E949" s="37"/>
    </row>
    <row r="950" spans="1:5" ht="14">
      <c r="A950" s="28"/>
      <c r="C950" s="63"/>
      <c r="E950" s="37"/>
    </row>
    <row r="951" spans="1:5" ht="14">
      <c r="A951" s="28"/>
      <c r="C951" s="63"/>
      <c r="E951" s="37"/>
    </row>
    <row r="952" spans="1:5" ht="14">
      <c r="A952" s="28"/>
      <c r="C952" s="63"/>
      <c r="E952" s="37"/>
    </row>
    <row r="953" spans="1:5" ht="14">
      <c r="A953" s="28"/>
      <c r="C953" s="63"/>
      <c r="E953" s="37"/>
    </row>
    <row r="954" spans="1:5" ht="14">
      <c r="A954" s="28"/>
      <c r="C954" s="63"/>
      <c r="E954" s="37"/>
    </row>
    <row r="955" spans="1:5" ht="14">
      <c r="A955" s="28"/>
      <c r="C955" s="63"/>
      <c r="E955" s="37"/>
    </row>
    <row r="956" spans="1:5" ht="14">
      <c r="A956" s="28"/>
      <c r="C956" s="63"/>
      <c r="E956" s="37"/>
    </row>
    <row r="957" spans="1:5" ht="14">
      <c r="A957" s="28"/>
      <c r="C957" s="63"/>
      <c r="E957" s="37"/>
    </row>
    <row r="958" spans="1:5" ht="14">
      <c r="A958" s="28"/>
      <c r="C958" s="63"/>
      <c r="E958" s="37"/>
    </row>
    <row r="959" spans="1:5" ht="14">
      <c r="A959" s="28"/>
      <c r="C959" s="63"/>
      <c r="E959" s="37"/>
    </row>
    <row r="960" spans="1:5" ht="14">
      <c r="A960" s="28"/>
      <c r="C960" s="63"/>
      <c r="E960" s="37"/>
    </row>
    <row r="961" spans="1:5" ht="14">
      <c r="A961" s="28"/>
      <c r="C961" s="63"/>
      <c r="E961" s="37"/>
    </row>
    <row r="962" spans="1:5" ht="14">
      <c r="A962" s="28"/>
      <c r="C962" s="63"/>
      <c r="E962" s="37"/>
    </row>
    <row r="963" spans="1:5" ht="14">
      <c r="A963" s="28"/>
      <c r="C963" s="63"/>
      <c r="E963" s="37"/>
    </row>
    <row r="964" spans="1:5" ht="14">
      <c r="A964" s="28"/>
      <c r="C964" s="63"/>
      <c r="E964" s="37"/>
    </row>
    <row r="965" spans="1:5" ht="14">
      <c r="A965" s="28"/>
      <c r="C965" s="63"/>
      <c r="E965" s="37"/>
    </row>
    <row r="966" spans="1:5" ht="14">
      <c r="A966" s="28"/>
      <c r="C966" s="63"/>
      <c r="E966" s="37"/>
    </row>
    <row r="967" spans="1:5" ht="14">
      <c r="A967" s="28"/>
      <c r="C967" s="63"/>
      <c r="E967" s="37"/>
    </row>
    <row r="968" spans="1:5" ht="14">
      <c r="A968" s="28"/>
      <c r="C968" s="63"/>
      <c r="E968" s="37"/>
    </row>
    <row r="969" spans="1:5" ht="14">
      <c r="A969" s="28"/>
      <c r="C969" s="63"/>
      <c r="E969" s="37"/>
    </row>
    <row r="970" spans="1:5" ht="14">
      <c r="A970" s="28"/>
      <c r="C970" s="63"/>
      <c r="E970" s="37"/>
    </row>
    <row r="971" spans="1:5" ht="14">
      <c r="A971" s="28"/>
      <c r="C971" s="63"/>
      <c r="E971" s="37"/>
    </row>
    <row r="972" spans="1:5" ht="14">
      <c r="A972" s="28"/>
      <c r="C972" s="63"/>
      <c r="E972" s="37"/>
    </row>
    <row r="973" spans="1:5" ht="14">
      <c r="A973" s="28"/>
      <c r="C973" s="63"/>
      <c r="E973" s="37"/>
    </row>
    <row r="974" spans="1:5" ht="14">
      <c r="A974" s="28"/>
      <c r="C974" s="63"/>
      <c r="E974" s="37"/>
    </row>
    <row r="975" spans="1:5" ht="14">
      <c r="A975" s="28"/>
      <c r="C975" s="63"/>
      <c r="E975" s="37"/>
    </row>
    <row r="976" spans="1:5" ht="14">
      <c r="A976" s="28"/>
      <c r="C976" s="63"/>
      <c r="E976" s="37"/>
    </row>
    <row r="977" spans="1:5" ht="14">
      <c r="A977" s="28"/>
      <c r="C977" s="63"/>
      <c r="E977" s="37"/>
    </row>
    <row r="978" spans="1:5" ht="14">
      <c r="A978" s="28"/>
      <c r="C978" s="63"/>
      <c r="E978" s="37"/>
    </row>
    <row r="979" spans="1:5" ht="14">
      <c r="A979" s="28"/>
      <c r="C979" s="63"/>
      <c r="E979" s="37"/>
    </row>
    <row r="980" spans="1:5" ht="14">
      <c r="A980" s="28"/>
      <c r="C980" s="63"/>
      <c r="E980" s="37"/>
    </row>
    <row r="981" spans="1:5" ht="14">
      <c r="A981" s="28"/>
      <c r="C981" s="63"/>
      <c r="E981" s="37"/>
    </row>
    <row r="982" spans="1:5" ht="14">
      <c r="A982" s="28"/>
      <c r="C982" s="63"/>
      <c r="E982" s="37"/>
    </row>
    <row r="983" spans="1:5" ht="14">
      <c r="A983" s="28"/>
      <c r="C983" s="63"/>
      <c r="E983" s="37"/>
    </row>
    <row r="984" spans="1:5" ht="14">
      <c r="A984" s="28"/>
      <c r="C984" s="63"/>
      <c r="E984" s="37"/>
    </row>
    <row r="985" spans="1:5" ht="14">
      <c r="A985" s="28"/>
      <c r="C985" s="63"/>
      <c r="E985" s="37"/>
    </row>
    <row r="986" spans="1:5" ht="14">
      <c r="A986" s="28"/>
      <c r="C986" s="63"/>
      <c r="E986" s="37"/>
    </row>
    <row r="987" spans="1:5" ht="14">
      <c r="A987" s="28"/>
      <c r="C987" s="63"/>
      <c r="E987" s="37"/>
    </row>
    <row r="988" spans="1:5" ht="14">
      <c r="A988" s="28"/>
      <c r="C988" s="63"/>
      <c r="E988" s="37"/>
    </row>
    <row r="989" spans="1:5" ht="15.75" customHeight="1">
      <c r="A989" s="28"/>
      <c r="C989" s="63"/>
      <c r="E989" s="37"/>
    </row>
  </sheetData>
  <autoFilter ref="A21:AD70"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43"/>
  <sheetViews>
    <sheetView topLeftCell="I1" workbookViewId="0">
      <selection activeCell="U4" sqref="U4"/>
    </sheetView>
  </sheetViews>
  <sheetFormatPr baseColWidth="10" defaultColWidth="14.5" defaultRowHeight="15" customHeight="1"/>
  <cols>
    <col min="1" max="1" width="7.83203125" bestFit="1" customWidth="1"/>
    <col min="3" max="3" width="12.33203125" customWidth="1"/>
    <col min="4" max="5" width="20.5" customWidth="1"/>
    <col min="6" max="6" width="29.6640625" customWidth="1"/>
    <col min="7" max="7" width="13.33203125" bestFit="1" customWidth="1"/>
    <col min="8" max="8" width="8.33203125" bestFit="1" customWidth="1"/>
    <col min="10" max="10" width="8.83203125" bestFit="1" customWidth="1"/>
    <col min="11" max="11" width="8.6640625" bestFit="1" customWidth="1"/>
    <col min="15" max="15" width="24.83203125" bestFit="1" customWidth="1"/>
    <col min="16" max="16" width="21.83203125" bestFit="1" customWidth="1"/>
    <col min="17" max="20" width="9.6640625" bestFit="1" customWidth="1"/>
    <col min="21" max="21" width="7.5" bestFit="1" customWidth="1"/>
    <col min="22" max="24" width="10.6640625" bestFit="1" customWidth="1"/>
  </cols>
  <sheetData>
    <row r="1" spans="1:22" ht="18">
      <c r="A1" s="86" t="s">
        <v>1354</v>
      </c>
    </row>
    <row r="2" spans="1:22" ht="15" customHeight="1">
      <c r="A2" t="s">
        <v>1256</v>
      </c>
      <c r="B2" t="s">
        <v>1241</v>
      </c>
      <c r="C2" t="s">
        <v>8</v>
      </c>
      <c r="D2" s="85" t="s">
        <v>1394</v>
      </c>
      <c r="E2" s="85" t="s">
        <v>9</v>
      </c>
      <c r="F2" t="s">
        <v>3</v>
      </c>
      <c r="G2" t="s">
        <v>1242</v>
      </c>
      <c r="H2" t="s">
        <v>1243</v>
      </c>
      <c r="I2" t="s">
        <v>1244</v>
      </c>
      <c r="J2" t="s">
        <v>7</v>
      </c>
      <c r="K2" t="s">
        <v>6</v>
      </c>
      <c r="L2" t="s">
        <v>21</v>
      </c>
    </row>
    <row r="3" spans="1:22" ht="15" customHeight="1">
      <c r="A3">
        <v>1</v>
      </c>
      <c r="B3" t="s">
        <v>1199</v>
      </c>
      <c r="C3" t="s">
        <v>258</v>
      </c>
      <c r="D3" t="s">
        <v>259</v>
      </c>
      <c r="E3" t="s">
        <v>259</v>
      </c>
      <c r="F3" t="s">
        <v>1249</v>
      </c>
      <c r="G3" t="s">
        <v>337</v>
      </c>
      <c r="H3" t="s">
        <v>276</v>
      </c>
      <c r="I3" t="s">
        <v>267</v>
      </c>
      <c r="J3" t="s">
        <v>1245</v>
      </c>
      <c r="K3" s="85" t="s">
        <v>1296</v>
      </c>
      <c r="O3" s="99" t="s">
        <v>1355</v>
      </c>
      <c r="P3" s="100"/>
      <c r="Q3" s="68" t="s">
        <v>6</v>
      </c>
      <c r="R3" s="68" t="s">
        <v>7</v>
      </c>
    </row>
    <row r="4" spans="1:22" ht="15" customHeight="1">
      <c r="A4">
        <v>2</v>
      </c>
      <c r="B4" t="s">
        <v>1200</v>
      </c>
      <c r="C4" t="s">
        <v>258</v>
      </c>
      <c r="D4" t="s">
        <v>259</v>
      </c>
      <c r="E4" t="s">
        <v>259</v>
      </c>
      <c r="F4" t="s">
        <v>1250</v>
      </c>
      <c r="G4" t="s">
        <v>337</v>
      </c>
      <c r="H4" t="s">
        <v>289</v>
      </c>
      <c r="I4" t="s">
        <v>267</v>
      </c>
      <c r="J4" t="s">
        <v>1245</v>
      </c>
      <c r="K4" s="85" t="s">
        <v>1296</v>
      </c>
      <c r="O4" s="100"/>
      <c r="P4" s="100"/>
      <c r="Q4" t="s">
        <v>1296</v>
      </c>
      <c r="T4" t="s">
        <v>1297</v>
      </c>
      <c r="U4" t="s">
        <v>72</v>
      </c>
      <c r="V4" t="s">
        <v>1195</v>
      </c>
    </row>
    <row r="5" spans="1:22" ht="15" customHeight="1">
      <c r="A5">
        <v>3</v>
      </c>
      <c r="B5" t="s">
        <v>1201</v>
      </c>
      <c r="C5" t="s">
        <v>258</v>
      </c>
      <c r="D5" t="s">
        <v>259</v>
      </c>
      <c r="E5" t="s">
        <v>259</v>
      </c>
      <c r="F5" t="s">
        <v>1251</v>
      </c>
      <c r="G5" t="s">
        <v>337</v>
      </c>
      <c r="H5" t="s">
        <v>299</v>
      </c>
      <c r="I5" t="s">
        <v>267</v>
      </c>
      <c r="J5" t="s">
        <v>1245</v>
      </c>
      <c r="K5" s="85" t="s">
        <v>1296</v>
      </c>
      <c r="O5" s="68" t="s">
        <v>8</v>
      </c>
      <c r="P5" s="68" t="s">
        <v>9</v>
      </c>
      <c r="Q5" t="s">
        <v>1247</v>
      </c>
      <c r="R5" t="s">
        <v>1245</v>
      </c>
      <c r="S5" t="s">
        <v>1246</v>
      </c>
    </row>
    <row r="6" spans="1:22" ht="15" customHeight="1">
      <c r="A6">
        <v>4</v>
      </c>
      <c r="B6" t="s">
        <v>1202</v>
      </c>
      <c r="C6" t="s">
        <v>25</v>
      </c>
      <c r="D6" t="s">
        <v>122</v>
      </c>
      <c r="E6" t="s">
        <v>1395</v>
      </c>
      <c r="F6" t="s">
        <v>1252</v>
      </c>
      <c r="G6" t="s">
        <v>960</v>
      </c>
      <c r="H6" t="s">
        <v>118</v>
      </c>
      <c r="I6" t="s">
        <v>133</v>
      </c>
      <c r="J6" t="s">
        <v>1246</v>
      </c>
      <c r="K6" s="85" t="s">
        <v>1296</v>
      </c>
      <c r="O6" t="s">
        <v>25</v>
      </c>
      <c r="P6" t="s">
        <v>1398</v>
      </c>
      <c r="Q6" s="69">
        <v>2</v>
      </c>
      <c r="R6" s="69">
        <v>4</v>
      </c>
      <c r="S6" s="69"/>
      <c r="T6" s="69">
        <v>6</v>
      </c>
      <c r="U6" s="69"/>
      <c r="V6" s="69">
        <v>6</v>
      </c>
    </row>
    <row r="7" spans="1:22" ht="15" customHeight="1">
      <c r="A7">
        <v>5</v>
      </c>
      <c r="B7" t="s">
        <v>1203</v>
      </c>
      <c r="C7" t="s">
        <v>25</v>
      </c>
      <c r="D7" t="s">
        <v>31</v>
      </c>
      <c r="E7" t="s">
        <v>1395</v>
      </c>
      <c r="F7" t="s">
        <v>1252</v>
      </c>
      <c r="G7" t="s">
        <v>41</v>
      </c>
      <c r="H7" t="s">
        <v>23</v>
      </c>
      <c r="I7" t="s">
        <v>43</v>
      </c>
      <c r="J7" t="s">
        <v>1246</v>
      </c>
      <c r="K7" s="85" t="s">
        <v>1296</v>
      </c>
      <c r="P7" t="s">
        <v>1395</v>
      </c>
      <c r="Q7" s="69">
        <v>7</v>
      </c>
      <c r="R7" s="69">
        <v>5</v>
      </c>
      <c r="S7" s="69">
        <v>2</v>
      </c>
      <c r="T7" s="69">
        <v>14</v>
      </c>
      <c r="U7" s="69">
        <v>1</v>
      </c>
      <c r="V7" s="69">
        <v>15</v>
      </c>
    </row>
    <row r="8" spans="1:22" ht="15" customHeight="1">
      <c r="A8">
        <v>6</v>
      </c>
      <c r="B8" t="s">
        <v>1204</v>
      </c>
      <c r="C8" t="s">
        <v>25</v>
      </c>
      <c r="D8" t="s">
        <v>122</v>
      </c>
      <c r="E8" t="s">
        <v>1395</v>
      </c>
      <c r="F8" t="s">
        <v>1253</v>
      </c>
      <c r="G8" t="s">
        <v>960</v>
      </c>
      <c r="H8" t="s">
        <v>118</v>
      </c>
      <c r="I8" t="s">
        <v>133</v>
      </c>
      <c r="J8" t="s">
        <v>1246</v>
      </c>
      <c r="K8" t="s">
        <v>72</v>
      </c>
      <c r="L8" t="s">
        <v>1240</v>
      </c>
      <c r="P8" t="s">
        <v>1397</v>
      </c>
      <c r="Q8" s="69">
        <v>1</v>
      </c>
      <c r="R8" s="69"/>
      <c r="S8" s="69"/>
      <c r="T8" s="69">
        <v>1</v>
      </c>
      <c r="U8" s="69"/>
      <c r="V8" s="69">
        <v>1</v>
      </c>
    </row>
    <row r="9" spans="1:22" ht="15" customHeight="1">
      <c r="A9">
        <v>7</v>
      </c>
      <c r="B9" t="s">
        <v>1205</v>
      </c>
      <c r="C9" t="s">
        <v>25</v>
      </c>
      <c r="D9" t="s">
        <v>122</v>
      </c>
      <c r="E9" t="s">
        <v>1395</v>
      </c>
      <c r="F9" t="s">
        <v>1254</v>
      </c>
      <c r="G9" t="s">
        <v>960</v>
      </c>
      <c r="H9" t="s">
        <v>434</v>
      </c>
      <c r="I9" t="s">
        <v>133</v>
      </c>
      <c r="J9" t="s">
        <v>1245</v>
      </c>
      <c r="K9" s="85" t="s">
        <v>1296</v>
      </c>
      <c r="O9" t="s">
        <v>1298</v>
      </c>
      <c r="Q9" s="69">
        <v>10</v>
      </c>
      <c r="R9" s="69">
        <v>9</v>
      </c>
      <c r="S9" s="69">
        <v>2</v>
      </c>
      <c r="T9" s="69">
        <v>21</v>
      </c>
      <c r="U9" s="69">
        <v>1</v>
      </c>
      <c r="V9" s="69">
        <v>22</v>
      </c>
    </row>
    <row r="10" spans="1:22" ht="15" customHeight="1">
      <c r="A10">
        <v>8</v>
      </c>
      <c r="B10" t="s">
        <v>1206</v>
      </c>
      <c r="C10" t="s">
        <v>25</v>
      </c>
      <c r="D10" t="s">
        <v>31</v>
      </c>
      <c r="E10" t="s">
        <v>1395</v>
      </c>
      <c r="F10" t="s">
        <v>1254</v>
      </c>
      <c r="G10" t="s">
        <v>41</v>
      </c>
      <c r="H10" t="s">
        <v>444</v>
      </c>
      <c r="I10" t="s">
        <v>43</v>
      </c>
      <c r="J10" t="s">
        <v>1245</v>
      </c>
      <c r="K10" s="85" t="s">
        <v>1296</v>
      </c>
      <c r="Q10" s="69"/>
      <c r="R10" s="69"/>
      <c r="S10" s="69"/>
      <c r="T10" s="69"/>
      <c r="U10" s="69"/>
      <c r="V10" s="69"/>
    </row>
    <row r="11" spans="1:22" ht="15" customHeight="1">
      <c r="A11">
        <v>9</v>
      </c>
      <c r="B11" t="s">
        <v>1207</v>
      </c>
      <c r="C11" t="s">
        <v>25</v>
      </c>
      <c r="D11" t="s">
        <v>122</v>
      </c>
      <c r="E11" t="s">
        <v>1395</v>
      </c>
      <c r="F11" t="s">
        <v>1255</v>
      </c>
      <c r="G11" t="s">
        <v>960</v>
      </c>
      <c r="H11" t="s">
        <v>118</v>
      </c>
      <c r="I11" t="s">
        <v>133</v>
      </c>
      <c r="J11" t="s">
        <v>1245</v>
      </c>
      <c r="K11" s="85" t="s">
        <v>1296</v>
      </c>
      <c r="O11" t="s">
        <v>457</v>
      </c>
      <c r="P11" t="s">
        <v>1278</v>
      </c>
      <c r="Q11" s="69">
        <v>1</v>
      </c>
      <c r="R11" s="69"/>
      <c r="S11" s="69">
        <v>1</v>
      </c>
      <c r="T11" s="69">
        <v>2</v>
      </c>
      <c r="U11" s="69"/>
      <c r="V11" s="69">
        <v>2</v>
      </c>
    </row>
    <row r="12" spans="1:22" ht="15" customHeight="1">
      <c r="A12">
        <v>10</v>
      </c>
      <c r="B12" t="s">
        <v>1208</v>
      </c>
      <c r="C12" t="s">
        <v>25</v>
      </c>
      <c r="D12" t="s">
        <v>31</v>
      </c>
      <c r="E12" t="s">
        <v>1395</v>
      </c>
      <c r="F12" t="s">
        <v>1255</v>
      </c>
      <c r="G12" t="s">
        <v>41</v>
      </c>
      <c r="H12" t="s">
        <v>23</v>
      </c>
      <c r="I12" t="s">
        <v>43</v>
      </c>
      <c r="J12" t="s">
        <v>1245</v>
      </c>
      <c r="K12" s="85" t="s">
        <v>1296</v>
      </c>
      <c r="P12" t="s">
        <v>1403</v>
      </c>
      <c r="Q12" s="69"/>
      <c r="R12" s="69"/>
      <c r="S12" s="69">
        <v>1</v>
      </c>
      <c r="T12" s="69">
        <v>1</v>
      </c>
      <c r="U12" s="69"/>
      <c r="V12" s="69">
        <v>1</v>
      </c>
    </row>
    <row r="13" spans="1:22" ht="15" customHeight="1">
      <c r="A13">
        <v>11</v>
      </c>
      <c r="B13" t="s">
        <v>1209</v>
      </c>
      <c r="C13" t="s">
        <v>25</v>
      </c>
      <c r="D13" t="s">
        <v>122</v>
      </c>
      <c r="E13" t="s">
        <v>1395</v>
      </c>
      <c r="F13" t="s">
        <v>1248</v>
      </c>
      <c r="G13" t="s">
        <v>960</v>
      </c>
      <c r="H13" t="s">
        <v>118</v>
      </c>
      <c r="I13" t="s">
        <v>133</v>
      </c>
      <c r="J13" t="s">
        <v>1247</v>
      </c>
      <c r="K13" s="85" t="s">
        <v>1296</v>
      </c>
      <c r="P13" t="s">
        <v>1400</v>
      </c>
      <c r="Q13" s="69">
        <v>1</v>
      </c>
      <c r="R13" s="69"/>
      <c r="S13" s="69"/>
      <c r="T13" s="69">
        <v>1</v>
      </c>
      <c r="U13" s="69"/>
      <c r="V13" s="69">
        <v>1</v>
      </c>
    </row>
    <row r="14" spans="1:22" ht="15" customHeight="1">
      <c r="A14">
        <v>12</v>
      </c>
      <c r="B14" t="s">
        <v>1210</v>
      </c>
      <c r="C14" t="s">
        <v>25</v>
      </c>
      <c r="D14" t="s">
        <v>31</v>
      </c>
      <c r="E14" t="s">
        <v>1395</v>
      </c>
      <c r="F14" t="s">
        <v>1248</v>
      </c>
      <c r="G14" t="s">
        <v>41</v>
      </c>
      <c r="H14" t="s">
        <v>23</v>
      </c>
      <c r="I14" t="s">
        <v>43</v>
      </c>
      <c r="J14" t="s">
        <v>1247</v>
      </c>
      <c r="K14" s="85" t="s">
        <v>1296</v>
      </c>
      <c r="P14" t="s">
        <v>1401</v>
      </c>
      <c r="Q14" s="69">
        <v>5</v>
      </c>
      <c r="R14" s="69">
        <v>4</v>
      </c>
      <c r="S14" s="69">
        <v>1</v>
      </c>
      <c r="T14" s="69">
        <v>10</v>
      </c>
      <c r="U14" s="69"/>
      <c r="V14" s="69">
        <v>10</v>
      </c>
    </row>
    <row r="15" spans="1:22" ht="15" customHeight="1">
      <c r="A15">
        <v>13</v>
      </c>
      <c r="B15" t="s">
        <v>1211</v>
      </c>
      <c r="C15" t="s">
        <v>25</v>
      </c>
      <c r="D15" t="s">
        <v>122</v>
      </c>
      <c r="E15" t="s">
        <v>1395</v>
      </c>
      <c r="F15" t="s">
        <v>1257</v>
      </c>
      <c r="G15" t="s">
        <v>960</v>
      </c>
      <c r="H15" t="s">
        <v>198</v>
      </c>
      <c r="I15" t="s">
        <v>133</v>
      </c>
      <c r="J15" t="s">
        <v>1247</v>
      </c>
      <c r="K15" s="85" t="s">
        <v>1296</v>
      </c>
      <c r="P15" t="s">
        <v>1399</v>
      </c>
      <c r="Q15" s="69">
        <v>1</v>
      </c>
      <c r="R15" s="69">
        <v>1</v>
      </c>
      <c r="S15" s="69"/>
      <c r="T15" s="69">
        <v>2</v>
      </c>
      <c r="U15" s="69"/>
      <c r="V15" s="69">
        <v>2</v>
      </c>
    </row>
    <row r="16" spans="1:22" ht="15" customHeight="1">
      <c r="A16">
        <v>14</v>
      </c>
      <c r="B16" t="s">
        <v>1212</v>
      </c>
      <c r="C16" t="s">
        <v>25</v>
      </c>
      <c r="D16" t="s">
        <v>31</v>
      </c>
      <c r="E16" t="s">
        <v>1395</v>
      </c>
      <c r="F16" t="s">
        <v>1257</v>
      </c>
      <c r="G16" t="s">
        <v>41</v>
      </c>
      <c r="H16" t="s">
        <v>45</v>
      </c>
      <c r="I16" t="s">
        <v>43</v>
      </c>
      <c r="J16" t="s">
        <v>1247</v>
      </c>
      <c r="K16" s="85" t="s">
        <v>1296</v>
      </c>
      <c r="O16" t="s">
        <v>1300</v>
      </c>
      <c r="Q16" s="69">
        <v>8</v>
      </c>
      <c r="R16" s="69">
        <v>5</v>
      </c>
      <c r="S16" s="69">
        <v>3</v>
      </c>
      <c r="T16" s="69">
        <v>16</v>
      </c>
      <c r="U16" s="69"/>
      <c r="V16" s="69">
        <v>16</v>
      </c>
    </row>
    <row r="17" spans="1:22" ht="15" customHeight="1">
      <c r="A17">
        <v>15</v>
      </c>
      <c r="B17" t="s">
        <v>1213</v>
      </c>
      <c r="C17" t="s">
        <v>25</v>
      </c>
      <c r="D17" t="s">
        <v>507</v>
      </c>
      <c r="E17" t="s">
        <v>1395</v>
      </c>
      <c r="F17" t="s">
        <v>1257</v>
      </c>
      <c r="G17" t="s">
        <v>513</v>
      </c>
      <c r="H17" t="s">
        <v>518</v>
      </c>
      <c r="I17" t="s">
        <v>515</v>
      </c>
      <c r="J17" t="s">
        <v>1247</v>
      </c>
      <c r="K17" s="85" t="s">
        <v>1296</v>
      </c>
      <c r="Q17" s="69"/>
      <c r="R17" s="69"/>
      <c r="S17" s="69"/>
      <c r="T17" s="69"/>
      <c r="U17" s="69"/>
      <c r="V17" s="69"/>
    </row>
    <row r="18" spans="1:22" ht="15" customHeight="1">
      <c r="A18">
        <v>16</v>
      </c>
      <c r="B18" t="s">
        <v>1214</v>
      </c>
      <c r="C18" t="s">
        <v>25</v>
      </c>
      <c r="D18" t="s">
        <v>31</v>
      </c>
      <c r="E18" t="s">
        <v>1395</v>
      </c>
      <c r="F18" t="s">
        <v>1258</v>
      </c>
      <c r="G18" t="s">
        <v>41</v>
      </c>
      <c r="H18" t="s">
        <v>23</v>
      </c>
      <c r="I18" t="s">
        <v>43</v>
      </c>
      <c r="J18" t="s">
        <v>1247</v>
      </c>
      <c r="K18" s="85" t="s">
        <v>1296</v>
      </c>
      <c r="O18" t="s">
        <v>258</v>
      </c>
      <c r="P18" t="s">
        <v>259</v>
      </c>
      <c r="Q18" s="69"/>
      <c r="R18" s="69">
        <v>3</v>
      </c>
      <c r="S18" s="69"/>
      <c r="T18" s="69">
        <v>3</v>
      </c>
      <c r="U18" s="69"/>
      <c r="V18" s="69">
        <v>3</v>
      </c>
    </row>
    <row r="19" spans="1:22" ht="15" customHeight="1">
      <c r="A19">
        <v>17</v>
      </c>
      <c r="B19" t="s">
        <v>1215</v>
      </c>
      <c r="C19" t="s">
        <v>25</v>
      </c>
      <c r="D19" t="s">
        <v>507</v>
      </c>
      <c r="E19" t="s">
        <v>1395</v>
      </c>
      <c r="F19" t="s">
        <v>1259</v>
      </c>
      <c r="G19" t="s">
        <v>513</v>
      </c>
      <c r="H19" t="s">
        <v>505</v>
      </c>
      <c r="I19" t="s">
        <v>515</v>
      </c>
      <c r="J19" t="s">
        <v>1245</v>
      </c>
      <c r="K19" s="85" t="s">
        <v>1296</v>
      </c>
      <c r="O19" t="s">
        <v>1299</v>
      </c>
      <c r="Q19" s="69"/>
      <c r="R19" s="69">
        <v>3</v>
      </c>
      <c r="S19" s="69"/>
      <c r="T19" s="69">
        <v>3</v>
      </c>
      <c r="U19" s="69"/>
      <c r="V19" s="69">
        <v>3</v>
      </c>
    </row>
    <row r="20" spans="1:22" ht="15" customHeight="1">
      <c r="A20">
        <v>18</v>
      </c>
      <c r="B20" t="s">
        <v>1216</v>
      </c>
      <c r="C20" t="s">
        <v>25</v>
      </c>
      <c r="D20" t="s">
        <v>507</v>
      </c>
      <c r="E20" t="s">
        <v>1395</v>
      </c>
      <c r="F20" t="s">
        <v>1248</v>
      </c>
      <c r="G20" t="s">
        <v>513</v>
      </c>
      <c r="H20" t="s">
        <v>505</v>
      </c>
      <c r="I20" t="s">
        <v>515</v>
      </c>
      <c r="J20" t="s">
        <v>1247</v>
      </c>
      <c r="K20" s="85" t="s">
        <v>1296</v>
      </c>
      <c r="Q20" s="69"/>
      <c r="R20" s="69"/>
      <c r="S20" s="69"/>
      <c r="T20" s="69"/>
      <c r="U20" s="69"/>
      <c r="V20" s="69"/>
    </row>
    <row r="21" spans="1:22" ht="15" customHeight="1">
      <c r="A21">
        <v>19</v>
      </c>
      <c r="B21" t="s">
        <v>1217</v>
      </c>
      <c r="C21" t="s">
        <v>457</v>
      </c>
      <c r="D21" t="s">
        <v>458</v>
      </c>
      <c r="E21" t="s">
        <v>1400</v>
      </c>
      <c r="F21" t="s">
        <v>1260</v>
      </c>
      <c r="G21" t="s">
        <v>604</v>
      </c>
      <c r="H21" t="s">
        <v>477</v>
      </c>
      <c r="I21" t="s">
        <v>466</v>
      </c>
      <c r="J21" t="s">
        <v>1247</v>
      </c>
      <c r="K21" s="85" t="s">
        <v>1296</v>
      </c>
      <c r="O21" t="s">
        <v>1195</v>
      </c>
      <c r="Q21" s="69">
        <v>18</v>
      </c>
      <c r="R21" s="69">
        <v>17</v>
      </c>
      <c r="S21" s="69">
        <v>5</v>
      </c>
      <c r="T21" s="69">
        <v>40</v>
      </c>
      <c r="U21" s="69">
        <v>1</v>
      </c>
      <c r="V21" s="69">
        <v>41</v>
      </c>
    </row>
    <row r="22" spans="1:22" ht="15" customHeight="1">
      <c r="A22">
        <v>20</v>
      </c>
      <c r="B22" t="s">
        <v>1218</v>
      </c>
      <c r="C22" t="s">
        <v>457</v>
      </c>
      <c r="D22" t="s">
        <v>595</v>
      </c>
      <c r="E22" t="s">
        <v>1401</v>
      </c>
      <c r="F22" t="s">
        <v>1261</v>
      </c>
      <c r="G22" t="s">
        <v>1262</v>
      </c>
      <c r="H22" t="s">
        <v>665</v>
      </c>
      <c r="I22" t="s">
        <v>664</v>
      </c>
      <c r="J22" t="s">
        <v>1247</v>
      </c>
      <c r="K22" s="85" t="s">
        <v>1296</v>
      </c>
    </row>
    <row r="23" spans="1:22" ht="15" customHeight="1">
      <c r="A23">
        <v>21</v>
      </c>
      <c r="B23" t="s">
        <v>1219</v>
      </c>
      <c r="C23" t="s">
        <v>457</v>
      </c>
      <c r="D23" t="s">
        <v>595</v>
      </c>
      <c r="E23" t="s">
        <v>1401</v>
      </c>
      <c r="F23" t="s">
        <v>1264</v>
      </c>
      <c r="G23" t="s">
        <v>1263</v>
      </c>
      <c r="H23" t="s">
        <v>652</v>
      </c>
      <c r="I23" t="s">
        <v>605</v>
      </c>
      <c r="J23" t="s">
        <v>1245</v>
      </c>
      <c r="K23" s="85" t="s">
        <v>1296</v>
      </c>
    </row>
    <row r="24" spans="1:22" ht="15" customHeight="1">
      <c r="A24">
        <v>22</v>
      </c>
      <c r="B24" t="s">
        <v>1220</v>
      </c>
      <c r="C24" t="s">
        <v>457</v>
      </c>
      <c r="D24" t="s">
        <v>595</v>
      </c>
      <c r="E24" t="s">
        <v>1401</v>
      </c>
      <c r="F24" t="s">
        <v>1265</v>
      </c>
      <c r="G24" t="s">
        <v>1263</v>
      </c>
      <c r="H24" t="s">
        <v>652</v>
      </c>
      <c r="I24" t="s">
        <v>664</v>
      </c>
      <c r="J24" t="s">
        <v>1247</v>
      </c>
      <c r="K24" s="85" t="s">
        <v>1296</v>
      </c>
    </row>
    <row r="25" spans="1:22" ht="15" customHeight="1">
      <c r="A25">
        <v>23</v>
      </c>
      <c r="B25" t="s">
        <v>1221</v>
      </c>
      <c r="C25" t="s">
        <v>457</v>
      </c>
      <c r="D25" t="s">
        <v>595</v>
      </c>
      <c r="E25" t="s">
        <v>1401</v>
      </c>
      <c r="F25" t="s">
        <v>1266</v>
      </c>
      <c r="G25" t="s">
        <v>568</v>
      </c>
      <c r="H25" t="s">
        <v>659</v>
      </c>
      <c r="I25" t="s">
        <v>664</v>
      </c>
      <c r="J25" t="s">
        <v>1247</v>
      </c>
      <c r="K25" s="85" t="s">
        <v>1296</v>
      </c>
    </row>
    <row r="26" spans="1:22" ht="15" customHeight="1">
      <c r="A26">
        <v>24</v>
      </c>
      <c r="B26" t="s">
        <v>1222</v>
      </c>
      <c r="C26" t="s">
        <v>457</v>
      </c>
      <c r="D26" t="s">
        <v>595</v>
      </c>
      <c r="E26" t="s">
        <v>1401</v>
      </c>
      <c r="F26" t="s">
        <v>1267</v>
      </c>
      <c r="G26" t="s">
        <v>1262</v>
      </c>
      <c r="H26" t="s">
        <v>606</v>
      </c>
      <c r="I26" t="s">
        <v>605</v>
      </c>
      <c r="J26" t="s">
        <v>1245</v>
      </c>
      <c r="K26" s="85" t="s">
        <v>1296</v>
      </c>
    </row>
    <row r="27" spans="1:22" ht="15" customHeight="1">
      <c r="A27">
        <v>25</v>
      </c>
      <c r="B27" t="s">
        <v>1223</v>
      </c>
      <c r="C27" t="s">
        <v>457</v>
      </c>
      <c r="D27" t="s">
        <v>595</v>
      </c>
      <c r="E27" t="s">
        <v>1401</v>
      </c>
      <c r="F27" t="s">
        <v>1248</v>
      </c>
      <c r="G27" t="s">
        <v>1262</v>
      </c>
      <c r="H27" t="s">
        <v>591</v>
      </c>
      <c r="I27" t="s">
        <v>605</v>
      </c>
      <c r="J27" t="s">
        <v>1245</v>
      </c>
      <c r="K27" s="85" t="s">
        <v>1296</v>
      </c>
    </row>
    <row r="28" spans="1:22" ht="15" customHeight="1">
      <c r="A28">
        <v>26</v>
      </c>
      <c r="B28" t="s">
        <v>1224</v>
      </c>
      <c r="C28" t="s">
        <v>457</v>
      </c>
      <c r="D28" t="s">
        <v>1268</v>
      </c>
      <c r="E28" t="s">
        <v>1401</v>
      </c>
      <c r="F28" t="s">
        <v>1248</v>
      </c>
      <c r="G28" t="s">
        <v>604</v>
      </c>
      <c r="H28" t="s">
        <v>801</v>
      </c>
      <c r="I28" t="s">
        <v>605</v>
      </c>
      <c r="J28" t="s">
        <v>1245</v>
      </c>
      <c r="K28" s="85" t="s">
        <v>1296</v>
      </c>
    </row>
    <row r="29" spans="1:22" ht="15" customHeight="1">
      <c r="A29">
        <v>27</v>
      </c>
      <c r="B29" t="s">
        <v>1225</v>
      </c>
      <c r="C29" t="s">
        <v>457</v>
      </c>
      <c r="D29" t="s">
        <v>1268</v>
      </c>
      <c r="E29" t="s">
        <v>1401</v>
      </c>
      <c r="F29" t="s">
        <v>1269</v>
      </c>
      <c r="G29" t="s">
        <v>604</v>
      </c>
      <c r="H29" t="s">
        <v>801</v>
      </c>
      <c r="I29" t="s">
        <v>605</v>
      </c>
      <c r="J29" t="s">
        <v>1247</v>
      </c>
      <c r="K29" s="85" t="s">
        <v>1296</v>
      </c>
    </row>
    <row r="30" spans="1:22" ht="15" customHeight="1">
      <c r="A30">
        <v>28</v>
      </c>
      <c r="B30" t="s">
        <v>1226</v>
      </c>
      <c r="C30" t="s">
        <v>457</v>
      </c>
      <c r="D30" t="s">
        <v>1268</v>
      </c>
      <c r="E30" t="s">
        <v>1401</v>
      </c>
      <c r="F30" t="s">
        <v>1269</v>
      </c>
      <c r="G30" t="s">
        <v>604</v>
      </c>
      <c r="H30" t="s">
        <v>827</v>
      </c>
      <c r="I30" t="s">
        <v>664</v>
      </c>
      <c r="J30" t="s">
        <v>1247</v>
      </c>
      <c r="K30" s="85" t="s">
        <v>1296</v>
      </c>
    </row>
    <row r="31" spans="1:22" ht="15" customHeight="1">
      <c r="A31">
        <v>29</v>
      </c>
      <c r="B31" t="s">
        <v>1227</v>
      </c>
      <c r="C31" t="s">
        <v>457</v>
      </c>
      <c r="D31" t="s">
        <v>1268</v>
      </c>
      <c r="E31" t="s">
        <v>1401</v>
      </c>
      <c r="F31" t="s">
        <v>1270</v>
      </c>
      <c r="G31" t="s">
        <v>604</v>
      </c>
      <c r="H31" t="s">
        <v>889</v>
      </c>
      <c r="I31" t="s">
        <v>605</v>
      </c>
      <c r="J31" t="s">
        <v>1246</v>
      </c>
      <c r="K31" s="85" t="s">
        <v>1296</v>
      </c>
    </row>
    <row r="32" spans="1:22" ht="15" customHeight="1">
      <c r="A32">
        <v>30</v>
      </c>
      <c r="B32" t="s">
        <v>1228</v>
      </c>
      <c r="C32" t="s">
        <v>25</v>
      </c>
      <c r="D32" t="s">
        <v>1272</v>
      </c>
      <c r="E32" t="s">
        <v>1398</v>
      </c>
      <c r="F32" t="s">
        <v>1273</v>
      </c>
      <c r="G32" t="s">
        <v>918</v>
      </c>
      <c r="H32" t="s">
        <v>907</v>
      </c>
      <c r="I32" t="s">
        <v>919</v>
      </c>
      <c r="J32" t="s">
        <v>1247</v>
      </c>
      <c r="K32" s="85" t="s">
        <v>1296</v>
      </c>
    </row>
    <row r="33" spans="1:11" ht="15" customHeight="1">
      <c r="A33">
        <v>31</v>
      </c>
      <c r="B33" t="s">
        <v>1229</v>
      </c>
      <c r="C33" t="s">
        <v>25</v>
      </c>
      <c r="D33" t="s">
        <v>1272</v>
      </c>
      <c r="E33" t="s">
        <v>1398</v>
      </c>
      <c r="F33" t="s">
        <v>1248</v>
      </c>
      <c r="G33" t="s">
        <v>918</v>
      </c>
      <c r="H33" t="s">
        <v>907</v>
      </c>
      <c r="I33" t="s">
        <v>919</v>
      </c>
      <c r="J33" t="s">
        <v>1247</v>
      </c>
      <c r="K33" s="85" t="s">
        <v>1296</v>
      </c>
    </row>
    <row r="34" spans="1:11" ht="15" customHeight="1">
      <c r="A34">
        <v>32</v>
      </c>
      <c r="B34" t="s">
        <v>1230</v>
      </c>
      <c r="C34" t="s">
        <v>25</v>
      </c>
      <c r="D34" t="s">
        <v>1272</v>
      </c>
      <c r="E34" t="s">
        <v>1398</v>
      </c>
      <c r="F34" t="s">
        <v>1254</v>
      </c>
      <c r="G34" t="s">
        <v>918</v>
      </c>
      <c r="H34" t="s">
        <v>907</v>
      </c>
      <c r="I34" t="s">
        <v>919</v>
      </c>
      <c r="J34" t="s">
        <v>1245</v>
      </c>
      <c r="K34" s="85" t="s">
        <v>1296</v>
      </c>
    </row>
    <row r="35" spans="1:11" ht="15" customHeight="1">
      <c r="A35">
        <v>33</v>
      </c>
      <c r="B35" t="s">
        <v>1231</v>
      </c>
      <c r="C35" t="s">
        <v>25</v>
      </c>
      <c r="D35" t="s">
        <v>1272</v>
      </c>
      <c r="E35" t="s">
        <v>1398</v>
      </c>
      <c r="F35" t="s">
        <v>1252</v>
      </c>
      <c r="G35" t="s">
        <v>918</v>
      </c>
      <c r="H35" t="s">
        <v>907</v>
      </c>
      <c r="I35" t="s">
        <v>919</v>
      </c>
      <c r="J35" t="s">
        <v>1245</v>
      </c>
      <c r="K35" s="85" t="s">
        <v>1296</v>
      </c>
    </row>
    <row r="36" spans="1:11" ht="15" customHeight="1">
      <c r="A36">
        <v>34</v>
      </c>
      <c r="B36" t="s">
        <v>1232</v>
      </c>
      <c r="C36" t="s">
        <v>25</v>
      </c>
      <c r="D36" t="s">
        <v>1272</v>
      </c>
      <c r="E36" t="s">
        <v>1398</v>
      </c>
      <c r="F36" t="s">
        <v>1274</v>
      </c>
      <c r="G36" t="s">
        <v>918</v>
      </c>
      <c r="H36" t="s">
        <v>928</v>
      </c>
      <c r="I36" t="s">
        <v>919</v>
      </c>
      <c r="J36" t="s">
        <v>1245</v>
      </c>
      <c r="K36" s="85" t="s">
        <v>1296</v>
      </c>
    </row>
    <row r="37" spans="1:11" ht="15" customHeight="1">
      <c r="A37">
        <v>35</v>
      </c>
      <c r="B37" t="s">
        <v>1233</v>
      </c>
      <c r="C37" t="s">
        <v>25</v>
      </c>
      <c r="D37" t="s">
        <v>953</v>
      </c>
      <c r="E37" t="s">
        <v>1397</v>
      </c>
      <c r="F37" t="s">
        <v>1275</v>
      </c>
      <c r="G37" t="s">
        <v>960</v>
      </c>
      <c r="H37" t="s">
        <v>966</v>
      </c>
      <c r="I37" t="s">
        <v>961</v>
      </c>
      <c r="J37" t="s">
        <v>1247</v>
      </c>
      <c r="K37" s="85" t="s">
        <v>1296</v>
      </c>
    </row>
    <row r="38" spans="1:11" ht="15" customHeight="1">
      <c r="A38">
        <v>36</v>
      </c>
      <c r="B38" t="s">
        <v>1234</v>
      </c>
      <c r="C38" t="s">
        <v>457</v>
      </c>
      <c r="D38" t="s">
        <v>1053</v>
      </c>
      <c r="E38" t="s">
        <v>1399</v>
      </c>
      <c r="F38" t="s">
        <v>1276</v>
      </c>
      <c r="G38" t="s">
        <v>1062</v>
      </c>
      <c r="H38" t="s">
        <v>1047</v>
      </c>
      <c r="I38" t="s">
        <v>1064</v>
      </c>
      <c r="J38" t="s">
        <v>1245</v>
      </c>
      <c r="K38" s="85" t="s">
        <v>1296</v>
      </c>
    </row>
    <row r="39" spans="1:11" ht="15" customHeight="1">
      <c r="A39">
        <v>37</v>
      </c>
      <c r="B39" t="s">
        <v>1235</v>
      </c>
      <c r="C39" t="s">
        <v>457</v>
      </c>
      <c r="D39" t="s">
        <v>1067</v>
      </c>
      <c r="E39" t="s">
        <v>1399</v>
      </c>
      <c r="F39" t="s">
        <v>1277</v>
      </c>
      <c r="G39" t="s">
        <v>1076</v>
      </c>
      <c r="H39" t="s">
        <v>1065</v>
      </c>
      <c r="I39" t="s">
        <v>1077</v>
      </c>
      <c r="J39" t="s">
        <v>1247</v>
      </c>
      <c r="K39" s="85" t="s">
        <v>1296</v>
      </c>
    </row>
    <row r="40" spans="1:11" ht="15" customHeight="1">
      <c r="A40">
        <v>38</v>
      </c>
      <c r="B40" t="s">
        <v>1236</v>
      </c>
      <c r="C40" t="s">
        <v>457</v>
      </c>
      <c r="D40" t="s">
        <v>1278</v>
      </c>
      <c r="E40" t="s">
        <v>1278</v>
      </c>
      <c r="F40" t="s">
        <v>1279</v>
      </c>
      <c r="G40" t="s">
        <v>1144</v>
      </c>
      <c r="H40" t="s">
        <v>1282</v>
      </c>
      <c r="I40" t="s">
        <v>1280</v>
      </c>
      <c r="J40" t="s">
        <v>1246</v>
      </c>
      <c r="K40" s="85" t="s">
        <v>1296</v>
      </c>
    </row>
    <row r="41" spans="1:11" ht="15" customHeight="1">
      <c r="A41">
        <v>39</v>
      </c>
      <c r="B41" t="s">
        <v>1237</v>
      </c>
      <c r="C41" t="s">
        <v>457</v>
      </c>
      <c r="D41" t="s">
        <v>1278</v>
      </c>
      <c r="E41" t="s">
        <v>1278</v>
      </c>
      <c r="F41" t="s">
        <v>1281</v>
      </c>
      <c r="G41" t="s">
        <v>1144</v>
      </c>
      <c r="H41" t="s">
        <v>1282</v>
      </c>
      <c r="I41" t="s">
        <v>1280</v>
      </c>
      <c r="J41" t="s">
        <v>1247</v>
      </c>
      <c r="K41" s="85" t="s">
        <v>1296</v>
      </c>
    </row>
    <row r="42" spans="1:11" ht="15" customHeight="1">
      <c r="A42">
        <v>40</v>
      </c>
      <c r="B42" t="s">
        <v>1238</v>
      </c>
      <c r="C42" t="s">
        <v>25</v>
      </c>
      <c r="D42" t="s">
        <v>1272</v>
      </c>
      <c r="E42" t="s">
        <v>1398</v>
      </c>
      <c r="F42" t="s">
        <v>1283</v>
      </c>
      <c r="G42" t="s">
        <v>918</v>
      </c>
      <c r="H42" t="s">
        <v>928</v>
      </c>
      <c r="I42" t="s">
        <v>919</v>
      </c>
      <c r="J42" t="s">
        <v>1245</v>
      </c>
      <c r="K42" s="85" t="s">
        <v>1296</v>
      </c>
    </row>
    <row r="43" spans="1:11" ht="15" customHeight="1">
      <c r="A43">
        <v>41</v>
      </c>
      <c r="B43" t="s">
        <v>1239</v>
      </c>
      <c r="C43" t="s">
        <v>457</v>
      </c>
      <c r="D43" t="s">
        <v>1271</v>
      </c>
      <c r="E43" t="s">
        <v>1403</v>
      </c>
      <c r="F43" t="s">
        <v>1283</v>
      </c>
      <c r="G43" t="s">
        <v>337</v>
      </c>
      <c r="H43" t="s">
        <v>1104</v>
      </c>
      <c r="I43" t="s">
        <v>1100</v>
      </c>
      <c r="J43" t="s">
        <v>1246</v>
      </c>
      <c r="K43" s="85" t="s">
        <v>1296</v>
      </c>
    </row>
  </sheetData>
  <phoneticPr fontId="29" type="noConversion"/>
  <pageMargins left="0.7" right="0.7" top="0.75" bottom="0.75" header="0" footer="0"/>
  <pageSetup orientation="landscape"/>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7"/>
  <sheetViews>
    <sheetView workbookViewId="0">
      <selection activeCell="G10" sqref="G10"/>
    </sheetView>
  </sheetViews>
  <sheetFormatPr baseColWidth="10" defaultColWidth="14.5" defaultRowHeight="15" customHeight="1"/>
  <cols>
    <col min="1" max="1" width="16.1640625" customWidth="1"/>
    <col min="2" max="2" width="44.83203125" customWidth="1"/>
    <col min="3" max="3" width="44.83203125" bestFit="1" customWidth="1"/>
    <col min="4" max="4" width="62.83203125" bestFit="1" customWidth="1"/>
  </cols>
  <sheetData>
    <row r="1" spans="1:25" ht="15" customHeight="1">
      <c r="A1" s="1" t="s">
        <v>0</v>
      </c>
      <c r="B1" s="1" t="s">
        <v>1</v>
      </c>
      <c r="C1" s="1" t="s">
        <v>3</v>
      </c>
      <c r="D1" s="1" t="s">
        <v>5</v>
      </c>
      <c r="E1" s="5" t="s">
        <v>6</v>
      </c>
      <c r="F1" s="5" t="s">
        <v>11</v>
      </c>
      <c r="G1" s="7"/>
      <c r="H1" s="7"/>
      <c r="I1" s="7"/>
      <c r="J1" s="7"/>
      <c r="K1" s="7"/>
      <c r="L1" s="7"/>
      <c r="M1" s="7"/>
      <c r="N1" s="7"/>
      <c r="O1" s="7"/>
      <c r="P1" s="7"/>
      <c r="Q1" s="7"/>
      <c r="R1" s="7"/>
      <c r="S1" s="7"/>
      <c r="T1" s="7"/>
      <c r="U1" s="7"/>
      <c r="V1" s="7"/>
      <c r="W1" s="7"/>
      <c r="X1" s="7"/>
      <c r="Y1" s="7"/>
    </row>
    <row r="2" spans="1:25" s="91" customFormat="1" ht="16" customHeight="1">
      <c r="A2" s="87" t="s">
        <v>65</v>
      </c>
      <c r="B2" s="92" t="s">
        <v>1308</v>
      </c>
      <c r="C2" s="89"/>
      <c r="D2" s="92" t="s">
        <v>1307</v>
      </c>
      <c r="E2" s="88" t="s">
        <v>39</v>
      </c>
      <c r="F2" s="93" t="s">
        <v>1306</v>
      </c>
      <c r="G2" s="90"/>
      <c r="H2" s="90"/>
      <c r="I2" s="90"/>
      <c r="J2" s="90"/>
      <c r="K2" s="90"/>
      <c r="L2" s="90"/>
      <c r="M2" s="90"/>
      <c r="N2" s="90"/>
      <c r="O2" s="90"/>
      <c r="P2" s="90"/>
      <c r="Q2" s="90"/>
      <c r="R2" s="90"/>
      <c r="S2" s="90"/>
      <c r="T2" s="90"/>
      <c r="U2" s="90"/>
      <c r="V2" s="90"/>
      <c r="W2" s="90"/>
      <c r="X2" s="90"/>
      <c r="Y2" s="90"/>
    </row>
    <row r="3" spans="1:25" s="91" customFormat="1" ht="16" customHeight="1">
      <c r="A3" s="87" t="s">
        <v>65</v>
      </c>
      <c r="B3" s="92" t="s">
        <v>1309</v>
      </c>
      <c r="C3" s="89"/>
      <c r="D3" s="92" t="s">
        <v>1346</v>
      </c>
      <c r="E3" s="88" t="s">
        <v>39</v>
      </c>
      <c r="F3" s="90" t="s">
        <v>1348</v>
      </c>
      <c r="G3" s="90"/>
      <c r="H3" s="90"/>
      <c r="I3" s="90"/>
      <c r="J3" s="90"/>
      <c r="K3" s="90"/>
      <c r="L3" s="90"/>
      <c r="M3" s="90"/>
      <c r="N3" s="90"/>
      <c r="O3" s="90"/>
      <c r="P3" s="90"/>
      <c r="Q3" s="90"/>
      <c r="R3" s="90"/>
      <c r="S3" s="90"/>
      <c r="T3" s="90"/>
      <c r="U3" s="90"/>
      <c r="V3" s="90"/>
      <c r="W3" s="90"/>
      <c r="X3" s="90"/>
      <c r="Y3" s="90"/>
    </row>
    <row r="4" spans="1:25" s="91" customFormat="1" ht="16" customHeight="1">
      <c r="A4" s="87" t="s">
        <v>65</v>
      </c>
      <c r="B4" s="92" t="s">
        <v>1310</v>
      </c>
      <c r="C4" s="89"/>
      <c r="D4" s="92" t="s">
        <v>1304</v>
      </c>
      <c r="E4" s="88" t="s">
        <v>39</v>
      </c>
      <c r="F4" s="93" t="s">
        <v>1303</v>
      </c>
      <c r="G4" s="90"/>
      <c r="H4" s="90"/>
      <c r="I4" s="90"/>
      <c r="J4" s="90"/>
      <c r="K4" s="90"/>
      <c r="L4" s="90"/>
      <c r="M4" s="90"/>
      <c r="N4" s="90"/>
      <c r="O4" s="90"/>
      <c r="P4" s="90"/>
      <c r="Q4" s="90"/>
      <c r="R4" s="90"/>
      <c r="S4" s="90"/>
      <c r="T4" s="90"/>
      <c r="U4" s="90"/>
      <c r="V4" s="90"/>
      <c r="W4" s="90"/>
      <c r="X4" s="90"/>
      <c r="Y4" s="90"/>
    </row>
    <row r="5" spans="1:25" s="91" customFormat="1" ht="16" customHeight="1">
      <c r="A5" s="87" t="s">
        <v>65</v>
      </c>
      <c r="B5" s="88" t="s">
        <v>66</v>
      </c>
      <c r="C5" s="89"/>
      <c r="D5" s="88" t="s">
        <v>67</v>
      </c>
      <c r="E5" s="88" t="s">
        <v>39</v>
      </c>
      <c r="F5" s="90"/>
      <c r="G5" s="90"/>
      <c r="H5" s="90"/>
      <c r="I5" s="90"/>
      <c r="J5" s="90"/>
      <c r="K5" s="90"/>
      <c r="L5" s="90"/>
      <c r="M5" s="90"/>
      <c r="N5" s="90"/>
      <c r="O5" s="90"/>
      <c r="P5" s="90"/>
      <c r="Q5" s="90"/>
      <c r="R5" s="90"/>
      <c r="S5" s="90"/>
      <c r="T5" s="90"/>
      <c r="U5" s="90"/>
      <c r="V5" s="90"/>
      <c r="W5" s="90"/>
      <c r="X5" s="90"/>
      <c r="Y5" s="90"/>
    </row>
    <row r="6" spans="1:25" s="91" customFormat="1" ht="16" customHeight="1">
      <c r="A6" s="87" t="s">
        <v>65</v>
      </c>
      <c r="B6" s="92" t="s">
        <v>1301</v>
      </c>
      <c r="C6" s="94"/>
      <c r="D6" s="92" t="s">
        <v>1305</v>
      </c>
      <c r="E6" s="88" t="s">
        <v>39</v>
      </c>
      <c r="F6" s="90"/>
      <c r="G6" s="90"/>
      <c r="H6" s="90"/>
      <c r="I6" s="90"/>
      <c r="J6" s="90"/>
      <c r="K6" s="90"/>
      <c r="L6" s="90"/>
      <c r="M6" s="90"/>
      <c r="N6" s="90"/>
      <c r="O6" s="90"/>
      <c r="P6" s="90"/>
      <c r="Q6" s="90"/>
      <c r="R6" s="90"/>
      <c r="S6" s="90"/>
      <c r="T6" s="90"/>
      <c r="U6" s="90"/>
      <c r="V6" s="90"/>
      <c r="W6" s="90"/>
      <c r="X6" s="90"/>
      <c r="Y6" s="90"/>
    </row>
    <row r="7" spans="1:25" s="91" customFormat="1" ht="16" customHeight="1">
      <c r="A7" s="87" t="s">
        <v>65</v>
      </c>
      <c r="B7" s="92" t="s">
        <v>1302</v>
      </c>
      <c r="C7" s="94"/>
      <c r="D7" s="92" t="s">
        <v>1305</v>
      </c>
      <c r="E7" s="88" t="s">
        <v>39</v>
      </c>
      <c r="F7" s="90"/>
      <c r="G7" s="90"/>
      <c r="H7" s="90"/>
      <c r="I7" s="90"/>
      <c r="J7" s="90"/>
      <c r="K7" s="90"/>
      <c r="L7" s="90"/>
      <c r="M7" s="90"/>
      <c r="N7" s="90"/>
      <c r="O7" s="90"/>
      <c r="P7" s="90"/>
      <c r="Q7" s="90"/>
      <c r="R7" s="90"/>
      <c r="S7" s="90"/>
      <c r="T7" s="90"/>
      <c r="U7" s="90"/>
      <c r="V7" s="90"/>
      <c r="W7" s="90"/>
      <c r="X7" s="90"/>
      <c r="Y7" s="90"/>
    </row>
    <row r="8" spans="1:25" s="91" customFormat="1" ht="16" customHeight="1">
      <c r="A8" s="87" t="s">
        <v>65</v>
      </c>
      <c r="B8" s="88" t="s">
        <v>74</v>
      </c>
      <c r="C8" s="94" t="s">
        <v>77</v>
      </c>
      <c r="D8" s="88" t="s">
        <v>79</v>
      </c>
      <c r="E8" s="88" t="s">
        <v>47</v>
      </c>
      <c r="F8" s="90"/>
      <c r="G8" s="90"/>
      <c r="H8" s="90"/>
      <c r="I8" s="90"/>
      <c r="J8" s="90"/>
      <c r="K8" s="90"/>
      <c r="L8" s="90"/>
      <c r="M8" s="90"/>
      <c r="N8" s="90"/>
      <c r="O8" s="90"/>
      <c r="P8" s="90"/>
      <c r="Q8" s="90"/>
      <c r="R8" s="90"/>
      <c r="S8" s="90"/>
      <c r="T8" s="90"/>
      <c r="U8" s="90"/>
      <c r="V8" s="90"/>
      <c r="W8" s="90"/>
      <c r="X8" s="90"/>
      <c r="Y8" s="90"/>
    </row>
    <row r="9" spans="1:25" s="91" customFormat="1" ht="16" customHeight="1">
      <c r="A9" s="87" t="s">
        <v>82</v>
      </c>
      <c r="B9" s="88"/>
      <c r="C9" s="94" t="s">
        <v>83</v>
      </c>
      <c r="D9" s="92" t="s">
        <v>1319</v>
      </c>
      <c r="E9" s="88" t="s">
        <v>39</v>
      </c>
      <c r="F9" s="90"/>
      <c r="G9" s="90"/>
      <c r="H9" s="90"/>
      <c r="I9" s="90"/>
      <c r="J9" s="90"/>
      <c r="K9" s="90"/>
      <c r="L9" s="90"/>
      <c r="M9" s="90"/>
      <c r="N9" s="90"/>
      <c r="O9" s="90"/>
      <c r="P9" s="90"/>
      <c r="Q9" s="90"/>
      <c r="R9" s="90"/>
      <c r="S9" s="90"/>
      <c r="T9" s="90"/>
      <c r="U9" s="90"/>
      <c r="V9" s="90"/>
      <c r="W9" s="90"/>
      <c r="X9" s="90"/>
      <c r="Y9" s="90"/>
    </row>
    <row r="10" spans="1:25" s="91" customFormat="1" ht="16" customHeight="1">
      <c r="A10" s="87" t="s">
        <v>87</v>
      </c>
      <c r="B10" s="88" t="s">
        <v>88</v>
      </c>
      <c r="C10" s="89"/>
      <c r="D10" s="88" t="s">
        <v>89</v>
      </c>
      <c r="E10" s="88" t="s">
        <v>91</v>
      </c>
      <c r="F10" s="90"/>
      <c r="G10" s="90"/>
      <c r="H10" s="90"/>
      <c r="I10" s="90"/>
      <c r="J10" s="90"/>
      <c r="K10" s="90"/>
      <c r="L10" s="90"/>
      <c r="M10" s="90"/>
      <c r="N10" s="90"/>
      <c r="O10" s="90"/>
      <c r="P10" s="90"/>
      <c r="Q10" s="90"/>
      <c r="R10" s="90"/>
      <c r="S10" s="90"/>
      <c r="T10" s="90"/>
      <c r="U10" s="90"/>
      <c r="V10" s="90"/>
      <c r="W10" s="90"/>
      <c r="X10" s="90"/>
      <c r="Y10" s="90"/>
    </row>
    <row r="11" spans="1:25" s="91" customFormat="1" ht="16" customHeight="1">
      <c r="A11" s="87" t="s">
        <v>87</v>
      </c>
      <c r="B11" s="88" t="s">
        <v>99</v>
      </c>
      <c r="C11" s="96" t="s">
        <v>1314</v>
      </c>
      <c r="D11" s="95" t="s">
        <v>1316</v>
      </c>
      <c r="E11" s="88" t="s">
        <v>91</v>
      </c>
      <c r="F11" s="90"/>
      <c r="G11" s="90"/>
      <c r="H11" s="90"/>
      <c r="I11" s="90"/>
      <c r="J11" s="90"/>
      <c r="K11" s="90"/>
      <c r="L11" s="90"/>
      <c r="M11" s="90"/>
      <c r="N11" s="90"/>
      <c r="O11" s="90"/>
      <c r="P11" s="90"/>
      <c r="Q11" s="90"/>
      <c r="R11" s="90"/>
      <c r="S11" s="90"/>
      <c r="T11" s="90"/>
      <c r="U11" s="90"/>
      <c r="V11" s="90"/>
      <c r="W11" s="90"/>
      <c r="X11" s="90"/>
      <c r="Y11" s="90"/>
    </row>
    <row r="12" spans="1:25" s="91" customFormat="1" ht="16" customHeight="1">
      <c r="A12" s="87" t="s">
        <v>87</v>
      </c>
      <c r="B12" s="88" t="s">
        <v>104</v>
      </c>
      <c r="C12" s="96" t="s">
        <v>1314</v>
      </c>
      <c r="D12" s="95" t="s">
        <v>1316</v>
      </c>
      <c r="E12" s="88" t="s">
        <v>39</v>
      </c>
      <c r="F12" s="90"/>
      <c r="G12" s="90"/>
      <c r="H12" s="90"/>
      <c r="I12" s="90"/>
      <c r="J12" s="90"/>
      <c r="K12" s="90"/>
      <c r="L12" s="90"/>
      <c r="M12" s="90"/>
      <c r="N12" s="90"/>
      <c r="O12" s="90"/>
      <c r="P12" s="90"/>
      <c r="Q12" s="90"/>
      <c r="R12" s="90"/>
      <c r="S12" s="90"/>
      <c r="T12" s="90"/>
      <c r="U12" s="90"/>
      <c r="V12" s="90"/>
      <c r="W12" s="90"/>
      <c r="X12" s="90"/>
      <c r="Y12" s="90"/>
    </row>
    <row r="13" spans="1:25" s="91" customFormat="1" ht="16" customHeight="1">
      <c r="A13" s="87" t="s">
        <v>87</v>
      </c>
      <c r="B13" s="92" t="s">
        <v>113</v>
      </c>
      <c r="C13" s="96" t="s">
        <v>1314</v>
      </c>
      <c r="D13" s="95" t="s">
        <v>1316</v>
      </c>
      <c r="E13" s="88" t="s">
        <v>91</v>
      </c>
      <c r="F13" s="90"/>
      <c r="G13" s="90"/>
      <c r="H13" s="90"/>
      <c r="I13" s="90"/>
      <c r="J13" s="90"/>
      <c r="K13" s="90"/>
      <c r="L13" s="90"/>
      <c r="M13" s="90"/>
      <c r="N13" s="90"/>
      <c r="O13" s="90"/>
      <c r="P13" s="90"/>
      <c r="Q13" s="90"/>
      <c r="R13" s="90"/>
      <c r="S13" s="90"/>
      <c r="T13" s="90"/>
      <c r="U13" s="90"/>
      <c r="V13" s="90"/>
      <c r="W13" s="90"/>
      <c r="X13" s="90"/>
      <c r="Y13" s="90"/>
    </row>
    <row r="14" spans="1:25" s="91" customFormat="1" ht="16" customHeight="1">
      <c r="A14" s="87" t="s">
        <v>87</v>
      </c>
      <c r="B14" s="95" t="s">
        <v>1311</v>
      </c>
      <c r="C14" s="95" t="s">
        <v>1315</v>
      </c>
      <c r="D14" s="95" t="s">
        <v>1316</v>
      </c>
      <c r="E14" s="88" t="s">
        <v>39</v>
      </c>
      <c r="F14" s="95"/>
      <c r="G14" s="90"/>
      <c r="H14" s="90"/>
      <c r="I14" s="90"/>
      <c r="J14" s="90"/>
      <c r="K14" s="90"/>
      <c r="L14" s="90"/>
      <c r="M14" s="90"/>
      <c r="N14" s="90"/>
      <c r="O14" s="90"/>
      <c r="P14" s="90"/>
      <c r="Q14" s="90"/>
      <c r="R14" s="90"/>
      <c r="S14" s="90"/>
      <c r="T14" s="90"/>
      <c r="U14" s="90"/>
      <c r="V14" s="90"/>
      <c r="W14" s="90"/>
      <c r="X14" s="90"/>
      <c r="Y14" s="90"/>
    </row>
    <row r="15" spans="1:25" s="91" customFormat="1" ht="16" customHeight="1">
      <c r="A15" s="87" t="s">
        <v>87</v>
      </c>
      <c r="B15" s="95" t="s">
        <v>1312</v>
      </c>
      <c r="C15" s="95" t="s">
        <v>1313</v>
      </c>
      <c r="D15" s="95" t="s">
        <v>1316</v>
      </c>
      <c r="E15" s="88" t="s">
        <v>91</v>
      </c>
      <c r="F15" s="95"/>
      <c r="G15" s="90"/>
      <c r="H15" s="90"/>
      <c r="I15" s="90"/>
      <c r="J15" s="90"/>
      <c r="K15" s="90"/>
      <c r="L15" s="90"/>
      <c r="M15" s="90"/>
      <c r="N15" s="90"/>
      <c r="O15" s="90"/>
      <c r="P15" s="90"/>
      <c r="Q15" s="90"/>
      <c r="R15" s="90"/>
      <c r="S15" s="90"/>
      <c r="T15" s="90"/>
      <c r="U15" s="90"/>
      <c r="V15" s="90"/>
      <c r="W15" s="90"/>
      <c r="X15" s="90"/>
      <c r="Y15" s="90"/>
    </row>
    <row r="16" spans="1:25" s="91" customFormat="1" ht="16" customHeight="1">
      <c r="A16" s="87" t="s">
        <v>87</v>
      </c>
      <c r="B16" s="95" t="s">
        <v>1317</v>
      </c>
      <c r="C16" s="95"/>
      <c r="D16" s="95" t="s">
        <v>1318</v>
      </c>
      <c r="E16" s="95" t="s">
        <v>27</v>
      </c>
      <c r="F16" s="95" t="s">
        <v>1320</v>
      </c>
      <c r="G16" s="90"/>
      <c r="H16" s="90"/>
      <c r="I16" s="90"/>
      <c r="J16" s="90"/>
      <c r="K16" s="90"/>
      <c r="L16" s="90"/>
      <c r="M16" s="90"/>
      <c r="N16" s="90"/>
      <c r="O16" s="90"/>
      <c r="P16" s="90"/>
      <c r="Q16" s="90"/>
      <c r="R16" s="90"/>
      <c r="S16" s="90"/>
      <c r="T16" s="90"/>
      <c r="U16" s="90"/>
      <c r="V16" s="90"/>
      <c r="W16" s="90"/>
      <c r="X16" s="90"/>
      <c r="Y16" s="90"/>
    </row>
    <row r="17" spans="1:25" s="91" customFormat="1" ht="16" customHeight="1">
      <c r="A17" s="87" t="s">
        <v>120</v>
      </c>
      <c r="B17" s="88" t="s">
        <v>121</v>
      </c>
      <c r="C17" s="94"/>
      <c r="D17" s="88" t="s">
        <v>121</v>
      </c>
      <c r="E17" s="88" t="s">
        <v>39</v>
      </c>
      <c r="F17" s="90"/>
      <c r="G17" s="90"/>
      <c r="H17" s="90"/>
      <c r="I17" s="90"/>
      <c r="J17" s="90"/>
      <c r="K17" s="90"/>
      <c r="L17" s="90"/>
      <c r="M17" s="90"/>
      <c r="N17" s="90"/>
      <c r="O17" s="90"/>
      <c r="P17" s="90"/>
      <c r="Q17" s="90"/>
      <c r="R17" s="90"/>
      <c r="S17" s="90"/>
      <c r="T17" s="90"/>
      <c r="U17" s="90"/>
      <c r="V17" s="90"/>
      <c r="W17" s="90"/>
      <c r="X17" s="90"/>
      <c r="Y17" s="90"/>
    </row>
    <row r="18" spans="1:25" s="91" customFormat="1" ht="16" customHeight="1">
      <c r="A18" s="87" t="s">
        <v>87</v>
      </c>
      <c r="B18" s="95" t="s">
        <v>1321</v>
      </c>
      <c r="C18" s="96" t="s">
        <v>1314</v>
      </c>
      <c r="D18" s="95" t="s">
        <v>1326</v>
      </c>
      <c r="E18" s="88" t="s">
        <v>39</v>
      </c>
      <c r="F18" s="95"/>
      <c r="G18" s="90"/>
      <c r="H18" s="90"/>
      <c r="I18" s="90"/>
      <c r="J18" s="90"/>
      <c r="K18" s="90"/>
      <c r="L18" s="90"/>
      <c r="M18" s="90"/>
      <c r="N18" s="90"/>
      <c r="O18" s="90"/>
      <c r="P18" s="90"/>
      <c r="Q18" s="90"/>
      <c r="R18" s="90"/>
      <c r="S18" s="90"/>
      <c r="T18" s="90"/>
      <c r="U18" s="90"/>
      <c r="V18" s="90"/>
      <c r="W18" s="90"/>
      <c r="X18" s="90"/>
      <c r="Y18" s="90"/>
    </row>
    <row r="19" spans="1:25" s="91" customFormat="1" ht="16" customHeight="1">
      <c r="A19" s="87" t="s">
        <v>87</v>
      </c>
      <c r="B19" s="95" t="s">
        <v>1322</v>
      </c>
      <c r="C19" s="96" t="s">
        <v>1314</v>
      </c>
      <c r="D19" s="95" t="s">
        <v>1327</v>
      </c>
      <c r="E19" s="88" t="s">
        <v>39</v>
      </c>
      <c r="F19" s="95"/>
      <c r="G19" s="90"/>
      <c r="H19" s="90"/>
      <c r="I19" s="90"/>
      <c r="J19" s="90"/>
      <c r="K19" s="90"/>
      <c r="L19" s="90"/>
      <c r="M19" s="90"/>
      <c r="N19" s="90"/>
      <c r="O19" s="90"/>
      <c r="P19" s="90"/>
      <c r="Q19" s="90"/>
      <c r="R19" s="90"/>
      <c r="S19" s="90"/>
      <c r="T19" s="90"/>
      <c r="U19" s="90"/>
      <c r="V19" s="90"/>
      <c r="W19" s="90"/>
      <c r="X19" s="90"/>
      <c r="Y19" s="90"/>
    </row>
    <row r="20" spans="1:25" s="91" customFormat="1" ht="16" customHeight="1">
      <c r="A20" s="87" t="s">
        <v>87</v>
      </c>
      <c r="B20" s="95" t="s">
        <v>1323</v>
      </c>
      <c r="C20" s="96" t="s">
        <v>1314</v>
      </c>
      <c r="D20" s="95" t="s">
        <v>1328</v>
      </c>
      <c r="E20" s="88" t="s">
        <v>39</v>
      </c>
      <c r="F20" s="95"/>
      <c r="G20" s="90"/>
      <c r="H20" s="90"/>
      <c r="I20" s="90"/>
      <c r="J20" s="90"/>
      <c r="K20" s="90"/>
      <c r="L20" s="90"/>
      <c r="M20" s="90"/>
      <c r="N20" s="90"/>
      <c r="O20" s="90"/>
      <c r="P20" s="90"/>
      <c r="Q20" s="90"/>
      <c r="R20" s="90"/>
      <c r="S20" s="90"/>
      <c r="T20" s="90"/>
      <c r="U20" s="90"/>
      <c r="V20" s="90"/>
      <c r="W20" s="90"/>
      <c r="X20" s="90"/>
      <c r="Y20" s="90"/>
    </row>
    <row r="21" spans="1:25" s="91" customFormat="1" ht="16" customHeight="1">
      <c r="A21" s="87" t="s">
        <v>87</v>
      </c>
      <c r="B21" s="95" t="s">
        <v>1324</v>
      </c>
      <c r="C21" s="95" t="s">
        <v>1315</v>
      </c>
      <c r="D21" s="95" t="s">
        <v>1329</v>
      </c>
      <c r="E21" s="88" t="s">
        <v>39</v>
      </c>
      <c r="F21" s="95"/>
      <c r="G21" s="90"/>
      <c r="H21" s="90"/>
      <c r="I21" s="90"/>
      <c r="J21" s="90"/>
      <c r="K21" s="90"/>
      <c r="L21" s="90"/>
      <c r="M21" s="90"/>
      <c r="N21" s="90"/>
      <c r="O21" s="90"/>
      <c r="P21" s="90"/>
      <c r="Q21" s="90"/>
      <c r="R21" s="90"/>
      <c r="S21" s="90"/>
      <c r="T21" s="90"/>
      <c r="U21" s="90"/>
      <c r="V21" s="90"/>
      <c r="W21" s="90"/>
      <c r="X21" s="90"/>
      <c r="Y21" s="90"/>
    </row>
    <row r="22" spans="1:25" s="91" customFormat="1" ht="16" customHeight="1">
      <c r="A22" s="87" t="s">
        <v>87</v>
      </c>
      <c r="B22" s="95" t="s">
        <v>1325</v>
      </c>
      <c r="C22" s="95" t="s">
        <v>1315</v>
      </c>
      <c r="D22" s="95" t="s">
        <v>1329</v>
      </c>
      <c r="E22" s="88" t="s">
        <v>39</v>
      </c>
      <c r="F22" s="95"/>
      <c r="G22" s="90"/>
      <c r="H22" s="90"/>
      <c r="I22" s="90"/>
      <c r="J22" s="90"/>
      <c r="K22" s="90"/>
      <c r="L22" s="90"/>
      <c r="M22" s="90"/>
      <c r="N22" s="90"/>
      <c r="O22" s="90"/>
      <c r="P22" s="90"/>
      <c r="Q22" s="90"/>
      <c r="R22" s="90"/>
      <c r="S22" s="90"/>
      <c r="T22" s="90"/>
      <c r="U22" s="90"/>
      <c r="V22" s="90"/>
      <c r="W22" s="90"/>
      <c r="X22" s="90"/>
      <c r="Y22" s="90"/>
    </row>
    <row r="23" spans="1:25" s="91" customFormat="1" ht="16" customHeight="1">
      <c r="A23" s="87" t="s">
        <v>87</v>
      </c>
      <c r="B23" s="95" t="s">
        <v>1330</v>
      </c>
      <c r="C23" s="95"/>
      <c r="D23" s="95" t="s">
        <v>1330</v>
      </c>
      <c r="E23" s="88" t="s">
        <v>91</v>
      </c>
      <c r="F23" s="95"/>
      <c r="G23" s="90"/>
      <c r="H23" s="90"/>
      <c r="I23" s="90"/>
      <c r="J23" s="90"/>
      <c r="K23" s="90"/>
      <c r="L23" s="90"/>
      <c r="M23" s="90"/>
      <c r="N23" s="90"/>
      <c r="O23" s="90"/>
      <c r="P23" s="90"/>
      <c r="Q23" s="90"/>
      <c r="R23" s="90"/>
      <c r="S23" s="90"/>
      <c r="T23" s="90"/>
      <c r="U23" s="90"/>
      <c r="V23" s="90"/>
      <c r="W23" s="90"/>
      <c r="X23" s="90"/>
      <c r="Y23" s="90"/>
    </row>
    <row r="24" spans="1:25" s="91" customFormat="1" ht="16" customHeight="1">
      <c r="A24" s="87" t="s">
        <v>87</v>
      </c>
      <c r="B24" s="95" t="s">
        <v>1331</v>
      </c>
      <c r="C24" s="95" t="s">
        <v>1332</v>
      </c>
      <c r="D24" s="95" t="s">
        <v>1331</v>
      </c>
      <c r="E24" s="88" t="s">
        <v>91</v>
      </c>
      <c r="F24" s="95"/>
      <c r="G24" s="90"/>
      <c r="H24" s="90"/>
      <c r="I24" s="90"/>
      <c r="J24" s="90"/>
      <c r="K24" s="90"/>
      <c r="L24" s="90"/>
      <c r="M24" s="90"/>
      <c r="N24" s="90"/>
      <c r="O24" s="90"/>
      <c r="P24" s="90"/>
      <c r="Q24" s="90"/>
      <c r="R24" s="90"/>
      <c r="S24" s="90"/>
      <c r="T24" s="90"/>
      <c r="U24" s="90"/>
      <c r="V24" s="90"/>
      <c r="W24" s="90"/>
      <c r="X24" s="90"/>
      <c r="Y24" s="90"/>
    </row>
    <row r="25" spans="1:25" s="91" customFormat="1" ht="16" customHeight="1">
      <c r="A25" s="87" t="s">
        <v>87</v>
      </c>
      <c r="B25" s="95" t="s">
        <v>1333</v>
      </c>
      <c r="C25" s="95" t="s">
        <v>1334</v>
      </c>
      <c r="D25" s="95" t="s">
        <v>1334</v>
      </c>
      <c r="E25" s="88" t="s">
        <v>39</v>
      </c>
      <c r="F25" s="95"/>
      <c r="G25" s="90"/>
      <c r="H25" s="90"/>
      <c r="I25" s="90"/>
      <c r="J25" s="90"/>
      <c r="K25" s="90"/>
      <c r="L25" s="90"/>
      <c r="M25" s="90"/>
      <c r="N25" s="90"/>
      <c r="O25" s="90"/>
      <c r="P25" s="90"/>
      <c r="Q25" s="90"/>
      <c r="R25" s="90"/>
      <c r="S25" s="90"/>
      <c r="T25" s="90"/>
      <c r="U25" s="90"/>
      <c r="V25" s="90"/>
      <c r="W25" s="90"/>
      <c r="X25" s="90"/>
      <c r="Y25" s="90"/>
    </row>
    <row r="26" spans="1:25" s="91" customFormat="1" ht="16" customHeight="1">
      <c r="A26" s="87" t="s">
        <v>87</v>
      </c>
      <c r="B26" s="95" t="s">
        <v>1335</v>
      </c>
      <c r="C26" s="95" t="s">
        <v>1338</v>
      </c>
      <c r="D26" s="95" t="s">
        <v>1338</v>
      </c>
      <c r="E26" s="88" t="s">
        <v>39</v>
      </c>
      <c r="F26" s="95"/>
      <c r="G26" s="90"/>
      <c r="H26" s="90"/>
      <c r="I26" s="90"/>
      <c r="J26" s="90"/>
      <c r="K26" s="90"/>
      <c r="L26" s="90"/>
      <c r="M26" s="90"/>
      <c r="N26" s="90"/>
      <c r="O26" s="90"/>
      <c r="P26" s="90"/>
      <c r="Q26" s="90"/>
      <c r="R26" s="90"/>
      <c r="S26" s="90"/>
      <c r="T26" s="90"/>
      <c r="U26" s="90"/>
      <c r="V26" s="90"/>
      <c r="W26" s="90"/>
      <c r="X26" s="90"/>
      <c r="Y26" s="90"/>
    </row>
    <row r="27" spans="1:25" s="91" customFormat="1" ht="16" customHeight="1">
      <c r="A27" s="87" t="s">
        <v>87</v>
      </c>
      <c r="B27" s="95" t="s">
        <v>1336</v>
      </c>
      <c r="C27" s="95" t="s">
        <v>1339</v>
      </c>
      <c r="D27" s="95" t="s">
        <v>1339</v>
      </c>
      <c r="E27" s="88" t="s">
        <v>39</v>
      </c>
      <c r="F27" s="95"/>
      <c r="G27" s="90"/>
      <c r="H27" s="90"/>
      <c r="I27" s="90"/>
      <c r="J27" s="90"/>
      <c r="K27" s="90"/>
      <c r="L27" s="90"/>
      <c r="M27" s="90"/>
      <c r="N27" s="90"/>
      <c r="O27" s="90"/>
      <c r="P27" s="90"/>
      <c r="Q27" s="90"/>
      <c r="R27" s="90"/>
      <c r="S27" s="90"/>
      <c r="T27" s="90"/>
      <c r="U27" s="90"/>
      <c r="V27" s="90"/>
      <c r="W27" s="90"/>
      <c r="X27" s="90"/>
      <c r="Y27" s="90"/>
    </row>
    <row r="28" spans="1:25" s="91" customFormat="1" ht="16" customHeight="1">
      <c r="A28" s="87" t="s">
        <v>87</v>
      </c>
      <c r="B28" s="95" t="s">
        <v>1337</v>
      </c>
      <c r="C28" s="95" t="s">
        <v>1340</v>
      </c>
      <c r="D28" s="95" t="s">
        <v>1340</v>
      </c>
      <c r="E28" s="88" t="s">
        <v>39</v>
      </c>
      <c r="F28" s="95"/>
      <c r="G28" s="90"/>
      <c r="H28" s="90"/>
      <c r="I28" s="90"/>
      <c r="J28" s="90"/>
      <c r="K28" s="90"/>
      <c r="L28" s="90"/>
      <c r="M28" s="90"/>
      <c r="N28" s="90"/>
      <c r="O28" s="90"/>
      <c r="P28" s="90"/>
      <c r="Q28" s="90"/>
      <c r="R28" s="90"/>
      <c r="S28" s="90"/>
      <c r="T28" s="90"/>
      <c r="U28" s="90"/>
      <c r="V28" s="90"/>
      <c r="W28" s="90"/>
      <c r="X28" s="90"/>
      <c r="Y28" s="90"/>
    </row>
    <row r="29" spans="1:25" s="91" customFormat="1" ht="16" customHeight="1">
      <c r="A29" s="87" t="s">
        <v>87</v>
      </c>
      <c r="B29" s="95" t="s">
        <v>1341</v>
      </c>
      <c r="C29" s="95"/>
      <c r="D29" s="95" t="s">
        <v>1347</v>
      </c>
      <c r="E29" s="88" t="s">
        <v>39</v>
      </c>
    </row>
    <row r="30" spans="1:25" s="91" customFormat="1" ht="16" customHeight="1">
      <c r="A30" s="87" t="s">
        <v>87</v>
      </c>
      <c r="B30" s="95" t="s">
        <v>1342</v>
      </c>
      <c r="C30" s="95"/>
      <c r="D30" s="95" t="s">
        <v>1347</v>
      </c>
      <c r="E30" s="88" t="s">
        <v>39</v>
      </c>
      <c r="F30" s="95"/>
    </row>
    <row r="31" spans="1:25" s="91" customFormat="1" ht="16" customHeight="1">
      <c r="A31" s="87" t="s">
        <v>87</v>
      </c>
      <c r="B31" s="95" t="s">
        <v>1343</v>
      </c>
      <c r="C31" s="95"/>
      <c r="D31" s="95" t="s">
        <v>1347</v>
      </c>
      <c r="E31" s="88" t="s">
        <v>39</v>
      </c>
      <c r="F31" s="95"/>
    </row>
    <row r="32" spans="1:25" s="91" customFormat="1" ht="16" customHeight="1">
      <c r="A32" s="87" t="s">
        <v>87</v>
      </c>
      <c r="B32" s="95" t="s">
        <v>1344</v>
      </c>
      <c r="C32" s="95"/>
      <c r="D32" s="95" t="s">
        <v>1347</v>
      </c>
      <c r="E32" s="88" t="s">
        <v>39</v>
      </c>
      <c r="F32" s="95"/>
    </row>
    <row r="33" spans="1:25" s="91" customFormat="1" ht="16" customHeight="1">
      <c r="A33" s="87" t="s">
        <v>87</v>
      </c>
      <c r="B33" s="95" t="s">
        <v>1345</v>
      </c>
      <c r="C33" s="95"/>
      <c r="D33" s="95" t="s">
        <v>1347</v>
      </c>
      <c r="E33" s="88" t="s">
        <v>39</v>
      </c>
      <c r="F33" s="95"/>
    </row>
    <row r="34" spans="1:25">
      <c r="A34" s="35"/>
      <c r="B34" s="13"/>
      <c r="C34" s="35"/>
      <c r="D34" s="35"/>
      <c r="E34" s="35"/>
      <c r="F34" s="35"/>
      <c r="G34" s="35"/>
      <c r="H34" s="35"/>
      <c r="I34" s="35"/>
      <c r="J34" s="35"/>
      <c r="K34" s="35"/>
      <c r="L34" s="35"/>
      <c r="M34" s="35"/>
      <c r="N34" s="35"/>
      <c r="O34" s="35"/>
      <c r="P34" s="35"/>
      <c r="Q34" s="35"/>
      <c r="R34" s="35"/>
      <c r="S34" s="35"/>
      <c r="T34" s="35"/>
      <c r="U34" s="35"/>
      <c r="V34" s="35"/>
      <c r="W34" s="35"/>
      <c r="X34" s="35"/>
      <c r="Y34" s="35"/>
    </row>
    <row r="35" spans="1:25" ht="15" customHeight="1">
      <c r="A35" s="35"/>
      <c r="B35" s="13"/>
      <c r="C35" s="35"/>
      <c r="D35" s="35"/>
      <c r="E35" s="35"/>
      <c r="F35" s="35"/>
      <c r="G35" s="35"/>
      <c r="H35" s="35"/>
      <c r="I35" s="35"/>
      <c r="J35" s="35"/>
      <c r="K35" s="35"/>
      <c r="L35" s="35"/>
      <c r="M35" s="35"/>
      <c r="N35" s="35"/>
      <c r="O35" s="35"/>
      <c r="P35" s="35"/>
      <c r="Q35" s="35"/>
      <c r="R35" s="35"/>
      <c r="S35" s="35"/>
      <c r="T35" s="35"/>
      <c r="U35" s="35"/>
      <c r="V35" s="35"/>
      <c r="W35" s="35"/>
      <c r="X35" s="35"/>
      <c r="Y35" s="35"/>
    </row>
    <row r="36" spans="1:25" ht="15" customHeight="1">
      <c r="A36" s="7"/>
      <c r="B36" s="7"/>
      <c r="C36" s="7"/>
      <c r="D36" s="7"/>
      <c r="E36" s="7"/>
      <c r="F36" s="7"/>
      <c r="G36" s="7"/>
      <c r="H36" s="7"/>
      <c r="I36" s="7"/>
      <c r="J36" s="7"/>
      <c r="K36" s="7"/>
      <c r="L36" s="7"/>
      <c r="M36" s="7"/>
      <c r="N36" s="7"/>
      <c r="O36" s="7"/>
      <c r="P36" s="7"/>
      <c r="Q36" s="7"/>
      <c r="R36" s="7"/>
      <c r="S36" s="7"/>
      <c r="T36" s="7"/>
      <c r="U36" s="7"/>
      <c r="V36" s="7"/>
      <c r="W36" s="7"/>
      <c r="X36" s="7"/>
      <c r="Y36" s="7"/>
    </row>
    <row r="37" spans="1:25" ht="15" customHeight="1">
      <c r="A37" s="7"/>
      <c r="B37" s="7"/>
      <c r="C37" s="7"/>
      <c r="D37" s="7"/>
      <c r="E37" s="7"/>
      <c r="F37" s="7"/>
      <c r="G37" s="7"/>
      <c r="H37" s="7"/>
      <c r="I37" s="7"/>
      <c r="J37" s="7"/>
      <c r="K37" s="7"/>
      <c r="L37" s="7"/>
      <c r="M37" s="7"/>
      <c r="N37" s="7"/>
      <c r="O37" s="7"/>
      <c r="P37" s="7"/>
      <c r="Q37" s="7"/>
      <c r="R37" s="7"/>
      <c r="S37" s="7"/>
      <c r="T37" s="7"/>
      <c r="U37" s="7"/>
      <c r="V37" s="7"/>
      <c r="W37" s="7"/>
      <c r="X37" s="7"/>
      <c r="Y37" s="7"/>
    </row>
    <row r="38" spans="1:25" ht="15" customHeight="1">
      <c r="A38" s="7"/>
      <c r="B38" s="7"/>
      <c r="C38" s="7"/>
      <c r="D38" s="7"/>
      <c r="E38" s="7"/>
      <c r="F38" s="7"/>
      <c r="G38" s="7"/>
      <c r="H38" s="7"/>
      <c r="I38" s="7"/>
      <c r="J38" s="7"/>
      <c r="K38" s="7"/>
      <c r="L38" s="7"/>
      <c r="M38" s="7"/>
      <c r="N38" s="7"/>
      <c r="O38" s="7"/>
      <c r="P38" s="7"/>
      <c r="Q38" s="7"/>
      <c r="R38" s="7"/>
      <c r="S38" s="7"/>
      <c r="T38" s="7"/>
      <c r="U38" s="7"/>
      <c r="V38" s="7"/>
      <c r="W38" s="7"/>
      <c r="X38" s="7"/>
      <c r="Y38" s="7"/>
    </row>
    <row r="39" spans="1:25" ht="15" customHeight="1">
      <c r="A39" s="7"/>
      <c r="B39" s="7"/>
      <c r="C39" s="7"/>
      <c r="D39" s="7"/>
      <c r="E39" s="7"/>
      <c r="F39" s="7"/>
      <c r="G39" s="7"/>
      <c r="H39" s="7"/>
      <c r="I39" s="7"/>
      <c r="J39" s="7"/>
      <c r="K39" s="7"/>
      <c r="L39" s="7"/>
      <c r="M39" s="7"/>
      <c r="N39" s="7"/>
      <c r="O39" s="7"/>
      <c r="P39" s="7"/>
      <c r="Q39" s="7"/>
      <c r="R39" s="7"/>
      <c r="S39" s="7"/>
      <c r="T39" s="7"/>
      <c r="U39" s="7"/>
      <c r="V39" s="7"/>
      <c r="W39" s="7"/>
      <c r="X39" s="7"/>
      <c r="Y39" s="7"/>
    </row>
    <row r="40" spans="1:25" ht="15" customHeight="1">
      <c r="A40" s="7"/>
      <c r="B40" s="7"/>
      <c r="C40" s="7"/>
      <c r="D40" s="7"/>
      <c r="E40" s="7"/>
      <c r="F40" s="7"/>
      <c r="G40" s="7"/>
      <c r="H40" s="7"/>
      <c r="I40" s="7"/>
      <c r="J40" s="7"/>
      <c r="K40" s="7"/>
      <c r="L40" s="7"/>
      <c r="M40" s="7"/>
      <c r="N40" s="7"/>
      <c r="O40" s="7"/>
      <c r="P40" s="7"/>
      <c r="Q40" s="7"/>
      <c r="R40" s="7"/>
      <c r="S40" s="7"/>
      <c r="T40" s="7"/>
      <c r="U40" s="7"/>
      <c r="V40" s="7"/>
      <c r="W40" s="7"/>
      <c r="X40" s="7"/>
      <c r="Y40" s="7"/>
    </row>
    <row r="41" spans="1:25" ht="15" customHeight="1">
      <c r="A41" s="7"/>
      <c r="B41" s="7"/>
      <c r="C41" s="7"/>
      <c r="D41" s="7"/>
      <c r="E41" s="7"/>
      <c r="F41" s="7"/>
      <c r="G41" s="7"/>
      <c r="H41" s="7"/>
      <c r="I41" s="7"/>
      <c r="J41" s="7"/>
      <c r="K41" s="7"/>
      <c r="L41" s="7"/>
      <c r="M41" s="7"/>
      <c r="N41" s="7"/>
      <c r="O41" s="7"/>
      <c r="P41" s="7"/>
      <c r="Q41" s="7"/>
      <c r="R41" s="7"/>
      <c r="S41" s="7"/>
      <c r="T41" s="7"/>
      <c r="U41" s="7"/>
      <c r="V41" s="7"/>
      <c r="W41" s="7"/>
      <c r="X41" s="7"/>
      <c r="Y41" s="7"/>
    </row>
    <row r="42" spans="1:25" ht="15" customHeight="1">
      <c r="A42" s="7"/>
      <c r="B42" s="7"/>
      <c r="C42" s="7"/>
      <c r="D42" s="7"/>
      <c r="E42" s="7"/>
      <c r="F42" s="7"/>
      <c r="G42" s="7"/>
      <c r="H42" s="7"/>
      <c r="I42" s="7"/>
      <c r="J42" s="7"/>
      <c r="K42" s="7"/>
      <c r="L42" s="7"/>
      <c r="M42" s="7"/>
      <c r="N42" s="7"/>
      <c r="O42" s="7"/>
      <c r="P42" s="7"/>
      <c r="Q42" s="7"/>
      <c r="R42" s="7"/>
      <c r="S42" s="7"/>
      <c r="T42" s="7"/>
      <c r="U42" s="7"/>
      <c r="V42" s="7"/>
      <c r="W42" s="7"/>
      <c r="X42" s="7"/>
      <c r="Y42" s="7"/>
    </row>
    <row r="43" spans="1:25" ht="15" customHeight="1">
      <c r="A43" s="7"/>
      <c r="B43" s="7"/>
      <c r="C43" s="7"/>
      <c r="D43" s="7"/>
      <c r="E43" s="7"/>
      <c r="F43" s="7"/>
      <c r="G43" s="7"/>
      <c r="H43" s="7"/>
      <c r="I43" s="7"/>
      <c r="J43" s="7"/>
      <c r="K43" s="7"/>
      <c r="L43" s="7"/>
      <c r="M43" s="7"/>
      <c r="N43" s="7"/>
      <c r="O43" s="7"/>
      <c r="P43" s="7"/>
      <c r="Q43" s="7"/>
      <c r="R43" s="7"/>
      <c r="S43" s="7"/>
      <c r="T43" s="7"/>
      <c r="U43" s="7"/>
      <c r="V43" s="7"/>
      <c r="W43" s="7"/>
      <c r="X43" s="7"/>
      <c r="Y43" s="7"/>
    </row>
    <row r="44" spans="1:25" ht="15" customHeight="1">
      <c r="A44" s="7"/>
      <c r="B44" s="7"/>
      <c r="C44" s="7"/>
      <c r="D44" s="7"/>
      <c r="E44" s="7"/>
      <c r="F44" s="7"/>
      <c r="G44" s="7"/>
      <c r="H44" s="7"/>
      <c r="I44" s="7"/>
      <c r="J44" s="7"/>
      <c r="K44" s="7"/>
      <c r="L44" s="7"/>
      <c r="M44" s="7"/>
      <c r="N44" s="7"/>
      <c r="O44" s="7"/>
      <c r="P44" s="7"/>
      <c r="Q44" s="7"/>
      <c r="R44" s="7"/>
      <c r="S44" s="7"/>
      <c r="T44" s="7"/>
      <c r="U44" s="7"/>
      <c r="V44" s="7"/>
      <c r="W44" s="7"/>
      <c r="X44" s="7"/>
      <c r="Y44" s="7"/>
    </row>
    <row r="45" spans="1:25" ht="15" customHeight="1">
      <c r="A45" s="7"/>
      <c r="B45" s="7"/>
      <c r="C45" s="7"/>
      <c r="D45" s="7"/>
      <c r="E45" s="7"/>
      <c r="F45" s="7"/>
      <c r="G45" s="7"/>
      <c r="H45" s="7"/>
      <c r="I45" s="7"/>
      <c r="J45" s="7"/>
      <c r="K45" s="7"/>
      <c r="L45" s="7"/>
      <c r="M45" s="7"/>
      <c r="N45" s="7"/>
      <c r="O45" s="7"/>
      <c r="P45" s="7"/>
      <c r="Q45" s="7"/>
      <c r="R45" s="7"/>
      <c r="S45" s="7"/>
      <c r="T45" s="7"/>
      <c r="U45" s="7"/>
      <c r="V45" s="7"/>
      <c r="W45" s="7"/>
      <c r="X45" s="7"/>
      <c r="Y45" s="7"/>
    </row>
    <row r="46" spans="1:25" ht="13">
      <c r="A46" s="7"/>
      <c r="B46" s="7"/>
      <c r="C46" s="7"/>
      <c r="D46" s="7"/>
      <c r="E46" s="7"/>
      <c r="F46" s="7"/>
      <c r="G46" s="7"/>
      <c r="H46" s="7"/>
      <c r="I46" s="7"/>
      <c r="J46" s="7"/>
      <c r="K46" s="7"/>
      <c r="L46" s="7"/>
      <c r="M46" s="7"/>
      <c r="N46" s="7"/>
      <c r="O46" s="7"/>
      <c r="P46" s="7"/>
      <c r="Q46" s="7"/>
      <c r="R46" s="7"/>
      <c r="S46" s="7"/>
      <c r="T46" s="7"/>
      <c r="U46" s="7"/>
      <c r="V46" s="7"/>
      <c r="W46" s="7"/>
      <c r="X46" s="7"/>
      <c r="Y46" s="7"/>
    </row>
    <row r="47" spans="1:25" ht="13">
      <c r="A47" s="7"/>
      <c r="B47" s="7"/>
      <c r="C47" s="7"/>
      <c r="D47" s="7"/>
      <c r="E47" s="7"/>
      <c r="F47" s="7"/>
      <c r="G47" s="7"/>
      <c r="H47" s="7"/>
      <c r="I47" s="7"/>
      <c r="J47" s="7"/>
      <c r="K47" s="7"/>
      <c r="L47" s="7"/>
      <c r="M47" s="7"/>
      <c r="N47" s="7"/>
      <c r="O47" s="7"/>
      <c r="P47" s="7"/>
      <c r="Q47" s="7"/>
      <c r="R47" s="7"/>
      <c r="S47" s="7"/>
      <c r="T47" s="7"/>
      <c r="U47" s="7"/>
      <c r="V47" s="7"/>
      <c r="W47" s="7"/>
      <c r="X47" s="7"/>
      <c r="Y47" s="7"/>
    </row>
    <row r="48" spans="1:25" ht="13">
      <c r="A48" s="7"/>
      <c r="B48" s="7"/>
      <c r="C48" s="7"/>
      <c r="D48" s="7"/>
      <c r="E48" s="7"/>
      <c r="F48" s="7"/>
      <c r="G48" s="7"/>
      <c r="H48" s="7"/>
      <c r="I48" s="7"/>
      <c r="J48" s="7"/>
      <c r="K48" s="7"/>
      <c r="L48" s="7"/>
      <c r="M48" s="7"/>
      <c r="N48" s="7"/>
      <c r="O48" s="7"/>
      <c r="P48" s="7"/>
      <c r="Q48" s="7"/>
      <c r="R48" s="7"/>
      <c r="S48" s="7"/>
      <c r="T48" s="7"/>
      <c r="U48" s="7"/>
      <c r="V48" s="7"/>
      <c r="W48" s="7"/>
      <c r="X48" s="7"/>
      <c r="Y48" s="7"/>
    </row>
    <row r="49" spans="1:25" ht="13">
      <c r="A49" s="7"/>
      <c r="B49" s="7"/>
      <c r="C49" s="7"/>
      <c r="D49" s="7"/>
      <c r="E49" s="7"/>
      <c r="F49" s="7"/>
      <c r="G49" s="7"/>
      <c r="H49" s="7"/>
      <c r="I49" s="7"/>
      <c r="J49" s="7"/>
      <c r="K49" s="7"/>
      <c r="L49" s="7"/>
      <c r="M49" s="7"/>
      <c r="N49" s="7"/>
      <c r="O49" s="7"/>
      <c r="P49" s="7"/>
      <c r="Q49" s="7"/>
      <c r="R49" s="7"/>
      <c r="S49" s="7"/>
      <c r="T49" s="7"/>
      <c r="U49" s="7"/>
      <c r="V49" s="7"/>
      <c r="W49" s="7"/>
      <c r="X49" s="7"/>
      <c r="Y49" s="7"/>
    </row>
    <row r="50" spans="1:25" ht="13">
      <c r="A50" s="7"/>
      <c r="B50" s="7"/>
      <c r="C50" s="7"/>
      <c r="D50" s="7"/>
      <c r="E50" s="7"/>
      <c r="F50" s="7"/>
      <c r="G50" s="7"/>
      <c r="H50" s="7"/>
      <c r="I50" s="7"/>
      <c r="J50" s="7"/>
      <c r="K50" s="7"/>
      <c r="L50" s="7"/>
      <c r="M50" s="7"/>
      <c r="N50" s="7"/>
      <c r="O50" s="7"/>
      <c r="P50" s="7"/>
      <c r="Q50" s="7"/>
      <c r="R50" s="7"/>
      <c r="S50" s="7"/>
      <c r="T50" s="7"/>
      <c r="U50" s="7"/>
      <c r="V50" s="7"/>
      <c r="W50" s="7"/>
      <c r="X50" s="7"/>
      <c r="Y50" s="7"/>
    </row>
    <row r="51" spans="1:25" ht="13">
      <c r="A51" s="7"/>
      <c r="B51" s="7"/>
      <c r="C51" s="7"/>
      <c r="D51" s="7"/>
      <c r="E51" s="7"/>
      <c r="F51" s="7"/>
      <c r="G51" s="7"/>
      <c r="H51" s="7"/>
      <c r="I51" s="7"/>
      <c r="J51" s="7"/>
      <c r="K51" s="7"/>
      <c r="L51" s="7"/>
      <c r="M51" s="7"/>
      <c r="N51" s="7"/>
      <c r="O51" s="7"/>
      <c r="P51" s="7"/>
      <c r="Q51" s="7"/>
      <c r="R51" s="7"/>
      <c r="S51" s="7"/>
      <c r="T51" s="7"/>
      <c r="U51" s="7"/>
      <c r="V51" s="7"/>
      <c r="W51" s="7"/>
      <c r="X51" s="7"/>
      <c r="Y51" s="7"/>
    </row>
    <row r="52" spans="1:25" ht="13">
      <c r="A52" s="7"/>
      <c r="B52" s="7"/>
      <c r="C52" s="7"/>
      <c r="D52" s="7"/>
      <c r="E52" s="7"/>
      <c r="F52" s="7"/>
      <c r="G52" s="7"/>
      <c r="H52" s="7"/>
      <c r="I52" s="7"/>
      <c r="J52" s="7"/>
      <c r="K52" s="7"/>
      <c r="L52" s="7"/>
      <c r="M52" s="7"/>
      <c r="N52" s="7"/>
      <c r="O52" s="7"/>
      <c r="P52" s="7"/>
      <c r="Q52" s="7"/>
      <c r="R52" s="7"/>
      <c r="S52" s="7"/>
      <c r="T52" s="7"/>
      <c r="U52" s="7"/>
      <c r="V52" s="7"/>
      <c r="W52" s="7"/>
      <c r="X52" s="7"/>
      <c r="Y52" s="7"/>
    </row>
    <row r="53" spans="1:25" ht="13">
      <c r="A53" s="7"/>
      <c r="B53" s="7"/>
      <c r="C53" s="7"/>
      <c r="D53" s="7"/>
      <c r="E53" s="7"/>
      <c r="F53" s="7"/>
      <c r="G53" s="7"/>
      <c r="H53" s="7"/>
      <c r="I53" s="7"/>
      <c r="J53" s="7"/>
      <c r="K53" s="7"/>
      <c r="L53" s="7"/>
      <c r="M53" s="7"/>
      <c r="N53" s="7"/>
      <c r="O53" s="7"/>
      <c r="P53" s="7"/>
      <c r="Q53" s="7"/>
      <c r="R53" s="7"/>
      <c r="S53" s="7"/>
      <c r="T53" s="7"/>
      <c r="U53" s="7"/>
      <c r="V53" s="7"/>
      <c r="W53" s="7"/>
      <c r="X53" s="7"/>
      <c r="Y53" s="7"/>
    </row>
    <row r="54" spans="1:25" ht="13">
      <c r="A54" s="7"/>
      <c r="B54" s="7"/>
      <c r="C54" s="7"/>
      <c r="D54" s="7"/>
      <c r="E54" s="7"/>
      <c r="F54" s="7"/>
      <c r="G54" s="7"/>
      <c r="H54" s="7"/>
      <c r="I54" s="7"/>
      <c r="J54" s="7"/>
      <c r="K54" s="7"/>
      <c r="L54" s="7"/>
      <c r="M54" s="7"/>
      <c r="N54" s="7"/>
      <c r="O54" s="7"/>
      <c r="P54" s="7"/>
      <c r="Q54" s="7"/>
      <c r="R54" s="7"/>
      <c r="S54" s="7"/>
      <c r="T54" s="7"/>
      <c r="U54" s="7"/>
      <c r="V54" s="7"/>
      <c r="W54" s="7"/>
      <c r="X54" s="7"/>
      <c r="Y54" s="7"/>
    </row>
    <row r="55" spans="1:25" ht="13">
      <c r="A55" s="7"/>
      <c r="B55" s="7"/>
      <c r="C55" s="7"/>
      <c r="D55" s="7"/>
      <c r="E55" s="7"/>
      <c r="F55" s="7"/>
      <c r="G55" s="7"/>
      <c r="H55" s="7"/>
      <c r="I55" s="7"/>
      <c r="J55" s="7"/>
      <c r="K55" s="7"/>
      <c r="L55" s="7"/>
      <c r="M55" s="7"/>
      <c r="N55" s="7"/>
      <c r="O55" s="7"/>
      <c r="P55" s="7"/>
      <c r="Q55" s="7"/>
      <c r="R55" s="7"/>
      <c r="S55" s="7"/>
      <c r="T55" s="7"/>
      <c r="U55" s="7"/>
      <c r="V55" s="7"/>
      <c r="W55" s="7"/>
      <c r="X55" s="7"/>
      <c r="Y55" s="7"/>
    </row>
    <row r="56" spans="1:25" ht="13">
      <c r="A56" s="7"/>
      <c r="B56" s="7"/>
      <c r="C56" s="7"/>
      <c r="D56" s="7"/>
      <c r="E56" s="7"/>
      <c r="F56" s="7"/>
      <c r="G56" s="7"/>
      <c r="H56" s="7"/>
      <c r="I56" s="7"/>
      <c r="J56" s="7"/>
      <c r="K56" s="7"/>
      <c r="L56" s="7"/>
      <c r="M56" s="7"/>
      <c r="N56" s="7"/>
      <c r="O56" s="7"/>
      <c r="P56" s="7"/>
      <c r="Q56" s="7"/>
      <c r="R56" s="7"/>
      <c r="S56" s="7"/>
      <c r="T56" s="7"/>
      <c r="U56" s="7"/>
      <c r="V56" s="7"/>
      <c r="W56" s="7"/>
      <c r="X56" s="7"/>
      <c r="Y56" s="7"/>
    </row>
    <row r="57" spans="1:25" ht="13">
      <c r="A57" s="7"/>
      <c r="B57" s="7"/>
      <c r="C57" s="7"/>
      <c r="D57" s="7"/>
      <c r="E57" s="7"/>
      <c r="F57" s="7"/>
      <c r="G57" s="7"/>
      <c r="H57" s="7"/>
      <c r="I57" s="7"/>
      <c r="J57" s="7"/>
      <c r="K57" s="7"/>
      <c r="L57" s="7"/>
      <c r="M57" s="7"/>
      <c r="N57" s="7"/>
      <c r="O57" s="7"/>
      <c r="P57" s="7"/>
      <c r="Q57" s="7"/>
      <c r="R57" s="7"/>
      <c r="S57" s="7"/>
      <c r="T57" s="7"/>
      <c r="U57" s="7"/>
      <c r="V57" s="7"/>
      <c r="W57" s="7"/>
      <c r="X57" s="7"/>
      <c r="Y57" s="7"/>
    </row>
    <row r="58" spans="1:25" ht="13">
      <c r="A58" s="7"/>
      <c r="B58" s="7"/>
      <c r="C58" s="7"/>
      <c r="D58" s="7"/>
      <c r="E58" s="7"/>
      <c r="F58" s="7"/>
      <c r="G58" s="7"/>
      <c r="H58" s="7"/>
      <c r="I58" s="7"/>
      <c r="J58" s="7"/>
      <c r="K58" s="7"/>
      <c r="L58" s="7"/>
      <c r="M58" s="7"/>
      <c r="N58" s="7"/>
      <c r="O58" s="7"/>
      <c r="P58" s="7"/>
      <c r="Q58" s="7"/>
      <c r="R58" s="7"/>
      <c r="S58" s="7"/>
      <c r="T58" s="7"/>
      <c r="U58" s="7"/>
      <c r="V58" s="7"/>
      <c r="W58" s="7"/>
      <c r="X58" s="7"/>
      <c r="Y58" s="7"/>
    </row>
    <row r="59" spans="1:25" ht="13">
      <c r="A59" s="7"/>
      <c r="B59" s="7"/>
      <c r="C59" s="7"/>
      <c r="D59" s="7"/>
      <c r="E59" s="7"/>
      <c r="F59" s="7"/>
      <c r="G59" s="7"/>
      <c r="H59" s="7"/>
      <c r="I59" s="7"/>
      <c r="J59" s="7"/>
      <c r="K59" s="7"/>
      <c r="L59" s="7"/>
      <c r="M59" s="7"/>
      <c r="N59" s="7"/>
      <c r="O59" s="7"/>
      <c r="P59" s="7"/>
      <c r="Q59" s="7"/>
      <c r="R59" s="7"/>
      <c r="S59" s="7"/>
      <c r="T59" s="7"/>
      <c r="U59" s="7"/>
      <c r="V59" s="7"/>
      <c r="W59" s="7"/>
      <c r="X59" s="7"/>
      <c r="Y59" s="7"/>
    </row>
    <row r="60" spans="1:25" ht="13">
      <c r="A60" s="7"/>
      <c r="B60" s="7"/>
      <c r="C60" s="7"/>
      <c r="D60" s="7"/>
      <c r="E60" s="7"/>
      <c r="F60" s="7"/>
      <c r="G60" s="7"/>
      <c r="H60" s="7"/>
      <c r="I60" s="7"/>
      <c r="J60" s="7"/>
      <c r="K60" s="7"/>
      <c r="L60" s="7"/>
      <c r="M60" s="7"/>
      <c r="N60" s="7"/>
      <c r="O60" s="7"/>
      <c r="P60" s="7"/>
      <c r="Q60" s="7"/>
      <c r="R60" s="7"/>
      <c r="S60" s="7"/>
      <c r="T60" s="7"/>
      <c r="U60" s="7"/>
      <c r="V60" s="7"/>
      <c r="W60" s="7"/>
      <c r="X60" s="7"/>
      <c r="Y60" s="7"/>
    </row>
    <row r="61" spans="1:25" ht="13">
      <c r="A61" s="7"/>
      <c r="B61" s="7"/>
      <c r="C61" s="7"/>
      <c r="D61" s="7"/>
      <c r="E61" s="7"/>
      <c r="F61" s="7"/>
      <c r="G61" s="7"/>
      <c r="H61" s="7"/>
      <c r="I61" s="7"/>
      <c r="J61" s="7"/>
      <c r="K61" s="7"/>
      <c r="L61" s="7"/>
      <c r="M61" s="7"/>
      <c r="N61" s="7"/>
      <c r="O61" s="7"/>
      <c r="P61" s="7"/>
      <c r="Q61" s="7"/>
      <c r="R61" s="7"/>
      <c r="S61" s="7"/>
      <c r="T61" s="7"/>
      <c r="U61" s="7"/>
      <c r="V61" s="7"/>
      <c r="W61" s="7"/>
      <c r="X61" s="7"/>
      <c r="Y61" s="7"/>
    </row>
    <row r="62" spans="1:25" ht="13">
      <c r="A62" s="7"/>
      <c r="B62" s="7"/>
      <c r="C62" s="7"/>
      <c r="D62" s="7"/>
      <c r="E62" s="7"/>
      <c r="F62" s="7"/>
      <c r="G62" s="7"/>
      <c r="H62" s="7"/>
      <c r="I62" s="7"/>
      <c r="J62" s="7"/>
      <c r="K62" s="7"/>
      <c r="L62" s="7"/>
      <c r="M62" s="7"/>
      <c r="N62" s="7"/>
      <c r="O62" s="7"/>
      <c r="P62" s="7"/>
      <c r="Q62" s="7"/>
      <c r="R62" s="7"/>
      <c r="S62" s="7"/>
      <c r="T62" s="7"/>
      <c r="U62" s="7"/>
      <c r="V62" s="7"/>
      <c r="W62" s="7"/>
      <c r="X62" s="7"/>
      <c r="Y62" s="7"/>
    </row>
    <row r="63" spans="1:25" ht="13">
      <c r="A63" s="7"/>
      <c r="B63" s="7"/>
      <c r="C63" s="7"/>
      <c r="D63" s="7"/>
      <c r="E63" s="7"/>
      <c r="F63" s="7"/>
      <c r="G63" s="7"/>
      <c r="H63" s="7"/>
      <c r="I63" s="7"/>
      <c r="J63" s="7"/>
      <c r="K63" s="7"/>
      <c r="L63" s="7"/>
      <c r="M63" s="7"/>
      <c r="N63" s="7"/>
      <c r="O63" s="7"/>
      <c r="P63" s="7"/>
      <c r="Q63" s="7"/>
      <c r="R63" s="7"/>
      <c r="S63" s="7"/>
      <c r="T63" s="7"/>
      <c r="U63" s="7"/>
      <c r="V63" s="7"/>
      <c r="W63" s="7"/>
      <c r="X63" s="7"/>
      <c r="Y63" s="7"/>
    </row>
    <row r="64" spans="1:25" ht="13">
      <c r="A64" s="7"/>
      <c r="B64" s="7"/>
      <c r="C64" s="7"/>
      <c r="D64" s="7"/>
      <c r="E64" s="7"/>
      <c r="F64" s="7"/>
      <c r="G64" s="7"/>
      <c r="H64" s="7"/>
      <c r="I64" s="7"/>
      <c r="J64" s="7"/>
      <c r="K64" s="7"/>
      <c r="L64" s="7"/>
      <c r="M64" s="7"/>
      <c r="N64" s="7"/>
      <c r="O64" s="7"/>
      <c r="P64" s="7"/>
      <c r="Q64" s="7"/>
      <c r="R64" s="7"/>
      <c r="S64" s="7"/>
      <c r="T64" s="7"/>
      <c r="U64" s="7"/>
      <c r="V64" s="7"/>
      <c r="W64" s="7"/>
      <c r="X64" s="7"/>
      <c r="Y64" s="7"/>
    </row>
    <row r="65" spans="1:25" ht="13">
      <c r="A65" s="7"/>
      <c r="B65" s="7"/>
      <c r="C65" s="7"/>
      <c r="D65" s="7"/>
      <c r="E65" s="7"/>
      <c r="F65" s="7"/>
      <c r="G65" s="7"/>
      <c r="H65" s="7"/>
      <c r="I65" s="7"/>
      <c r="J65" s="7"/>
      <c r="K65" s="7"/>
      <c r="L65" s="7"/>
      <c r="M65" s="7"/>
      <c r="N65" s="7"/>
      <c r="O65" s="7"/>
      <c r="P65" s="7"/>
      <c r="Q65" s="7"/>
      <c r="R65" s="7"/>
      <c r="S65" s="7"/>
      <c r="T65" s="7"/>
      <c r="U65" s="7"/>
      <c r="V65" s="7"/>
      <c r="W65" s="7"/>
      <c r="X65" s="7"/>
      <c r="Y65" s="7"/>
    </row>
    <row r="66" spans="1:25" ht="13">
      <c r="A66" s="7"/>
      <c r="B66" s="7"/>
      <c r="C66" s="7"/>
      <c r="D66" s="7"/>
      <c r="E66" s="7"/>
      <c r="F66" s="7"/>
      <c r="G66" s="7"/>
      <c r="H66" s="7"/>
      <c r="I66" s="7"/>
      <c r="J66" s="7"/>
      <c r="K66" s="7"/>
      <c r="L66" s="7"/>
      <c r="M66" s="7"/>
      <c r="N66" s="7"/>
      <c r="O66" s="7"/>
      <c r="P66" s="7"/>
      <c r="Q66" s="7"/>
      <c r="R66" s="7"/>
      <c r="S66" s="7"/>
      <c r="T66" s="7"/>
      <c r="U66" s="7"/>
      <c r="V66" s="7"/>
      <c r="W66" s="7"/>
      <c r="X66" s="7"/>
      <c r="Y66" s="7"/>
    </row>
    <row r="67" spans="1:25" ht="13">
      <c r="A67" s="7"/>
      <c r="B67" s="7"/>
      <c r="C67" s="7"/>
      <c r="D67" s="7"/>
      <c r="E67" s="7"/>
      <c r="F67" s="7"/>
      <c r="G67" s="7"/>
      <c r="H67" s="7"/>
      <c r="I67" s="7"/>
      <c r="J67" s="7"/>
      <c r="K67" s="7"/>
      <c r="L67" s="7"/>
      <c r="M67" s="7"/>
      <c r="N67" s="7"/>
      <c r="O67" s="7"/>
      <c r="P67" s="7"/>
      <c r="Q67" s="7"/>
      <c r="R67" s="7"/>
      <c r="S67" s="7"/>
      <c r="T67" s="7"/>
      <c r="U67" s="7"/>
      <c r="V67" s="7"/>
      <c r="W67" s="7"/>
      <c r="X67" s="7"/>
      <c r="Y67" s="7"/>
    </row>
    <row r="68" spans="1:25" ht="13">
      <c r="A68" s="7"/>
      <c r="B68" s="7"/>
      <c r="C68" s="7"/>
      <c r="D68" s="7"/>
      <c r="E68" s="7"/>
      <c r="F68" s="7"/>
      <c r="G68" s="7"/>
      <c r="H68" s="7"/>
      <c r="I68" s="7"/>
      <c r="J68" s="7"/>
      <c r="K68" s="7"/>
      <c r="L68" s="7"/>
      <c r="M68" s="7"/>
      <c r="N68" s="7"/>
      <c r="O68" s="7"/>
      <c r="P68" s="7"/>
      <c r="Q68" s="7"/>
      <c r="R68" s="7"/>
      <c r="S68" s="7"/>
      <c r="T68" s="7"/>
      <c r="U68" s="7"/>
      <c r="V68" s="7"/>
      <c r="W68" s="7"/>
      <c r="X68" s="7"/>
      <c r="Y68" s="7"/>
    </row>
    <row r="69" spans="1:25" ht="13">
      <c r="A69" s="7"/>
      <c r="B69" s="7"/>
      <c r="C69" s="7"/>
      <c r="D69" s="7"/>
      <c r="E69" s="7"/>
      <c r="F69" s="7"/>
      <c r="G69" s="7"/>
      <c r="H69" s="7"/>
      <c r="I69" s="7"/>
      <c r="J69" s="7"/>
      <c r="K69" s="7"/>
      <c r="L69" s="7"/>
      <c r="M69" s="7"/>
      <c r="N69" s="7"/>
      <c r="O69" s="7"/>
      <c r="P69" s="7"/>
      <c r="Q69" s="7"/>
      <c r="R69" s="7"/>
      <c r="S69" s="7"/>
      <c r="T69" s="7"/>
      <c r="U69" s="7"/>
      <c r="V69" s="7"/>
      <c r="W69" s="7"/>
      <c r="X69" s="7"/>
      <c r="Y69" s="7"/>
    </row>
    <row r="70" spans="1:25" ht="13">
      <c r="A70" s="7"/>
      <c r="B70" s="7"/>
      <c r="C70" s="7"/>
      <c r="D70" s="7"/>
      <c r="E70" s="7"/>
      <c r="F70" s="7"/>
      <c r="G70" s="7"/>
      <c r="H70" s="7"/>
      <c r="I70" s="7"/>
      <c r="J70" s="7"/>
      <c r="K70" s="7"/>
      <c r="L70" s="7"/>
      <c r="M70" s="7"/>
      <c r="N70" s="7"/>
      <c r="O70" s="7"/>
      <c r="P70" s="7"/>
      <c r="Q70" s="7"/>
      <c r="R70" s="7"/>
      <c r="S70" s="7"/>
      <c r="T70" s="7"/>
      <c r="U70" s="7"/>
      <c r="V70" s="7"/>
      <c r="W70" s="7"/>
      <c r="X70" s="7"/>
      <c r="Y70" s="7"/>
    </row>
    <row r="71" spans="1:25" ht="13">
      <c r="A71" s="7"/>
      <c r="B71" s="7"/>
      <c r="C71" s="7"/>
      <c r="D71" s="7"/>
      <c r="E71" s="7"/>
      <c r="F71" s="7"/>
      <c r="G71" s="7"/>
      <c r="H71" s="7"/>
      <c r="I71" s="7"/>
      <c r="J71" s="7"/>
      <c r="K71" s="7"/>
      <c r="L71" s="7"/>
      <c r="M71" s="7"/>
      <c r="N71" s="7"/>
      <c r="O71" s="7"/>
      <c r="P71" s="7"/>
      <c r="Q71" s="7"/>
      <c r="R71" s="7"/>
      <c r="S71" s="7"/>
      <c r="T71" s="7"/>
      <c r="U71" s="7"/>
      <c r="V71" s="7"/>
      <c r="W71" s="7"/>
      <c r="X71" s="7"/>
      <c r="Y71" s="7"/>
    </row>
    <row r="72" spans="1:25" ht="13">
      <c r="A72" s="7"/>
      <c r="B72" s="7"/>
      <c r="C72" s="7"/>
      <c r="D72" s="7"/>
      <c r="E72" s="7"/>
      <c r="F72" s="7"/>
      <c r="G72" s="7"/>
      <c r="H72" s="7"/>
      <c r="I72" s="7"/>
      <c r="J72" s="7"/>
      <c r="K72" s="7"/>
      <c r="L72" s="7"/>
      <c r="M72" s="7"/>
      <c r="N72" s="7"/>
      <c r="O72" s="7"/>
      <c r="P72" s="7"/>
      <c r="Q72" s="7"/>
      <c r="R72" s="7"/>
      <c r="S72" s="7"/>
      <c r="T72" s="7"/>
      <c r="U72" s="7"/>
      <c r="V72" s="7"/>
      <c r="W72" s="7"/>
      <c r="X72" s="7"/>
      <c r="Y72" s="7"/>
    </row>
    <row r="73" spans="1:25" ht="13">
      <c r="A73" s="7"/>
      <c r="B73" s="7"/>
      <c r="C73" s="7"/>
      <c r="D73" s="7"/>
      <c r="E73" s="7"/>
      <c r="F73" s="7"/>
      <c r="G73" s="7"/>
      <c r="H73" s="7"/>
      <c r="I73" s="7"/>
      <c r="J73" s="7"/>
      <c r="K73" s="7"/>
      <c r="L73" s="7"/>
      <c r="M73" s="7"/>
      <c r="N73" s="7"/>
      <c r="O73" s="7"/>
      <c r="P73" s="7"/>
      <c r="Q73" s="7"/>
      <c r="R73" s="7"/>
      <c r="S73" s="7"/>
      <c r="T73" s="7"/>
      <c r="U73" s="7"/>
      <c r="V73" s="7"/>
      <c r="W73" s="7"/>
      <c r="X73" s="7"/>
      <c r="Y73" s="7"/>
    </row>
    <row r="74" spans="1:25" ht="13">
      <c r="A74" s="7"/>
      <c r="B74" s="7"/>
      <c r="C74" s="7"/>
      <c r="D74" s="7"/>
      <c r="E74" s="7"/>
      <c r="F74" s="7"/>
      <c r="G74" s="7"/>
      <c r="H74" s="7"/>
      <c r="I74" s="7"/>
      <c r="J74" s="7"/>
      <c r="K74" s="7"/>
      <c r="L74" s="7"/>
      <c r="M74" s="7"/>
      <c r="N74" s="7"/>
      <c r="O74" s="7"/>
      <c r="P74" s="7"/>
      <c r="Q74" s="7"/>
      <c r="R74" s="7"/>
      <c r="S74" s="7"/>
      <c r="T74" s="7"/>
      <c r="U74" s="7"/>
      <c r="V74" s="7"/>
      <c r="W74" s="7"/>
      <c r="X74" s="7"/>
      <c r="Y74" s="7"/>
    </row>
    <row r="75" spans="1:25" ht="13">
      <c r="A75" s="7"/>
      <c r="B75" s="7"/>
      <c r="C75" s="7"/>
      <c r="D75" s="7"/>
      <c r="E75" s="7"/>
      <c r="F75" s="7"/>
      <c r="G75" s="7"/>
      <c r="H75" s="7"/>
      <c r="I75" s="7"/>
      <c r="J75" s="7"/>
      <c r="K75" s="7"/>
      <c r="L75" s="7"/>
      <c r="M75" s="7"/>
      <c r="N75" s="7"/>
      <c r="O75" s="7"/>
      <c r="P75" s="7"/>
      <c r="Q75" s="7"/>
      <c r="R75" s="7"/>
      <c r="S75" s="7"/>
      <c r="T75" s="7"/>
      <c r="U75" s="7"/>
      <c r="V75" s="7"/>
      <c r="W75" s="7"/>
      <c r="X75" s="7"/>
      <c r="Y75" s="7"/>
    </row>
    <row r="76" spans="1:25" ht="13">
      <c r="A76" s="7"/>
      <c r="B76" s="7"/>
      <c r="C76" s="7"/>
      <c r="D76" s="7"/>
      <c r="E76" s="7"/>
      <c r="F76" s="7"/>
      <c r="G76" s="7"/>
      <c r="H76" s="7"/>
      <c r="I76" s="7"/>
      <c r="J76" s="7"/>
      <c r="K76" s="7"/>
      <c r="L76" s="7"/>
      <c r="M76" s="7"/>
      <c r="N76" s="7"/>
      <c r="O76" s="7"/>
      <c r="P76" s="7"/>
      <c r="Q76" s="7"/>
      <c r="R76" s="7"/>
      <c r="S76" s="7"/>
      <c r="T76" s="7"/>
      <c r="U76" s="7"/>
      <c r="V76" s="7"/>
      <c r="W76" s="7"/>
      <c r="X76" s="7"/>
      <c r="Y76" s="7"/>
    </row>
    <row r="77" spans="1:25" ht="13">
      <c r="A77" s="7"/>
      <c r="B77" s="7"/>
      <c r="C77" s="7"/>
      <c r="D77" s="7"/>
      <c r="E77" s="7"/>
      <c r="F77" s="7"/>
      <c r="G77" s="7"/>
      <c r="H77" s="7"/>
      <c r="I77" s="7"/>
      <c r="J77" s="7"/>
      <c r="K77" s="7"/>
      <c r="L77" s="7"/>
      <c r="M77" s="7"/>
      <c r="N77" s="7"/>
      <c r="O77" s="7"/>
      <c r="P77" s="7"/>
      <c r="Q77" s="7"/>
      <c r="R77" s="7"/>
      <c r="S77" s="7"/>
      <c r="T77" s="7"/>
      <c r="U77" s="7"/>
      <c r="V77" s="7"/>
      <c r="W77" s="7"/>
      <c r="X77" s="7"/>
      <c r="Y77" s="7"/>
    </row>
    <row r="78" spans="1:25" ht="13">
      <c r="A78" s="7"/>
      <c r="B78" s="7"/>
      <c r="C78" s="7"/>
      <c r="D78" s="7"/>
      <c r="E78" s="7"/>
      <c r="F78" s="7"/>
      <c r="G78" s="7"/>
      <c r="H78" s="7"/>
      <c r="I78" s="7"/>
      <c r="J78" s="7"/>
      <c r="K78" s="7"/>
      <c r="L78" s="7"/>
      <c r="M78" s="7"/>
      <c r="N78" s="7"/>
      <c r="O78" s="7"/>
      <c r="P78" s="7"/>
      <c r="Q78" s="7"/>
      <c r="R78" s="7"/>
      <c r="S78" s="7"/>
      <c r="T78" s="7"/>
      <c r="U78" s="7"/>
      <c r="V78" s="7"/>
      <c r="W78" s="7"/>
      <c r="X78" s="7"/>
      <c r="Y78" s="7"/>
    </row>
    <row r="79" spans="1:25" ht="13">
      <c r="A79" s="7"/>
      <c r="B79" s="7"/>
      <c r="C79" s="7"/>
      <c r="D79" s="7"/>
      <c r="E79" s="7"/>
      <c r="F79" s="7"/>
      <c r="G79" s="7"/>
      <c r="H79" s="7"/>
      <c r="I79" s="7"/>
      <c r="J79" s="7"/>
      <c r="K79" s="7"/>
      <c r="L79" s="7"/>
      <c r="M79" s="7"/>
      <c r="N79" s="7"/>
      <c r="O79" s="7"/>
      <c r="P79" s="7"/>
      <c r="Q79" s="7"/>
      <c r="R79" s="7"/>
      <c r="S79" s="7"/>
      <c r="T79" s="7"/>
      <c r="U79" s="7"/>
      <c r="V79" s="7"/>
      <c r="W79" s="7"/>
      <c r="X79" s="7"/>
      <c r="Y79" s="7"/>
    </row>
    <row r="80" spans="1:25" ht="13">
      <c r="A80" s="7"/>
      <c r="B80" s="7"/>
      <c r="C80" s="7"/>
      <c r="D80" s="7"/>
      <c r="E80" s="7"/>
      <c r="F80" s="7"/>
      <c r="G80" s="7"/>
      <c r="H80" s="7"/>
      <c r="I80" s="7"/>
      <c r="J80" s="7"/>
      <c r="K80" s="7"/>
      <c r="L80" s="7"/>
      <c r="M80" s="7"/>
      <c r="N80" s="7"/>
      <c r="O80" s="7"/>
      <c r="P80" s="7"/>
      <c r="Q80" s="7"/>
      <c r="R80" s="7"/>
      <c r="S80" s="7"/>
      <c r="T80" s="7"/>
      <c r="U80" s="7"/>
      <c r="V80" s="7"/>
      <c r="W80" s="7"/>
      <c r="X80" s="7"/>
      <c r="Y80" s="7"/>
    </row>
    <row r="81" spans="1:25" ht="13">
      <c r="A81" s="7"/>
      <c r="B81" s="7"/>
      <c r="C81" s="7"/>
      <c r="D81" s="7"/>
      <c r="E81" s="7"/>
      <c r="F81" s="7"/>
      <c r="G81" s="7"/>
      <c r="H81" s="7"/>
      <c r="I81" s="7"/>
      <c r="J81" s="7"/>
      <c r="K81" s="7"/>
      <c r="L81" s="7"/>
      <c r="M81" s="7"/>
      <c r="N81" s="7"/>
      <c r="O81" s="7"/>
      <c r="P81" s="7"/>
      <c r="Q81" s="7"/>
      <c r="R81" s="7"/>
      <c r="S81" s="7"/>
      <c r="T81" s="7"/>
      <c r="U81" s="7"/>
      <c r="V81" s="7"/>
      <c r="W81" s="7"/>
      <c r="X81" s="7"/>
      <c r="Y81" s="7"/>
    </row>
    <row r="82" spans="1:25" ht="13">
      <c r="A82" s="7"/>
      <c r="B82" s="7"/>
      <c r="C82" s="7"/>
      <c r="D82" s="7"/>
      <c r="E82" s="7"/>
      <c r="F82" s="7"/>
      <c r="G82" s="7"/>
      <c r="H82" s="7"/>
      <c r="I82" s="7"/>
      <c r="J82" s="7"/>
      <c r="K82" s="7"/>
      <c r="L82" s="7"/>
      <c r="M82" s="7"/>
      <c r="N82" s="7"/>
      <c r="O82" s="7"/>
      <c r="P82" s="7"/>
      <c r="Q82" s="7"/>
      <c r="R82" s="7"/>
      <c r="S82" s="7"/>
      <c r="T82" s="7"/>
      <c r="U82" s="7"/>
      <c r="V82" s="7"/>
      <c r="W82" s="7"/>
      <c r="X82" s="7"/>
      <c r="Y82" s="7"/>
    </row>
    <row r="83" spans="1:25" ht="13">
      <c r="A83" s="7"/>
      <c r="B83" s="7"/>
      <c r="C83" s="7"/>
      <c r="D83" s="7"/>
      <c r="E83" s="7"/>
      <c r="F83" s="7"/>
      <c r="G83" s="7"/>
      <c r="H83" s="7"/>
      <c r="I83" s="7"/>
      <c r="J83" s="7"/>
      <c r="K83" s="7"/>
      <c r="L83" s="7"/>
      <c r="M83" s="7"/>
      <c r="N83" s="7"/>
      <c r="O83" s="7"/>
      <c r="P83" s="7"/>
      <c r="Q83" s="7"/>
      <c r="R83" s="7"/>
      <c r="S83" s="7"/>
      <c r="T83" s="7"/>
      <c r="U83" s="7"/>
      <c r="V83" s="7"/>
      <c r="W83" s="7"/>
      <c r="X83" s="7"/>
      <c r="Y83" s="7"/>
    </row>
    <row r="84" spans="1:25" ht="13">
      <c r="A84" s="7"/>
      <c r="B84" s="7"/>
      <c r="C84" s="7"/>
      <c r="D84" s="7"/>
      <c r="E84" s="7"/>
      <c r="F84" s="7"/>
      <c r="G84" s="7"/>
      <c r="H84" s="7"/>
      <c r="I84" s="7"/>
      <c r="J84" s="7"/>
      <c r="K84" s="7"/>
      <c r="L84" s="7"/>
      <c r="M84" s="7"/>
      <c r="N84" s="7"/>
      <c r="O84" s="7"/>
      <c r="P84" s="7"/>
      <c r="Q84" s="7"/>
      <c r="R84" s="7"/>
      <c r="S84" s="7"/>
      <c r="T84" s="7"/>
      <c r="U84" s="7"/>
      <c r="V84" s="7"/>
      <c r="W84" s="7"/>
      <c r="X84" s="7"/>
      <c r="Y84" s="7"/>
    </row>
    <row r="85" spans="1:25" ht="13">
      <c r="A85" s="7"/>
      <c r="B85" s="7"/>
      <c r="C85" s="7"/>
      <c r="D85" s="7"/>
      <c r="E85" s="7"/>
      <c r="F85" s="7"/>
      <c r="G85" s="7"/>
      <c r="H85" s="7"/>
      <c r="I85" s="7"/>
      <c r="J85" s="7"/>
      <c r="K85" s="7"/>
      <c r="L85" s="7"/>
      <c r="M85" s="7"/>
      <c r="N85" s="7"/>
      <c r="O85" s="7"/>
      <c r="P85" s="7"/>
      <c r="Q85" s="7"/>
      <c r="R85" s="7"/>
      <c r="S85" s="7"/>
      <c r="T85" s="7"/>
      <c r="U85" s="7"/>
      <c r="V85" s="7"/>
      <c r="W85" s="7"/>
      <c r="X85" s="7"/>
      <c r="Y85" s="7"/>
    </row>
    <row r="86" spans="1:25" ht="13">
      <c r="A86" s="7"/>
      <c r="B86" s="7"/>
      <c r="C86" s="7"/>
      <c r="D86" s="7"/>
      <c r="E86" s="7"/>
      <c r="F86" s="7"/>
      <c r="G86" s="7"/>
      <c r="H86" s="7"/>
      <c r="I86" s="7"/>
      <c r="J86" s="7"/>
      <c r="K86" s="7"/>
      <c r="L86" s="7"/>
      <c r="M86" s="7"/>
      <c r="N86" s="7"/>
      <c r="O86" s="7"/>
      <c r="P86" s="7"/>
      <c r="Q86" s="7"/>
      <c r="R86" s="7"/>
      <c r="S86" s="7"/>
      <c r="T86" s="7"/>
      <c r="U86" s="7"/>
      <c r="V86" s="7"/>
      <c r="W86" s="7"/>
      <c r="X86" s="7"/>
      <c r="Y86" s="7"/>
    </row>
    <row r="87" spans="1:25" ht="13">
      <c r="A87" s="7"/>
      <c r="B87" s="7"/>
      <c r="C87" s="7"/>
      <c r="D87" s="7"/>
      <c r="E87" s="7"/>
      <c r="F87" s="7"/>
      <c r="G87" s="7"/>
      <c r="H87" s="7"/>
      <c r="I87" s="7"/>
      <c r="J87" s="7"/>
      <c r="K87" s="7"/>
      <c r="L87" s="7"/>
      <c r="M87" s="7"/>
      <c r="N87" s="7"/>
      <c r="O87" s="7"/>
      <c r="P87" s="7"/>
      <c r="Q87" s="7"/>
      <c r="R87" s="7"/>
      <c r="S87" s="7"/>
      <c r="T87" s="7"/>
      <c r="U87" s="7"/>
      <c r="V87" s="7"/>
      <c r="W87" s="7"/>
      <c r="X87" s="7"/>
      <c r="Y87" s="7"/>
    </row>
    <row r="88" spans="1:25" ht="13">
      <c r="A88" s="7"/>
      <c r="B88" s="7"/>
      <c r="C88" s="7"/>
      <c r="D88" s="7"/>
      <c r="E88" s="7"/>
      <c r="F88" s="7"/>
      <c r="G88" s="7"/>
      <c r="H88" s="7"/>
      <c r="I88" s="7"/>
      <c r="J88" s="7"/>
      <c r="K88" s="7"/>
      <c r="L88" s="7"/>
      <c r="M88" s="7"/>
      <c r="N88" s="7"/>
      <c r="O88" s="7"/>
      <c r="P88" s="7"/>
      <c r="Q88" s="7"/>
      <c r="R88" s="7"/>
      <c r="S88" s="7"/>
      <c r="T88" s="7"/>
      <c r="U88" s="7"/>
      <c r="V88" s="7"/>
      <c r="W88" s="7"/>
      <c r="X88" s="7"/>
      <c r="Y88" s="7"/>
    </row>
    <row r="89" spans="1:25" ht="13">
      <c r="A89" s="7"/>
      <c r="B89" s="7"/>
      <c r="C89" s="7"/>
      <c r="D89" s="7"/>
      <c r="E89" s="7"/>
      <c r="F89" s="7"/>
      <c r="G89" s="7"/>
      <c r="H89" s="7"/>
      <c r="I89" s="7"/>
      <c r="J89" s="7"/>
      <c r="K89" s="7"/>
      <c r="L89" s="7"/>
      <c r="M89" s="7"/>
      <c r="N89" s="7"/>
      <c r="O89" s="7"/>
      <c r="P89" s="7"/>
      <c r="Q89" s="7"/>
      <c r="R89" s="7"/>
      <c r="S89" s="7"/>
      <c r="T89" s="7"/>
      <c r="U89" s="7"/>
      <c r="V89" s="7"/>
      <c r="W89" s="7"/>
      <c r="X89" s="7"/>
      <c r="Y89" s="7"/>
    </row>
    <row r="90" spans="1:25" ht="13">
      <c r="A90" s="7"/>
      <c r="B90" s="7"/>
      <c r="C90" s="7"/>
      <c r="D90" s="7"/>
      <c r="E90" s="7"/>
      <c r="F90" s="7"/>
      <c r="G90" s="7"/>
      <c r="H90" s="7"/>
      <c r="I90" s="7"/>
      <c r="J90" s="7"/>
      <c r="K90" s="7"/>
      <c r="L90" s="7"/>
      <c r="M90" s="7"/>
      <c r="N90" s="7"/>
      <c r="O90" s="7"/>
      <c r="P90" s="7"/>
      <c r="Q90" s="7"/>
      <c r="R90" s="7"/>
      <c r="S90" s="7"/>
      <c r="T90" s="7"/>
      <c r="U90" s="7"/>
      <c r="V90" s="7"/>
      <c r="W90" s="7"/>
      <c r="X90" s="7"/>
      <c r="Y90" s="7"/>
    </row>
    <row r="91" spans="1:25" ht="13">
      <c r="A91" s="7"/>
      <c r="B91" s="7"/>
      <c r="C91" s="7"/>
      <c r="D91" s="7"/>
      <c r="E91" s="7"/>
      <c r="F91" s="7"/>
      <c r="G91" s="7"/>
      <c r="H91" s="7"/>
      <c r="I91" s="7"/>
      <c r="J91" s="7"/>
      <c r="K91" s="7"/>
      <c r="L91" s="7"/>
      <c r="M91" s="7"/>
      <c r="N91" s="7"/>
      <c r="O91" s="7"/>
      <c r="P91" s="7"/>
      <c r="Q91" s="7"/>
      <c r="R91" s="7"/>
      <c r="S91" s="7"/>
      <c r="T91" s="7"/>
      <c r="U91" s="7"/>
      <c r="V91" s="7"/>
      <c r="W91" s="7"/>
      <c r="X91" s="7"/>
      <c r="Y91" s="7"/>
    </row>
    <row r="92" spans="1:25" ht="13">
      <c r="A92" s="7"/>
      <c r="B92" s="7"/>
      <c r="C92" s="7"/>
      <c r="D92" s="7"/>
      <c r="E92" s="7"/>
      <c r="F92" s="7"/>
      <c r="G92" s="7"/>
      <c r="H92" s="7"/>
      <c r="I92" s="7"/>
      <c r="J92" s="7"/>
      <c r="K92" s="7"/>
      <c r="L92" s="7"/>
      <c r="M92" s="7"/>
      <c r="N92" s="7"/>
      <c r="O92" s="7"/>
      <c r="P92" s="7"/>
      <c r="Q92" s="7"/>
      <c r="R92" s="7"/>
      <c r="S92" s="7"/>
      <c r="T92" s="7"/>
      <c r="U92" s="7"/>
      <c r="V92" s="7"/>
      <c r="W92" s="7"/>
      <c r="X92" s="7"/>
      <c r="Y92" s="7"/>
    </row>
    <row r="93" spans="1:25" ht="13">
      <c r="A93" s="7"/>
      <c r="B93" s="7"/>
      <c r="C93" s="7"/>
      <c r="D93" s="7"/>
      <c r="E93" s="7"/>
      <c r="F93" s="7"/>
      <c r="G93" s="7"/>
      <c r="H93" s="7"/>
      <c r="I93" s="7"/>
      <c r="J93" s="7"/>
      <c r="K93" s="7"/>
      <c r="L93" s="7"/>
      <c r="M93" s="7"/>
      <c r="N93" s="7"/>
      <c r="O93" s="7"/>
      <c r="P93" s="7"/>
      <c r="Q93" s="7"/>
      <c r="R93" s="7"/>
      <c r="S93" s="7"/>
      <c r="T93" s="7"/>
      <c r="U93" s="7"/>
      <c r="V93" s="7"/>
      <c r="W93" s="7"/>
      <c r="X93" s="7"/>
      <c r="Y93" s="7"/>
    </row>
    <row r="94" spans="1:25" ht="13">
      <c r="A94" s="7"/>
      <c r="B94" s="7"/>
      <c r="C94" s="7"/>
      <c r="D94" s="7"/>
      <c r="E94" s="7"/>
      <c r="F94" s="7"/>
      <c r="G94" s="7"/>
      <c r="H94" s="7"/>
      <c r="I94" s="7"/>
      <c r="J94" s="7"/>
      <c r="K94" s="7"/>
      <c r="L94" s="7"/>
      <c r="M94" s="7"/>
      <c r="N94" s="7"/>
      <c r="O94" s="7"/>
      <c r="P94" s="7"/>
      <c r="Q94" s="7"/>
      <c r="R94" s="7"/>
      <c r="S94" s="7"/>
      <c r="T94" s="7"/>
      <c r="U94" s="7"/>
      <c r="V94" s="7"/>
      <c r="W94" s="7"/>
      <c r="X94" s="7"/>
      <c r="Y94" s="7"/>
    </row>
    <row r="95" spans="1:25" ht="13">
      <c r="A95" s="7"/>
      <c r="B95" s="7"/>
      <c r="C95" s="7"/>
      <c r="D95" s="7"/>
      <c r="E95" s="7"/>
      <c r="F95" s="7"/>
      <c r="G95" s="7"/>
      <c r="H95" s="7"/>
      <c r="I95" s="7"/>
      <c r="J95" s="7"/>
      <c r="K95" s="7"/>
      <c r="L95" s="7"/>
      <c r="M95" s="7"/>
      <c r="N95" s="7"/>
      <c r="O95" s="7"/>
      <c r="P95" s="7"/>
      <c r="Q95" s="7"/>
      <c r="R95" s="7"/>
      <c r="S95" s="7"/>
      <c r="T95" s="7"/>
      <c r="U95" s="7"/>
      <c r="V95" s="7"/>
      <c r="W95" s="7"/>
      <c r="X95" s="7"/>
      <c r="Y95" s="7"/>
    </row>
    <row r="96" spans="1:25" ht="13">
      <c r="A96" s="7"/>
      <c r="B96" s="7"/>
      <c r="C96" s="7"/>
      <c r="D96" s="7"/>
      <c r="E96" s="7"/>
      <c r="F96" s="7"/>
      <c r="G96" s="7"/>
      <c r="H96" s="7"/>
      <c r="I96" s="7"/>
      <c r="J96" s="7"/>
      <c r="K96" s="7"/>
      <c r="L96" s="7"/>
      <c r="M96" s="7"/>
      <c r="N96" s="7"/>
      <c r="O96" s="7"/>
      <c r="P96" s="7"/>
      <c r="Q96" s="7"/>
      <c r="R96" s="7"/>
      <c r="S96" s="7"/>
      <c r="T96" s="7"/>
      <c r="U96" s="7"/>
      <c r="V96" s="7"/>
      <c r="W96" s="7"/>
      <c r="X96" s="7"/>
      <c r="Y96" s="7"/>
    </row>
    <row r="97" spans="1:25" ht="13">
      <c r="A97" s="7"/>
      <c r="B97" s="7"/>
      <c r="C97" s="7"/>
      <c r="D97" s="7"/>
      <c r="E97" s="7"/>
      <c r="F97" s="7"/>
      <c r="G97" s="7"/>
      <c r="H97" s="7"/>
      <c r="I97" s="7"/>
      <c r="J97" s="7"/>
      <c r="K97" s="7"/>
      <c r="L97" s="7"/>
      <c r="M97" s="7"/>
      <c r="N97" s="7"/>
      <c r="O97" s="7"/>
      <c r="P97" s="7"/>
      <c r="Q97" s="7"/>
      <c r="R97" s="7"/>
      <c r="S97" s="7"/>
      <c r="T97" s="7"/>
      <c r="U97" s="7"/>
      <c r="V97" s="7"/>
      <c r="W97" s="7"/>
      <c r="X97" s="7"/>
      <c r="Y97" s="7"/>
    </row>
    <row r="98" spans="1:25" ht="13">
      <c r="A98" s="7"/>
      <c r="B98" s="7"/>
      <c r="C98" s="7"/>
      <c r="D98" s="7"/>
      <c r="E98" s="7"/>
      <c r="F98" s="7"/>
      <c r="G98" s="7"/>
      <c r="H98" s="7"/>
      <c r="I98" s="7"/>
      <c r="J98" s="7"/>
      <c r="K98" s="7"/>
      <c r="L98" s="7"/>
      <c r="M98" s="7"/>
      <c r="N98" s="7"/>
      <c r="O98" s="7"/>
      <c r="P98" s="7"/>
      <c r="Q98" s="7"/>
      <c r="R98" s="7"/>
      <c r="S98" s="7"/>
      <c r="T98" s="7"/>
      <c r="U98" s="7"/>
      <c r="V98" s="7"/>
      <c r="W98" s="7"/>
      <c r="X98" s="7"/>
      <c r="Y98" s="7"/>
    </row>
    <row r="99" spans="1:25" ht="13">
      <c r="A99" s="7"/>
      <c r="B99" s="7"/>
      <c r="C99" s="7"/>
      <c r="D99" s="7"/>
      <c r="E99" s="7"/>
      <c r="F99" s="7"/>
      <c r="G99" s="7"/>
      <c r="H99" s="7"/>
      <c r="I99" s="7"/>
      <c r="J99" s="7"/>
      <c r="K99" s="7"/>
      <c r="L99" s="7"/>
      <c r="M99" s="7"/>
      <c r="N99" s="7"/>
      <c r="O99" s="7"/>
      <c r="P99" s="7"/>
      <c r="Q99" s="7"/>
      <c r="R99" s="7"/>
      <c r="S99" s="7"/>
      <c r="T99" s="7"/>
      <c r="U99" s="7"/>
      <c r="V99" s="7"/>
      <c r="W99" s="7"/>
      <c r="X99" s="7"/>
      <c r="Y99" s="7"/>
    </row>
    <row r="100" spans="1:25" ht="13">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3">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3">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3">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3">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3">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3">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3">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3">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3">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3">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3">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3">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3">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3">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3">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3">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3">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3">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3">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3">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3">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3">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3">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3">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3">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3">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3">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3">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3">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3">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3">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3">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3">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3">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3">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3">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3">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3">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3">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3">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3">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3">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3">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3">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3">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3">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3">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3">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3">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3">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3">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3">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3">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3">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3">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3">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3">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3">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3">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3">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3">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3">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3">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3">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3">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3">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3">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3">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3">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3">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3">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3">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3">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3">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3">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3">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3">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3">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3">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3">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3">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3">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3">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3">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3">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3">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3">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3">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3">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3">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3">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3">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3">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3">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3">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3">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3">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3">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3">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3">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3">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3">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3">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3">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3">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3">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3">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3">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3">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3">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3">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3">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3">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3">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3">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3">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3">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3">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3">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3">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3">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3">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3">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3">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3">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3">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3">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3">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3">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3">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3">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3">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3">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3">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3">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3">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3">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3">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3">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3">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3">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3">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3">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3">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3">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3">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3">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3">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3">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3">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3">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3">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3">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3">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3">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3">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3">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3">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3">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3">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3">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3">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3">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3">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3">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3">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3">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3">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3">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3">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3">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3">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3">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3">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3">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3">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3">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3">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3">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3">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3">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3">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3">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3">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3">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3">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3">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3">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3">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3">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3">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3">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3">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3">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3">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3">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3">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3">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3">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3">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3">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3">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3">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3">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3">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3">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3">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3">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3">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3">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3">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3">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3">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3">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3">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3">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3">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3">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3">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3">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3">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3">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3">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3">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3">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3">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3">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3">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3">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3">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3">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3">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3">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3">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3">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3">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3">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3">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3">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3">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3">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3">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3">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3">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3">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3">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3">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3">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3">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3">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3">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3">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3">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3">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3">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3">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3">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3">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3">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3">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3">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3">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3">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3">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3">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3">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3">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3">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3">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3">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3">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3">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3">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3">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3">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3">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3">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3">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3">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3">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3">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3">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3">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3">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3">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3">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3">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3">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3">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3">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3">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3">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3">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3">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3">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3">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3">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3">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3">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3">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3">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3">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3">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3">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3">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3">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3">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3">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3">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3">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3">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3">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3">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3">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3">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3">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3">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3">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3">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3">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3">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3">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3">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3">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3">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3">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3">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3">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3">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3">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3">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3">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3">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3">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3">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3">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3">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3">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3">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3">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3">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3">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3">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3">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3">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3">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3">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3">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3">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3">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3">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3">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3">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3">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3">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3">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3">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3">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3">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3">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3">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3">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3">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3">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3">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3">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3">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3">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3">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3">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3">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3">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3">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3">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3">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3">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3">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3">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3">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3">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3">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3">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3">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3">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3">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3">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3">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3">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3">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3">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3">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3">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3">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3">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3">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3">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3">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3">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3">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3">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3">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3">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3">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3">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3">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3">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3">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3">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3">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3">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3">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3">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3">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3">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3">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3">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3">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3">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3">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3">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3">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3">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3">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3">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3">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3">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3">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3">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3">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3">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3">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3">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3">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3">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3">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3">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3">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3">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3">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3">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3">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3">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3">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3">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3">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3">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3">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3">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3">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3">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3">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3">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3">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3">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3">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3">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3">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3">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3">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3">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3">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3">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3">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3">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3">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3">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3">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3">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3">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3">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3">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3">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3">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3">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3">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3">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3">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3">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3">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3">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3">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3">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3">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3">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3">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3">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3">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3">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3">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3">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3">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3">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3">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3">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3">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3">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3">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3">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3">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3">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3">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3">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3">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3">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3">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3">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3">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3">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3">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3">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3">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3">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3">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3">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3">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3">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3">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3">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3">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3">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3">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3">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3">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3">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3">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3">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3">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3">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3">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3">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3">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3">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3">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3">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3">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3">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3">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3">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3">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3">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3">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3">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3">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3">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3">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3">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3">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3">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3">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3">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3">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3">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3">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3">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3">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3">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3">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3">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3">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3">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3">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3">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3">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3">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3">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3">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3">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3">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3">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3">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3">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3">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3">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3">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3">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3">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3">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3">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3">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3">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3">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3">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3">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3">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3">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3">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3">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3">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3">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3">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3">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3">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3">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3">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3">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3">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3">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3">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3">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3">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3">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3">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3">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3">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3">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3">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3">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3">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3">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3">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3">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3">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3">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3">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3">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3">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3">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3">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3">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3">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3">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3">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3">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3">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3">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3">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3">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3">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3">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3">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3">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3">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3">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3">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3">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3">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3">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3">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3">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3">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3">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3">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3">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3">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3">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3">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3">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3">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3">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3">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3">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3">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3">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3">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3">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3">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3">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3">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3">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3">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3">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3">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3">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3">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3">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3">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3">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3">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3">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3">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3">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3">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3">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3">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3">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3">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3">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3">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3">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3">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3">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3">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3">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3">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3">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3">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3">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3">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3">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3">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3">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3">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3">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3">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3">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3">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3">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3">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3">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3">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3">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3">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3">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3">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3">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3">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3">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3">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3">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3">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3">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3">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3">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3">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3">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3">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3">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3">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3">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3">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3">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3">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3">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3">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3">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3">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3">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3">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3">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3">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3">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3">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3">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3">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3">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3">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3">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3">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3">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3">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3">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3">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3">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3">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3">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3">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3">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3">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3">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3">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3">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3">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3">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3">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3">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3">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3">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3">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3">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3">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3">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3">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3">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3">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3">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3">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3">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3">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3">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3">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3">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3">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3">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3">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3">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3">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3">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3">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3">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3">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3">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3">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ht="13">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ht="13">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ht="13">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ht="13">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ht="13">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ht="13">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ht="13">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ht="13">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ht="13">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ht="13">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ht="13">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ht="13">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ht="13">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ht="13">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ht="13">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ht="13">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ht="13">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ht="13">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ht="13">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ht="13">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ht="13">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ht="13">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ht="13">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ht="13">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ht="13">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ht="13">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ht="13">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ht="13">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ht="13">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ht="13">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ht="13">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ht="13">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ht="13">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ht="13">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ht="13">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ht="13">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ht="13">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ht="13">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ht="13">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ht="13">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ht="13">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ht="13">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ht="13">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ht="13">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ht="13">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ht="13">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ht="13">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ht="13">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ht="13">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ht="13">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ht="13">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ht="13">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ht="13">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ht="13">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ht="13">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ht="13">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ht="13">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ht="13">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ht="13">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ht="13">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ht="13">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ht="13">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ht="13">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ht="13">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ht="13">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ht="13">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ht="13">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ht="13">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ht="13">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ht="13">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ht="13">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ht="13">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ht="13">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ht="13">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ht="13">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ht="13">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ht="13">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ht="13">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ht="13">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ht="13">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ht="13">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ht="13">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ht="13">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ht="13">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ht="13">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ht="13">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ht="13">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ht="13">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ht="13">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ht="13">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ht="13">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ht="13">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ht="13">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ht="13">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ht="13">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ht="13">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ht="13">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ht="13">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ht="13">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ht="13">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ht="13">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ht="13">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ht="13">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ht="13">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ht="13">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ht="13">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ht="13">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spans="1:25" ht="13">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spans="1:25" ht="13">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spans="1:25" ht="13">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spans="1:25" ht="13">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spans="1:25" ht="13">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spans="1:25" ht="13">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spans="1:25" ht="13">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spans="1:25" ht="13">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sheetData>
  <conditionalFormatting sqref="E1:F1 E2:E997">
    <cfRule type="containsText" dxfId="26" priority="5" operator="containsText" text="Passed">
      <formula>NOT(ISERROR(SEARCH(("Passed"),(F1))))</formula>
    </cfRule>
  </conditionalFormatting>
  <conditionalFormatting sqref="E1:F1 E2:E997">
    <cfRule type="containsText" dxfId="25" priority="6" operator="containsText" text="Failed">
      <formula>NOT(ISERROR(SEARCH(("Failed"),(F1))))</formula>
    </cfRule>
  </conditionalFormatting>
  <conditionalFormatting sqref="E1:E1048576">
    <cfRule type="containsText" dxfId="24" priority="2" operator="containsText" text="Not Run">
      <formula>NOT(ISERROR(SEARCH("Not Run",E1)))</formula>
    </cfRule>
    <cfRule type="containsText" dxfId="23" priority="3" operator="containsText" text="failed">
      <formula>NOT(ISERROR(SEARCH("failed",E1)))</formula>
    </cfRule>
    <cfRule type="containsText" dxfId="22" priority="4" operator="containsText" text="passed">
      <formula>NOT(ISERROR(SEARCH("passed",E1)))</formula>
    </cfRule>
  </conditionalFormatting>
  <conditionalFormatting sqref="E2:E33">
    <cfRule type="containsText" dxfId="21" priority="1" operator="containsText" text="Fixed">
      <formula>NOT(ISERROR(SEARCH("Fixed",E2)))</formula>
    </cfRule>
  </conditionalFormatting>
  <dataValidations count="2">
    <dataValidation type="list" allowBlank="1" sqref="E34:E997" xr:uid="{00000000-0002-0000-0100-000000000000}">
      <formula1>"Passed,Failed,Not Run,Not Applicable,Blocked"</formula1>
    </dataValidation>
    <dataValidation type="list" allowBlank="1" sqref="E2:E33" xr:uid="{EE8A4646-8BE0-1240-93D7-335FFA2BF439}">
      <formula1>"Passed,Failed,Fixed,Not Run,Not Applicable,Blocked"</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69EF-7DBC-D94D-96DE-E143352980CC}">
  <dimension ref="A1:X54"/>
  <sheetViews>
    <sheetView view="pageBreakPreview" zoomScaleNormal="100" zoomScaleSheetLayoutView="100" workbookViewId="0">
      <selection activeCell="H56" sqref="H56"/>
    </sheetView>
  </sheetViews>
  <sheetFormatPr baseColWidth="10" defaultRowHeight="13"/>
  <cols>
    <col min="1" max="1" width="10.5" style="124" customWidth="1"/>
    <col min="2" max="2" width="11.5" style="126" customWidth="1"/>
    <col min="3" max="3" width="16" style="133" customWidth="1"/>
    <col min="4" max="4" width="11.5" style="133" customWidth="1"/>
    <col min="5" max="5" width="11.5" style="123" customWidth="1"/>
    <col min="6" max="6" width="11.33203125" style="104" customWidth="1"/>
    <col min="7" max="7" width="10.83203125" style="104"/>
    <col min="8" max="8" width="46.5" style="104" customWidth="1"/>
    <col min="9" max="9" width="12.1640625" style="104" customWidth="1"/>
    <col min="10" max="10" width="2.83203125" style="104" customWidth="1"/>
    <col min="11" max="11" width="26.1640625" style="104" customWidth="1"/>
    <col min="12" max="19" width="10.83203125" style="104"/>
    <col min="20" max="20" width="21.83203125" style="104" bestFit="1" customWidth="1"/>
    <col min="21" max="21" width="15.1640625" style="104" bestFit="1" customWidth="1"/>
    <col min="22" max="22" width="4.33203125" style="104" bestFit="1" customWidth="1"/>
    <col min="23" max="23" width="6.6640625" style="104" bestFit="1" customWidth="1"/>
    <col min="24" max="24" width="10.33203125" style="104" bestFit="1" customWidth="1"/>
    <col min="25" max="16384" width="10.83203125" style="104"/>
  </cols>
  <sheetData>
    <row r="1" spans="1:24" s="129" customFormat="1" ht="28">
      <c r="A1" s="165" t="s">
        <v>1407</v>
      </c>
      <c r="B1" s="127"/>
      <c r="C1" s="132"/>
      <c r="D1" s="132"/>
      <c r="E1" s="128"/>
    </row>
    <row r="2" spans="1:24">
      <c r="C2" s="126"/>
      <c r="E2" s="133"/>
      <c r="F2" s="123"/>
    </row>
    <row r="3" spans="1:24" ht="21">
      <c r="A3" s="143" t="s">
        <v>1410</v>
      </c>
      <c r="B3" s="144"/>
      <c r="C3" s="144"/>
      <c r="D3" s="130"/>
      <c r="E3" s="130"/>
      <c r="F3" s="144"/>
      <c r="G3" s="144"/>
      <c r="H3" s="144"/>
      <c r="I3" s="131"/>
      <c r="T3" s="114" t="s">
        <v>1402</v>
      </c>
      <c r="U3" s="114" t="s">
        <v>1197</v>
      </c>
      <c r="V3" s="112"/>
      <c r="W3" s="113"/>
    </row>
    <row r="4" spans="1:24" ht="19">
      <c r="A4" s="145" t="s">
        <v>8</v>
      </c>
      <c r="B4" s="146" t="s">
        <v>9</v>
      </c>
      <c r="C4" s="146"/>
      <c r="D4" s="145" t="s">
        <v>1362</v>
      </c>
      <c r="E4" s="145" t="s">
        <v>1162</v>
      </c>
      <c r="F4" s="146" t="s">
        <v>1163</v>
      </c>
      <c r="G4" s="146"/>
      <c r="H4" s="146"/>
      <c r="I4" s="147" t="s">
        <v>1164</v>
      </c>
      <c r="T4" s="114" t="s">
        <v>1194</v>
      </c>
      <c r="U4" s="111" t="s">
        <v>39</v>
      </c>
      <c r="V4" s="136" t="s">
        <v>91</v>
      </c>
      <c r="W4" s="115" t="s">
        <v>1195</v>
      </c>
      <c r="X4"/>
    </row>
    <row r="5" spans="1:24" ht="19">
      <c r="A5" s="148" t="s">
        <v>258</v>
      </c>
      <c r="B5" s="149" t="s">
        <v>259</v>
      </c>
      <c r="C5" s="150"/>
      <c r="D5" s="151" t="s">
        <v>267</v>
      </c>
      <c r="E5" s="151" t="s">
        <v>337</v>
      </c>
      <c r="F5" s="152" t="s">
        <v>1165</v>
      </c>
      <c r="G5" s="153"/>
      <c r="H5" s="154"/>
      <c r="I5" s="155"/>
      <c r="L5"/>
      <c r="M5"/>
      <c r="T5" s="116" t="s">
        <v>1278</v>
      </c>
      <c r="U5" s="137">
        <v>6</v>
      </c>
      <c r="V5" s="138"/>
      <c r="W5" s="117">
        <v>6</v>
      </c>
      <c r="X5"/>
    </row>
    <row r="6" spans="1:24" ht="19">
      <c r="A6" s="156" t="s">
        <v>25</v>
      </c>
      <c r="B6" s="157" t="s">
        <v>1395</v>
      </c>
      <c r="C6" s="158"/>
      <c r="D6" s="151" t="s">
        <v>133</v>
      </c>
      <c r="E6" s="151" t="s">
        <v>960</v>
      </c>
      <c r="F6" s="152" t="s">
        <v>1166</v>
      </c>
      <c r="G6" s="153"/>
      <c r="H6" s="154"/>
      <c r="I6" s="155"/>
      <c r="L6"/>
      <c r="M6"/>
      <c r="T6" s="119" t="s">
        <v>259</v>
      </c>
      <c r="U6" s="139">
        <v>3</v>
      </c>
      <c r="V6" s="140">
        <v>3</v>
      </c>
      <c r="W6" s="118">
        <v>6</v>
      </c>
      <c r="X6"/>
    </row>
    <row r="7" spans="1:24" ht="19">
      <c r="A7" s="159"/>
      <c r="B7" s="160"/>
      <c r="C7" s="161"/>
      <c r="D7" s="151" t="s">
        <v>43</v>
      </c>
      <c r="E7" s="151" t="s">
        <v>41</v>
      </c>
      <c r="F7" s="152" t="s">
        <v>1365</v>
      </c>
      <c r="G7" s="153"/>
      <c r="H7" s="154"/>
      <c r="I7" s="155"/>
      <c r="L7"/>
      <c r="M7"/>
      <c r="T7" s="119" t="s">
        <v>1399</v>
      </c>
      <c r="U7" s="139">
        <v>13</v>
      </c>
      <c r="V7" s="140">
        <v>2</v>
      </c>
      <c r="W7" s="118">
        <v>15</v>
      </c>
      <c r="X7"/>
    </row>
    <row r="8" spans="1:24" ht="19">
      <c r="A8" s="159"/>
      <c r="B8" s="162"/>
      <c r="C8" s="163"/>
      <c r="D8" s="151" t="s">
        <v>515</v>
      </c>
      <c r="E8" s="151" t="s">
        <v>513</v>
      </c>
      <c r="F8" s="152" t="s">
        <v>1366</v>
      </c>
      <c r="G8" s="153"/>
      <c r="H8" s="154"/>
      <c r="I8" s="155"/>
      <c r="L8"/>
      <c r="M8"/>
      <c r="T8" s="119" t="s">
        <v>1403</v>
      </c>
      <c r="U8" s="139">
        <v>7</v>
      </c>
      <c r="V8" s="140"/>
      <c r="W8" s="118">
        <v>7</v>
      </c>
      <c r="X8"/>
    </row>
    <row r="9" spans="1:24" ht="19">
      <c r="A9" s="159"/>
      <c r="B9" s="157" t="s">
        <v>1397</v>
      </c>
      <c r="C9" s="158"/>
      <c r="D9" s="151" t="s">
        <v>749</v>
      </c>
      <c r="E9" s="151" t="s">
        <v>513</v>
      </c>
      <c r="F9" s="152" t="s">
        <v>1367</v>
      </c>
      <c r="G9" s="153"/>
      <c r="H9" s="154"/>
      <c r="I9" s="155"/>
      <c r="L9"/>
      <c r="M9"/>
      <c r="T9" s="119" t="s">
        <v>1400</v>
      </c>
      <c r="U9" s="139">
        <v>7</v>
      </c>
      <c r="V9" s="140">
        <v>2</v>
      </c>
      <c r="W9" s="118">
        <v>9</v>
      </c>
      <c r="X9"/>
    </row>
    <row r="10" spans="1:24" ht="19">
      <c r="A10" s="159"/>
      <c r="B10" s="160"/>
      <c r="C10" s="161"/>
      <c r="D10" s="151" t="s">
        <v>712</v>
      </c>
      <c r="E10" s="151" t="s">
        <v>679</v>
      </c>
      <c r="F10" s="152" t="s">
        <v>1370</v>
      </c>
      <c r="G10" s="153"/>
      <c r="H10" s="154"/>
      <c r="I10" s="155"/>
      <c r="L10"/>
      <c r="M10"/>
      <c r="T10" s="119" t="s">
        <v>1401</v>
      </c>
      <c r="U10" s="139">
        <v>8</v>
      </c>
      <c r="V10" s="140">
        <v>10</v>
      </c>
      <c r="W10" s="118">
        <v>18</v>
      </c>
      <c r="X10"/>
    </row>
    <row r="11" spans="1:24" ht="19">
      <c r="A11" s="159"/>
      <c r="B11" s="160"/>
      <c r="C11" s="161"/>
      <c r="D11" s="151" t="s">
        <v>1000</v>
      </c>
      <c r="E11" s="151" t="s">
        <v>41</v>
      </c>
      <c r="F11" s="152" t="s">
        <v>1384</v>
      </c>
      <c r="G11" s="153"/>
      <c r="H11" s="154"/>
      <c r="I11" s="155"/>
      <c r="T11" s="119" t="s">
        <v>1396</v>
      </c>
      <c r="U11" s="139">
        <v>2</v>
      </c>
      <c r="V11" s="140"/>
      <c r="W11" s="118">
        <v>2</v>
      </c>
      <c r="X11"/>
    </row>
    <row r="12" spans="1:24" ht="19">
      <c r="A12" s="159"/>
      <c r="B12" s="160"/>
      <c r="C12" s="161"/>
      <c r="D12" s="151" t="s">
        <v>680</v>
      </c>
      <c r="E12" s="151" t="s">
        <v>1262</v>
      </c>
      <c r="F12" s="152" t="s">
        <v>1368</v>
      </c>
      <c r="G12" s="153"/>
      <c r="H12" s="154"/>
      <c r="I12" s="155"/>
      <c r="L12"/>
      <c r="M12"/>
      <c r="T12" s="119" t="s">
        <v>1398</v>
      </c>
      <c r="U12" s="139">
        <v>4</v>
      </c>
      <c r="V12" s="140">
        <v>3</v>
      </c>
      <c r="W12" s="118">
        <v>7</v>
      </c>
      <c r="X12"/>
    </row>
    <row r="13" spans="1:24" ht="19">
      <c r="A13" s="159"/>
      <c r="B13" s="160"/>
      <c r="C13" s="161"/>
      <c r="D13" s="151" t="s">
        <v>961</v>
      </c>
      <c r="E13" s="151" t="s">
        <v>960</v>
      </c>
      <c r="F13" s="152" t="s">
        <v>1389</v>
      </c>
      <c r="G13" s="153"/>
      <c r="H13" s="154"/>
      <c r="I13" s="155"/>
      <c r="T13" s="119" t="s">
        <v>1397</v>
      </c>
      <c r="U13" s="139">
        <v>21</v>
      </c>
      <c r="V13" s="140">
        <v>5</v>
      </c>
      <c r="W13" s="118">
        <v>26</v>
      </c>
      <c r="X13"/>
    </row>
    <row r="14" spans="1:24" ht="19">
      <c r="A14" s="159"/>
      <c r="B14" s="162"/>
      <c r="C14" s="163"/>
      <c r="D14" s="151" t="s">
        <v>1038</v>
      </c>
      <c r="E14" s="151" t="s">
        <v>513</v>
      </c>
      <c r="F14" s="152" t="s">
        <v>1390</v>
      </c>
      <c r="G14" s="153"/>
      <c r="H14" s="154"/>
      <c r="I14" s="155"/>
      <c r="T14" s="119" t="s">
        <v>1395</v>
      </c>
      <c r="U14" s="139">
        <v>18</v>
      </c>
      <c r="V14" s="140">
        <v>8</v>
      </c>
      <c r="W14" s="118">
        <v>26</v>
      </c>
      <c r="X14"/>
    </row>
    <row r="15" spans="1:24" ht="19">
      <c r="A15" s="159"/>
      <c r="B15" s="157" t="s">
        <v>1398</v>
      </c>
      <c r="C15" s="158"/>
      <c r="D15" s="151" t="s">
        <v>319</v>
      </c>
      <c r="E15" s="151" t="s">
        <v>918</v>
      </c>
      <c r="F15" s="152" t="s">
        <v>1404</v>
      </c>
      <c r="G15" s="153"/>
      <c r="H15" s="154"/>
      <c r="I15" s="155"/>
      <c r="L15"/>
      <c r="M15"/>
      <c r="T15" s="120" t="s">
        <v>1195</v>
      </c>
      <c r="U15" s="141">
        <v>89</v>
      </c>
      <c r="V15" s="142">
        <v>33</v>
      </c>
      <c r="W15" s="121">
        <v>122</v>
      </c>
      <c r="X15"/>
    </row>
    <row r="16" spans="1:24" ht="19">
      <c r="A16" s="159"/>
      <c r="B16" s="162"/>
      <c r="C16" s="163"/>
      <c r="D16" s="151" t="s">
        <v>919</v>
      </c>
      <c r="E16" s="151" t="s">
        <v>918</v>
      </c>
      <c r="F16" s="152" t="s">
        <v>1405</v>
      </c>
      <c r="G16" s="153"/>
      <c r="H16" s="154"/>
      <c r="I16" s="155"/>
      <c r="T16"/>
      <c r="U16"/>
      <c r="V16"/>
      <c r="X16"/>
    </row>
    <row r="17" spans="1:24" ht="19">
      <c r="A17" s="164"/>
      <c r="B17" s="149" t="s">
        <v>1396</v>
      </c>
      <c r="C17" s="150"/>
      <c r="D17" s="151" t="s">
        <v>347</v>
      </c>
      <c r="E17" s="151" t="s">
        <v>345</v>
      </c>
      <c r="F17" s="152" t="s">
        <v>1167</v>
      </c>
      <c r="G17" s="153"/>
      <c r="H17" s="154"/>
      <c r="I17" s="155"/>
      <c r="L17"/>
      <c r="M17"/>
      <c r="T17"/>
      <c r="U17"/>
      <c r="V17"/>
      <c r="W17"/>
      <c r="X17"/>
    </row>
    <row r="18" spans="1:24" ht="19">
      <c r="A18" s="156" t="s">
        <v>457</v>
      </c>
      <c r="B18" s="157" t="s">
        <v>1401</v>
      </c>
      <c r="C18" s="158"/>
      <c r="D18" s="151" t="s">
        <v>664</v>
      </c>
      <c r="E18" s="151" t="s">
        <v>1262</v>
      </c>
      <c r="F18" s="152" t="s">
        <v>1369</v>
      </c>
      <c r="G18" s="153"/>
      <c r="H18" s="154"/>
      <c r="I18" s="155"/>
      <c r="L18"/>
      <c r="M18"/>
      <c r="T18"/>
      <c r="U18"/>
      <c r="V18"/>
    </row>
    <row r="19" spans="1:24" ht="19">
      <c r="A19" s="159"/>
      <c r="B19" s="162"/>
      <c r="C19" s="163"/>
      <c r="D19" s="151" t="s">
        <v>605</v>
      </c>
      <c r="E19" s="151" t="s">
        <v>604</v>
      </c>
      <c r="F19" s="152" t="s">
        <v>1381</v>
      </c>
      <c r="G19" s="153"/>
      <c r="H19" s="154"/>
      <c r="I19" s="155"/>
      <c r="T19" s="114" t="s">
        <v>1402</v>
      </c>
      <c r="U19" s="114" t="s">
        <v>1197</v>
      </c>
      <c r="V19" s="112"/>
      <c r="W19" s="113"/>
    </row>
    <row r="20" spans="1:24" ht="19">
      <c r="A20" s="159"/>
      <c r="B20" s="157" t="s">
        <v>1400</v>
      </c>
      <c r="C20" s="158"/>
      <c r="D20" s="151" t="s">
        <v>1359</v>
      </c>
      <c r="E20" s="151" t="s">
        <v>491</v>
      </c>
      <c r="F20" s="152" t="s">
        <v>1360</v>
      </c>
      <c r="G20" s="153"/>
      <c r="H20" s="154"/>
      <c r="I20" s="155"/>
      <c r="L20"/>
      <c r="M20"/>
      <c r="T20" s="114" t="s">
        <v>1194</v>
      </c>
      <c r="U20" s="111" t="s">
        <v>40</v>
      </c>
      <c r="V20" s="136" t="s">
        <v>62</v>
      </c>
      <c r="W20" s="115" t="s">
        <v>1195</v>
      </c>
    </row>
    <row r="21" spans="1:24" ht="19">
      <c r="A21" s="159"/>
      <c r="B21" s="160"/>
      <c r="C21" s="161"/>
      <c r="D21" s="151" t="s">
        <v>492</v>
      </c>
      <c r="E21" s="151" t="s">
        <v>604</v>
      </c>
      <c r="F21" s="152" t="s">
        <v>1361</v>
      </c>
      <c r="G21" s="153"/>
      <c r="H21" s="154"/>
      <c r="I21" s="155"/>
      <c r="L21"/>
      <c r="M21"/>
      <c r="T21" s="116" t="s">
        <v>1278</v>
      </c>
      <c r="U21" s="137"/>
      <c r="V21" s="138">
        <v>8</v>
      </c>
      <c r="W21" s="117">
        <v>8</v>
      </c>
    </row>
    <row r="22" spans="1:24" ht="20" customHeight="1">
      <c r="A22" s="159"/>
      <c r="B22" s="160"/>
      <c r="C22" s="161"/>
      <c r="D22" s="151" t="s">
        <v>569</v>
      </c>
      <c r="E22" s="151" t="s">
        <v>568</v>
      </c>
      <c r="F22" s="152" t="s">
        <v>1406</v>
      </c>
      <c r="G22" s="153"/>
      <c r="H22" s="154"/>
      <c r="I22" s="155"/>
      <c r="K22" s="135" t="s">
        <v>1356</v>
      </c>
      <c r="L22" s="166" t="s">
        <v>7</v>
      </c>
      <c r="M22" s="166"/>
      <c r="N22" s="166"/>
      <c r="O22" s="167"/>
      <c r="P22" s="166" t="s">
        <v>6</v>
      </c>
      <c r="Q22" s="166"/>
      <c r="T22" s="119" t="s">
        <v>1353</v>
      </c>
      <c r="U22" s="139">
        <v>41</v>
      </c>
      <c r="V22" s="140">
        <v>19</v>
      </c>
      <c r="W22" s="118">
        <v>60</v>
      </c>
    </row>
    <row r="23" spans="1:24" ht="19">
      <c r="A23" s="159"/>
      <c r="B23" s="162"/>
      <c r="C23" s="163"/>
      <c r="D23" s="151" t="s">
        <v>466</v>
      </c>
      <c r="E23" s="151" t="s">
        <v>604</v>
      </c>
      <c r="F23" s="152" t="s">
        <v>1382</v>
      </c>
      <c r="G23" s="153"/>
      <c r="H23" s="154"/>
      <c r="I23" s="155"/>
      <c r="K23" s="168" t="s">
        <v>9</v>
      </c>
      <c r="L23" s="169" t="s">
        <v>1408</v>
      </c>
      <c r="M23" s="169" t="s">
        <v>1247</v>
      </c>
      <c r="N23" s="169" t="s">
        <v>1245</v>
      </c>
      <c r="O23" s="170" t="s">
        <v>1409</v>
      </c>
      <c r="P23" s="171" t="s">
        <v>39</v>
      </c>
      <c r="Q23" s="171" t="s">
        <v>91</v>
      </c>
      <c r="T23" s="119" t="s">
        <v>1352</v>
      </c>
      <c r="U23" s="139">
        <v>10</v>
      </c>
      <c r="V23" s="140">
        <v>10</v>
      </c>
      <c r="W23" s="118">
        <v>20</v>
      </c>
    </row>
    <row r="24" spans="1:24" ht="19">
      <c r="A24" s="159"/>
      <c r="B24" s="149" t="s">
        <v>1403</v>
      </c>
      <c r="C24" s="150"/>
      <c r="D24" s="151" t="s">
        <v>1100</v>
      </c>
      <c r="E24" s="151" t="s">
        <v>337</v>
      </c>
      <c r="F24" s="152" t="s">
        <v>1391</v>
      </c>
      <c r="G24" s="153"/>
      <c r="H24" s="154"/>
      <c r="I24" s="155"/>
      <c r="K24" s="172" t="s">
        <v>25</v>
      </c>
      <c r="L24" s="173">
        <v>14</v>
      </c>
      <c r="M24" s="173">
        <v>21</v>
      </c>
      <c r="N24" s="173">
        <v>26</v>
      </c>
      <c r="O24" s="173">
        <v>61</v>
      </c>
      <c r="P24" s="173">
        <v>45</v>
      </c>
      <c r="Q24" s="173">
        <v>16</v>
      </c>
      <c r="T24" s="119" t="s">
        <v>1351</v>
      </c>
      <c r="U24" s="139">
        <v>33</v>
      </c>
      <c r="V24" s="140">
        <v>1</v>
      </c>
      <c r="W24" s="118">
        <v>34</v>
      </c>
    </row>
    <row r="25" spans="1:24" ht="19">
      <c r="A25" s="159"/>
      <c r="B25" s="157" t="s">
        <v>1399</v>
      </c>
      <c r="C25" s="158"/>
      <c r="D25" s="151" t="s">
        <v>1077</v>
      </c>
      <c r="E25" s="151" t="s">
        <v>1076</v>
      </c>
      <c r="F25" s="152" t="s">
        <v>1363</v>
      </c>
      <c r="G25" s="153"/>
      <c r="H25" s="154"/>
      <c r="I25" s="155"/>
      <c r="K25" s="174" t="s">
        <v>1395</v>
      </c>
      <c r="L25" s="175">
        <v>3</v>
      </c>
      <c r="M25" s="175">
        <v>5</v>
      </c>
      <c r="N25" s="175">
        <v>18</v>
      </c>
      <c r="O25" s="175">
        <v>26</v>
      </c>
      <c r="P25" s="176">
        <v>18</v>
      </c>
      <c r="Q25" s="176">
        <v>8</v>
      </c>
      <c r="T25" s="120" t="s">
        <v>1195</v>
      </c>
      <c r="U25" s="141">
        <v>84</v>
      </c>
      <c r="V25" s="142">
        <v>38</v>
      </c>
      <c r="W25" s="121">
        <v>122</v>
      </c>
    </row>
    <row r="26" spans="1:24" ht="19">
      <c r="A26" s="159"/>
      <c r="B26" s="160"/>
      <c r="C26" s="161"/>
      <c r="D26" s="151" t="s">
        <v>1087</v>
      </c>
      <c r="E26" s="151" t="s">
        <v>1076</v>
      </c>
      <c r="F26" s="152" t="s">
        <v>1364</v>
      </c>
      <c r="G26" s="153"/>
      <c r="H26" s="154"/>
      <c r="I26" s="155"/>
      <c r="K26" s="174" t="s">
        <v>1397</v>
      </c>
      <c r="L26" s="175">
        <v>9</v>
      </c>
      <c r="M26" s="175">
        <v>10</v>
      </c>
      <c r="N26" s="175">
        <v>7</v>
      </c>
      <c r="O26" s="175">
        <v>26</v>
      </c>
      <c r="P26" s="176">
        <v>21</v>
      </c>
      <c r="Q26" s="176">
        <v>5</v>
      </c>
      <c r="T26"/>
      <c r="U26"/>
      <c r="V26"/>
      <c r="W26"/>
    </row>
    <row r="27" spans="1:24" ht="19">
      <c r="A27" s="159"/>
      <c r="B27" s="160"/>
      <c r="C27" s="161"/>
      <c r="D27" s="151" t="s">
        <v>1131</v>
      </c>
      <c r="E27" s="151" t="s">
        <v>1392</v>
      </c>
      <c r="F27" s="152" t="s">
        <v>1393</v>
      </c>
      <c r="G27" s="153"/>
      <c r="H27" s="154"/>
      <c r="I27" s="155"/>
      <c r="K27" s="174" t="s">
        <v>1398</v>
      </c>
      <c r="L27" s="175">
        <v>1</v>
      </c>
      <c r="M27" s="175">
        <v>5</v>
      </c>
      <c r="N27" s="175">
        <v>1</v>
      </c>
      <c r="O27" s="175">
        <v>7</v>
      </c>
      <c r="P27" s="176">
        <v>4</v>
      </c>
      <c r="Q27" s="176">
        <v>3</v>
      </c>
      <c r="T27"/>
      <c r="U27"/>
      <c r="V27"/>
      <c r="W27"/>
    </row>
    <row r="28" spans="1:24" ht="19">
      <c r="A28" s="164"/>
      <c r="B28" s="162"/>
      <c r="C28" s="163"/>
      <c r="D28" s="151" t="s">
        <v>1064</v>
      </c>
      <c r="E28" s="151" t="s">
        <v>1062</v>
      </c>
      <c r="F28" s="152" t="s">
        <v>1371</v>
      </c>
      <c r="G28" s="153"/>
      <c r="H28" s="154"/>
      <c r="I28" s="155"/>
      <c r="K28" s="174" t="s">
        <v>1396</v>
      </c>
      <c r="L28" s="175">
        <v>1</v>
      </c>
      <c r="M28" s="175">
        <v>1</v>
      </c>
      <c r="N28" s="175"/>
      <c r="O28" s="175">
        <v>2</v>
      </c>
      <c r="P28" s="176">
        <v>2</v>
      </c>
      <c r="Q28" s="176"/>
      <c r="T28"/>
      <c r="U28"/>
      <c r="V28"/>
      <c r="W28"/>
    </row>
    <row r="29" spans="1:24" ht="19">
      <c r="A29" s="156" t="s">
        <v>1278</v>
      </c>
      <c r="B29" s="157" t="s">
        <v>1278</v>
      </c>
      <c r="C29" s="158"/>
      <c r="D29" s="151" t="s">
        <v>1372</v>
      </c>
      <c r="E29" s="151" t="s">
        <v>1373</v>
      </c>
      <c r="F29" s="152" t="s">
        <v>1374</v>
      </c>
      <c r="G29" s="153"/>
      <c r="H29" s="154"/>
      <c r="I29" s="155"/>
      <c r="K29" s="172" t="s">
        <v>457</v>
      </c>
      <c r="L29" s="173">
        <v>17</v>
      </c>
      <c r="M29" s="173">
        <v>11</v>
      </c>
      <c r="N29" s="173">
        <v>21</v>
      </c>
      <c r="O29" s="173">
        <v>49</v>
      </c>
      <c r="P29" s="173">
        <v>35</v>
      </c>
      <c r="Q29" s="173">
        <v>14</v>
      </c>
      <c r="T29"/>
      <c r="U29"/>
      <c r="V29"/>
      <c r="W29"/>
    </row>
    <row r="30" spans="1:24" ht="19">
      <c r="A30" s="159"/>
      <c r="B30" s="160"/>
      <c r="C30" s="161"/>
      <c r="D30" s="151" t="s">
        <v>1375</v>
      </c>
      <c r="E30" s="151" t="s">
        <v>1376</v>
      </c>
      <c r="F30" s="152" t="s">
        <v>1377</v>
      </c>
      <c r="G30" s="153"/>
      <c r="H30" s="154"/>
      <c r="I30" s="155"/>
      <c r="K30" s="174" t="s">
        <v>1401</v>
      </c>
      <c r="L30" s="175">
        <v>3</v>
      </c>
      <c r="M30" s="175">
        <v>4</v>
      </c>
      <c r="N30" s="175">
        <v>11</v>
      </c>
      <c r="O30" s="175">
        <v>18</v>
      </c>
      <c r="P30" s="176">
        <v>8</v>
      </c>
      <c r="Q30" s="176">
        <v>10</v>
      </c>
      <c r="T30"/>
      <c r="U30"/>
      <c r="V30"/>
      <c r="W30"/>
    </row>
    <row r="31" spans="1:24" ht="20" customHeight="1">
      <c r="A31" s="159"/>
      <c r="B31" s="160"/>
      <c r="C31" s="161"/>
      <c r="D31" s="151" t="s">
        <v>1378</v>
      </c>
      <c r="E31" s="151" t="s">
        <v>1379</v>
      </c>
      <c r="F31" s="152" t="s">
        <v>1380</v>
      </c>
      <c r="G31" s="153"/>
      <c r="H31" s="154"/>
      <c r="I31" s="155"/>
      <c r="K31" s="174" t="s">
        <v>1400</v>
      </c>
      <c r="L31" s="175">
        <v>7</v>
      </c>
      <c r="M31" s="175"/>
      <c r="N31" s="175">
        <v>2</v>
      </c>
      <c r="O31" s="175">
        <v>9</v>
      </c>
      <c r="P31" s="176">
        <v>7</v>
      </c>
      <c r="Q31" s="176">
        <v>2</v>
      </c>
      <c r="T31"/>
      <c r="U31"/>
      <c r="V31"/>
      <c r="W31"/>
    </row>
    <row r="32" spans="1:24" ht="19">
      <c r="A32" s="159"/>
      <c r="B32" s="160"/>
      <c r="C32" s="161"/>
      <c r="D32" s="151" t="s">
        <v>1280</v>
      </c>
      <c r="E32" s="151"/>
      <c r="F32" s="152" t="s">
        <v>1383</v>
      </c>
      <c r="G32" s="153"/>
      <c r="H32" s="154"/>
      <c r="I32" s="155"/>
      <c r="K32" s="174" t="s">
        <v>1403</v>
      </c>
      <c r="L32" s="175">
        <v>1</v>
      </c>
      <c r="M32" s="175">
        <v>5</v>
      </c>
      <c r="N32" s="175">
        <v>1</v>
      </c>
      <c r="O32" s="175">
        <v>7</v>
      </c>
      <c r="P32" s="176">
        <v>7</v>
      </c>
      <c r="Q32" s="176"/>
    </row>
    <row r="33" spans="1:24" ht="19">
      <c r="A33" s="159"/>
      <c r="B33" s="160"/>
      <c r="C33" s="161"/>
      <c r="D33" s="151" t="s">
        <v>369</v>
      </c>
      <c r="E33" s="151"/>
      <c r="F33" s="152" t="s">
        <v>1168</v>
      </c>
      <c r="G33" s="153"/>
      <c r="H33" s="154"/>
      <c r="I33" s="155"/>
      <c r="K33" s="174" t="s">
        <v>1399</v>
      </c>
      <c r="L33" s="175">
        <v>6</v>
      </c>
      <c r="M33" s="175">
        <v>2</v>
      </c>
      <c r="N33" s="175">
        <v>7</v>
      </c>
      <c r="O33" s="175">
        <v>15</v>
      </c>
      <c r="P33" s="176">
        <v>13</v>
      </c>
      <c r="Q33" s="176">
        <v>2</v>
      </c>
    </row>
    <row r="34" spans="1:24" ht="19">
      <c r="A34" s="159"/>
      <c r="B34" s="160"/>
      <c r="C34" s="161"/>
      <c r="D34" s="151" t="s">
        <v>1385</v>
      </c>
      <c r="E34" s="151"/>
      <c r="F34" s="152" t="s">
        <v>1386</v>
      </c>
      <c r="G34" s="153"/>
      <c r="H34" s="154"/>
      <c r="I34" s="155"/>
      <c r="K34" s="172" t="s">
        <v>258</v>
      </c>
      <c r="L34" s="173">
        <v>3</v>
      </c>
      <c r="M34" s="173"/>
      <c r="N34" s="173">
        <v>3</v>
      </c>
      <c r="O34" s="173">
        <v>6</v>
      </c>
      <c r="P34" s="173">
        <v>3</v>
      </c>
      <c r="Q34" s="173">
        <v>3</v>
      </c>
    </row>
    <row r="35" spans="1:24" ht="19">
      <c r="A35" s="164"/>
      <c r="B35" s="162"/>
      <c r="C35" s="163"/>
      <c r="D35" s="151" t="s">
        <v>1387</v>
      </c>
      <c r="E35" s="151"/>
      <c r="F35" s="152" t="s">
        <v>1388</v>
      </c>
      <c r="G35" s="153"/>
      <c r="H35" s="154"/>
      <c r="I35" s="155"/>
      <c r="K35" s="174" t="s">
        <v>259</v>
      </c>
      <c r="L35" s="175">
        <v>3</v>
      </c>
      <c r="M35" s="175"/>
      <c r="N35" s="175">
        <v>3</v>
      </c>
      <c r="O35" s="175">
        <v>6</v>
      </c>
      <c r="P35" s="176">
        <v>3</v>
      </c>
      <c r="Q35" s="176">
        <v>3</v>
      </c>
    </row>
    <row r="36" spans="1:24" ht="16">
      <c r="K36" s="172" t="s">
        <v>1278</v>
      </c>
      <c r="L36" s="173">
        <v>2</v>
      </c>
      <c r="M36" s="173">
        <v>4</v>
      </c>
      <c r="N36" s="173"/>
      <c r="O36" s="173">
        <v>6</v>
      </c>
      <c r="P36" s="173">
        <v>6</v>
      </c>
      <c r="Q36" s="173"/>
    </row>
    <row r="37" spans="1:24" ht="17" thickBot="1">
      <c r="A37" s="125"/>
      <c r="K37" s="174" t="s">
        <v>1278</v>
      </c>
      <c r="L37" s="175">
        <v>2</v>
      </c>
      <c r="M37" s="175">
        <v>4</v>
      </c>
      <c r="N37" s="175"/>
      <c r="O37" s="175">
        <v>6</v>
      </c>
      <c r="P37" s="176">
        <v>6</v>
      </c>
      <c r="Q37" s="176"/>
    </row>
    <row r="38" spans="1:24" ht="17" thickTop="1">
      <c r="K38" s="177" t="s">
        <v>1195</v>
      </c>
      <c r="L38" s="178">
        <v>36</v>
      </c>
      <c r="M38" s="178">
        <v>36</v>
      </c>
      <c r="N38" s="178">
        <v>50</v>
      </c>
      <c r="O38" s="178">
        <v>122</v>
      </c>
      <c r="P38" s="134">
        <v>89</v>
      </c>
      <c r="Q38" s="134">
        <v>33</v>
      </c>
      <c r="T38" s="114" t="s">
        <v>1411</v>
      </c>
      <c r="U38" s="114" t="s">
        <v>1197</v>
      </c>
      <c r="V38" s="112"/>
      <c r="W38" s="112"/>
      <c r="X38" s="113"/>
    </row>
    <row r="39" spans="1:24" s="122" customFormat="1">
      <c r="T39" s="114" t="s">
        <v>1194</v>
      </c>
      <c r="U39" s="111" t="s">
        <v>1247</v>
      </c>
      <c r="V39" s="136" t="s">
        <v>1245</v>
      </c>
      <c r="W39" s="136" t="s">
        <v>1246</v>
      </c>
      <c r="X39" s="115" t="s">
        <v>1195</v>
      </c>
    </row>
    <row r="40" spans="1:24">
      <c r="T40" s="116" t="s">
        <v>1278</v>
      </c>
      <c r="U40" s="137">
        <v>1</v>
      </c>
      <c r="V40" s="138"/>
      <c r="W40" s="138">
        <v>1</v>
      </c>
      <c r="X40" s="117">
        <v>2</v>
      </c>
    </row>
    <row r="41" spans="1:24">
      <c r="T41" s="119" t="s">
        <v>259</v>
      </c>
      <c r="U41" s="139"/>
      <c r="V41" s="140">
        <v>3</v>
      </c>
      <c r="W41" s="140"/>
      <c r="X41" s="118">
        <v>3</v>
      </c>
    </row>
    <row r="42" spans="1:24">
      <c r="T42" s="119" t="s">
        <v>1399</v>
      </c>
      <c r="U42" s="139">
        <v>1</v>
      </c>
      <c r="V42" s="140">
        <v>1</v>
      </c>
      <c r="W42" s="140"/>
      <c r="X42" s="118">
        <v>2</v>
      </c>
    </row>
    <row r="43" spans="1:24">
      <c r="T43" s="119" t="s">
        <v>1403</v>
      </c>
      <c r="U43" s="139"/>
      <c r="V43" s="140"/>
      <c r="W43" s="140">
        <v>1</v>
      </c>
      <c r="X43" s="118">
        <v>1</v>
      </c>
    </row>
    <row r="44" spans="1:24">
      <c r="T44" s="119" t="s">
        <v>1400</v>
      </c>
      <c r="U44" s="139">
        <v>1</v>
      </c>
      <c r="V44" s="140"/>
      <c r="W44" s="140"/>
      <c r="X44" s="118">
        <v>1</v>
      </c>
    </row>
    <row r="45" spans="1:24">
      <c r="T45" s="119" t="s">
        <v>1401</v>
      </c>
      <c r="U45" s="139">
        <v>5</v>
      </c>
      <c r="V45" s="140">
        <v>4</v>
      </c>
      <c r="W45" s="140">
        <v>1</v>
      </c>
      <c r="X45" s="118">
        <v>10</v>
      </c>
    </row>
    <row r="46" spans="1:24">
      <c r="T46" s="119" t="s">
        <v>1398</v>
      </c>
      <c r="U46" s="139">
        <v>2</v>
      </c>
      <c r="V46" s="140">
        <v>4</v>
      </c>
      <c r="W46" s="140"/>
      <c r="X46" s="118">
        <v>6</v>
      </c>
    </row>
    <row r="47" spans="1:24">
      <c r="T47" s="119" t="s">
        <v>1397</v>
      </c>
      <c r="U47" s="139">
        <v>1</v>
      </c>
      <c r="V47" s="140"/>
      <c r="W47" s="140"/>
      <c r="X47" s="118">
        <v>1</v>
      </c>
    </row>
    <row r="48" spans="1:24">
      <c r="T48" s="119" t="s">
        <v>1395</v>
      </c>
      <c r="U48" s="139">
        <v>7</v>
      </c>
      <c r="V48" s="140">
        <v>5</v>
      </c>
      <c r="W48" s="140">
        <v>3</v>
      </c>
      <c r="X48" s="118">
        <v>15</v>
      </c>
    </row>
    <row r="49" spans="20:24">
      <c r="T49" s="120" t="s">
        <v>1195</v>
      </c>
      <c r="U49" s="141">
        <v>18</v>
      </c>
      <c r="V49" s="142">
        <v>17</v>
      </c>
      <c r="W49" s="142">
        <v>6</v>
      </c>
      <c r="X49" s="121">
        <v>41</v>
      </c>
    </row>
    <row r="50" spans="20:24" ht="18" customHeight="1"/>
    <row r="51" spans="20:24" ht="18" customHeight="1"/>
    <row r="52" spans="20:24" ht="18" customHeight="1"/>
    <row r="53" spans="20:24" ht="18" customHeight="1"/>
    <row r="54" spans="20:24" ht="18" customHeight="1"/>
  </sheetData>
  <mergeCells count="48">
    <mergeCell ref="F34:H34"/>
    <mergeCell ref="F35:H35"/>
    <mergeCell ref="L22:N22"/>
    <mergeCell ref="P22:Q22"/>
    <mergeCell ref="F28:H28"/>
    <mergeCell ref="F29:H29"/>
    <mergeCell ref="F30:H30"/>
    <mergeCell ref="F31:H31"/>
    <mergeCell ref="F32:H32"/>
    <mergeCell ref="F33:H33"/>
    <mergeCell ref="F22:H22"/>
    <mergeCell ref="F23:H23"/>
    <mergeCell ref="F24:H24"/>
    <mergeCell ref="F25:H25"/>
    <mergeCell ref="F26:H26"/>
    <mergeCell ref="F27:H27"/>
    <mergeCell ref="F16:H16"/>
    <mergeCell ref="F17:H17"/>
    <mergeCell ref="F18:H18"/>
    <mergeCell ref="F19:H19"/>
    <mergeCell ref="F20:H20"/>
    <mergeCell ref="F21:H21"/>
    <mergeCell ref="F10:H10"/>
    <mergeCell ref="F11:H11"/>
    <mergeCell ref="F12:H12"/>
    <mergeCell ref="F13:H13"/>
    <mergeCell ref="F14:H14"/>
    <mergeCell ref="F15:H15"/>
    <mergeCell ref="F4:H4"/>
    <mergeCell ref="F5:H5"/>
    <mergeCell ref="F6:H6"/>
    <mergeCell ref="F7:H7"/>
    <mergeCell ref="F8:H8"/>
    <mergeCell ref="B5:C5"/>
    <mergeCell ref="B4:C4"/>
    <mergeCell ref="B17:C17"/>
    <mergeCell ref="B18:C19"/>
    <mergeCell ref="B20:C23"/>
    <mergeCell ref="B24:C24"/>
    <mergeCell ref="B6:C8"/>
    <mergeCell ref="B9:C14"/>
    <mergeCell ref="B15:C16"/>
    <mergeCell ref="B25:C28"/>
    <mergeCell ref="B29:C35"/>
    <mergeCell ref="F9:H9"/>
    <mergeCell ref="A6:A17"/>
    <mergeCell ref="A18:A28"/>
    <mergeCell ref="A29:A35"/>
  </mergeCells>
  <conditionalFormatting sqref="R15">
    <cfRule type="iconSet" priority="3">
      <iconSet iconSet="4TrafficLights">
        <cfvo type="percent" val="0"/>
        <cfvo type="percent" val="25"/>
        <cfvo type="percent" val="50"/>
        <cfvo type="percent" val="75"/>
      </iconSet>
    </cfRule>
  </conditionalFormatting>
  <printOptions horizontalCentered="1"/>
  <pageMargins left="0" right="0" top="1" bottom="0" header="0.3" footer="0.3"/>
  <pageSetup scale="49" orientation="landscape" horizontalDpi="0" verticalDpi="0"/>
  <rowBreaks count="1" manualBreakCount="1">
    <brk id="59" max="24" man="1"/>
  </rowBreaks>
  <colBreaks count="1" manualBreakCount="1">
    <brk id="17" max="58" man="1"/>
  </colBreak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3"/>
  <sheetViews>
    <sheetView topLeftCell="A2" workbookViewId="0">
      <selection activeCell="A13" sqref="A13"/>
    </sheetView>
  </sheetViews>
  <sheetFormatPr baseColWidth="10" defaultColWidth="14.5" defaultRowHeight="15" customHeight="1"/>
  <cols>
    <col min="1" max="1" width="12.83203125" customWidth="1"/>
    <col min="2" max="26" width="10.6640625" customWidth="1"/>
  </cols>
  <sheetData>
    <row r="1" spans="1:2" ht="12.75" customHeight="1">
      <c r="A1" s="32" t="s">
        <v>7</v>
      </c>
      <c r="B1" s="32" t="s">
        <v>1169</v>
      </c>
    </row>
    <row r="2" spans="1:2" ht="12.75" customHeight="1">
      <c r="A2" s="32" t="s">
        <v>24</v>
      </c>
      <c r="B2" s="32" t="s">
        <v>1170</v>
      </c>
    </row>
    <row r="3" spans="1:2" ht="12.75" customHeight="1">
      <c r="A3" s="30" t="s">
        <v>137</v>
      </c>
      <c r="B3" s="32" t="s">
        <v>1171</v>
      </c>
    </row>
    <row r="4" spans="1:2" ht="12.75" customHeight="1">
      <c r="A4" s="32" t="s">
        <v>46</v>
      </c>
      <c r="B4" s="32" t="s">
        <v>1172</v>
      </c>
    </row>
    <row r="5" spans="1:2" ht="12.75" customHeight="1">
      <c r="B5" s="32" t="s">
        <v>1173</v>
      </c>
    </row>
    <row r="6" spans="1:2" ht="12.75" customHeight="1"/>
    <row r="7" spans="1:2" ht="12.75" customHeight="1"/>
    <row r="8" spans="1:2" ht="12.75" customHeight="1"/>
    <row r="9" spans="1:2" ht="12.75" customHeight="1"/>
    <row r="10" spans="1:2" ht="12.75" customHeight="1">
      <c r="A10" s="32" t="s">
        <v>1174</v>
      </c>
    </row>
    <row r="11" spans="1:2" ht="12.75" customHeight="1">
      <c r="A11" s="32" t="s">
        <v>39</v>
      </c>
      <c r="B11" s="32" t="s">
        <v>1175</v>
      </c>
    </row>
    <row r="12" spans="1:2" ht="12.75" customHeight="1">
      <c r="A12" s="32" t="s">
        <v>27</v>
      </c>
      <c r="B12" s="32" t="s">
        <v>1176</v>
      </c>
    </row>
    <row r="13" spans="1:2" ht="12.75" customHeight="1">
      <c r="A13" s="97" t="s">
        <v>91</v>
      </c>
      <c r="B13" s="32"/>
    </row>
    <row r="14" spans="1:2" ht="12.75" customHeight="1">
      <c r="A14" s="32" t="s">
        <v>47</v>
      </c>
      <c r="B14" s="32" t="s">
        <v>1177</v>
      </c>
    </row>
    <row r="15" spans="1:2" ht="12.75" customHeight="1">
      <c r="A15" s="32" t="s">
        <v>322</v>
      </c>
      <c r="B15" s="32" t="s">
        <v>1178</v>
      </c>
    </row>
    <row r="16" spans="1:2" ht="12.75" customHeight="1">
      <c r="A16" s="32" t="s">
        <v>1179</v>
      </c>
      <c r="B16" s="32" t="s">
        <v>1180</v>
      </c>
    </row>
    <row r="17" spans="1:26" ht="12.75" customHeight="1">
      <c r="A17" s="32" t="s">
        <v>1181</v>
      </c>
    </row>
    <row r="18" spans="1:26" ht="12.75" customHeight="1">
      <c r="A18" s="32" t="s">
        <v>1182</v>
      </c>
    </row>
    <row r="19" spans="1:26" ht="12.75" customHeight="1"/>
    <row r="20" spans="1:26" ht="12.75" customHeight="1"/>
    <row r="21" spans="1:26" ht="12.75" customHeight="1"/>
    <row r="22" spans="1:26" ht="12.75" customHeight="1"/>
    <row r="23" spans="1:26" ht="12.75" customHeight="1"/>
    <row r="24" spans="1:26" ht="12.75" customHeight="1"/>
    <row r="25" spans="1:26" ht="12.75" customHeight="1"/>
    <row r="26" spans="1:26" ht="12.75" customHeight="1"/>
    <row r="27" spans="1:26" ht="15.75" customHeight="1">
      <c r="A27" s="65">
        <v>1</v>
      </c>
      <c r="B27" s="65" t="s">
        <v>1183</v>
      </c>
      <c r="C27" s="108" t="str">
        <f>CONCATENATE(A27,". ",B27,CHAR(10),A28, ". ", B28)</f>
        <v>1. a
2. b</v>
      </c>
      <c r="D27" s="65"/>
      <c r="E27" s="65"/>
      <c r="F27" s="65"/>
      <c r="G27" s="65"/>
      <c r="H27" s="65"/>
      <c r="I27" s="65"/>
      <c r="J27" s="65"/>
      <c r="K27" s="65"/>
      <c r="L27" s="65"/>
      <c r="M27" s="65"/>
      <c r="N27" s="65"/>
      <c r="O27" s="65"/>
      <c r="P27" s="65"/>
      <c r="Q27" s="65"/>
      <c r="R27" s="65"/>
      <c r="S27" s="65"/>
      <c r="T27" s="65"/>
      <c r="U27" s="65"/>
      <c r="V27" s="65"/>
      <c r="W27" s="65"/>
      <c r="X27" s="65"/>
      <c r="Y27" s="65"/>
      <c r="Z27" s="65"/>
    </row>
    <row r="28" spans="1:26" ht="16">
      <c r="A28" s="65">
        <v>2</v>
      </c>
      <c r="B28" s="65" t="s">
        <v>1184</v>
      </c>
      <c r="C28" s="109"/>
      <c r="D28" s="65"/>
      <c r="E28" s="65"/>
      <c r="F28" s="65"/>
      <c r="G28" s="65"/>
      <c r="H28" s="65"/>
      <c r="I28" s="65"/>
      <c r="J28" s="65"/>
      <c r="K28" s="65"/>
      <c r="L28" s="65"/>
      <c r="M28" s="65"/>
      <c r="N28" s="65"/>
      <c r="O28" s="65"/>
      <c r="P28" s="65"/>
      <c r="Q28" s="65"/>
      <c r="R28" s="65"/>
      <c r="S28" s="65"/>
      <c r="T28" s="65"/>
      <c r="U28" s="65"/>
      <c r="V28" s="65"/>
      <c r="W28" s="65"/>
      <c r="X28" s="65"/>
      <c r="Y28" s="65"/>
      <c r="Z28" s="65"/>
    </row>
    <row r="29" spans="1:26" ht="16">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spans="1:26" ht="15.75" customHeight="1">
      <c r="A30" s="65">
        <v>1</v>
      </c>
      <c r="B30" s="65" t="s">
        <v>1183</v>
      </c>
      <c r="C30" s="108" t="str">
        <f>CONCATENATE(A30,". ",B30,CHAR(10),A31, ". ", B31,CHAR(10),A32,". ",B32)</f>
        <v>1. a
2. b
3. c</v>
      </c>
      <c r="D30" s="65"/>
      <c r="E30" s="65"/>
      <c r="F30" s="65"/>
      <c r="G30" s="65"/>
      <c r="H30" s="65"/>
      <c r="I30" s="65"/>
      <c r="J30" s="65"/>
      <c r="K30" s="65"/>
      <c r="L30" s="65"/>
      <c r="M30" s="65"/>
      <c r="N30" s="65"/>
      <c r="O30" s="65"/>
      <c r="P30" s="65"/>
      <c r="Q30" s="65"/>
      <c r="R30" s="65"/>
      <c r="S30" s="65"/>
      <c r="T30" s="65"/>
      <c r="U30" s="65"/>
      <c r="V30" s="65"/>
      <c r="W30" s="65"/>
      <c r="X30" s="65"/>
      <c r="Y30" s="65"/>
      <c r="Z30" s="65"/>
    </row>
    <row r="31" spans="1:26" ht="16">
      <c r="A31" s="65">
        <v>2</v>
      </c>
      <c r="B31" s="65" t="s">
        <v>1184</v>
      </c>
      <c r="C31" s="110"/>
      <c r="D31" s="65"/>
      <c r="E31" s="65"/>
      <c r="F31" s="65"/>
      <c r="G31" s="65"/>
      <c r="H31" s="65"/>
      <c r="I31" s="65"/>
      <c r="J31" s="65"/>
      <c r="K31" s="65"/>
      <c r="L31" s="65"/>
      <c r="M31" s="65"/>
      <c r="N31" s="65"/>
      <c r="O31" s="65"/>
      <c r="P31" s="65"/>
      <c r="Q31" s="65"/>
      <c r="R31" s="65"/>
      <c r="S31" s="65"/>
      <c r="T31" s="65"/>
      <c r="U31" s="65"/>
      <c r="V31" s="65"/>
      <c r="W31" s="65"/>
      <c r="X31" s="65"/>
      <c r="Y31" s="65"/>
      <c r="Z31" s="65"/>
    </row>
    <row r="32" spans="1:26" ht="16">
      <c r="A32" s="65">
        <v>3</v>
      </c>
      <c r="B32" s="65" t="s">
        <v>1185</v>
      </c>
      <c r="C32" s="109"/>
      <c r="D32" s="65"/>
      <c r="E32" s="65"/>
      <c r="F32" s="65"/>
      <c r="G32" s="65"/>
      <c r="H32" s="65"/>
      <c r="I32" s="65"/>
      <c r="J32" s="65"/>
      <c r="K32" s="65"/>
      <c r="L32" s="65"/>
      <c r="M32" s="65"/>
      <c r="N32" s="65"/>
      <c r="O32" s="65"/>
      <c r="P32" s="65"/>
      <c r="Q32" s="65"/>
      <c r="R32" s="65"/>
      <c r="S32" s="65"/>
      <c r="T32" s="65"/>
      <c r="U32" s="65"/>
      <c r="V32" s="65"/>
      <c r="W32" s="65"/>
      <c r="X32" s="65"/>
      <c r="Y32" s="65"/>
      <c r="Z32" s="65"/>
    </row>
    <row r="33" spans="1:26" ht="16">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1:26" ht="15.75" customHeight="1">
      <c r="A34" s="65">
        <v>1</v>
      </c>
      <c r="B34" s="65" t="s">
        <v>1183</v>
      </c>
      <c r="C34" s="108" t="str">
        <f>CONCATENATE(A34,". ",B34,CHAR(10),A35, ". ", B35,CHAR(10),A36,". ",B36,CHAR(10),A37, ". ",B37)</f>
        <v>1. a
2. b
3. c
4. d</v>
      </c>
      <c r="D34" s="65"/>
      <c r="E34" s="65"/>
      <c r="F34" s="65"/>
      <c r="G34" s="65"/>
      <c r="H34" s="65"/>
      <c r="I34" s="65"/>
      <c r="J34" s="65"/>
      <c r="K34" s="65"/>
      <c r="L34" s="65"/>
      <c r="M34" s="65"/>
      <c r="N34" s="65"/>
      <c r="O34" s="65"/>
      <c r="P34" s="65"/>
      <c r="Q34" s="65"/>
      <c r="R34" s="65"/>
      <c r="S34" s="65"/>
      <c r="T34" s="65"/>
      <c r="U34" s="65"/>
      <c r="V34" s="65"/>
      <c r="W34" s="65"/>
      <c r="X34" s="65"/>
      <c r="Y34" s="65"/>
      <c r="Z34" s="65"/>
    </row>
    <row r="35" spans="1:26" ht="16">
      <c r="A35" s="65">
        <v>2</v>
      </c>
      <c r="B35" s="65" t="s">
        <v>1184</v>
      </c>
      <c r="C35" s="110"/>
      <c r="D35" s="65"/>
      <c r="E35" s="65"/>
      <c r="F35" s="65"/>
      <c r="G35" s="65"/>
      <c r="H35" s="65"/>
      <c r="I35" s="65"/>
      <c r="J35" s="65"/>
      <c r="K35" s="65"/>
      <c r="L35" s="65"/>
      <c r="M35" s="65"/>
      <c r="N35" s="65"/>
      <c r="O35" s="65"/>
      <c r="P35" s="65"/>
      <c r="Q35" s="65"/>
      <c r="R35" s="65"/>
      <c r="S35" s="65"/>
      <c r="T35" s="65"/>
      <c r="U35" s="65"/>
      <c r="V35" s="65"/>
      <c r="W35" s="65"/>
      <c r="X35" s="65"/>
      <c r="Y35" s="65"/>
      <c r="Z35" s="65"/>
    </row>
    <row r="36" spans="1:26" ht="16">
      <c r="A36" s="65">
        <v>3</v>
      </c>
      <c r="B36" s="65" t="s">
        <v>1185</v>
      </c>
      <c r="C36" s="110"/>
      <c r="D36" s="65"/>
      <c r="E36" s="65"/>
      <c r="F36" s="65"/>
      <c r="G36" s="65"/>
      <c r="H36" s="65"/>
      <c r="I36" s="65"/>
      <c r="J36" s="65"/>
      <c r="K36" s="65"/>
      <c r="L36" s="65"/>
      <c r="M36" s="65"/>
      <c r="N36" s="65"/>
      <c r="O36" s="65"/>
      <c r="P36" s="65"/>
      <c r="Q36" s="65"/>
      <c r="R36" s="65"/>
      <c r="S36" s="65"/>
      <c r="T36" s="65"/>
      <c r="U36" s="65"/>
      <c r="V36" s="65"/>
      <c r="W36" s="65"/>
      <c r="X36" s="65"/>
      <c r="Y36" s="65"/>
      <c r="Z36" s="65"/>
    </row>
    <row r="37" spans="1:26" ht="16">
      <c r="A37" s="65">
        <v>4</v>
      </c>
      <c r="B37" s="65" t="s">
        <v>1186</v>
      </c>
      <c r="C37" s="109"/>
      <c r="D37" s="65"/>
      <c r="E37" s="65"/>
      <c r="F37" s="65"/>
      <c r="G37" s="65"/>
      <c r="H37" s="65"/>
      <c r="I37" s="65"/>
      <c r="J37" s="65"/>
      <c r="K37" s="65"/>
      <c r="L37" s="65"/>
      <c r="M37" s="65"/>
      <c r="N37" s="65"/>
      <c r="O37" s="65"/>
      <c r="P37" s="65"/>
      <c r="Q37" s="65"/>
      <c r="R37" s="65"/>
      <c r="S37" s="65"/>
      <c r="T37" s="65"/>
      <c r="U37" s="65"/>
      <c r="V37" s="65"/>
      <c r="W37" s="65"/>
      <c r="X37" s="65"/>
      <c r="Y37" s="65"/>
      <c r="Z37" s="65"/>
    </row>
    <row r="38" spans="1:26" ht="16">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ht="15.75" customHeight="1">
      <c r="A39" s="65">
        <v>1</v>
      </c>
      <c r="B39" s="65" t="s">
        <v>1183</v>
      </c>
      <c r="C39" s="108" t="str">
        <f>CONCATENATE(A39,". ",B39,CHAR(10),A40, ". ", B40,CHAR(10),A41,". ",B41,CHAR(10),A42, ". ",B42,CHAR(10),A43,". ", B43)</f>
        <v>1. a
2. b
3. c
4. d
5. e</v>
      </c>
      <c r="D39" s="65"/>
      <c r="E39" s="65"/>
      <c r="F39" s="65"/>
      <c r="G39" s="65"/>
      <c r="H39" s="65"/>
      <c r="I39" s="65"/>
      <c r="J39" s="65"/>
      <c r="K39" s="65"/>
      <c r="L39" s="65"/>
      <c r="M39" s="65"/>
      <c r="N39" s="65"/>
      <c r="O39" s="65"/>
      <c r="P39" s="65"/>
      <c r="Q39" s="65"/>
      <c r="R39" s="65"/>
      <c r="S39" s="65"/>
      <c r="T39" s="65"/>
      <c r="U39" s="65"/>
      <c r="V39" s="65"/>
      <c r="W39" s="65"/>
      <c r="X39" s="65"/>
      <c r="Y39" s="65"/>
      <c r="Z39" s="65"/>
    </row>
    <row r="40" spans="1:26" ht="16">
      <c r="A40" s="65">
        <v>2</v>
      </c>
      <c r="B40" s="65" t="s">
        <v>1184</v>
      </c>
      <c r="C40" s="110"/>
      <c r="D40" s="65"/>
      <c r="E40" s="65"/>
      <c r="F40" s="65"/>
      <c r="G40" s="65"/>
      <c r="H40" s="65"/>
      <c r="I40" s="65"/>
      <c r="J40" s="65"/>
      <c r="K40" s="65"/>
      <c r="L40" s="65"/>
      <c r="M40" s="65"/>
      <c r="N40" s="65"/>
      <c r="O40" s="65"/>
      <c r="P40" s="65"/>
      <c r="Q40" s="65"/>
      <c r="R40" s="65"/>
      <c r="S40" s="65"/>
      <c r="T40" s="65"/>
      <c r="U40" s="65"/>
      <c r="V40" s="65"/>
      <c r="W40" s="65"/>
      <c r="X40" s="65"/>
      <c r="Y40" s="65"/>
      <c r="Z40" s="65"/>
    </row>
    <row r="41" spans="1:26" ht="16">
      <c r="A41" s="65">
        <v>3</v>
      </c>
      <c r="B41" s="65" t="s">
        <v>1185</v>
      </c>
      <c r="C41" s="110"/>
      <c r="D41" s="65"/>
      <c r="E41" s="65"/>
      <c r="F41" s="65"/>
      <c r="G41" s="65"/>
      <c r="H41" s="65"/>
      <c r="I41" s="65"/>
      <c r="J41" s="65"/>
      <c r="K41" s="65"/>
      <c r="L41" s="65"/>
      <c r="M41" s="65"/>
      <c r="N41" s="65"/>
      <c r="O41" s="65"/>
      <c r="P41" s="65"/>
      <c r="Q41" s="65"/>
      <c r="R41" s="65"/>
      <c r="S41" s="65"/>
      <c r="T41" s="65"/>
      <c r="U41" s="65"/>
      <c r="V41" s="65"/>
      <c r="W41" s="65"/>
      <c r="X41" s="65"/>
      <c r="Y41" s="65"/>
      <c r="Z41" s="65"/>
    </row>
    <row r="42" spans="1:26" ht="16">
      <c r="A42" s="65">
        <v>4</v>
      </c>
      <c r="B42" s="65" t="s">
        <v>1186</v>
      </c>
      <c r="C42" s="110"/>
      <c r="D42" s="65"/>
      <c r="E42" s="65"/>
      <c r="F42" s="65"/>
      <c r="G42" s="65"/>
      <c r="H42" s="65"/>
      <c r="I42" s="65"/>
      <c r="J42" s="65"/>
      <c r="K42" s="65"/>
      <c r="L42" s="65"/>
      <c r="M42" s="65"/>
      <c r="N42" s="65"/>
      <c r="O42" s="65"/>
      <c r="P42" s="65"/>
      <c r="Q42" s="65"/>
      <c r="R42" s="65"/>
      <c r="S42" s="65"/>
      <c r="T42" s="65"/>
      <c r="U42" s="65"/>
      <c r="V42" s="65"/>
      <c r="W42" s="65"/>
      <c r="X42" s="65"/>
      <c r="Y42" s="65"/>
      <c r="Z42" s="65"/>
    </row>
    <row r="43" spans="1:26" ht="16">
      <c r="A43" s="65">
        <v>5</v>
      </c>
      <c r="B43" s="65" t="s">
        <v>1187</v>
      </c>
      <c r="C43" s="109"/>
      <c r="D43" s="65"/>
      <c r="E43" s="65"/>
      <c r="F43" s="65"/>
      <c r="G43" s="65"/>
      <c r="H43" s="65"/>
      <c r="I43" s="65"/>
      <c r="J43" s="65"/>
      <c r="K43" s="65"/>
      <c r="L43" s="65"/>
      <c r="M43" s="65"/>
      <c r="N43" s="65"/>
      <c r="O43" s="65"/>
      <c r="P43" s="65"/>
      <c r="Q43" s="65"/>
      <c r="R43" s="65"/>
      <c r="S43" s="65"/>
      <c r="T43" s="65"/>
      <c r="U43" s="65"/>
      <c r="V43" s="65"/>
      <c r="W43" s="65"/>
      <c r="X43" s="65"/>
      <c r="Y43" s="65"/>
      <c r="Z43" s="65"/>
    </row>
    <row r="44" spans="1:26" ht="16">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ht="16">
      <c r="A45" s="65">
        <v>1</v>
      </c>
      <c r="B45" s="65" t="s">
        <v>1183</v>
      </c>
      <c r="C45" s="108" t="str">
        <f>CONCATENATE(A45,". ",B45,CHAR(10),A46,". ",B46,CHAR(10),A47,". ",B47,CHAR(10),A48,". ",B48,CHAR(10),A49,". ",B49,CHAR(10),A50,". ",B50)</f>
        <v>1. a
2. b
3. c
4. d
5. e
6. f</v>
      </c>
      <c r="D45" s="65"/>
      <c r="E45" s="65"/>
      <c r="F45" s="65"/>
      <c r="G45" s="65"/>
      <c r="H45" s="65"/>
      <c r="I45" s="65"/>
      <c r="J45" s="65"/>
      <c r="K45" s="65"/>
      <c r="L45" s="65"/>
      <c r="M45" s="65"/>
      <c r="N45" s="65"/>
      <c r="O45" s="65"/>
      <c r="P45" s="65"/>
      <c r="Q45" s="65"/>
      <c r="R45" s="65"/>
      <c r="S45" s="65"/>
      <c r="T45" s="65"/>
      <c r="U45" s="65"/>
      <c r="V45" s="65"/>
      <c r="W45" s="65"/>
      <c r="X45" s="65"/>
      <c r="Y45" s="65"/>
      <c r="Z45" s="65"/>
    </row>
    <row r="46" spans="1:26" ht="16">
      <c r="A46" s="65">
        <v>2</v>
      </c>
      <c r="B46" s="65" t="s">
        <v>1184</v>
      </c>
      <c r="C46" s="110"/>
      <c r="D46" s="65"/>
      <c r="E46" s="65"/>
      <c r="F46" s="65"/>
      <c r="G46" s="65"/>
      <c r="H46" s="65"/>
      <c r="I46" s="65"/>
      <c r="J46" s="65"/>
      <c r="K46" s="65"/>
      <c r="L46" s="65"/>
      <c r="M46" s="65"/>
      <c r="N46" s="65"/>
      <c r="O46" s="65"/>
      <c r="P46" s="65"/>
      <c r="Q46" s="65"/>
      <c r="R46" s="65"/>
      <c r="S46" s="65"/>
      <c r="T46" s="65"/>
      <c r="U46" s="65"/>
      <c r="V46" s="65"/>
      <c r="W46" s="65"/>
      <c r="X46" s="65"/>
      <c r="Y46" s="65"/>
      <c r="Z46" s="65"/>
    </row>
    <row r="47" spans="1:26" ht="16">
      <c r="A47" s="65">
        <v>3</v>
      </c>
      <c r="B47" s="65" t="s">
        <v>1185</v>
      </c>
      <c r="C47" s="110"/>
      <c r="D47" s="65"/>
      <c r="E47" s="65"/>
      <c r="F47" s="65"/>
      <c r="G47" s="65"/>
      <c r="H47" s="65"/>
      <c r="I47" s="65"/>
      <c r="J47" s="65"/>
      <c r="K47" s="65"/>
      <c r="L47" s="65"/>
      <c r="M47" s="65"/>
      <c r="N47" s="65"/>
      <c r="O47" s="65"/>
      <c r="P47" s="65"/>
      <c r="Q47" s="65"/>
      <c r="R47" s="65"/>
      <c r="S47" s="65"/>
      <c r="T47" s="65"/>
      <c r="U47" s="65"/>
      <c r="V47" s="65"/>
      <c r="W47" s="65"/>
      <c r="X47" s="65"/>
      <c r="Y47" s="65"/>
      <c r="Z47" s="65"/>
    </row>
    <row r="48" spans="1:26" ht="16">
      <c r="A48" s="65">
        <v>4</v>
      </c>
      <c r="B48" s="65" t="s">
        <v>1186</v>
      </c>
      <c r="C48" s="110"/>
      <c r="D48" s="65"/>
      <c r="E48" s="65"/>
      <c r="F48" s="65"/>
      <c r="G48" s="65"/>
      <c r="H48" s="65"/>
      <c r="I48" s="65"/>
      <c r="J48" s="65"/>
      <c r="K48" s="65"/>
      <c r="L48" s="65"/>
      <c r="M48" s="65"/>
      <c r="N48" s="65"/>
      <c r="O48" s="65"/>
      <c r="P48" s="65"/>
      <c r="Q48" s="65"/>
      <c r="R48" s="65"/>
      <c r="S48" s="65"/>
      <c r="T48" s="65"/>
      <c r="U48" s="65"/>
      <c r="V48" s="65"/>
      <c r="W48" s="65"/>
      <c r="X48" s="65"/>
      <c r="Y48" s="65"/>
      <c r="Z48" s="65"/>
    </row>
    <row r="49" spans="1:26" ht="16">
      <c r="A49" s="65">
        <v>5</v>
      </c>
      <c r="B49" s="65" t="s">
        <v>1187</v>
      </c>
      <c r="C49" s="110"/>
      <c r="D49" s="65"/>
      <c r="E49" s="65"/>
      <c r="F49" s="65"/>
      <c r="G49" s="65"/>
      <c r="H49" s="65"/>
      <c r="I49" s="65"/>
      <c r="J49" s="65"/>
      <c r="K49" s="65"/>
      <c r="L49" s="65"/>
      <c r="M49" s="65"/>
      <c r="N49" s="65"/>
      <c r="O49" s="65"/>
      <c r="P49" s="65"/>
      <c r="Q49" s="65"/>
      <c r="R49" s="65"/>
      <c r="S49" s="65"/>
      <c r="T49" s="65"/>
      <c r="U49" s="65"/>
      <c r="V49" s="65"/>
      <c r="W49" s="65"/>
      <c r="X49" s="65"/>
      <c r="Y49" s="65"/>
      <c r="Z49" s="65"/>
    </row>
    <row r="50" spans="1:26" ht="16">
      <c r="A50" s="65">
        <v>6</v>
      </c>
      <c r="B50" s="65" t="s">
        <v>1188</v>
      </c>
      <c r="C50" s="109"/>
      <c r="D50" s="65"/>
      <c r="E50" s="65"/>
      <c r="F50" s="65"/>
      <c r="G50" s="65"/>
      <c r="H50" s="65"/>
      <c r="I50" s="65"/>
      <c r="J50" s="65"/>
      <c r="K50" s="65"/>
      <c r="L50" s="65"/>
      <c r="M50" s="65"/>
      <c r="N50" s="65"/>
      <c r="O50" s="65"/>
      <c r="P50" s="65"/>
      <c r="Q50" s="65"/>
      <c r="R50" s="65"/>
      <c r="S50" s="65"/>
      <c r="T50" s="65"/>
      <c r="U50" s="65"/>
      <c r="V50" s="65"/>
      <c r="W50" s="65"/>
      <c r="X50" s="65"/>
      <c r="Y50" s="65"/>
      <c r="Z50" s="65"/>
    </row>
    <row r="51" spans="1:26" ht="16">
      <c r="A51" s="65"/>
      <c r="B51" s="65"/>
      <c r="C51" s="66"/>
      <c r="D51" s="65"/>
      <c r="E51" s="65"/>
      <c r="F51" s="65"/>
      <c r="G51" s="65"/>
      <c r="H51" s="65"/>
      <c r="I51" s="65"/>
      <c r="J51" s="65"/>
      <c r="K51" s="65"/>
      <c r="L51" s="65"/>
      <c r="M51" s="65"/>
      <c r="N51" s="65"/>
      <c r="O51" s="65"/>
      <c r="P51" s="65"/>
      <c r="Q51" s="65"/>
      <c r="R51" s="65"/>
      <c r="S51" s="65"/>
      <c r="T51" s="65"/>
      <c r="U51" s="65"/>
      <c r="V51" s="65"/>
      <c r="W51" s="65"/>
      <c r="X51" s="65"/>
      <c r="Y51" s="65"/>
      <c r="Z51" s="65"/>
    </row>
    <row r="52" spans="1:26" ht="15.75" customHeight="1">
      <c r="A52" s="65">
        <v>1</v>
      </c>
      <c r="B52" s="65" t="s">
        <v>1183</v>
      </c>
      <c r="C52" s="105" t="str">
        <f>CONCATENATE(A52,". ",B52,CHAR(10),A53,". ",B53,CHAR(10),A54,". ",B54,CHAR(10),A55,". ",B55,CHAR(10),A56,". ",B56,CHAR(10),A57,". ",B57,CHAR(10),A58,". ",B58)</f>
        <v>1. a
2. b
3. c
4. d
5. e
6. f
7. g</v>
      </c>
      <c r="D52" s="65"/>
      <c r="E52" s="65"/>
      <c r="F52" s="65"/>
      <c r="G52" s="65"/>
      <c r="H52" s="65"/>
      <c r="I52" s="65"/>
      <c r="J52" s="65"/>
      <c r="K52" s="65"/>
      <c r="L52" s="65"/>
      <c r="M52" s="65"/>
      <c r="N52" s="65"/>
      <c r="O52" s="65"/>
      <c r="P52" s="65"/>
      <c r="Q52" s="65"/>
      <c r="R52" s="65"/>
      <c r="S52" s="65"/>
      <c r="T52" s="65"/>
      <c r="U52" s="65"/>
      <c r="V52" s="65"/>
      <c r="W52" s="65"/>
      <c r="X52" s="65"/>
      <c r="Y52" s="65"/>
      <c r="Z52" s="65"/>
    </row>
    <row r="53" spans="1:26" ht="16">
      <c r="A53" s="65">
        <v>2</v>
      </c>
      <c r="B53" s="65" t="s">
        <v>1184</v>
      </c>
      <c r="C53" s="106"/>
      <c r="D53" s="65"/>
      <c r="E53" s="65"/>
      <c r="F53" s="65"/>
      <c r="G53" s="65"/>
      <c r="H53" s="65"/>
      <c r="I53" s="65"/>
      <c r="J53" s="65"/>
      <c r="K53" s="65"/>
      <c r="L53" s="65"/>
      <c r="M53" s="65"/>
      <c r="N53" s="65"/>
      <c r="O53" s="65"/>
      <c r="P53" s="65"/>
      <c r="Q53" s="65"/>
      <c r="R53" s="65"/>
      <c r="S53" s="65"/>
      <c r="T53" s="65"/>
      <c r="U53" s="65"/>
      <c r="V53" s="65"/>
      <c r="W53" s="65"/>
      <c r="X53" s="65"/>
      <c r="Y53" s="65"/>
      <c r="Z53" s="65"/>
    </row>
    <row r="54" spans="1:26" ht="16">
      <c r="A54" s="65">
        <v>3</v>
      </c>
      <c r="B54" s="65" t="s">
        <v>1185</v>
      </c>
      <c r="C54" s="106"/>
      <c r="D54" s="65"/>
      <c r="E54" s="65"/>
      <c r="F54" s="65"/>
      <c r="G54" s="65"/>
      <c r="H54" s="65"/>
      <c r="I54" s="65"/>
      <c r="J54" s="65"/>
      <c r="K54" s="65"/>
      <c r="L54" s="65"/>
      <c r="M54" s="65"/>
      <c r="N54" s="65"/>
      <c r="O54" s="65"/>
      <c r="P54" s="65"/>
      <c r="Q54" s="65"/>
      <c r="R54" s="65"/>
      <c r="S54" s="65"/>
      <c r="T54" s="65"/>
      <c r="U54" s="65"/>
      <c r="V54" s="65"/>
      <c r="W54" s="65"/>
      <c r="X54" s="65"/>
      <c r="Y54" s="65"/>
      <c r="Z54" s="65"/>
    </row>
    <row r="55" spans="1:26" ht="16">
      <c r="A55" s="65">
        <v>4</v>
      </c>
      <c r="B55" s="65" t="s">
        <v>1186</v>
      </c>
      <c r="C55" s="106"/>
      <c r="D55" s="65"/>
      <c r="E55" s="65"/>
      <c r="F55" s="65"/>
      <c r="G55" s="65"/>
      <c r="H55" s="65"/>
      <c r="I55" s="65"/>
      <c r="J55" s="65"/>
      <c r="K55" s="65"/>
      <c r="L55" s="65"/>
      <c r="M55" s="65"/>
      <c r="N55" s="65"/>
      <c r="O55" s="65"/>
      <c r="P55" s="65"/>
      <c r="Q55" s="65"/>
      <c r="R55" s="65"/>
      <c r="S55" s="65"/>
      <c r="T55" s="65"/>
      <c r="U55" s="65"/>
      <c r="V55" s="65"/>
      <c r="W55" s="65"/>
      <c r="X55" s="65"/>
      <c r="Y55" s="65"/>
      <c r="Z55" s="65"/>
    </row>
    <row r="56" spans="1:26" ht="16">
      <c r="A56" s="65">
        <v>5</v>
      </c>
      <c r="B56" s="65" t="s">
        <v>1187</v>
      </c>
      <c r="C56" s="106"/>
      <c r="D56" s="65"/>
      <c r="E56" s="65"/>
      <c r="F56" s="65"/>
      <c r="G56" s="65"/>
      <c r="H56" s="65"/>
      <c r="I56" s="65"/>
      <c r="J56" s="65"/>
      <c r="K56" s="65"/>
      <c r="L56" s="65"/>
      <c r="M56" s="65"/>
      <c r="N56" s="65"/>
      <c r="O56" s="65"/>
      <c r="P56" s="65"/>
      <c r="Q56" s="65"/>
      <c r="R56" s="65"/>
      <c r="S56" s="65"/>
      <c r="T56" s="65"/>
      <c r="U56" s="65"/>
      <c r="V56" s="65"/>
      <c r="W56" s="65"/>
      <c r="X56" s="65"/>
      <c r="Y56" s="65"/>
      <c r="Z56" s="65"/>
    </row>
    <row r="57" spans="1:26" ht="16">
      <c r="A57" s="65">
        <v>6</v>
      </c>
      <c r="B57" s="65" t="s">
        <v>1188</v>
      </c>
      <c r="C57" s="106"/>
      <c r="D57" s="65"/>
      <c r="E57" s="65"/>
      <c r="F57" s="65"/>
      <c r="G57" s="65"/>
      <c r="H57" s="65"/>
      <c r="I57" s="65"/>
      <c r="J57" s="65"/>
      <c r="K57" s="65"/>
      <c r="L57" s="65"/>
      <c r="M57" s="65"/>
      <c r="N57" s="65"/>
      <c r="O57" s="65"/>
      <c r="P57" s="65"/>
      <c r="Q57" s="65"/>
      <c r="R57" s="65"/>
      <c r="S57" s="65"/>
      <c r="T57" s="65"/>
      <c r="U57" s="65"/>
      <c r="V57" s="65"/>
      <c r="W57" s="65"/>
      <c r="X57" s="65"/>
      <c r="Y57" s="65"/>
      <c r="Z57" s="65"/>
    </row>
    <row r="58" spans="1:26" ht="16">
      <c r="A58" s="65">
        <v>7</v>
      </c>
      <c r="B58" s="65" t="s">
        <v>1189</v>
      </c>
      <c r="C58" s="107"/>
      <c r="D58" s="65"/>
      <c r="E58" s="65"/>
      <c r="F58" s="65"/>
      <c r="G58" s="65"/>
      <c r="H58" s="65"/>
      <c r="I58" s="65"/>
      <c r="J58" s="65"/>
      <c r="K58" s="65"/>
      <c r="L58" s="65"/>
      <c r="M58" s="65"/>
      <c r="N58" s="65"/>
      <c r="O58" s="65"/>
      <c r="P58" s="65"/>
      <c r="Q58" s="65"/>
      <c r="R58" s="65"/>
      <c r="S58" s="65"/>
      <c r="T58" s="65"/>
      <c r="U58" s="65"/>
      <c r="V58" s="65"/>
      <c r="W58" s="65"/>
      <c r="X58" s="65"/>
      <c r="Y58" s="65"/>
      <c r="Z58" s="65"/>
    </row>
    <row r="59" spans="1:26" ht="16">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ht="15.75" customHeight="1">
      <c r="A60" s="65">
        <v>1</v>
      </c>
      <c r="B60" s="65" t="s">
        <v>1183</v>
      </c>
      <c r="C60" s="105" t="str">
        <f>CONCATENATE(A60,". ",B60,CHAR(10),A61,". ",B61,CHAR(10),A62,". ",B62,CHAR(10),A63,". ",B63,CHAR(10),A64,". ",B64,CHAR(10),A65,". ",B65,CHAR(10),A66,". ",B66,CHAR(10),A67,". ", B67)</f>
        <v>1. a
2. b
3. c
4. d
5. e
6. f
7. g
8. h</v>
      </c>
      <c r="D60" s="65"/>
      <c r="E60" s="65"/>
      <c r="F60" s="65"/>
      <c r="G60" s="65"/>
      <c r="H60" s="65"/>
      <c r="I60" s="65"/>
      <c r="J60" s="65"/>
      <c r="K60" s="65"/>
      <c r="L60" s="65"/>
      <c r="M60" s="65"/>
      <c r="N60" s="65"/>
      <c r="O60" s="65"/>
      <c r="P60" s="65"/>
      <c r="Q60" s="65"/>
      <c r="R60" s="65"/>
      <c r="S60" s="65"/>
      <c r="T60" s="65"/>
      <c r="U60" s="65"/>
      <c r="V60" s="65"/>
      <c r="W60" s="65"/>
      <c r="X60" s="65"/>
      <c r="Y60" s="65"/>
      <c r="Z60" s="65"/>
    </row>
    <row r="61" spans="1:26" ht="16">
      <c r="A61" s="65">
        <v>2</v>
      </c>
      <c r="B61" s="65" t="s">
        <v>1184</v>
      </c>
      <c r="C61" s="106"/>
      <c r="D61" s="65"/>
      <c r="E61" s="65"/>
      <c r="F61" s="65"/>
      <c r="G61" s="65"/>
      <c r="H61" s="65"/>
      <c r="I61" s="65"/>
      <c r="J61" s="65"/>
      <c r="K61" s="65"/>
      <c r="L61" s="65"/>
      <c r="M61" s="65"/>
      <c r="N61" s="65"/>
      <c r="O61" s="65"/>
      <c r="P61" s="65"/>
      <c r="Q61" s="65"/>
      <c r="R61" s="65"/>
      <c r="S61" s="65"/>
      <c r="T61" s="65"/>
      <c r="U61" s="65"/>
      <c r="V61" s="65"/>
      <c r="W61" s="65"/>
      <c r="X61" s="65"/>
      <c r="Y61" s="65"/>
      <c r="Z61" s="65"/>
    </row>
    <row r="62" spans="1:26" ht="16">
      <c r="A62" s="65">
        <v>3</v>
      </c>
      <c r="B62" s="65" t="s">
        <v>1185</v>
      </c>
      <c r="C62" s="106"/>
      <c r="D62" s="65"/>
      <c r="E62" s="65"/>
      <c r="F62" s="65"/>
      <c r="G62" s="65"/>
      <c r="H62" s="65"/>
      <c r="I62" s="65"/>
      <c r="J62" s="65"/>
      <c r="K62" s="65"/>
      <c r="L62" s="65"/>
      <c r="M62" s="65"/>
      <c r="N62" s="65"/>
      <c r="O62" s="65"/>
      <c r="P62" s="65"/>
      <c r="Q62" s="65"/>
      <c r="R62" s="65"/>
      <c r="S62" s="65"/>
      <c r="T62" s="65"/>
      <c r="U62" s="65"/>
      <c r="V62" s="65"/>
      <c r="W62" s="65"/>
      <c r="X62" s="65"/>
      <c r="Y62" s="65"/>
      <c r="Z62" s="65"/>
    </row>
    <row r="63" spans="1:26" ht="16">
      <c r="A63" s="65">
        <v>4</v>
      </c>
      <c r="B63" s="65" t="s">
        <v>1186</v>
      </c>
      <c r="C63" s="106"/>
      <c r="D63" s="65"/>
      <c r="E63" s="65"/>
      <c r="F63" s="65"/>
      <c r="G63" s="65"/>
      <c r="H63" s="65"/>
      <c r="I63" s="65"/>
      <c r="J63" s="65"/>
      <c r="K63" s="65"/>
      <c r="L63" s="65"/>
      <c r="M63" s="65"/>
      <c r="N63" s="65"/>
      <c r="O63" s="65"/>
      <c r="P63" s="65"/>
      <c r="Q63" s="65"/>
      <c r="R63" s="65"/>
      <c r="S63" s="65"/>
      <c r="T63" s="65"/>
      <c r="U63" s="65"/>
      <c r="V63" s="65"/>
      <c r="W63" s="65"/>
      <c r="X63" s="65"/>
      <c r="Y63" s="65"/>
      <c r="Z63" s="65"/>
    </row>
    <row r="64" spans="1:26" ht="16">
      <c r="A64" s="65">
        <v>5</v>
      </c>
      <c r="B64" s="65" t="s">
        <v>1187</v>
      </c>
      <c r="C64" s="106"/>
      <c r="D64" s="65"/>
      <c r="E64" s="65"/>
      <c r="F64" s="65"/>
      <c r="G64" s="65"/>
      <c r="H64" s="65"/>
      <c r="I64" s="65"/>
      <c r="J64" s="65"/>
      <c r="K64" s="65"/>
      <c r="L64" s="65"/>
      <c r="M64" s="65"/>
      <c r="N64" s="65"/>
      <c r="O64" s="65"/>
      <c r="P64" s="65"/>
      <c r="Q64" s="65"/>
      <c r="R64" s="65"/>
      <c r="S64" s="65"/>
      <c r="T64" s="65"/>
      <c r="U64" s="65"/>
      <c r="V64" s="65"/>
      <c r="W64" s="65"/>
      <c r="X64" s="65"/>
      <c r="Y64" s="65"/>
      <c r="Z64" s="65"/>
    </row>
    <row r="65" spans="1:26" ht="16">
      <c r="A65" s="65">
        <v>6</v>
      </c>
      <c r="B65" s="65" t="s">
        <v>1188</v>
      </c>
      <c r="C65" s="106"/>
      <c r="D65" s="65"/>
      <c r="E65" s="65"/>
      <c r="F65" s="65"/>
      <c r="G65" s="65"/>
      <c r="H65" s="65"/>
      <c r="I65" s="65"/>
      <c r="J65" s="65"/>
      <c r="K65" s="65"/>
      <c r="L65" s="65"/>
      <c r="M65" s="65"/>
      <c r="N65" s="65"/>
      <c r="O65" s="65"/>
      <c r="P65" s="65"/>
      <c r="Q65" s="65"/>
      <c r="R65" s="65"/>
      <c r="S65" s="65"/>
      <c r="T65" s="65"/>
      <c r="U65" s="65"/>
      <c r="V65" s="65"/>
      <c r="W65" s="65"/>
      <c r="X65" s="65"/>
      <c r="Y65" s="65"/>
      <c r="Z65" s="65"/>
    </row>
    <row r="66" spans="1:26" ht="16">
      <c r="A66" s="65">
        <v>7</v>
      </c>
      <c r="B66" s="65" t="s">
        <v>1189</v>
      </c>
      <c r="C66" s="106"/>
      <c r="D66" s="65"/>
      <c r="E66" s="65"/>
      <c r="F66" s="65"/>
      <c r="G66" s="65"/>
      <c r="H66" s="65"/>
      <c r="I66" s="65"/>
      <c r="J66" s="65"/>
      <c r="K66" s="65"/>
      <c r="L66" s="65"/>
      <c r="M66" s="65"/>
      <c r="N66" s="65"/>
      <c r="O66" s="65"/>
      <c r="P66" s="65"/>
      <c r="Q66" s="65"/>
      <c r="R66" s="65"/>
      <c r="S66" s="65"/>
      <c r="T66" s="65"/>
      <c r="U66" s="65"/>
      <c r="V66" s="65"/>
      <c r="W66" s="65"/>
      <c r="X66" s="65"/>
      <c r="Y66" s="65"/>
      <c r="Z66" s="65"/>
    </row>
    <row r="67" spans="1:26" ht="16">
      <c r="A67" s="65">
        <v>8</v>
      </c>
      <c r="B67" s="65" t="s">
        <v>1190</v>
      </c>
      <c r="C67" s="107"/>
      <c r="D67" s="65"/>
      <c r="E67" s="65"/>
      <c r="F67" s="65"/>
      <c r="G67" s="65"/>
      <c r="H67" s="65"/>
      <c r="I67" s="65"/>
      <c r="J67" s="65"/>
      <c r="K67" s="65"/>
      <c r="L67" s="65"/>
      <c r="M67" s="65"/>
      <c r="N67" s="65"/>
      <c r="O67" s="65"/>
      <c r="P67" s="65"/>
      <c r="Q67" s="65"/>
      <c r="R67" s="65"/>
      <c r="S67" s="65"/>
      <c r="T67" s="65"/>
      <c r="U67" s="65"/>
      <c r="V67" s="65"/>
      <c r="W67" s="65"/>
      <c r="X67" s="65"/>
      <c r="Y67" s="65"/>
      <c r="Z67" s="65"/>
    </row>
    <row r="68" spans="1:26" ht="12.75" customHeight="1">
      <c r="B68" s="30"/>
      <c r="C68" s="67"/>
      <c r="D68" s="30"/>
      <c r="E68" s="65"/>
      <c r="F68" s="30"/>
      <c r="G68" s="30"/>
    </row>
    <row r="69" spans="1:26" ht="15.75" customHeight="1">
      <c r="A69" s="65">
        <v>1</v>
      </c>
      <c r="B69" s="65" t="s">
        <v>1183</v>
      </c>
      <c r="C69" s="105" t="str">
        <f>CONCATENATE(A69,". ",B69,CHAR(10),A70,". ",B70,CHAR(10),A71,". ",B71,CHAR(10),A72,". ",B72,CHAR(10),A73,". ",B73,CHAR(10),A74,". ",B74,CHAR(10),A75,". ",B75,CHAR(10),A76,". ", B76,CHAR(10),A77,". ",B77)</f>
        <v>1. a
2. b
3. c
4. d
5. e
6. f
7. g
8. h
9. i</v>
      </c>
      <c r="D69" s="30"/>
      <c r="E69" s="65"/>
      <c r="F69" s="30"/>
      <c r="G69" s="30"/>
    </row>
    <row r="70" spans="1:26" ht="16">
      <c r="A70" s="65">
        <v>2</v>
      </c>
      <c r="B70" s="65" t="s">
        <v>1184</v>
      </c>
      <c r="C70" s="106"/>
      <c r="D70" s="30"/>
      <c r="E70" s="65"/>
      <c r="F70" s="30"/>
      <c r="G70" s="30"/>
    </row>
    <row r="71" spans="1:26" ht="16">
      <c r="A71" s="65">
        <v>3</v>
      </c>
      <c r="B71" s="65" t="s">
        <v>1185</v>
      </c>
      <c r="C71" s="106"/>
      <c r="D71" s="30"/>
      <c r="E71" s="65"/>
      <c r="F71" s="30"/>
      <c r="G71" s="30"/>
    </row>
    <row r="72" spans="1:26" ht="16">
      <c r="A72" s="65">
        <v>4</v>
      </c>
      <c r="B72" s="65" t="s">
        <v>1186</v>
      </c>
      <c r="C72" s="106"/>
      <c r="D72" s="30"/>
      <c r="E72" s="65"/>
      <c r="F72" s="30"/>
      <c r="G72" s="30"/>
    </row>
    <row r="73" spans="1:26" ht="16">
      <c r="A73" s="65">
        <v>5</v>
      </c>
      <c r="B73" s="65" t="s">
        <v>1187</v>
      </c>
      <c r="C73" s="106"/>
      <c r="D73" s="30"/>
      <c r="E73" s="65"/>
      <c r="F73" s="30"/>
      <c r="G73" s="30"/>
    </row>
    <row r="74" spans="1:26" ht="16">
      <c r="A74" s="65">
        <v>6</v>
      </c>
      <c r="B74" s="65" t="s">
        <v>1188</v>
      </c>
      <c r="C74" s="106"/>
      <c r="D74" s="30"/>
      <c r="E74" s="65"/>
      <c r="F74" s="30"/>
      <c r="G74" s="30"/>
    </row>
    <row r="75" spans="1:26" ht="16">
      <c r="A75" s="65">
        <v>7</v>
      </c>
      <c r="B75" s="65" t="s">
        <v>1189</v>
      </c>
      <c r="C75" s="106"/>
      <c r="D75" s="30"/>
      <c r="E75" s="65"/>
      <c r="F75" s="30"/>
      <c r="G75" s="30"/>
    </row>
    <row r="76" spans="1:26" ht="16">
      <c r="A76" s="65">
        <v>8</v>
      </c>
      <c r="B76" s="65" t="s">
        <v>1190</v>
      </c>
      <c r="C76" s="106"/>
      <c r="D76" s="30"/>
      <c r="E76" s="65"/>
      <c r="F76" s="30"/>
      <c r="G76" s="30"/>
    </row>
    <row r="77" spans="1:26" ht="16">
      <c r="A77" s="65">
        <v>9</v>
      </c>
      <c r="B77" s="65" t="s">
        <v>1191</v>
      </c>
      <c r="C77" s="107"/>
      <c r="D77" s="30"/>
      <c r="E77" s="65"/>
      <c r="F77" s="30"/>
      <c r="G77" s="30"/>
    </row>
    <row r="78" spans="1:26" ht="16">
      <c r="B78" s="30"/>
      <c r="C78" s="30"/>
      <c r="D78" s="30"/>
      <c r="E78" s="65"/>
      <c r="F78" s="30"/>
      <c r="G78" s="30"/>
    </row>
    <row r="79" spans="1:26" ht="16">
      <c r="A79" s="65">
        <v>1</v>
      </c>
      <c r="B79" s="65" t="s">
        <v>1183</v>
      </c>
      <c r="C79" s="105" t="str">
        <f>CONCATENATE(A79,". ",B79,CHAR(10),A80,". ",B80,CHAR(10),A81,". ",B81,CHAR(10),A82,". ",B82,CHAR(10),A83,". ",B83,CHAR(10),A84,". ",B84,CHAR(10),A85,". ",B85,CHAR(10),A86,". ", B86,CHAR(10),A87,". ",B87,CHAR(10),A88,". ",B88)</f>
        <v>1. a
2. b
3. c
4. d
5. e
6. f
7. g
8. h
9. i
10. j</v>
      </c>
      <c r="D79" s="30"/>
      <c r="E79" s="65"/>
      <c r="F79" s="30"/>
      <c r="G79" s="30"/>
    </row>
    <row r="80" spans="1:26" ht="16">
      <c r="A80" s="65">
        <v>2</v>
      </c>
      <c r="B80" s="65" t="s">
        <v>1184</v>
      </c>
      <c r="C80" s="106"/>
      <c r="E80" s="65"/>
    </row>
    <row r="81" spans="1:26" ht="16">
      <c r="A81" s="65">
        <v>3</v>
      </c>
      <c r="B81" s="65" t="s">
        <v>1185</v>
      </c>
      <c r="C81" s="106"/>
      <c r="E81" s="65"/>
    </row>
    <row r="82" spans="1:26" ht="16">
      <c r="A82" s="65">
        <v>4</v>
      </c>
      <c r="B82" s="65" t="s">
        <v>1186</v>
      </c>
      <c r="C82" s="106"/>
    </row>
    <row r="83" spans="1:26" ht="16">
      <c r="A83" s="65">
        <v>5</v>
      </c>
      <c r="B83" s="65" t="s">
        <v>1187</v>
      </c>
      <c r="C83" s="106"/>
    </row>
    <row r="84" spans="1:26" ht="16">
      <c r="A84" s="65">
        <v>6</v>
      </c>
      <c r="B84" s="65" t="s">
        <v>1188</v>
      </c>
      <c r="C84" s="106"/>
    </row>
    <row r="85" spans="1:26" ht="16">
      <c r="A85" s="65">
        <v>7</v>
      </c>
      <c r="B85" s="65" t="s">
        <v>1189</v>
      </c>
      <c r="C85" s="106"/>
    </row>
    <row r="86" spans="1:26" ht="16">
      <c r="A86" s="65">
        <v>8</v>
      </c>
      <c r="B86" s="65" t="s">
        <v>1190</v>
      </c>
      <c r="C86" s="106"/>
    </row>
    <row r="87" spans="1:26" ht="16">
      <c r="A87" s="65">
        <v>9</v>
      </c>
      <c r="B87" s="65" t="s">
        <v>1191</v>
      </c>
      <c r="C87" s="106"/>
    </row>
    <row r="88" spans="1:26" ht="16">
      <c r="A88" s="65">
        <v>10</v>
      </c>
      <c r="B88" s="65" t="s">
        <v>1192</v>
      </c>
      <c r="C88" s="107"/>
    </row>
    <row r="89" spans="1:26" ht="16">
      <c r="A89" s="30"/>
      <c r="B89" s="30"/>
      <c r="C89" s="30"/>
      <c r="D89" s="30"/>
      <c r="E89" s="65"/>
      <c r="F89" s="30"/>
      <c r="G89" s="30"/>
      <c r="H89" s="30"/>
      <c r="I89" s="30"/>
      <c r="J89" s="30"/>
      <c r="K89" s="30"/>
      <c r="L89" s="30"/>
      <c r="M89" s="30"/>
      <c r="N89" s="30"/>
      <c r="O89" s="30"/>
      <c r="P89" s="30"/>
      <c r="Q89" s="30"/>
      <c r="R89" s="30"/>
      <c r="S89" s="30"/>
      <c r="T89" s="30"/>
      <c r="U89" s="30"/>
      <c r="V89" s="30"/>
      <c r="W89" s="30"/>
      <c r="X89" s="30"/>
      <c r="Y89" s="30"/>
      <c r="Z89" s="30"/>
    </row>
    <row r="90" spans="1:26" ht="15.75" customHeight="1">
      <c r="A90" s="65">
        <v>1</v>
      </c>
      <c r="B90" s="65" t="s">
        <v>1183</v>
      </c>
      <c r="C90" s="105" t="str">
        <f>CONCATENATE(A90,". ",B90,CHAR(10),A91,". ",B91,CHAR(10),A92,". ",B92,CHAR(10),A93,". ",B93,CHAR(10),A94,". ",B94,CHAR(10),A95,". ",B95,CHAR(10),A96,". ",B96,CHAR(10),A97,". ", B97,CHAR(10),A98,". ",B98,CHAR(10),A99,". ",B99,CHAR(10),A100,". ",B100)</f>
        <v>1. a
2. b
3. c
4. d
5. e
6. f
7. g
8. h
9. i
10. j
11. k</v>
      </c>
      <c r="D90" s="30"/>
      <c r="E90" s="65"/>
      <c r="F90" s="30"/>
      <c r="G90" s="30"/>
      <c r="H90" s="30"/>
      <c r="I90" s="30"/>
      <c r="J90" s="30"/>
      <c r="K90" s="30"/>
      <c r="L90" s="30"/>
      <c r="M90" s="30"/>
      <c r="N90" s="30"/>
      <c r="O90" s="30"/>
      <c r="P90" s="30"/>
      <c r="Q90" s="30"/>
      <c r="R90" s="30"/>
      <c r="S90" s="30"/>
      <c r="T90" s="30"/>
      <c r="U90" s="30"/>
      <c r="V90" s="30"/>
      <c r="W90" s="30"/>
      <c r="X90" s="30"/>
      <c r="Y90" s="30"/>
      <c r="Z90" s="30"/>
    </row>
    <row r="91" spans="1:26" ht="16">
      <c r="A91" s="65">
        <v>2</v>
      </c>
      <c r="B91" s="65" t="s">
        <v>1184</v>
      </c>
      <c r="C91" s="106"/>
      <c r="D91" s="30"/>
      <c r="E91" s="65"/>
      <c r="F91" s="30"/>
      <c r="G91" s="30"/>
      <c r="H91" s="30"/>
      <c r="I91" s="30"/>
      <c r="J91" s="30"/>
      <c r="K91" s="30"/>
      <c r="L91" s="30"/>
      <c r="M91" s="30"/>
      <c r="N91" s="30"/>
      <c r="O91" s="30"/>
      <c r="P91" s="30"/>
      <c r="Q91" s="30"/>
      <c r="R91" s="30"/>
      <c r="S91" s="30"/>
      <c r="T91" s="30"/>
      <c r="U91" s="30"/>
      <c r="V91" s="30"/>
      <c r="W91" s="30"/>
      <c r="X91" s="30"/>
      <c r="Y91" s="30"/>
      <c r="Z91" s="30"/>
    </row>
    <row r="92" spans="1:26" ht="16">
      <c r="A92" s="65">
        <v>3</v>
      </c>
      <c r="B92" s="65" t="s">
        <v>1185</v>
      </c>
      <c r="C92" s="106"/>
      <c r="D92" s="30"/>
      <c r="E92" s="65"/>
      <c r="F92" s="30"/>
      <c r="G92" s="30"/>
      <c r="H92" s="30"/>
      <c r="I92" s="30"/>
      <c r="J92" s="30"/>
      <c r="K92" s="30"/>
      <c r="L92" s="30"/>
      <c r="M92" s="30"/>
      <c r="N92" s="30"/>
      <c r="O92" s="30"/>
      <c r="P92" s="30"/>
      <c r="Q92" s="30"/>
      <c r="R92" s="30"/>
      <c r="S92" s="30"/>
      <c r="T92" s="30"/>
      <c r="U92" s="30"/>
      <c r="V92" s="30"/>
      <c r="W92" s="30"/>
      <c r="X92" s="30"/>
      <c r="Y92" s="30"/>
      <c r="Z92" s="30"/>
    </row>
    <row r="93" spans="1:26" ht="16">
      <c r="A93" s="65">
        <v>4</v>
      </c>
      <c r="B93" s="65" t="s">
        <v>1186</v>
      </c>
      <c r="C93" s="106"/>
      <c r="D93" s="30"/>
      <c r="E93" s="30"/>
      <c r="F93" s="30"/>
      <c r="G93" s="30"/>
      <c r="H93" s="30"/>
      <c r="I93" s="30"/>
      <c r="J93" s="30"/>
      <c r="K93" s="30"/>
      <c r="L93" s="30"/>
      <c r="M93" s="30"/>
      <c r="N93" s="30"/>
      <c r="O93" s="30"/>
      <c r="P93" s="30"/>
      <c r="Q93" s="30"/>
      <c r="R93" s="30"/>
      <c r="S93" s="30"/>
      <c r="T93" s="30"/>
      <c r="U93" s="30"/>
      <c r="V93" s="30"/>
      <c r="W93" s="30"/>
      <c r="X93" s="30"/>
      <c r="Y93" s="30"/>
      <c r="Z93" s="30"/>
    </row>
    <row r="94" spans="1:26" ht="16">
      <c r="A94" s="65">
        <v>5</v>
      </c>
      <c r="B94" s="65" t="s">
        <v>1187</v>
      </c>
      <c r="C94" s="106"/>
      <c r="D94" s="30"/>
      <c r="E94" s="30"/>
      <c r="F94" s="30"/>
      <c r="G94" s="30"/>
      <c r="H94" s="30"/>
      <c r="I94" s="30"/>
      <c r="J94" s="30"/>
      <c r="K94" s="30"/>
      <c r="L94" s="30"/>
      <c r="M94" s="30"/>
      <c r="N94" s="30"/>
      <c r="O94" s="30"/>
      <c r="P94" s="30"/>
      <c r="Q94" s="30"/>
      <c r="R94" s="30"/>
      <c r="S94" s="30"/>
      <c r="T94" s="30"/>
      <c r="U94" s="30"/>
      <c r="V94" s="30"/>
      <c r="W94" s="30"/>
      <c r="X94" s="30"/>
      <c r="Y94" s="30"/>
      <c r="Z94" s="30"/>
    </row>
    <row r="95" spans="1:26" ht="16">
      <c r="A95" s="65">
        <v>6</v>
      </c>
      <c r="B95" s="65" t="s">
        <v>1188</v>
      </c>
      <c r="C95" s="106"/>
      <c r="D95" s="30"/>
      <c r="E95" s="30"/>
      <c r="F95" s="30"/>
      <c r="G95" s="30"/>
      <c r="H95" s="30"/>
      <c r="I95" s="30"/>
      <c r="J95" s="30"/>
      <c r="K95" s="30"/>
      <c r="L95" s="30"/>
      <c r="M95" s="30"/>
      <c r="N95" s="30"/>
      <c r="O95" s="30"/>
      <c r="P95" s="30"/>
      <c r="Q95" s="30"/>
      <c r="R95" s="30"/>
      <c r="S95" s="30"/>
      <c r="T95" s="30"/>
      <c r="U95" s="30"/>
      <c r="V95" s="30"/>
      <c r="W95" s="30"/>
      <c r="X95" s="30"/>
      <c r="Y95" s="30"/>
      <c r="Z95" s="30"/>
    </row>
    <row r="96" spans="1:26" ht="16">
      <c r="A96" s="65">
        <v>7</v>
      </c>
      <c r="B96" s="65" t="s">
        <v>1189</v>
      </c>
      <c r="C96" s="106"/>
      <c r="D96" s="30"/>
      <c r="E96" s="30"/>
      <c r="F96" s="30"/>
      <c r="G96" s="30"/>
      <c r="H96" s="30"/>
      <c r="I96" s="30"/>
      <c r="J96" s="30"/>
      <c r="K96" s="30"/>
      <c r="L96" s="30"/>
      <c r="M96" s="30"/>
      <c r="N96" s="30"/>
      <c r="O96" s="30"/>
      <c r="P96" s="30"/>
      <c r="Q96" s="30"/>
      <c r="R96" s="30"/>
      <c r="S96" s="30"/>
      <c r="T96" s="30"/>
      <c r="U96" s="30"/>
      <c r="V96" s="30"/>
      <c r="W96" s="30"/>
      <c r="X96" s="30"/>
      <c r="Y96" s="30"/>
      <c r="Z96" s="30"/>
    </row>
    <row r="97" spans="1:26" ht="16">
      <c r="A97" s="65">
        <v>8</v>
      </c>
      <c r="B97" s="65" t="s">
        <v>1190</v>
      </c>
      <c r="C97" s="106"/>
      <c r="D97" s="30"/>
      <c r="E97" s="30"/>
      <c r="F97" s="30"/>
      <c r="G97" s="30"/>
      <c r="H97" s="30"/>
      <c r="I97" s="30"/>
      <c r="J97" s="30"/>
      <c r="K97" s="30"/>
      <c r="L97" s="30"/>
      <c r="M97" s="30"/>
      <c r="N97" s="30"/>
      <c r="O97" s="30"/>
      <c r="P97" s="30"/>
      <c r="Q97" s="30"/>
      <c r="R97" s="30"/>
      <c r="S97" s="30"/>
      <c r="T97" s="30"/>
      <c r="U97" s="30"/>
      <c r="V97" s="30"/>
      <c r="W97" s="30"/>
      <c r="X97" s="30"/>
      <c r="Y97" s="30"/>
      <c r="Z97" s="30"/>
    </row>
    <row r="98" spans="1:26" ht="16">
      <c r="A98" s="65">
        <v>9</v>
      </c>
      <c r="B98" s="65" t="s">
        <v>1191</v>
      </c>
      <c r="C98" s="106"/>
      <c r="D98" s="30"/>
      <c r="E98" s="30"/>
      <c r="F98" s="30"/>
      <c r="G98" s="30"/>
      <c r="H98" s="30"/>
      <c r="I98" s="30"/>
      <c r="J98" s="30"/>
      <c r="K98" s="30"/>
      <c r="L98" s="30"/>
      <c r="M98" s="30"/>
      <c r="N98" s="30"/>
      <c r="O98" s="30"/>
      <c r="P98" s="30"/>
      <c r="Q98" s="30"/>
      <c r="R98" s="30"/>
      <c r="S98" s="30"/>
      <c r="T98" s="30"/>
      <c r="U98" s="30"/>
      <c r="V98" s="30"/>
      <c r="W98" s="30"/>
      <c r="X98" s="30"/>
      <c r="Y98" s="30"/>
      <c r="Z98" s="30"/>
    </row>
    <row r="99" spans="1:26" ht="16">
      <c r="A99" s="65">
        <v>10</v>
      </c>
      <c r="B99" s="65" t="s">
        <v>1192</v>
      </c>
      <c r="C99" s="106"/>
      <c r="D99" s="30"/>
      <c r="E99" s="30"/>
      <c r="F99" s="30"/>
      <c r="G99" s="30"/>
      <c r="H99" s="30"/>
      <c r="I99" s="30"/>
      <c r="J99" s="30"/>
      <c r="K99" s="30"/>
      <c r="L99" s="30"/>
      <c r="M99" s="30"/>
      <c r="N99" s="30"/>
      <c r="O99" s="30"/>
      <c r="P99" s="30"/>
      <c r="Q99" s="30"/>
      <c r="R99" s="30"/>
      <c r="S99" s="30"/>
      <c r="T99" s="30"/>
      <c r="U99" s="30"/>
      <c r="V99" s="30"/>
      <c r="W99" s="30"/>
      <c r="X99" s="30"/>
      <c r="Y99" s="30"/>
      <c r="Z99" s="30"/>
    </row>
    <row r="100" spans="1:26" ht="16">
      <c r="A100" s="65">
        <v>11</v>
      </c>
      <c r="B100" s="65" t="s">
        <v>1193</v>
      </c>
      <c r="C100" s="107"/>
    </row>
    <row r="101" spans="1:26" ht="12.75" customHeight="1"/>
    <row r="102" spans="1:26" ht="12.75" customHeight="1"/>
    <row r="103" spans="1:26" ht="12.75" customHeight="1"/>
    <row r="104" spans="1:26" ht="12.75" customHeight="1"/>
    <row r="105" spans="1:26" ht="12.75" customHeight="1"/>
    <row r="106" spans="1:26" ht="12.75" customHeight="1"/>
    <row r="107" spans="1:26" ht="12.75" customHeight="1"/>
    <row r="108" spans="1:26" ht="12.75" customHeight="1"/>
    <row r="109" spans="1:26" ht="12.75" customHeight="1"/>
    <row r="110" spans="1:26" ht="12.75" customHeight="1"/>
    <row r="111" spans="1:26" ht="12.75" customHeight="1"/>
    <row r="112" spans="1:26"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sheetData>
  <mergeCells count="10">
    <mergeCell ref="C69:C77"/>
    <mergeCell ref="C79:C88"/>
    <mergeCell ref="C90:C100"/>
    <mergeCell ref="C27:C28"/>
    <mergeCell ref="C30:C32"/>
    <mergeCell ref="C34:C37"/>
    <mergeCell ref="C39:C43"/>
    <mergeCell ref="C45:C50"/>
    <mergeCell ref="C52:C58"/>
    <mergeCell ref="C60:C6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24"/>
  <sheetViews>
    <sheetView workbookViewId="0">
      <selection activeCell="D18" sqref="D18"/>
    </sheetView>
  </sheetViews>
  <sheetFormatPr baseColWidth="10" defaultColWidth="14.5" defaultRowHeight="21" customHeight="1"/>
  <cols>
    <col min="1" max="1" width="14.5" style="79"/>
    <col min="2" max="2" width="34.33203125" style="79" customWidth="1"/>
    <col min="3" max="3" width="95.83203125" style="79" customWidth="1"/>
    <col min="4" max="16384" width="14.5" style="79"/>
  </cols>
  <sheetData>
    <row r="1" spans="1:23" ht="21" customHeight="1">
      <c r="A1" s="77" t="s">
        <v>8</v>
      </c>
      <c r="B1" s="77" t="s">
        <v>9</v>
      </c>
      <c r="C1" s="77" t="s">
        <v>10</v>
      </c>
      <c r="D1" s="78"/>
      <c r="E1" s="78"/>
      <c r="F1" s="78"/>
      <c r="G1" s="78"/>
      <c r="H1" s="78"/>
      <c r="I1" s="78"/>
      <c r="J1" s="78"/>
      <c r="K1" s="78"/>
      <c r="L1" s="78"/>
      <c r="M1" s="78"/>
      <c r="N1" s="78"/>
      <c r="O1" s="78"/>
      <c r="P1" s="78"/>
      <c r="Q1" s="78"/>
      <c r="R1" s="78"/>
      <c r="S1" s="78"/>
      <c r="T1" s="78"/>
      <c r="U1" s="78"/>
      <c r="V1" s="78"/>
      <c r="W1" s="78"/>
    </row>
    <row r="2" spans="1:23" ht="21" customHeight="1">
      <c r="A2" s="80" t="s">
        <v>258</v>
      </c>
      <c r="B2" s="80" t="s">
        <v>259</v>
      </c>
      <c r="C2" s="80" t="s">
        <v>1161</v>
      </c>
    </row>
    <row r="3" spans="1:23" ht="21" customHeight="1">
      <c r="A3" s="80" t="s">
        <v>25</v>
      </c>
      <c r="B3" s="80" t="s">
        <v>122</v>
      </c>
      <c r="C3" s="80" t="s">
        <v>123</v>
      </c>
    </row>
    <row r="4" spans="1:23" ht="21" customHeight="1">
      <c r="A4" s="80" t="s">
        <v>25</v>
      </c>
      <c r="B4" s="80" t="s">
        <v>1272</v>
      </c>
      <c r="C4" s="80" t="s">
        <v>911</v>
      </c>
    </row>
    <row r="5" spans="1:23" ht="21" customHeight="1">
      <c r="A5" s="80" t="s">
        <v>25</v>
      </c>
      <c r="B5" s="80" t="s">
        <v>31</v>
      </c>
      <c r="C5" s="80" t="s">
        <v>32</v>
      </c>
    </row>
    <row r="6" spans="1:23" ht="21" customHeight="1">
      <c r="A6" s="80" t="s">
        <v>25</v>
      </c>
      <c r="B6" s="80" t="s">
        <v>507</v>
      </c>
      <c r="C6" s="80" t="s">
        <v>1288</v>
      </c>
    </row>
    <row r="7" spans="1:23" ht="21" customHeight="1">
      <c r="A7" s="80" t="s">
        <v>25</v>
      </c>
      <c r="B7" s="80" t="s">
        <v>953</v>
      </c>
      <c r="C7" s="80" t="s">
        <v>1289</v>
      </c>
    </row>
    <row r="8" spans="1:23" ht="21" customHeight="1">
      <c r="A8" s="80" t="s">
        <v>25</v>
      </c>
      <c r="B8" s="80" t="s">
        <v>672</v>
      </c>
      <c r="C8" s="80" t="s">
        <v>707</v>
      </c>
    </row>
    <row r="9" spans="1:23" ht="21" customHeight="1">
      <c r="A9" s="80" t="s">
        <v>25</v>
      </c>
      <c r="B9" s="80" t="s">
        <v>672</v>
      </c>
      <c r="C9" s="80" t="s">
        <v>742</v>
      </c>
    </row>
    <row r="10" spans="1:23" ht="21" customHeight="1">
      <c r="A10" s="80" t="s">
        <v>25</v>
      </c>
      <c r="B10" s="80" t="s">
        <v>672</v>
      </c>
      <c r="C10" s="80" t="s">
        <v>774</v>
      </c>
    </row>
    <row r="11" spans="1:23" ht="21" customHeight="1">
      <c r="A11" s="80" t="s">
        <v>258</v>
      </c>
      <c r="B11" s="80" t="s">
        <v>330</v>
      </c>
      <c r="C11" s="80" t="s">
        <v>330</v>
      </c>
    </row>
    <row r="12" spans="1:23" ht="21" customHeight="1">
      <c r="A12" s="80" t="s">
        <v>258</v>
      </c>
      <c r="B12" s="80" t="s">
        <v>259</v>
      </c>
      <c r="C12" s="80" t="s">
        <v>272</v>
      </c>
    </row>
    <row r="13" spans="1:23" ht="21" customHeight="1">
      <c r="A13" s="80" t="s">
        <v>457</v>
      </c>
      <c r="B13" s="80" t="s">
        <v>595</v>
      </c>
      <c r="C13" s="80" t="s">
        <v>596</v>
      </c>
    </row>
    <row r="14" spans="1:23" ht="21" customHeight="1">
      <c r="A14" s="80" t="s">
        <v>457</v>
      </c>
      <c r="B14" s="80" t="s">
        <v>595</v>
      </c>
      <c r="C14" s="80" t="s">
        <v>660</v>
      </c>
    </row>
    <row r="15" spans="1:23" ht="21" customHeight="1">
      <c r="A15" s="80" t="s">
        <v>457</v>
      </c>
      <c r="B15" s="80" t="s">
        <v>1268</v>
      </c>
      <c r="C15" s="80" t="s">
        <v>1291</v>
      </c>
    </row>
    <row r="16" spans="1:23" ht="21" customHeight="1">
      <c r="A16" s="80" t="s">
        <v>457</v>
      </c>
      <c r="B16" s="80" t="s">
        <v>458</v>
      </c>
      <c r="C16" s="80" t="s">
        <v>460</v>
      </c>
    </row>
    <row r="17" spans="1:3" ht="21" customHeight="1">
      <c r="A17" s="80" t="s">
        <v>457</v>
      </c>
      <c r="B17" s="80" t="s">
        <v>458</v>
      </c>
      <c r="C17" s="80" t="s">
        <v>468</v>
      </c>
    </row>
    <row r="18" spans="1:3" ht="21" customHeight="1">
      <c r="A18" s="80" t="s">
        <v>457</v>
      </c>
      <c r="B18" s="80" t="s">
        <v>486</v>
      </c>
      <c r="C18" s="80" t="s">
        <v>1292</v>
      </c>
    </row>
    <row r="19" spans="1:3" ht="21" customHeight="1">
      <c r="A19" s="80" t="s">
        <v>457</v>
      </c>
      <c r="B19" s="80" t="s">
        <v>559</v>
      </c>
      <c r="C19" s="80" t="s">
        <v>1293</v>
      </c>
    </row>
    <row r="20" spans="1:3" ht="21" customHeight="1">
      <c r="A20" s="80" t="s">
        <v>457</v>
      </c>
      <c r="B20" s="80" t="s">
        <v>1053</v>
      </c>
      <c r="C20" s="80" t="s">
        <v>1294</v>
      </c>
    </row>
    <row r="21" spans="1:3" ht="21" customHeight="1">
      <c r="A21" s="80" t="s">
        <v>457</v>
      </c>
      <c r="B21" s="80" t="s">
        <v>1067</v>
      </c>
      <c r="C21" s="80" t="s">
        <v>1068</v>
      </c>
    </row>
    <row r="22" spans="1:3" ht="21" customHeight="1">
      <c r="A22" s="80" t="s">
        <v>457</v>
      </c>
      <c r="B22" s="80" t="s">
        <v>1067</v>
      </c>
      <c r="C22" s="80" t="s">
        <v>1082</v>
      </c>
    </row>
    <row r="23" spans="1:3" ht="21" customHeight="1">
      <c r="A23" s="80" t="s">
        <v>457</v>
      </c>
      <c r="B23" s="80" t="s">
        <v>1271</v>
      </c>
      <c r="C23" s="80" t="s">
        <v>1097</v>
      </c>
    </row>
    <row r="24" spans="1:3" ht="21" customHeight="1">
      <c r="A24" s="80" t="s">
        <v>457</v>
      </c>
      <c r="B24" s="80" t="s">
        <v>1125</v>
      </c>
      <c r="C24" s="80" t="s">
        <v>1290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Reporting</vt:lpstr>
      <vt:lpstr>TestCases</vt:lpstr>
      <vt:lpstr>TestData</vt:lpstr>
      <vt:lpstr>Defects</vt:lpstr>
      <vt:lpstr>Checklist</vt:lpstr>
      <vt:lpstr>Printable report</vt:lpstr>
      <vt:lpstr>support</vt:lpstr>
      <vt:lpstr>Main flow</vt:lpstr>
      <vt:lpstr>BaseData</vt:lpstr>
      <vt:lpstr>DataForStatistics</vt:lpstr>
      <vt:lpstr>DocTypes</vt:lpstr>
      <vt:lpstr>'Printable report'!Print_Area</vt:lpstr>
      <vt:lpstr>TestDocuments</vt:lpstr>
      <vt:lpstr>TestGroups</vt:lpstr>
      <vt:lpstr>TestPasswords</vt:lpstr>
      <vt:lpstr>TestUsers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Tomaselli Matteo</cp:lastModifiedBy>
  <cp:lastPrinted>2020-03-26T13:22:57Z</cp:lastPrinted>
  <dcterms:created xsi:type="dcterms:W3CDTF">2020-01-30T10:01:07Z</dcterms:created>
  <dcterms:modified xsi:type="dcterms:W3CDTF">2020-03-26T13:29:45Z</dcterms:modified>
</cp:coreProperties>
</file>