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ustin/Desktop/University/Data Visualisation and Visual Analytics/Assignment 1/"/>
    </mc:Choice>
  </mc:AlternateContent>
  <xr:revisionPtr revIDLastSave="0" documentId="13_ncr:1_{85CEF204-361E-E34B-9126-18940971EA57}" xr6:coauthVersionLast="47" xr6:coauthVersionMax="47" xr10:uidLastSave="{00000000-0000-0000-0000-000000000000}"/>
  <bookViews>
    <workbookView xWindow="0" yWindow="460" windowWidth="28800" windowHeight="15720" activeTab="8" xr2:uid="{00000000-000D-0000-FFFF-FFFF00000000}"/>
  </bookViews>
  <sheets>
    <sheet name="Sandringham" sheetId="1" r:id="rId1"/>
    <sheet name="Demand-Supply" sheetId="2" r:id="rId2"/>
    <sheet name="Property-Price" sheetId="3" r:id="rId3"/>
    <sheet name="Population" sheetId="8" r:id="rId4"/>
    <sheet name="House-Finance" sheetId="4" r:id="rId5"/>
    <sheet name="Ownership" sheetId="5" r:id="rId6"/>
    <sheet name="Employment" sheetId="9" r:id="rId7"/>
    <sheet name="Dwelling" sheetId="7" r:id="rId8"/>
    <sheet name="Family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6" l="1"/>
  <c r="C9" i="6"/>
  <c r="D9" i="6"/>
  <c r="E9" i="6"/>
  <c r="F9" i="6"/>
  <c r="C10" i="6"/>
  <c r="D10" i="6"/>
  <c r="E10" i="6"/>
  <c r="F10" i="6"/>
  <c r="C11" i="6"/>
  <c r="D11" i="6"/>
  <c r="E11" i="6"/>
  <c r="C8" i="6"/>
  <c r="D8" i="6"/>
  <c r="E8" i="6"/>
  <c r="F8" i="6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8" i="7"/>
  <c r="D8" i="7"/>
  <c r="E8" i="7"/>
  <c r="F8" i="7"/>
  <c r="C7" i="9"/>
  <c r="D7" i="9"/>
  <c r="E7" i="9"/>
  <c r="C8" i="9"/>
  <c r="D8" i="9"/>
  <c r="E8" i="9"/>
  <c r="C6" i="9"/>
  <c r="D6" i="9"/>
  <c r="E6" i="9"/>
  <c r="C38" i="5"/>
  <c r="C39" i="5"/>
  <c r="D39" i="5"/>
  <c r="E39" i="5"/>
  <c r="F39" i="5"/>
  <c r="C40" i="5"/>
  <c r="D40" i="5"/>
  <c r="E40" i="5"/>
  <c r="F40" i="5"/>
  <c r="D38" i="5"/>
  <c r="E38" i="5"/>
  <c r="F38" i="5"/>
  <c r="C9" i="4"/>
  <c r="D9" i="4"/>
  <c r="E9" i="4"/>
  <c r="C10" i="4"/>
  <c r="D10" i="4"/>
  <c r="E10" i="4"/>
  <c r="C8" i="4"/>
  <c r="D8" i="4"/>
  <c r="E8" i="4"/>
  <c r="A1" i="8"/>
  <c r="B1" i="8"/>
  <c r="C1" i="8"/>
  <c r="D1" i="8"/>
  <c r="E1" i="8"/>
  <c r="F1" i="8"/>
  <c r="A2" i="8"/>
  <c r="B2" i="8"/>
  <c r="C2" i="8"/>
  <c r="D2" i="8"/>
  <c r="E2" i="8"/>
  <c r="F2" i="8"/>
  <c r="A3" i="8"/>
  <c r="B3" i="8"/>
  <c r="C3" i="8"/>
  <c r="C8" i="8" s="1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F8" i="8"/>
  <c r="A4" i="9"/>
  <c r="B4" i="9"/>
  <c r="C4" i="9"/>
  <c r="D4" i="9"/>
  <c r="E4" i="9"/>
  <c r="A5" i="9"/>
  <c r="B5" i="9"/>
  <c r="C5" i="9"/>
  <c r="D5" i="9"/>
  <c r="E5" i="9"/>
  <c r="B3" i="9"/>
  <c r="C3" i="9"/>
  <c r="D3" i="9"/>
  <c r="E3" i="9"/>
  <c r="A3" i="9"/>
  <c r="E2" i="9"/>
  <c r="D2" i="9"/>
  <c r="C2" i="9"/>
  <c r="B2" i="9"/>
  <c r="A2" i="9"/>
  <c r="E1" i="9"/>
  <c r="D1" i="9"/>
  <c r="C1" i="9"/>
  <c r="B1" i="9"/>
  <c r="A1" i="9"/>
  <c r="C12" i="8"/>
  <c r="D12" i="8"/>
  <c r="E12" i="8"/>
  <c r="F12" i="8"/>
  <c r="A12" i="8"/>
  <c r="B10" i="8"/>
  <c r="C10" i="8"/>
  <c r="D10" i="8"/>
  <c r="E10" i="8"/>
  <c r="F10" i="8"/>
  <c r="A10" i="8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A7" i="6"/>
  <c r="A6" i="6"/>
  <c r="A5" i="6"/>
  <c r="A4" i="6"/>
  <c r="A3" i="6"/>
  <c r="F2" i="6"/>
  <c r="E2" i="6"/>
  <c r="D2" i="6"/>
  <c r="C2" i="6"/>
  <c r="B2" i="6"/>
  <c r="A2" i="6"/>
  <c r="F1" i="6"/>
  <c r="E1" i="6"/>
  <c r="D1" i="6"/>
  <c r="C1" i="6"/>
  <c r="B1" i="6"/>
  <c r="A1" i="6"/>
  <c r="F2" i="7"/>
  <c r="E2" i="7"/>
  <c r="D2" i="7"/>
  <c r="C2" i="7"/>
  <c r="B2" i="7"/>
  <c r="A2" i="7"/>
  <c r="F1" i="7"/>
  <c r="E1" i="7"/>
  <c r="D1" i="7"/>
  <c r="C1" i="7"/>
  <c r="B1" i="7"/>
  <c r="A1" i="7"/>
  <c r="B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C3" i="5"/>
  <c r="D3" i="5"/>
  <c r="E3" i="5"/>
  <c r="F3" i="5"/>
  <c r="A8" i="5"/>
  <c r="A7" i="5"/>
  <c r="A6" i="5"/>
  <c r="A5" i="5"/>
  <c r="A4" i="5"/>
  <c r="A3" i="5"/>
  <c r="F2" i="5"/>
  <c r="E2" i="5"/>
  <c r="D2" i="5"/>
  <c r="C2" i="5"/>
  <c r="B2" i="5"/>
  <c r="A2" i="5"/>
  <c r="F1" i="5"/>
  <c r="E1" i="5"/>
  <c r="D1" i="5"/>
  <c r="C1" i="5"/>
  <c r="B1" i="5"/>
  <c r="A1" i="5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B4" i="4"/>
  <c r="C4" i="4"/>
  <c r="D4" i="4"/>
  <c r="E4" i="4"/>
  <c r="B3" i="4"/>
  <c r="C3" i="4"/>
  <c r="D3" i="4"/>
  <c r="E3" i="4"/>
  <c r="A4" i="4"/>
  <c r="A3" i="4"/>
  <c r="E2" i="4"/>
  <c r="D2" i="4"/>
  <c r="C2" i="4"/>
  <c r="B2" i="4"/>
  <c r="A2" i="4"/>
  <c r="E1" i="4"/>
  <c r="D1" i="4"/>
  <c r="C1" i="4"/>
  <c r="B1" i="4"/>
  <c r="A1" i="4"/>
  <c r="A1" i="3"/>
  <c r="B4" i="3"/>
  <c r="C4" i="3"/>
  <c r="D4" i="3"/>
  <c r="E4" i="3"/>
  <c r="F4" i="3"/>
  <c r="F6" i="3" s="1"/>
  <c r="B3" i="3"/>
  <c r="C3" i="3"/>
  <c r="C5" i="3" s="1"/>
  <c r="D3" i="3"/>
  <c r="D5" i="3" s="1"/>
  <c r="E3" i="3"/>
  <c r="E5" i="3" s="1"/>
  <c r="F3" i="3"/>
  <c r="A4" i="3"/>
  <c r="A3" i="3"/>
  <c r="E1" i="3"/>
  <c r="F2" i="3"/>
  <c r="E2" i="3"/>
  <c r="D2" i="3"/>
  <c r="C2" i="3"/>
  <c r="B2" i="3"/>
  <c r="A2" i="3"/>
  <c r="F1" i="3"/>
  <c r="D1" i="3"/>
  <c r="C1" i="3"/>
  <c r="B1" i="3"/>
  <c r="A1" i="2"/>
  <c r="C7" i="2"/>
  <c r="D7" i="2"/>
  <c r="E7" i="2"/>
  <c r="F7" i="2"/>
  <c r="A7" i="2"/>
  <c r="A2" i="2"/>
  <c r="B3" i="2"/>
  <c r="C3" i="2"/>
  <c r="C8" i="2" s="1"/>
  <c r="D3" i="2"/>
  <c r="D8" i="2" s="1"/>
  <c r="E3" i="2"/>
  <c r="E8" i="2" s="1"/>
  <c r="F3" i="2"/>
  <c r="B4" i="2"/>
  <c r="C4" i="2"/>
  <c r="D4" i="2"/>
  <c r="E4" i="2"/>
  <c r="E5" i="2" s="1"/>
  <c r="F4" i="2"/>
  <c r="B2" i="2"/>
  <c r="C2" i="2"/>
  <c r="D2" i="2"/>
  <c r="E2" i="2"/>
  <c r="F2" i="2"/>
  <c r="B1" i="2"/>
  <c r="C1" i="2"/>
  <c r="D1" i="2"/>
  <c r="E1" i="2"/>
  <c r="F1" i="2"/>
  <c r="A4" i="2"/>
  <c r="A3" i="2"/>
  <c r="E8" i="8" l="1"/>
  <c r="B5" i="2"/>
  <c r="F5" i="2"/>
  <c r="D8" i="8"/>
  <c r="F5" i="3"/>
  <c r="C6" i="3"/>
  <c r="E6" i="3"/>
  <c r="D6" i="3"/>
  <c r="F6" i="2"/>
  <c r="E9" i="2"/>
  <c r="D5" i="2"/>
  <c r="F8" i="2"/>
  <c r="C5" i="2"/>
  <c r="C6" i="2" s="1"/>
  <c r="F9" i="2"/>
  <c r="D9" i="2"/>
  <c r="C9" i="2"/>
  <c r="D6" i="2" l="1"/>
  <c r="E6" i="2"/>
</calcChain>
</file>

<file path=xl/sharedStrings.xml><?xml version="1.0" encoding="utf-8"?>
<sst xmlns="http://schemas.openxmlformats.org/spreadsheetml/2006/main" count="136" uniqueCount="85">
  <si>
    <t>Location</t>
  </si>
  <si>
    <t>Time</t>
  </si>
  <si>
    <t>Y2001</t>
  </si>
  <si>
    <t>Y2006</t>
  </si>
  <si>
    <t>Y2011</t>
  </si>
  <si>
    <t>Y2016</t>
  </si>
  <si>
    <t>Population</t>
  </si>
  <si>
    <t>MedianHouseholdWeeIklyIncome</t>
  </si>
  <si>
    <t>MedianMortgageWeeklyPayment</t>
  </si>
  <si>
    <t>MedianWeeklyRent</t>
  </si>
  <si>
    <t>MedianAge</t>
  </si>
  <si>
    <t>AverageMotorVehiclesPerDwelling</t>
  </si>
  <si>
    <t>TotalPrivateDwelling</t>
  </si>
  <si>
    <t>AverageNumberBedroomsPerDwelling</t>
  </si>
  <si>
    <t>AverageNumberPeoplePerHousehold</t>
  </si>
  <si>
    <t>FullyOwned(%)</t>
  </si>
  <si>
    <t>OwnedWithMortgage(%)</t>
  </si>
  <si>
    <t>Rented(%)</t>
  </si>
  <si>
    <t>Families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</si>
  <si>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</si>
  <si>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</si>
  <si>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</si>
  <si>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</si>
  <si>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</si>
  <si>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</si>
  <si>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FamilyHouseHolds(%)</t>
  </si>
  <si>
    <t>SinglePersonHouseHolds(%)</t>
  </si>
  <si>
    <t>GroupHouseHold(%)</t>
  </si>
  <si>
    <t>MedianHousePrice</t>
  </si>
  <si>
    <t>MedianUnitPrice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</si>
  <si>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</si>
  <si>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</si>
  <si>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</si>
  <si>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</si>
  <si>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</si>
  <si>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</si>
  <si>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</si>
  <si>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</si>
  <si>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</si>
  <si>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</si>
  <si>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</si>
  <si>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</si>
  <si>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</si>
  <si>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</si>
  <si>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</si>
  <si>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</si>
  <si>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</si>
  <si>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</si>
  <si>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</si>
  <si>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</si>
  <si>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</si>
  <si>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</si>
  <si>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</si>
  <si>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</si>
  <si>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MedianPersonalWeeklyIncome</t>
  </si>
  <si>
    <t>MedianFamilyWeeklyIncome</t>
  </si>
  <si>
    <t>Y2021</t>
  </si>
  <si>
    <t>Sandringham</t>
  </si>
  <si>
    <t>Ratio for demand to supply</t>
  </si>
  <si>
    <t>Index</t>
  </si>
  <si>
    <t>Demand need</t>
  </si>
  <si>
    <t xml:space="preserve">Ratio </t>
  </si>
  <si>
    <t>House Index</t>
  </si>
  <si>
    <t>Unit Index</t>
  </si>
  <si>
    <t>Index Ratio</t>
  </si>
  <si>
    <t xml:space="preserve"> </t>
  </si>
  <si>
    <t>HouseholdIncome Change</t>
  </si>
  <si>
    <t>MortgagePayment Change</t>
  </si>
  <si>
    <t>Rent Change</t>
  </si>
  <si>
    <t>FullyOwned Change</t>
  </si>
  <si>
    <t>OwnedWithMortgage Change</t>
  </si>
  <si>
    <t>RentedChange</t>
  </si>
  <si>
    <t>\</t>
  </si>
  <si>
    <t>Full-time change</t>
  </si>
  <si>
    <t>Part-time change</t>
  </si>
  <si>
    <t>Unemployment change</t>
  </si>
  <si>
    <t>OccupiedDwellings Change</t>
  </si>
  <si>
    <t>UnoccupiedDwelling Change</t>
  </si>
  <si>
    <t>SeparateHouse Change</t>
  </si>
  <si>
    <t>SemiDetached Change</t>
  </si>
  <si>
    <t>FlatUnitApartment Change</t>
  </si>
  <si>
    <t>CoupleFamilyNoChidren Change</t>
  </si>
  <si>
    <t>CoupleFamilyHasChidren Change</t>
  </si>
  <si>
    <t>OneParentFamily Change</t>
  </si>
  <si>
    <t>OtherFamily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</si>
</sst>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#,##0.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13" borderId="1" xfId="0" applyNumberFormat="1" applyFont="1" applyFill="1" applyBorder="1" applyAlignment="1">
      <alignment vertical="center"/>
    </xf>
    <xf numFmtId="164" fontId="3" fillId="1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165" fontId="2" fillId="12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3" fontId="2" fillId="12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 applyAlignment="1">
      <alignment vertical="center"/>
    </xf>
    <xf numFmtId="166" fontId="2" fillId="8" borderId="1" xfId="0" applyNumberFormat="1" applyFont="1" applyFill="1" applyBorder="1" applyAlignment="1">
      <alignment vertical="center"/>
    </xf>
    <xf numFmtId="165" fontId="1" fillId="9" borderId="1" xfId="0" applyNumberFormat="1" applyFont="1" applyFill="1" applyBorder="1" applyAlignment="1">
      <alignment vertical="center"/>
    </xf>
    <xf numFmtId="0" fontId="1" fillId="9" borderId="1" xfId="0" applyFont="1" applyFill="1" applyBorder="1"/>
    <xf numFmtId="165" fontId="2" fillId="10" borderId="1" xfId="0" applyNumberFormat="1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vertical="center"/>
    </xf>
    <xf numFmtId="0" fontId="2" fillId="0" borderId="0" xfId="0" applyFont="1"/>
    <xf numFmtId="164" fontId="5" fillId="2" borderId="1" xfId="0" applyNumberFormat="1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10" fontId="0" fillId="0" borderId="1" xfId="1" applyNumberFormat="1" applyFont="1" applyBorder="1"/>
    <xf numFmtId="0" fontId="7" fillId="9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/>
    <xf numFmtId="10" fontId="0" fillId="0" borderId="1" xfId="0" applyNumberFormat="1" applyBorder="1"/>
    <xf numFmtId="167" fontId="0" fillId="5" borderId="1" xfId="0" applyNumberFormat="1" applyFill="1" applyBorder="1"/>
    <xf numFmtId="10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  <xf numFmtId="10" fontId="0" fillId="6" borderId="1" xfId="0" applyNumberFormat="1" applyFill="1" applyBorder="1"/>
    <xf numFmtId="0" fontId="7" fillId="2" borderId="1" xfId="0" applyFont="1" applyFill="1" applyBorder="1"/>
    <xf numFmtId="164" fontId="7" fillId="9" borderId="1" xfId="0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164" fontId="7" fillId="2" borderId="1" xfId="0" applyNumberFormat="1" applyFont="1" applyFill="1" applyBorder="1"/>
    <xf numFmtId="164" fontId="0" fillId="0" borderId="0" xfId="0" applyNumberFormat="1"/>
    <xf numFmtId="165" fontId="0" fillId="0" borderId="0" xfId="0" applyNumberFormat="1"/>
    <xf numFmtId="10" fontId="0" fillId="16" borderId="1" xfId="0" applyNumberFormat="1" applyFill="1" applyBorder="1"/>
    <xf numFmtId="165" fontId="0" fillId="16" borderId="1" xfId="0" applyNumberFormat="1" applyFill="1" applyBorder="1"/>
    <xf numFmtId="3" fontId="0" fillId="17" borderId="1" xfId="0" applyNumberFormat="1" applyFill="1" applyBorder="1"/>
    <xf numFmtId="165" fontId="0" fillId="17" borderId="1" xfId="0" applyNumberFormat="1" applyFill="1" applyBorder="1"/>
    <xf numFmtId="0" fontId="0" fillId="18" borderId="1" xfId="0" applyFill="1" applyBorder="1"/>
    <xf numFmtId="165" fontId="0" fillId="18" borderId="1" xfId="0" applyNumberFormat="1" applyFill="1" applyBorder="1"/>
    <xf numFmtId="3" fontId="0" fillId="19" borderId="1" xfId="0" applyNumberFormat="1" applyFill="1" applyBorder="1"/>
    <xf numFmtId="0" fontId="0" fillId="19" borderId="1" xfId="0" applyFill="1" applyBorder="1"/>
    <xf numFmtId="165" fontId="0" fillId="19" borderId="1" xfId="0" applyNumberFormat="1" applyFill="1" applyBorder="1"/>
    <xf numFmtId="3" fontId="0" fillId="13" borderId="1" xfId="0" applyNumberFormat="1" applyFill="1" applyBorder="1"/>
    <xf numFmtId="2" fontId="0" fillId="13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/>
    <xf numFmtId="165" fontId="0" fillId="20" borderId="1" xfId="0" applyNumberFormat="1" applyFill="1" applyBorder="1"/>
    <xf numFmtId="3" fontId="0" fillId="21" borderId="1" xfId="0" applyNumberFormat="1" applyFill="1" applyBorder="1"/>
    <xf numFmtId="0" fontId="0" fillId="16" borderId="1" xfId="0" applyFill="1" applyBorder="1"/>
    <xf numFmtId="0" fontId="0" fillId="22" borderId="1" xfId="0" applyFill="1" applyBorder="1"/>
    <xf numFmtId="165" fontId="0" fillId="5" borderId="1" xfId="0" applyNumberFormat="1" applyFill="1" applyBorder="1"/>
    <xf numFmtId="0" fontId="0" fillId="9" borderId="1" xfId="0" applyFill="1" applyBorder="1"/>
    <xf numFmtId="0" fontId="0" fillId="23" borderId="1" xfId="0" applyFill="1" applyBorder="1"/>
    <xf numFmtId="0" fontId="7" fillId="24" borderId="1" xfId="0" applyFont="1" applyFill="1" applyBorder="1"/>
    <xf numFmtId="164" fontId="7" fillId="24" borderId="1" xfId="0" applyNumberFormat="1" applyFont="1" applyFill="1" applyBorder="1"/>
    <xf numFmtId="0" fontId="0" fillId="13" borderId="1" xfId="0" applyFill="1" applyBorder="1"/>
    <xf numFmtId="9" fontId="0" fillId="13" borderId="1" xfId="0" applyNumberFormat="1" applyFill="1" applyBorder="1"/>
    <xf numFmtId="10" fontId="0" fillId="25" borderId="1" xfId="0" applyNumberFormat="1" applyFill="1" applyBorder="1"/>
    <xf numFmtId="165" fontId="0" fillId="25" borderId="1" xfId="0" applyNumberFormat="1" applyFill="1" applyBorder="1"/>
    <xf numFmtId="0" fontId="0" fillId="26" borderId="1" xfId="0" applyFill="1" applyBorder="1"/>
    <xf numFmtId="165" fontId="0" fillId="26" borderId="1" xfId="0" applyNumberFormat="1" applyFill="1" applyBorder="1"/>
    <xf numFmtId="165" fontId="0" fillId="23" borderId="1" xfId="0" applyNumberForma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66FCC"/>
      <color rgb="FFA042E3"/>
      <color rgb="FFDC9EE1"/>
      <color rgb="FFFF0208"/>
      <color rgb="FFFF0000"/>
      <color rgb="FFB3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Supply</a:t>
            </a:r>
            <a:r>
              <a:rPr lang="en-GB" baseline="0"/>
              <a:t> to Demand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'Demand-Supply'!$A$3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'Demand-Supply'!$B$1:$F$2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'Demand-Supply'!$B$3:$F$3</c:f>
              <c:numCache>
                <c:formatCode>#,##0</c:formatCode>
                <c:ptCount val="5"/>
                <c:pt idx="0">
                  <c:v>1117</c:v>
                </c:pt>
                <c:pt idx="1">
                  <c:v>1236</c:v>
                </c:pt>
                <c:pt idx="2">
                  <c:v>976</c:v>
                </c:pt>
                <c:pt idx="3">
                  <c:v>1238</c:v>
                </c:pt>
                <c:pt idx="4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D-B54B-8F17-6AF00E67BBA7}"/>
            </c:ext>
          </c:extLst>
        </c:ser>
        <c:ser>
          <c:idx val="1"/>
          <c:order val="1"/>
          <c:tx>
            <c:strRef>
              <c:f>'Demand-Supply'!$A$4</c:f>
              <c:strCache>
                <c:ptCount val="1"/>
                <c:pt idx="0">
                  <c:v>TotalPrivateDwelling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'Demand-Supply'!$B$1:$F$2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'Demand-Supply'!$B$4:$F$4</c:f>
              <c:numCache>
                <c:formatCode>#,##0</c:formatCode>
                <c:ptCount val="5"/>
                <c:pt idx="0">
                  <c:v>607</c:v>
                </c:pt>
                <c:pt idx="1">
                  <c:v>559</c:v>
                </c:pt>
                <c:pt idx="2">
                  <c:v>452</c:v>
                </c:pt>
                <c:pt idx="3">
                  <c:v>541</c:v>
                </c:pt>
                <c:pt idx="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D-B54B-8F17-6AF00E67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745119"/>
        <c:axId val="1635746767"/>
      </c:barChart>
      <c:lineChart>
        <c:grouping val="standard"/>
        <c:varyColors val="0"/>
        <c:ser>
          <c:idx val="2"/>
          <c:order val="2"/>
          <c:tx>
            <c:strRef>
              <c:f>'Demand-Supply'!$A$5</c:f>
              <c:strCache>
                <c:ptCount val="1"/>
                <c:pt idx="0">
                  <c:v>Ratio for demand to supply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040639303392558E-2"/>
                  <c:y val="7.6216081593216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BD-B54B-8F17-6AF00E67BBA7}"/>
                </c:ext>
              </c:extLst>
            </c:dLbl>
            <c:dLbl>
              <c:idx val="1"/>
              <c:layout>
                <c:manualLayout>
                  <c:x val="-4.9864490132600921E-2"/>
                  <c:y val="4.5729648955929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BD-B54B-8F17-6AF00E67BBA7}"/>
                </c:ext>
              </c:extLst>
            </c:dLbl>
            <c:dLbl>
              <c:idx val="2"/>
              <c:layout>
                <c:manualLayout>
                  <c:x val="-5.2032511442714049E-2"/>
                  <c:y val="5.3351257115251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BD-B54B-8F17-6AF00E67BBA7}"/>
                </c:ext>
              </c:extLst>
            </c:dLbl>
            <c:dLbl>
              <c:idx val="3"/>
              <c:layout>
                <c:manualLayout>
                  <c:x val="-4.9864490132600962E-2"/>
                  <c:y val="4.1918844876268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BD-B54B-8F17-6AF00E67BBA7}"/>
                </c:ext>
              </c:extLst>
            </c:dLbl>
            <c:dLbl>
              <c:idx val="4"/>
              <c:layout>
                <c:manualLayout>
                  <c:x val="-2.3848234411243938E-2"/>
                  <c:y val="4.1918844876268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BD-B54B-8F17-6AF00E67BBA7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'Demand-Supply'!$B$1:$F$2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'Demand-Supply'!$B$5:$F$5</c:f>
              <c:numCache>
                <c:formatCode>0.00%</c:formatCode>
                <c:ptCount val="5"/>
                <c:pt idx="0">
                  <c:v>0.54341987466427932</c:v>
                </c:pt>
                <c:pt idx="1">
                  <c:v>0.45226537216828477</c:v>
                </c:pt>
                <c:pt idx="2">
                  <c:v>0.46311475409836067</c:v>
                </c:pt>
                <c:pt idx="3">
                  <c:v>0.43699515347334411</c:v>
                </c:pt>
                <c:pt idx="4">
                  <c:v>0.42431372549019608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D-B54B-8F17-6AF00E67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24927"/>
        <c:axId val="1608381055"/>
      </c:lineChart>
      <c:catAx>
        <c:axId val="16357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46767"/>
        <c:crosses val="autoZero"/>
        <c:auto val="1"/>
        <c:lblAlgn val="ctr"/>
        <c:lblOffset val="100"/>
        <c:noMultiLvlLbl val="0"/>
      </c:catAx>
      <c:valAx>
        <c:axId val="1635746767"/>
        <c:scaling>
          <c:orientation val="minMax"/>
          <c:max val="45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45119"/>
        <c:crosses val="autoZero"/>
        <c:crossBetween val="between"/>
      </c:valAx>
      <c:valAx>
        <c:axId val="1608381055"/>
        <c:scaling>
          <c:orientation val="minMax"/>
          <c:min val="0.2750000000000000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24927"/>
        <c:crosses val="max"/>
        <c:crossBetween val="between"/>
      </c:valAx>
      <c:catAx>
        <c:axId val="163062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8381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Employment!$A$3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Employment!$B$1:$E$2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Employment!$B$3:$E$3</c:f>
              <c:numCache>
                <c:formatCode>0.0%</c:formatCode>
                <c:ptCount val="4"/>
                <c:pt idx="0">
                  <c:v>0.64600000000000002</c:v>
                </c:pt>
                <c:pt idx="1">
                  <c:v>0.61799999999999999</c:v>
                </c:pt>
                <c:pt idx="2">
                  <c:v>0.59399999999999997</c:v>
                </c:pt>
                <c:pt idx="3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B-9D44-A256-93D4680C57ED}"/>
            </c:ext>
          </c:extLst>
        </c:ser>
        <c:ser>
          <c:idx val="1"/>
          <c:order val="1"/>
          <c:tx>
            <c:strRef>
              <c:f>Employment!$A$4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Employment!$B$1:$E$2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Employment!$B$4:$E$4</c:f>
              <c:numCache>
                <c:formatCode>0.0%</c:formatCode>
                <c:ptCount val="4"/>
                <c:pt idx="0">
                  <c:v>0.27300000000000002</c:v>
                </c:pt>
                <c:pt idx="1">
                  <c:v>0.28699999999999998</c:v>
                </c:pt>
                <c:pt idx="2">
                  <c:v>0.32200000000000001</c:v>
                </c:pt>
                <c:pt idx="3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B-9D44-A256-93D4680C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065120"/>
        <c:axId val="278348416"/>
      </c:barChart>
      <c:barChart>
        <c:barDir val="col"/>
        <c:grouping val="clustered"/>
        <c:varyColors val="0"/>
        <c:ser>
          <c:idx val="2"/>
          <c:order val="2"/>
          <c:tx>
            <c:strRef>
              <c:f>Employment!$A$5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rgbClr val="D66FC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C9EE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Employment!$B$1:$E$2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Employment!$B$5:$E$5</c:f>
              <c:numCache>
                <c:formatCode>0.0%</c:formatCode>
                <c:ptCount val="4"/>
                <c:pt idx="0">
                  <c:v>3.6999999999999998E-2</c:v>
                </c:pt>
                <c:pt idx="1">
                  <c:v>0.03</c:v>
                </c:pt>
                <c:pt idx="2">
                  <c:v>2.5999999999999999E-2</c:v>
                </c:pt>
                <c:pt idx="3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B-9D44-A256-93D4680C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721280"/>
        <c:axId val="279664304"/>
      </c:barChart>
      <c:lineChart>
        <c:grouping val="standard"/>
        <c:varyColors val="0"/>
        <c:ser>
          <c:idx val="3"/>
          <c:order val="3"/>
          <c:tx>
            <c:strRef>
              <c:f>Employment!$A$6</c:f>
              <c:strCache>
                <c:ptCount val="1"/>
                <c:pt idx="0">
                  <c:v>Full-time 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Employment!$B$1:$E$2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Employment!$B$6:$E$6</c:f>
              <c:numCache>
                <c:formatCode>0.0%</c:formatCode>
                <c:ptCount val="4"/>
                <c:pt idx="1">
                  <c:v>0.95665634674922595</c:v>
                </c:pt>
                <c:pt idx="2">
                  <c:v>0.96116504854368934</c:v>
                </c:pt>
                <c:pt idx="3">
                  <c:v>1.0151515151515151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B-9D44-A256-93D4680C57ED}"/>
            </c:ext>
          </c:extLst>
        </c:ser>
        <c:ser>
          <c:idx val="4"/>
          <c:order val="4"/>
          <c:tx>
            <c:strRef>
              <c:f>Employment!$A$7</c:f>
              <c:strCache>
                <c:ptCount val="1"/>
                <c:pt idx="0">
                  <c:v>Part-time change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Employment!$B$1:$E$2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Employment!$B$7:$E$7</c:f>
              <c:numCache>
                <c:formatCode>0.0%</c:formatCode>
                <c:ptCount val="4"/>
                <c:pt idx="1">
                  <c:v>1.0512820512820511</c:v>
                </c:pt>
                <c:pt idx="2">
                  <c:v>1.1219512195121952</c:v>
                </c:pt>
                <c:pt idx="3">
                  <c:v>0.89440993788819867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B-9D44-A256-93D4680C57ED}"/>
            </c:ext>
          </c:extLst>
        </c:ser>
        <c:ser>
          <c:idx val="5"/>
          <c:order val="5"/>
          <c:tx>
            <c:strRef>
              <c:f>Employment!$A$8</c:f>
              <c:strCache>
                <c:ptCount val="1"/>
                <c:pt idx="0">
                  <c:v>Unemployment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Employment!$B$1:$E$2</c:f>
              <c:multiLvlStrCache>
                <c:ptCount val="4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Employment!$B$8:$E$8</c:f>
              <c:numCache>
                <c:formatCode>0.0%</c:formatCode>
                <c:ptCount val="4"/>
                <c:pt idx="1">
                  <c:v>0.81081081081081086</c:v>
                </c:pt>
                <c:pt idx="2">
                  <c:v>0.8666666666666667</c:v>
                </c:pt>
                <c:pt idx="3">
                  <c:v>2.2307692307692308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B-9D44-A256-93D4680C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21280"/>
        <c:axId val="279664304"/>
      </c:lineChart>
      <c:catAx>
        <c:axId val="2780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8416"/>
        <c:crosses val="autoZero"/>
        <c:auto val="1"/>
        <c:lblAlgn val="ctr"/>
        <c:lblOffset val="100"/>
        <c:noMultiLvlLbl val="0"/>
      </c:catAx>
      <c:valAx>
        <c:axId val="278348416"/>
        <c:scaling>
          <c:orientation val="minMax"/>
          <c:max val="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5120"/>
        <c:crosses val="autoZero"/>
        <c:crossBetween val="between"/>
      </c:valAx>
      <c:valAx>
        <c:axId val="279664304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1280"/>
        <c:crosses val="max"/>
        <c:crossBetween val="between"/>
        <c:majorUnit val="0.5"/>
      </c:valAx>
      <c:catAx>
        <c:axId val="34572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966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Dwelling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Dwelling!$A$4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Dwelling!$B$4:$F$4</c:f>
              <c:numCache>
                <c:formatCode>0.0%</c:formatCode>
                <c:ptCount val="5"/>
                <c:pt idx="0">
                  <c:v>0.158</c:v>
                </c:pt>
                <c:pt idx="1">
                  <c:v>0.13100000000000001</c:v>
                </c:pt>
                <c:pt idx="2">
                  <c:v>9.7000000000000003E-2</c:v>
                </c:pt>
                <c:pt idx="3">
                  <c:v>0.10299999999999999</c:v>
                </c:pt>
                <c:pt idx="4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9-4F41-A87E-5D0322370BBC}"/>
            </c:ext>
          </c:extLst>
        </c:ser>
        <c:ser>
          <c:idx val="0"/>
          <c:order val="0"/>
          <c:tx>
            <c:strRef>
              <c:f>Dwelling!$A$3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Dwelling!$B$3:$F$3</c:f>
              <c:numCache>
                <c:formatCode>0.0%</c:formatCode>
                <c:ptCount val="5"/>
                <c:pt idx="0">
                  <c:v>0.84199999999999997</c:v>
                </c:pt>
                <c:pt idx="1">
                  <c:v>0.86899999999999999</c:v>
                </c:pt>
                <c:pt idx="2">
                  <c:v>0.90300000000000002</c:v>
                </c:pt>
                <c:pt idx="3">
                  <c:v>0.89700000000000002</c:v>
                </c:pt>
                <c:pt idx="4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9-4F41-A87E-5D032237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4742064"/>
        <c:axId val="84711008"/>
      </c:barChart>
      <c:lineChart>
        <c:grouping val="standard"/>
        <c:varyColors val="0"/>
        <c:ser>
          <c:idx val="2"/>
          <c:order val="2"/>
          <c:tx>
            <c:strRef>
              <c:f>Dwelling!$A$5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Dwelling!$B$5:$F$5</c:f>
              <c:numCache>
                <c:formatCode>0.0%</c:formatCode>
                <c:ptCount val="5"/>
                <c:pt idx="0">
                  <c:v>0.48299999999999998</c:v>
                </c:pt>
                <c:pt idx="1">
                  <c:v>0.69099999999999995</c:v>
                </c:pt>
                <c:pt idx="2">
                  <c:v>0.74199999999999999</c:v>
                </c:pt>
                <c:pt idx="3">
                  <c:v>0.622</c:v>
                </c:pt>
                <c:pt idx="4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9-4F41-A87E-5D0322370BBC}"/>
            </c:ext>
          </c:extLst>
        </c:ser>
        <c:ser>
          <c:idx val="3"/>
          <c:order val="3"/>
          <c:tx>
            <c:strRef>
              <c:f>Dwelling!$A$6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Dwelling!$B$6:$F$6</c:f>
              <c:numCache>
                <c:formatCode>0.0%</c:formatCode>
                <c:ptCount val="5"/>
                <c:pt idx="0">
                  <c:v>6.0999999999999999E-2</c:v>
                </c:pt>
                <c:pt idx="1">
                  <c:v>0.13800000000000001</c:v>
                </c:pt>
                <c:pt idx="2">
                  <c:v>0.06</c:v>
                </c:pt>
                <c:pt idx="3">
                  <c:v>8.5999999999999993E-2</c:v>
                </c:pt>
                <c:pt idx="4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9-4F41-A87E-5D0322370BBC}"/>
            </c:ext>
          </c:extLst>
        </c:ser>
        <c:ser>
          <c:idx val="4"/>
          <c:order val="4"/>
          <c:tx>
            <c:strRef>
              <c:f>Dwelling!$A$7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3309815503727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1D-A246-975A-5B47F0345104}"/>
                </c:ext>
              </c:extLst>
            </c:dLbl>
            <c:dLbl>
              <c:idx val="1"/>
              <c:layout>
                <c:manualLayout>
                  <c:x val="-1.3900694750156406E-2"/>
                  <c:y val="-2.9969762790507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1D-A246-975A-5B47F0345104}"/>
                </c:ext>
              </c:extLst>
            </c:dLbl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Dwelling!$B$1:$F$2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Dwelling!$B$7:$F$7</c:f>
              <c:numCache>
                <c:formatCode>0.0%</c:formatCode>
                <c:ptCount val="5"/>
                <c:pt idx="0">
                  <c:v>0.45</c:v>
                </c:pt>
                <c:pt idx="1">
                  <c:v>0.17100000000000001</c:v>
                </c:pt>
                <c:pt idx="2">
                  <c:v>0.188</c:v>
                </c:pt>
                <c:pt idx="3">
                  <c:v>0.29199999999999998</c:v>
                </c:pt>
                <c:pt idx="4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9-4F41-A87E-5D032237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42064"/>
        <c:axId val="84711008"/>
      </c:lineChart>
      <c:catAx>
        <c:axId val="847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008"/>
        <c:crosses val="autoZero"/>
        <c:auto val="1"/>
        <c:lblAlgn val="ctr"/>
        <c:lblOffset val="100"/>
        <c:noMultiLvlLbl val="0"/>
      </c:catAx>
      <c:valAx>
        <c:axId val="8471100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Family!$A$4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Family!$B$4:$F$4</c:f>
              <c:numCache>
                <c:formatCode>0.0%</c:formatCode>
                <c:ptCount val="5"/>
                <c:pt idx="0">
                  <c:v>0.45300000000000001</c:v>
                </c:pt>
                <c:pt idx="1">
                  <c:v>0.40899999999999997</c:v>
                </c:pt>
                <c:pt idx="2">
                  <c:v>0.41099999999999998</c:v>
                </c:pt>
                <c:pt idx="3">
                  <c:v>0.40500000000000003</c:v>
                </c:pt>
                <c:pt idx="4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2-3842-8DE3-73E1E486ACE9}"/>
            </c:ext>
          </c:extLst>
        </c:ser>
        <c:ser>
          <c:idx val="3"/>
          <c:order val="2"/>
          <c:tx>
            <c:strRef>
              <c:f>Family!$A$5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Family!$B$5:$F$5</c:f>
              <c:numCache>
                <c:formatCode>0.0%</c:formatCode>
                <c:ptCount val="5"/>
                <c:pt idx="0">
                  <c:v>0.39200000000000002</c:v>
                </c:pt>
                <c:pt idx="1">
                  <c:v>0.46400000000000002</c:v>
                </c:pt>
                <c:pt idx="2">
                  <c:v>0.46100000000000002</c:v>
                </c:pt>
                <c:pt idx="3">
                  <c:v>0.46</c:v>
                </c:pt>
                <c:pt idx="4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2-3842-8DE3-73E1E486ACE9}"/>
            </c:ext>
          </c:extLst>
        </c:ser>
        <c:ser>
          <c:idx val="4"/>
          <c:order val="3"/>
          <c:tx>
            <c:strRef>
              <c:f>Family!$A$6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Family!$B$6:$F$6</c:f>
              <c:numCache>
                <c:formatCode>0.0%</c:formatCode>
                <c:ptCount val="5"/>
                <c:pt idx="0">
                  <c:v>0.123</c:v>
                </c:pt>
                <c:pt idx="1">
                  <c:v>0.104</c:v>
                </c:pt>
                <c:pt idx="2">
                  <c:v>0.107</c:v>
                </c:pt>
                <c:pt idx="3">
                  <c:v>0.123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F2-3842-8DE3-73E1E486ACE9}"/>
            </c:ext>
          </c:extLst>
        </c:ser>
        <c:ser>
          <c:idx val="0"/>
          <c:order val="4"/>
          <c:tx>
            <c:strRef>
              <c:f>Family!$A$7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Family!$B$7:$F$7</c:f>
              <c:numCache>
                <c:formatCode>0.0%</c:formatCode>
                <c:ptCount val="5"/>
                <c:pt idx="0">
                  <c:v>3.2000000000000001E-2</c:v>
                </c:pt>
                <c:pt idx="1">
                  <c:v>2.3E-2</c:v>
                </c:pt>
                <c:pt idx="2">
                  <c:v>2.1000000000000001E-2</c:v>
                </c:pt>
                <c:pt idx="3">
                  <c:v>1.2E-2</c:v>
                </c:pt>
                <c:pt idx="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F2-3842-8DE3-73E1E486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851296"/>
        <c:axId val="1925127984"/>
      </c:barChart>
      <c:lineChart>
        <c:grouping val="standard"/>
        <c:varyColors val="0"/>
        <c:ser>
          <c:idx val="1"/>
          <c:order val="0"/>
          <c:tx>
            <c:strRef>
              <c:f>Family!$A$3</c:f>
              <c:strCache>
                <c:ptCount val="1"/>
                <c:pt idx="0">
                  <c:v>Families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Family!$B$1:$F$2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Family!$B$3:$F$3</c:f>
              <c:numCache>
                <c:formatCode>#,##0</c:formatCode>
                <c:ptCount val="5"/>
                <c:pt idx="0">
                  <c:v>309</c:v>
                </c:pt>
                <c:pt idx="1">
                  <c:v>347</c:v>
                </c:pt>
                <c:pt idx="2">
                  <c:v>281</c:v>
                </c:pt>
                <c:pt idx="3">
                  <c:v>343</c:v>
                </c:pt>
                <c:pt idx="4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2-3842-8DE3-73E1E486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20096"/>
        <c:axId val="1969821744"/>
      </c:lineChart>
      <c:catAx>
        <c:axId val="19698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21744"/>
        <c:crosses val="autoZero"/>
        <c:auto val="1"/>
        <c:lblAlgn val="ctr"/>
        <c:lblOffset val="100"/>
        <c:noMultiLvlLbl val="0"/>
      </c:catAx>
      <c:valAx>
        <c:axId val="1969821744"/>
        <c:scaling>
          <c:orientation val="minMax"/>
          <c:max val="4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20096"/>
        <c:crosses val="autoZero"/>
        <c:crossBetween val="between"/>
        <c:majorUnit val="50"/>
      </c:valAx>
      <c:valAx>
        <c:axId val="1925127984"/>
        <c:scaling>
          <c:orientation val="minMax"/>
          <c:max val="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51296"/>
        <c:crosses val="max"/>
        <c:crossBetween val="between"/>
        <c:majorUnit val="0.1"/>
      </c:valAx>
      <c:catAx>
        <c:axId val="1916851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512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Property</a:t>
            </a:r>
            <a:r>
              <a:rPr lang="en-GB" baseline="0"/>
              <a:t> Price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'Property-Price'!$A$3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'Property-Price'!$B$1:$F$2</c15:sqref>
                  </c15:fullRef>
                  <c15:levelRef>
                    <c15:sqref>'Property-Price'!$B$2:$F$2</c15:sqref>
                  </c15:levelRef>
                </c:ext>
              </c:extLst>
              <c:f>'Property-Price'!$B$2:$F$2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'Property-Price'!$B$3:$F$3</c:f>
              <c:numCache>
                <c:formatCode>"$"#,##0</c:formatCode>
                <c:ptCount val="5"/>
                <c:pt idx="0">
                  <c:v>780000</c:v>
                </c:pt>
                <c:pt idx="1">
                  <c:v>940250</c:v>
                </c:pt>
                <c:pt idx="2">
                  <c:v>1290000</c:v>
                </c:pt>
                <c:pt idx="3">
                  <c:v>1595500</c:v>
                </c:pt>
                <c:pt idx="4">
                  <c:v>2522500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CA43-95A1-DC2CDDFDCC8A}"/>
            </c:ext>
          </c:extLst>
        </c:ser>
        <c:ser>
          <c:idx val="1"/>
          <c:order val="1"/>
          <c:tx>
            <c:strRef>
              <c:f>'Property-Price'!$A$4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'Property-Price'!$B$1:$F$2</c15:sqref>
                  </c15:fullRef>
                  <c15:levelRef>
                    <c15:sqref>'Property-Price'!$B$2:$F$2</c15:sqref>
                  </c15:levelRef>
                </c:ext>
              </c:extLst>
              <c:f>'Property-Price'!$B$2:$F$2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'Property-Price'!$B$4:$F$4</c:f>
              <c:numCache>
                <c:formatCode>"$"#,##0</c:formatCode>
                <c:ptCount val="5"/>
                <c:pt idx="0">
                  <c:v>375000</c:v>
                </c:pt>
                <c:pt idx="1">
                  <c:v>385000</c:v>
                </c:pt>
                <c:pt idx="2">
                  <c:v>540000</c:v>
                </c:pt>
                <c:pt idx="3">
                  <c:v>765000</c:v>
                </c:pt>
                <c:pt idx="4">
                  <c:v>678000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E-CA43-95A1-DC2CDDFD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466223"/>
        <c:axId val="1741257215"/>
      </c:lineChart>
      <c:catAx>
        <c:axId val="163346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57215"/>
        <c:crosses val="autoZero"/>
        <c:auto val="1"/>
        <c:lblAlgn val="ctr"/>
        <c:lblOffset val="100"/>
        <c:noMultiLvlLbl val="0"/>
      </c:catAx>
      <c:valAx>
        <c:axId val="174125721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6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Property</a:t>
            </a:r>
            <a:r>
              <a:rPr lang="en-GB" baseline="0"/>
              <a:t> Index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'Property-Price'!$A$3</c:f>
              <c:strCache>
                <c:ptCount val="1"/>
                <c:pt idx="0">
                  <c:v>MedianHousePrice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8.8021899617911093E-17"/>
                  <c:y val="-1.8905624832761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A1-1647-8C81-D2C0354CF44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'Property-Price'!$B$1:$F$2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'Property-Price'!$B$3:$F$3</c:f>
              <c:numCache>
                <c:formatCode>"$"#,##0</c:formatCode>
                <c:ptCount val="5"/>
                <c:pt idx="0">
                  <c:v>780000</c:v>
                </c:pt>
                <c:pt idx="1">
                  <c:v>940250</c:v>
                </c:pt>
                <c:pt idx="2">
                  <c:v>1290000</c:v>
                </c:pt>
                <c:pt idx="3">
                  <c:v>1595500</c:v>
                </c:pt>
                <c:pt idx="4">
                  <c:v>2522500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1-1647-8C81-D2C0354CF441}"/>
            </c:ext>
          </c:extLst>
        </c:ser>
        <c:ser>
          <c:idx val="1"/>
          <c:order val="1"/>
          <c:tx>
            <c:strRef>
              <c:f>'Property-Price'!$A$4</c:f>
              <c:strCache>
                <c:ptCount val="1"/>
                <c:pt idx="0">
                  <c:v>MedianUnitPrice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'Property-Price'!$B$1:$F$2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'Property-Price'!$B$4:$F$4</c:f>
              <c:numCache>
                <c:formatCode>"$"#,##0</c:formatCode>
                <c:ptCount val="5"/>
                <c:pt idx="0">
                  <c:v>375000</c:v>
                </c:pt>
                <c:pt idx="1">
                  <c:v>385000</c:v>
                </c:pt>
                <c:pt idx="2">
                  <c:v>540000</c:v>
                </c:pt>
                <c:pt idx="3">
                  <c:v>765000</c:v>
                </c:pt>
                <c:pt idx="4">
                  <c:v>678000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1-1647-8C81-D2C0354C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281919"/>
        <c:axId val="252142815"/>
      </c:barChart>
      <c:lineChart>
        <c:grouping val="standard"/>
        <c:varyColors val="0"/>
        <c:ser>
          <c:idx val="2"/>
          <c:order val="2"/>
          <c:tx>
            <c:strRef>
              <c:f>'Property-Price'!$A$5</c:f>
              <c:strCache>
                <c:ptCount val="1"/>
                <c:pt idx="0">
                  <c:v>House Index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A1-1647-8C81-D2C0354CF441}"/>
                </c:ext>
              </c:extLst>
            </c:dLbl>
            <c:dLbl>
              <c:idx val="1"/>
              <c:layout>
                <c:manualLayout>
                  <c:x val="-1.2003124971055544E-2"/>
                  <c:y val="-5.1990468290094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A1-1647-8C81-D2C0354CF441}"/>
                </c:ext>
              </c:extLst>
            </c:dLbl>
            <c:dLbl>
              <c:idx val="2"/>
              <c:layout>
                <c:manualLayout>
                  <c:x val="-1.442979309153781E-2"/>
                  <c:y val="4.2094145046922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A1-1647-8C81-D2C0354CF441}"/>
                </c:ext>
              </c:extLst>
            </c:dLbl>
            <c:numFmt formatCode="0%" sourceLinked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'Property-Price'!$B$1:$F$2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'Property-Price'!$B$5:$F$5</c:f>
              <c:numCache>
                <c:formatCode>0.00%</c:formatCode>
                <c:ptCount val="5"/>
                <c:pt idx="0">
                  <c:v>1</c:v>
                </c:pt>
                <c:pt idx="1">
                  <c:v>1.2054487179487179</c:v>
                </c:pt>
                <c:pt idx="2">
                  <c:v>1.3719755384206329</c:v>
                </c:pt>
                <c:pt idx="3">
                  <c:v>1.2368217054263566</c:v>
                </c:pt>
                <c:pt idx="4">
                  <c:v>1.5810090880601693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1-1647-8C81-D2C0354CF441}"/>
            </c:ext>
          </c:extLst>
        </c:ser>
        <c:ser>
          <c:idx val="3"/>
          <c:order val="3"/>
          <c:tx>
            <c:strRef>
              <c:f>'Property-Price'!$A$6</c:f>
              <c:strCache>
                <c:ptCount val="1"/>
                <c:pt idx="0">
                  <c:v>Unit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A1-1647-8C81-D2C0354CF441}"/>
                </c:ext>
              </c:extLst>
            </c:dLbl>
            <c:dLbl>
              <c:idx val="1"/>
              <c:layout>
                <c:manualLayout>
                  <c:x val="-7.2018749826332738E-3"/>
                  <c:y val="4.2537655873713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A1-1647-8C81-D2C0354CF441}"/>
                </c:ext>
              </c:extLst>
            </c:dLbl>
            <c:dLbl>
              <c:idx val="2"/>
              <c:layout>
                <c:manualLayout>
                  <c:x val="-1.2024827576281434E-2"/>
                  <c:y val="-5.1448399501793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A1-1647-8C81-D2C0354CF441}"/>
                </c:ext>
              </c:extLst>
            </c:dLbl>
            <c:numFmt formatCode="0%" sourceLinked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'Property-Price'!$B$1:$F$2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'Property-Price'!$B$6:$F$6</c:f>
              <c:numCache>
                <c:formatCode>0.00%</c:formatCode>
                <c:ptCount val="5"/>
                <c:pt idx="0">
                  <c:v>1</c:v>
                </c:pt>
                <c:pt idx="1">
                  <c:v>1.0266666666666666</c:v>
                </c:pt>
                <c:pt idx="2">
                  <c:v>1.4025974025974026</c:v>
                </c:pt>
                <c:pt idx="3">
                  <c:v>1.4166666666666667</c:v>
                </c:pt>
                <c:pt idx="4">
                  <c:v>0.88627450980392153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1-1647-8C81-D2C0354C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26687"/>
        <c:axId val="372425039"/>
      </c:lineChart>
      <c:catAx>
        <c:axId val="3722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42815"/>
        <c:crosses val="autoZero"/>
        <c:auto val="1"/>
        <c:lblAlgn val="ctr"/>
        <c:lblOffset val="100"/>
        <c:noMultiLvlLbl val="0"/>
      </c:catAx>
      <c:valAx>
        <c:axId val="2521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81919"/>
        <c:crosses val="autoZero"/>
        <c:crossBetween val="between"/>
      </c:valAx>
      <c:valAx>
        <c:axId val="37242503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26687"/>
        <c:crosses val="max"/>
        <c:crossBetween val="between"/>
      </c:valAx>
      <c:catAx>
        <c:axId val="372426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425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Population!$A$4</c:f>
              <c:strCache>
                <c:ptCount val="1"/>
                <c:pt idx="0">
                  <c:v>Married(%)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%" sourceLinked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Population!$B$4:$F$4</c:f>
              <c:numCache>
                <c:formatCode>0.0%</c:formatCode>
                <c:ptCount val="5"/>
                <c:pt idx="0">
                  <c:v>0.48899999999999999</c:v>
                </c:pt>
                <c:pt idx="1">
                  <c:v>0.56899999999999995</c:v>
                </c:pt>
                <c:pt idx="2">
                  <c:v>0.57099999999999995</c:v>
                </c:pt>
                <c:pt idx="3">
                  <c:v>0.54</c:v>
                </c:pt>
                <c:pt idx="4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4-7742-AF82-4F75EA5DAA4C}"/>
            </c:ext>
          </c:extLst>
        </c:ser>
        <c:ser>
          <c:idx val="2"/>
          <c:order val="1"/>
          <c:tx>
            <c:strRef>
              <c:f>Population!$A$5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535859842751471E-2"/>
                  <c:y val="-1.9875236377073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FF-FE4A-9D11-2DAF4C2729E7}"/>
                </c:ext>
              </c:extLst>
            </c:dLbl>
            <c:dLbl>
              <c:idx val="1"/>
              <c:layout>
                <c:manualLayout>
                  <c:x val="-2.2479251574938398E-2"/>
                  <c:y val="-2.2083595974525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FF-FE4A-9D11-2DAF4C2729E7}"/>
                </c:ext>
              </c:extLst>
            </c:dLbl>
            <c:dLbl>
              <c:idx val="2"/>
              <c:layout>
                <c:manualLayout>
                  <c:x val="-1.9267929921375836E-2"/>
                  <c:y val="-1.9875236377073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FF-FE4A-9D11-2DAF4C2729E7}"/>
                </c:ext>
              </c:extLst>
            </c:dLbl>
            <c:numFmt formatCode="0%" sourceLinked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Population!$B$5:$F$5</c:f>
              <c:numCache>
                <c:formatCode>0.0%</c:formatCode>
                <c:ptCount val="5"/>
                <c:pt idx="0">
                  <c:v>0.13200000000000001</c:v>
                </c:pt>
                <c:pt idx="1">
                  <c:v>9.4E-2</c:v>
                </c:pt>
                <c:pt idx="2">
                  <c:v>9.8000000000000004E-2</c:v>
                </c:pt>
                <c:pt idx="3">
                  <c:v>0.11700000000000001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4-7742-AF82-4F75EA5DAA4C}"/>
            </c:ext>
          </c:extLst>
        </c:ser>
        <c:ser>
          <c:idx val="3"/>
          <c:order val="2"/>
          <c:tx>
            <c:strRef>
              <c:f>Population!$A$6</c:f>
              <c:strCache>
                <c:ptCount val="1"/>
                <c:pt idx="0">
                  <c:v>Widowed(%)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422643307125239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FF-FE4A-9D11-2DAF4C2729E7}"/>
                </c:ext>
              </c:extLst>
            </c:dLbl>
            <c:numFmt formatCode="0%" sourceLinked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Population!$B$6:$F$6</c:f>
              <c:numCache>
                <c:formatCode>0.0%</c:formatCode>
                <c:ptCount val="5"/>
                <c:pt idx="0">
                  <c:v>0.111</c:v>
                </c:pt>
                <c:pt idx="1">
                  <c:v>7.8E-2</c:v>
                </c:pt>
                <c:pt idx="2">
                  <c:v>7.5999999999999998E-2</c:v>
                </c:pt>
                <c:pt idx="3">
                  <c:v>6.0999999999999999E-2</c:v>
                </c:pt>
                <c:pt idx="4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4-7742-AF82-4F75EA5DAA4C}"/>
            </c:ext>
          </c:extLst>
        </c:ser>
        <c:ser>
          <c:idx val="4"/>
          <c:order val="3"/>
          <c:tx>
            <c:strRef>
              <c:f>Population!$A$7</c:f>
              <c:strCache>
                <c:ptCount val="1"/>
                <c:pt idx="0">
                  <c:v>NeverMarried(%)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%" sourceLinked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Population!$B$7:$F$7</c:f>
              <c:numCache>
                <c:formatCode>0.0%</c:formatCode>
                <c:ptCount val="5"/>
                <c:pt idx="0">
                  <c:v>0.26700000000000002</c:v>
                </c:pt>
                <c:pt idx="1">
                  <c:v>0.253</c:v>
                </c:pt>
                <c:pt idx="2">
                  <c:v>0.255</c:v>
                </c:pt>
                <c:pt idx="3">
                  <c:v>0.28299999999999997</c:v>
                </c:pt>
                <c:pt idx="4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4-7742-AF82-4F75EA5DAA4C}"/>
            </c:ext>
          </c:extLst>
        </c:ser>
        <c:ser>
          <c:idx val="5"/>
          <c:order val="4"/>
          <c:tx>
            <c:strRef>
              <c:f>Population!$A$8</c:f>
              <c:strCache>
                <c:ptCount val="1"/>
                <c:pt idx="0">
                  <c:v>Index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0%" sourceLinked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Population!$B$8:$F$8</c:f>
              <c:numCache>
                <c:formatCode>0.0%</c:formatCode>
                <c:ptCount val="5"/>
                <c:pt idx="0">
                  <c:v>1</c:v>
                </c:pt>
                <c:pt idx="1">
                  <c:v>1.1065353625783347</c:v>
                </c:pt>
                <c:pt idx="2">
                  <c:v>0.78964401294498376</c:v>
                </c:pt>
                <c:pt idx="3">
                  <c:v>1.2684426229508197</c:v>
                </c:pt>
                <c:pt idx="4">
                  <c:v>1.0298869143780292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4-7742-AF82-4F75EA5D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908784"/>
        <c:axId val="1237910432"/>
      </c:lineChart>
      <c:catAx>
        <c:axId val="12379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10432"/>
        <c:crosses val="autoZero"/>
        <c:auto val="1"/>
        <c:lblAlgn val="ctr"/>
        <c:lblOffset val="100"/>
        <c:noMultiLvlLbl val="0"/>
      </c:catAx>
      <c:valAx>
        <c:axId val="123791043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08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Population!$A$3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numFmt formatCode="#,##0" sourceLinked="0"/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Population!$B$3:$F$3</c:f>
              <c:numCache>
                <c:formatCode>0.00</c:formatCode>
                <c:ptCount val="5"/>
                <c:pt idx="0">
                  <c:v>1117</c:v>
                </c:pt>
                <c:pt idx="1">
                  <c:v>1236</c:v>
                </c:pt>
                <c:pt idx="2">
                  <c:v>976</c:v>
                </c:pt>
                <c:pt idx="3">
                  <c:v>1238</c:v>
                </c:pt>
                <c:pt idx="4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4-5F41-ADDA-267D1E66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908784"/>
        <c:axId val="1237910432"/>
      </c:barChart>
      <c:catAx>
        <c:axId val="12379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10432"/>
        <c:crosses val="autoZero"/>
        <c:auto val="1"/>
        <c:lblAlgn val="ctr"/>
        <c:lblOffset val="100"/>
        <c:noMultiLvlLbl val="0"/>
      </c:catAx>
      <c:valAx>
        <c:axId val="1237910432"/>
        <c:scaling>
          <c:orientation val="minMax"/>
          <c:min val="80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08784"/>
        <c:crosses val="autoZero"/>
        <c:crossBetween val="between"/>
        <c:majorUnit val="10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  <a:r>
              <a:rPr lang="en-GB" baseline="0"/>
              <a:t> and BirthAustralia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Population!$A$36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Population!$B$34:$F$35</c15:sqref>
                  </c15:fullRef>
                  <c15:levelRef>
                    <c15:sqref>Population!$B$35:$F$35</c15:sqref>
                  </c15:levelRef>
                </c:ext>
              </c:extLst>
              <c:f>Population!$B$35:$F$35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Population!$B$36:$F$36</c:f>
              <c:numCache>
                <c:formatCode>General</c:formatCode>
                <c:ptCount val="5"/>
                <c:pt idx="0">
                  <c:v>1117</c:v>
                </c:pt>
                <c:pt idx="1">
                  <c:v>1236</c:v>
                </c:pt>
                <c:pt idx="2">
                  <c:v>976</c:v>
                </c:pt>
                <c:pt idx="3">
                  <c:v>1238</c:v>
                </c:pt>
                <c:pt idx="4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9-AC4E-8589-21546916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238320"/>
        <c:axId val="1893239968"/>
      </c:barChart>
      <c:lineChart>
        <c:grouping val="standard"/>
        <c:varyColors val="0"/>
        <c:ser>
          <c:idx val="1"/>
          <c:order val="1"/>
          <c:tx>
            <c:strRef>
              <c:f>Population!$A$37</c:f>
              <c:strCache>
                <c:ptCount val="1"/>
                <c:pt idx="0">
                  <c:v>BirthInAustralia(%)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908538892454651E-2"/>
                  <c:y val="-5.3954637744526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9-AC4E-8589-21546916A5CE}"/>
                </c:ext>
              </c:extLst>
            </c:dLbl>
            <c:numFmt formatCode="0%" sourceLinked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Population!$B$34:$F$35</c15:sqref>
                  </c15:fullRef>
                  <c15:levelRef>
                    <c15:sqref>Population!$B$35:$F$35</c15:sqref>
                  </c15:levelRef>
                </c:ext>
              </c:extLst>
              <c:f>Population!$B$35:$F$35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Population!$B$37:$F$37</c:f>
              <c:numCache>
                <c:formatCode>0.0%</c:formatCode>
                <c:ptCount val="5"/>
                <c:pt idx="0">
                  <c:v>0.73099999999999998</c:v>
                </c:pt>
                <c:pt idx="1">
                  <c:v>0.70299999999999996</c:v>
                </c:pt>
                <c:pt idx="2">
                  <c:v>0.69499999999999995</c:v>
                </c:pt>
                <c:pt idx="3">
                  <c:v>0.68500000000000005</c:v>
                </c:pt>
                <c:pt idx="4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9-AC4E-8589-21546916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954368"/>
        <c:axId val="1894154528"/>
      </c:lineChart>
      <c:catAx>
        <c:axId val="18932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9968"/>
        <c:crosses val="autoZero"/>
        <c:auto val="1"/>
        <c:lblAlgn val="ctr"/>
        <c:lblOffset val="100"/>
        <c:noMultiLvlLbl val="0"/>
      </c:catAx>
      <c:valAx>
        <c:axId val="189323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8320"/>
        <c:crosses val="autoZero"/>
        <c:crossBetween val="between"/>
      </c:valAx>
      <c:valAx>
        <c:axId val="1894154528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54368"/>
        <c:crosses val="max"/>
        <c:crossBetween val="between"/>
      </c:valAx>
      <c:catAx>
        <c:axId val="1893954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15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Population!$A$61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Population!$B$59:$E$60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Population!$B$61:$E$61</c:f>
              <c:numCache>
                <c:formatCode>General</c:formatCode>
                <c:ptCount val="4"/>
                <c:pt idx="0">
                  <c:v>1236</c:v>
                </c:pt>
                <c:pt idx="1">
                  <c:v>976</c:v>
                </c:pt>
                <c:pt idx="2">
                  <c:v>1238</c:v>
                </c:pt>
                <c:pt idx="3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4-E94E-A47C-1AD770BD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656863"/>
        <c:axId val="1015939199"/>
      </c:barChart>
      <c:lineChart>
        <c:grouping val="standard"/>
        <c:varyColors val="0"/>
        <c:ser>
          <c:idx val="1"/>
          <c:order val="1"/>
          <c:tx>
            <c:strRef>
              <c:f>Population!$A$62</c:f>
              <c:strCache>
                <c:ptCount val="1"/>
                <c:pt idx="0">
                  <c:v>MedianAge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Population!$B$59:$E$60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Population!$B$62:$E$62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46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4-E94E-A47C-1AD770BD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25231"/>
        <c:axId val="1012078751"/>
      </c:lineChart>
      <c:catAx>
        <c:axId val="10796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39199"/>
        <c:crosses val="autoZero"/>
        <c:auto val="1"/>
        <c:lblAlgn val="ctr"/>
        <c:lblOffset val="100"/>
        <c:noMultiLvlLbl val="0"/>
      </c:catAx>
      <c:valAx>
        <c:axId val="10159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56863"/>
        <c:crosses val="autoZero"/>
        <c:crossBetween val="between"/>
      </c:valAx>
      <c:valAx>
        <c:axId val="10120787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25231"/>
        <c:crosses val="max"/>
        <c:crossBetween val="between"/>
      </c:valAx>
      <c:catAx>
        <c:axId val="1012825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078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</a:t>
            </a:r>
            <a:r>
              <a:rPr lang="en-GB" baseline="0"/>
              <a:t>-Finance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'House-Finance'!$A$3</c:f>
              <c:strCache>
                <c:ptCount val="1"/>
                <c:pt idx="0">
                  <c:v>MedianPersonalWeeklyIncome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60000"/>
                  <a:lumOff val="40000"/>
                  <a:alpha val="9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'House-Finance'!$B$1:$E$2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'House-Finance'!$B$3:$E$3</c:f>
              <c:numCache>
                <c:formatCode>"$"#,##0</c:formatCode>
                <c:ptCount val="4"/>
                <c:pt idx="0">
                  <c:v>535</c:v>
                </c:pt>
                <c:pt idx="1">
                  <c:v>708</c:v>
                </c:pt>
                <c:pt idx="2">
                  <c:v>764</c:v>
                </c:pt>
                <c:pt idx="3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1-C64F-81AC-903B64376FC5}"/>
            </c:ext>
          </c:extLst>
        </c:ser>
        <c:ser>
          <c:idx val="1"/>
          <c:order val="1"/>
          <c:tx>
            <c:strRef>
              <c:f>'House-Finance'!$A$4</c:f>
              <c:strCache>
                <c:ptCount val="1"/>
                <c:pt idx="0">
                  <c:v>MedianFamilyWeeklyIncome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'House-Finance'!$B$1:$E$2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'House-Finance'!$B$4:$E$4</c:f>
              <c:numCache>
                <c:formatCode>"$"#,##0</c:formatCode>
                <c:ptCount val="4"/>
                <c:pt idx="0">
                  <c:v>1436</c:v>
                </c:pt>
                <c:pt idx="1">
                  <c:v>1938</c:v>
                </c:pt>
                <c:pt idx="2">
                  <c:v>2097</c:v>
                </c:pt>
                <c:pt idx="3">
                  <c:v>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1-C64F-81AC-903B64376FC5}"/>
            </c:ext>
          </c:extLst>
        </c:ser>
        <c:ser>
          <c:idx val="2"/>
          <c:order val="2"/>
          <c:tx>
            <c:strRef>
              <c:f>'House-Finance'!$A$5</c:f>
              <c:strCache>
                <c:ptCount val="1"/>
                <c:pt idx="0">
                  <c:v>MedianHouseholdWeeIklyIncome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68950665651464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21-C64F-81AC-903B64376FC5}"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'House-Finance'!$B$1:$E$2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'House-Finance'!$B$5:$E$5</c:f>
              <c:numCache>
                <c:formatCode>"$"#,##0</c:formatCode>
                <c:ptCount val="4"/>
                <c:pt idx="0">
                  <c:v>1191</c:v>
                </c:pt>
                <c:pt idx="1">
                  <c:v>1534</c:v>
                </c:pt>
                <c:pt idx="2">
                  <c:v>1715</c:v>
                </c:pt>
                <c:pt idx="3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1-C64F-81AC-903B6437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804527"/>
        <c:axId val="1769893535"/>
      </c:barChart>
      <c:lineChart>
        <c:grouping val="standard"/>
        <c:varyColors val="0"/>
        <c:ser>
          <c:idx val="3"/>
          <c:order val="3"/>
          <c:tx>
            <c:strRef>
              <c:f>'House-Finance'!$A$6</c:f>
              <c:strCache>
                <c:ptCount val="1"/>
                <c:pt idx="0">
                  <c:v>MedianMortgageWeeklyPayment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187687368937887E-2"/>
                  <c:y val="-2.9932544237538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21-C64F-81AC-903B64376FC5}"/>
                </c:ext>
              </c:extLst>
            </c:dLbl>
            <c:dLbl>
              <c:idx val="1"/>
              <c:layout>
                <c:manualLayout>
                  <c:x val="-3.2195053018897662E-2"/>
                  <c:y val="-2.9914580560313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21-C64F-81AC-903B64376FC5}"/>
                </c:ext>
              </c:extLst>
            </c:dLbl>
            <c:dLbl>
              <c:idx val="2"/>
              <c:layout>
                <c:manualLayout>
                  <c:x val="-2.9892585325731597E-2"/>
                  <c:y val="-3.4214841724993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21-C64F-81AC-903B64376FC5}"/>
                </c:ext>
              </c:extLst>
            </c:dLbl>
            <c:dLbl>
              <c:idx val="3"/>
              <c:layout>
                <c:manualLayout>
                  <c:x val="-2.9892585325731511E-2"/>
                  <c:y val="-3.4214841724993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21-C64F-81AC-903B64376FC5}"/>
                </c:ext>
              </c:extLst>
            </c:dLbl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'House-Finance'!$B$1:$E$2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'House-Finance'!$B$6:$E$6</c:f>
              <c:numCache>
                <c:formatCode>"$"#,##0</c:formatCode>
                <c:ptCount val="4"/>
                <c:pt idx="0">
                  <c:v>489</c:v>
                </c:pt>
                <c:pt idx="1">
                  <c:v>644</c:v>
                </c:pt>
                <c:pt idx="2">
                  <c:v>548</c:v>
                </c:pt>
                <c:pt idx="3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1-C64F-81AC-903B64376FC5}"/>
            </c:ext>
          </c:extLst>
        </c:ser>
        <c:ser>
          <c:idx val="4"/>
          <c:order val="4"/>
          <c:tx>
            <c:strRef>
              <c:f>'House-Finance'!$A$7</c:f>
              <c:strCache>
                <c:ptCount val="1"/>
                <c:pt idx="0">
                  <c:v>MedianWeeklyRent</c:v>
                </c:pt>
              </c:strCache>
            </c:strRef>
          </c:tx>
          <c:spPr>
            <a:ln w="28575" cap="rnd">
              <a:solidFill>
                <a:srgbClr val="D66FCC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B34AFF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187868347084959E-2"/>
                  <c:y val="3.4224262110730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21-C64F-81AC-903B64376FC5}"/>
                </c:ext>
              </c:extLst>
            </c:dLbl>
            <c:dLbl>
              <c:idx val="1"/>
              <c:layout>
                <c:manualLayout>
                  <c:x val="-2.9892585325731511E-2"/>
                  <c:y val="3.416946889065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21-C64F-81AC-903B64376FC5}"/>
                </c:ext>
              </c:extLst>
            </c:dLbl>
            <c:dLbl>
              <c:idx val="2"/>
              <c:layout>
                <c:manualLayout>
                  <c:x val="-3.2193422504361711E-2"/>
                  <c:y val="3.416946889065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21-C64F-81AC-903B64376FC5}"/>
                </c:ext>
              </c:extLst>
            </c:dLbl>
            <c:dLbl>
              <c:idx val="3"/>
              <c:layout>
                <c:manualLayout>
                  <c:x val="-2.9892585325731511E-2"/>
                  <c:y val="3.416946889065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21-C64F-81AC-903B64376FC5}"/>
                </c:ext>
              </c:extLst>
            </c:dLbl>
            <c:spPr>
              <a:solidFill>
                <a:srgbClr val="D66FC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'House-Finance'!$B$1:$E$2</c:f>
              <c:multiLvlStrCache>
                <c:ptCount val="4"/>
                <c:lvl>
                  <c:pt idx="0">
                    <c:v>Y2006</c:v>
                  </c:pt>
                  <c:pt idx="1">
                    <c:v>Y2011</c:v>
                  </c:pt>
                  <c:pt idx="2">
                    <c:v>Y2016</c:v>
                  </c:pt>
                  <c:pt idx="3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</c:lvl>
              </c:multiLvlStrCache>
            </c:multiLvlStrRef>
          </c:cat>
          <c:val>
            <c:numRef>
              <c:f>'House-Finance'!$B$7:$E$7</c:f>
              <c:numCache>
                <c:formatCode>"$"#,##0</c:formatCode>
                <c:ptCount val="4"/>
                <c:pt idx="0">
                  <c:v>299</c:v>
                </c:pt>
                <c:pt idx="1">
                  <c:v>405</c:v>
                </c:pt>
                <c:pt idx="2">
                  <c:v>470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1-C64F-81AC-903B6437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04527"/>
        <c:axId val="1769893535"/>
      </c:lineChart>
      <c:catAx>
        <c:axId val="17698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93535"/>
        <c:crosses val="autoZero"/>
        <c:auto val="1"/>
        <c:lblAlgn val="ctr"/>
        <c:lblOffset val="100"/>
        <c:noMultiLvlLbl val="0"/>
      </c:catAx>
      <c:valAx>
        <c:axId val="1769893535"/>
        <c:scaling>
          <c:orientation val="minMax"/>
        </c:scaling>
        <c:delete val="0"/>
        <c:axPos val="l"/>
        <c:numFmt formatCode="&quot;$&quot;#,##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0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Ownership &amp; Household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Ownership!$B$3:$F$3</c:f>
              <c:numCache>
                <c:formatCode>0.0%</c:formatCode>
                <c:ptCount val="5"/>
                <c:pt idx="0">
                  <c:v>0.50700000000000001</c:v>
                </c:pt>
                <c:pt idx="1">
                  <c:v>0.44700000000000001</c:v>
                </c:pt>
                <c:pt idx="2">
                  <c:v>0.45100000000000001</c:v>
                </c:pt>
                <c:pt idx="3">
                  <c:v>0.44800000000000001</c:v>
                </c:pt>
                <c:pt idx="4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2-934E-93C0-CC3087273081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Ownership!$B$4:$F$4</c:f>
              <c:numCache>
                <c:formatCode>0.0%</c:formatCode>
                <c:ptCount val="5"/>
                <c:pt idx="0">
                  <c:v>0.153</c:v>
                </c:pt>
                <c:pt idx="1">
                  <c:v>0.26100000000000001</c:v>
                </c:pt>
                <c:pt idx="2">
                  <c:v>0.28299999999999997</c:v>
                </c:pt>
                <c:pt idx="3">
                  <c:v>0.27200000000000002</c:v>
                </c:pt>
                <c:pt idx="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2-934E-93C0-CC3087273081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Ownership!$B$5:$F$5</c:f>
              <c:numCache>
                <c:formatCode>0.0%</c:formatCode>
                <c:ptCount val="5"/>
                <c:pt idx="0">
                  <c:v>0.27</c:v>
                </c:pt>
                <c:pt idx="1">
                  <c:v>0.21</c:v>
                </c:pt>
                <c:pt idx="2">
                  <c:v>0.24099999999999999</c:v>
                </c:pt>
                <c:pt idx="3">
                  <c:v>0.248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2-934E-93C0-CC308727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40592"/>
        <c:axId val="145000048"/>
      </c:barChart>
      <c:lineChart>
        <c:grouping val="standard"/>
        <c:varyColors val="0"/>
        <c:ser>
          <c:idx val="3"/>
          <c:order val="3"/>
          <c:tx>
            <c:strRef>
              <c:f>Ownership!$A$6</c:f>
              <c:strCache>
                <c:ptCount val="1"/>
                <c:pt idx="0">
                  <c:v>FamilyHouseHolds(%)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Ownership!$B$6:$F$6</c:f>
              <c:numCache>
                <c:formatCode>0.0%</c:formatCode>
                <c:ptCount val="5"/>
                <c:pt idx="0">
                  <c:v>0.59499999999999997</c:v>
                </c:pt>
                <c:pt idx="1">
                  <c:v>0.68899999999999995</c:v>
                </c:pt>
                <c:pt idx="2">
                  <c:v>0.68899999999999995</c:v>
                </c:pt>
                <c:pt idx="3">
                  <c:v>0.72199999999999998</c:v>
                </c:pt>
                <c:pt idx="4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2-934E-93C0-CC3087273081}"/>
            </c:ext>
          </c:extLst>
        </c:ser>
        <c:ser>
          <c:idx val="4"/>
          <c:order val="4"/>
          <c:tx>
            <c:strRef>
              <c:f>Ownership!$A$7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Ownership!$B$7:$F$7</c:f>
              <c:numCache>
                <c:formatCode>0.0%</c:formatCode>
                <c:ptCount val="5"/>
                <c:pt idx="0">
                  <c:v>0.33700000000000002</c:v>
                </c:pt>
                <c:pt idx="1">
                  <c:v>0.24099999999999999</c:v>
                </c:pt>
                <c:pt idx="2">
                  <c:v>0.28000000000000003</c:v>
                </c:pt>
                <c:pt idx="3">
                  <c:v>0.255</c:v>
                </c:pt>
                <c:pt idx="4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2-934E-93C0-CC3087273081}"/>
            </c:ext>
          </c:extLst>
        </c:ser>
        <c:ser>
          <c:idx val="5"/>
          <c:order val="5"/>
          <c:tx>
            <c:strRef>
              <c:f>Ownership!$A$8</c:f>
              <c:strCache>
                <c:ptCount val="1"/>
                <c:pt idx="0">
                  <c:v>GroupHouseHold(%)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Ownership!$B$1:$F$2</c:f>
              <c:multiLvlStrCache>
                <c:ptCount val="5"/>
                <c:lvl>
                  <c:pt idx="0">
                    <c:v>Y2001</c:v>
                  </c:pt>
                  <c:pt idx="1">
                    <c:v>Y2006</c:v>
                  </c:pt>
                  <c:pt idx="2">
                    <c:v>Y2011</c:v>
                  </c:pt>
                  <c:pt idx="3">
                    <c:v>Y2016</c:v>
                  </c:pt>
                  <c:pt idx="4">
                    <c:v>Y2021</c:v>
                  </c:pt>
                </c:lvl>
                <c:lvl>
                  <c:pt idx="0">
                    <c:v>Sandringham</c:v>
                  </c:pt>
                  <c:pt idx="1">
                    <c:v>Sandringham</c:v>
                  </c:pt>
                  <c:pt idx="2">
                    <c:v>Sandringham</c:v>
                  </c:pt>
                  <c:pt idx="3">
                    <c:v>Sandringham</c:v>
                  </c:pt>
                  <c:pt idx="4">
                    <c:v>Sandringham</c:v>
                  </c:pt>
                </c:lvl>
              </c:multiLvlStrCache>
            </c:multiLvlStrRef>
          </c:cat>
          <c:val>
            <c:numRef>
              <c:f>Ownership!$B$8:$F$8</c:f>
              <c:numCache>
                <c:formatCode>0.0%</c:formatCode>
                <c:ptCount val="5"/>
                <c:pt idx="0">
                  <c:v>4.2999999999999997E-2</c:v>
                </c:pt>
                <c:pt idx="1">
                  <c:v>3.1E-2</c:v>
                </c:pt>
                <c:pt idx="2">
                  <c:v>0.03</c:v>
                </c:pt>
                <c:pt idx="3">
                  <c:v>2.4E-2</c:v>
                </c:pt>
                <c:pt idx="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22-934E-93C0-CC308727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12576"/>
        <c:axId val="142764176"/>
      </c:lineChart>
      <c:catAx>
        <c:axId val="1717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0048"/>
        <c:crosses val="autoZero"/>
        <c:auto val="1"/>
        <c:lblAlgn val="ctr"/>
        <c:lblOffset val="100"/>
        <c:noMultiLvlLbl val="0"/>
      </c:catAx>
      <c:valAx>
        <c:axId val="14500004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0592"/>
        <c:crosses val="autoZero"/>
        <c:crossBetween val="between"/>
      </c:valAx>
      <c:valAx>
        <c:axId val="14276417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2576"/>
        <c:crosses val="max"/>
        <c:crossBetween val="between"/>
      </c:valAx>
      <c:catAx>
        <c:axId val="147212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6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576167</xdr:colOff>
      <xdr:row>11</xdr:row>
      <xdr:rowOff>141193</xdr:rowOff>
    </xdr:from>
    <xdr:to>
      <xdr:col>5</xdr:col>
      <xdr:colOff>1017868</xdr:colOff>
      <xdr:row>30</xdr:row>
      <xdr:rowOff>102720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81CC8-5819-FF1B-F6D2-7BAC0EA0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1431621</xdr:colOff>
      <xdr:row>14</xdr:row>
      <xdr:rowOff>167606</xdr:rowOff>
    </xdr:from>
    <xdr:to>
      <xdr:col>4</xdr:col>
      <xdr:colOff>970538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3514E-87DD-ACD1-1260-9F5856E36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147395</xdr:colOff>
      <xdr:row>15</xdr:row>
      <xdr:rowOff>117765</xdr:rowOff>
    </xdr:from>
    <xdr:to>
      <xdr:col>5</xdr:col>
      <xdr:colOff>261697</xdr:colOff>
      <xdr:row>35</xdr:row>
      <xdr:rowOff>18475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C69A8-2723-CC4D-8526-A9A35474F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0.15902</cdr:x>
      <cdr:y>0.19581</cdr:y>
    </cdr:from>
    <cdr:to>
      <cdr:x>0.33597</cdr:x>
      <cdr:y>0.28828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A74F2D94-2D25-386F-9657-23F57B69B618}"/>
            </a:ext>
          </a:extLst>
        </cdr:cNvPr>
        <cdr:cNvSpPr/>
      </cdr:nvSpPr>
      <cdr:spPr>
        <a:xfrm xmlns:a="http://schemas.openxmlformats.org/drawingml/2006/main" rot="1841852">
          <a:off x="1109960" y="703497"/>
          <a:ext cx="1235075" cy="332218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4">
            <a:lumMod val="20000"/>
            <a:lumOff val="8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500" baseline="0">
              <a:solidFill>
                <a:schemeClr val="tx1"/>
              </a:solidFill>
            </a:rPr>
            <a:t>Dropped 9.1% between 2001 - 2006</a:t>
          </a:r>
          <a:endParaRPr lang="en-US" sz="5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0.34494</cdr:x>
      <cdr:y>0.27106</cdr:y>
    </cdr:from>
    <cdr:to>
      <cdr:x>0.52008</cdr:x>
      <cdr:y>0.36353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15DF606D-BDEF-40C8-F4CC-E848E35A9451}"/>
            </a:ext>
          </a:extLst>
        </cdr:cNvPr>
        <cdr:cNvSpPr/>
      </cdr:nvSpPr>
      <cdr:spPr>
        <a:xfrm xmlns:a="http://schemas.openxmlformats.org/drawingml/2006/main" rot="21308359">
          <a:off x="2407652" y="973875"/>
          <a:ext cx="1222435" cy="332218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4">
            <a:lumMod val="20000"/>
            <a:lumOff val="8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500" baseline="0">
              <a:solidFill>
                <a:schemeClr val="tx1"/>
              </a:solidFill>
            </a:rPr>
            <a:t>Up 1.08% between 2006 - 2011</a:t>
          </a:r>
          <a:endParaRPr lang="en-US" sz="500">
            <a:solidFill>
              <a:schemeClr val="tx1"/>
            </a:solidFill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0.52618</cdr:x>
      <cdr:y>0.3091</cdr:y>
    </cdr:from>
    <cdr:to>
      <cdr:x>0.84975</cdr:x>
      <cdr:y>0.40157</cdr:y>
    </cdr:to>
    <cdr:sp macro="" textlink="">
      <cdr:nvSpPr>
        <cdr:cNvPr id="11" name="Right Arrow 10">
          <a:extLst xmlns:a="http://schemas.openxmlformats.org/drawingml/2006/main">
            <a:ext uri="{FF2B5EF4-FFF2-40B4-BE49-F238E27FC236}">
              <a16:creationId xmlns:a16="http://schemas.microsoft.com/office/drawing/2014/main" id="{A972C953-ED21-D153-5EAB-600B22E760A0}"/>
            </a:ext>
          </a:extLst>
        </cdr:cNvPr>
        <cdr:cNvSpPr/>
      </cdr:nvSpPr>
      <cdr:spPr>
        <a:xfrm xmlns:a="http://schemas.openxmlformats.org/drawingml/2006/main" rot="416358">
          <a:off x="3672690" y="1110540"/>
          <a:ext cx="2258422" cy="332218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4">
            <a:lumMod val="20000"/>
            <a:lumOff val="8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 baseline="0">
              <a:solidFill>
                <a:schemeClr val="tx1"/>
              </a:solidFill>
            </a:rPr>
            <a:t>Dropped 9.1% between 2011 - 2021</a:t>
          </a:r>
          <a:endParaRPr lang="en-US" sz="600">
            <a:solidFill>
              <a:schemeClr val="tx1"/>
            </a:solidFill>
          </a:endParaRPr>
        </a:p>
        <a:p xmlns:a="http://schemas.openxmlformats.org/drawingml/2006/main">
          <a:endParaRPr lang="en-U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309032</xdr:colOff>
      <xdr:row>8</xdr:row>
      <xdr:rowOff>25401</xdr:rowOff>
    </xdr:from>
    <xdr:to>
      <xdr:col>5</xdr:col>
      <xdr:colOff>1019135</xdr:colOff>
      <xdr:row>22</xdr:row>
      <xdr:rowOff>109753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EC037-FBB4-43A7-D3FD-148AD401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313267</xdr:colOff>
      <xdr:row>23</xdr:row>
      <xdr:rowOff>152400</xdr:rowOff>
    </xdr:from>
    <xdr:to>
      <xdr:col>5</xdr:col>
      <xdr:colOff>1032933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152EE-114A-6F7F-C55B-54630471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838564</xdr:colOff>
      <xdr:row>11</xdr:row>
      <xdr:rowOff>76900</xdr:rowOff>
    </xdr:from>
    <xdr:to>
      <xdr:col>5</xdr:col>
      <xdr:colOff>460587</xdr:colOff>
      <xdr:row>12</xdr:row>
      <xdr:rowOff>92647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6B219E12-2215-ACC0-B451-7B1E4FC856A6}"/>
            </a:ext>
          </a:extLst>
        </xdr:cNvPr>
        <xdr:cNvSpPr/>
      </xdr:nvSpPr>
      <xdr:spPr>
        <a:xfrm rot="19990288">
          <a:off x="6024397" y="2183487"/>
          <a:ext cx="766031" cy="2072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600"/>
            <a:t>35% increase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0.76564</cdr:x>
      <cdr:y>0.5177</cdr:y>
    </cdr:from>
    <cdr:to>
      <cdr:x>0.91055</cdr:x>
      <cdr:y>0.59264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6B219E12-2215-ACC0-B451-7B1E4FC856A6}"/>
            </a:ext>
          </a:extLst>
        </cdr:cNvPr>
        <cdr:cNvSpPr/>
      </cdr:nvSpPr>
      <cdr:spPr>
        <a:xfrm xmlns:a="http://schemas.openxmlformats.org/drawingml/2006/main" rot="274783">
          <a:off x="4047269" y="1431672"/>
          <a:ext cx="766031" cy="207255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600"/>
            <a:t>53% decrease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524940</xdr:colOff>
      <xdr:row>1</xdr:row>
      <xdr:rowOff>38125</xdr:rowOff>
    </xdr:from>
    <xdr:to>
      <xdr:col>12</xdr:col>
      <xdr:colOff>349469</xdr:colOff>
      <xdr:row>31</xdr:row>
      <xdr:rowOff>39895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A5A0E4-A804-FC31-ABBD-997EF33FD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659897</xdr:colOff>
      <xdr:row>17</xdr:row>
      <xdr:rowOff>57033</xdr:rowOff>
    </xdr:from>
    <xdr:to>
      <xdr:col>5</xdr:col>
      <xdr:colOff>167986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8BF4F-07D5-254E-9813-84A8475BB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344342</xdr:colOff>
      <xdr:row>40</xdr:row>
      <xdr:rowOff>67541</xdr:rowOff>
    </xdr:from>
    <xdr:to>
      <xdr:col>3</xdr:col>
      <xdr:colOff>977033</xdr:colOff>
      <xdr:row>54</xdr:row>
      <xdr:rowOff>187036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3C3934D-327B-1FDD-498C-3754CD951D63}"/>
            </a:ext>
          </a:extLst>
        </xdr:cNvPr>
        <xdr:cNvGrpSpPr/>
      </xdr:nvGrpSpPr>
      <xdr:grpSpPr>
        <a:xfrm>
          <a:off x="344342" y="7969763"/>
          <a:ext cx="4569691" cy="2885273"/>
          <a:chOff x="2554142" y="11002241"/>
          <a:chExt cx="4569691" cy="278649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481AF089-900F-46E8-5B89-07F0B3AB4330}"/>
              </a:ext>
            </a:extLst>
          </xdr:cNvPr>
          <xdr:cNvGraphicFramePr/>
        </xdr:nvGraphicFramePr>
        <xdr:xfrm>
          <a:off x="2554142" y="11002241"/>
          <a:ext cx="4569691" cy="27864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" name="Right Arrow 2">
            <a:extLst>
              <a:ext uri="{FF2B5EF4-FFF2-40B4-BE49-F238E27FC236}">
                <a16:creationId xmlns:a16="http://schemas.microsoft.com/office/drawing/2014/main" id="{1615091A-7C49-087A-AAAE-4B7935368F1F}"/>
              </a:ext>
            </a:extLst>
          </xdr:cNvPr>
          <xdr:cNvSpPr/>
        </xdr:nvSpPr>
        <xdr:spPr>
          <a:xfrm rot="914491">
            <a:off x="3167743" y="12288563"/>
            <a:ext cx="3401304" cy="406400"/>
          </a:xfrm>
          <a:prstGeom prst="rightArrow">
            <a:avLst/>
          </a:prstGeom>
          <a:solidFill>
            <a:schemeClr val="accent4">
              <a:lumMod val="40000"/>
              <a:lumOff val="60000"/>
            </a:schemeClr>
          </a:solidFill>
          <a:ln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chemeClr val="tx1"/>
                </a:solidFill>
              </a:rPr>
              <a:t>Decrease 7% steadily over</a:t>
            </a:r>
            <a:r>
              <a:rPr lang="en-GB" sz="1100" baseline="0">
                <a:solidFill>
                  <a:schemeClr val="tx1"/>
                </a:solidFill>
              </a:rPr>
              <a:t> the years</a:t>
            </a:r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419100</xdr:colOff>
      <xdr:row>64</xdr:row>
      <xdr:rowOff>31750</xdr:rowOff>
    </xdr:from>
    <xdr:to>
      <xdr:col>3</xdr:col>
      <xdr:colOff>1054100</xdr:colOff>
      <xdr:row>78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3474B-62CB-ACEE-D994-BBAED76A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572973</xdr:colOff>
      <xdr:row>15</xdr:row>
      <xdr:rowOff>120435</xdr:rowOff>
    </xdr:from>
    <xdr:to>
      <xdr:col>4</xdr:col>
      <xdr:colOff>558502</xdr:colOff>
      <xdr:row>31</xdr:row>
      <xdr:rowOff>39856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8A8FF-05F6-6797-08D2-F2D1B7D4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706063</xdr:colOff>
      <xdr:row>12</xdr:row>
      <xdr:rowOff>94531</xdr:rowOff>
    </xdr:from>
    <xdr:to>
      <xdr:col>4</xdr:col>
      <xdr:colOff>80932</xdr:colOff>
      <xdr:row>30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B65E7-2B32-7E59-A4D4-EBDD8DC29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690704</xdr:colOff>
      <xdr:row>10</xdr:row>
      <xdr:rowOff>62586</xdr:rowOff>
    </xdr:from>
    <xdr:to>
      <xdr:col>3</xdr:col>
      <xdr:colOff>541860</xdr:colOff>
      <xdr:row>31</xdr:row>
      <xdr:rowOff>125852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9A4ED12-3A08-2E2D-042F-B6E7BDF6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0.65948</cdr:x>
      <cdr:y>0.15337</cdr:y>
    </cdr:from>
    <cdr:to>
      <cdr:x>0.71018</cdr:x>
      <cdr:y>0.41508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3A0FD481-DEC8-442A-118F-5EE732ADCEBD}"/>
            </a:ext>
          </a:extLst>
        </cdr:cNvPr>
        <cdr:cNvSpPr/>
      </cdr:nvSpPr>
      <cdr:spPr>
        <a:xfrm xmlns:a="http://schemas.openxmlformats.org/drawingml/2006/main" rot="18116468">
          <a:off x="2212759" y="1054482"/>
          <a:ext cx="1064485" cy="203200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tx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600"/>
            <a:t>Massive spike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zoomScale="134" zoomScaleNormal="184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K36" sqref="K36"/>
    </sheetView>
  </sheetViews>
  <sheetFormatPr baseColWidth="10" defaultColWidth="9.1640625" defaultRowHeight="14" x14ac:dyDescent="0.2"/>
  <cols>
    <col min="1" max="1" width="40.5" style="22" bestFit="1" customWidth="1"/>
    <col min="2" max="5" width="16.5" style="22" customWidth="1"/>
    <col min="6" max="6" width="16.5" style="22" bestFit="1" customWidth="1"/>
    <col min="7" max="16384" width="9.1640625" style="22"/>
  </cols>
  <sheetData>
    <row r="1" spans="1:6" x14ac:dyDescent="0.2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F1" s="24" t="s">
        <v>57</v>
      </c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56</v>
      </c>
    </row>
    <row r="3" spans="1:6" x14ac:dyDescent="0.2">
      <c r="A3" s="2" t="s">
        <v>28</v>
      </c>
      <c r="B3" s="3">
        <v>780000</v>
      </c>
      <c r="C3" s="3">
        <v>940250</v>
      </c>
      <c r="D3" s="3">
        <v>1290000</v>
      </c>
      <c r="E3" s="3">
        <v>1595500</v>
      </c>
      <c r="F3" s="3">
        <v>2522500</v>
      </c>
    </row>
    <row r="4" spans="1:6" x14ac:dyDescent="0.2">
      <c r="A4" s="2" t="s">
        <v>29</v>
      </c>
      <c r="B4" s="2">
        <v>375000</v>
      </c>
      <c r="C4" s="2">
        <v>385000</v>
      </c>
      <c r="D4" s="3">
        <v>540000</v>
      </c>
      <c r="E4" s="3">
        <v>765000</v>
      </c>
      <c r="F4" s="3">
        <v>678000</v>
      </c>
    </row>
    <row r="5" spans="1:6" x14ac:dyDescent="0.2">
      <c r="A5" s="23" t="s">
        <v>54</v>
      </c>
      <c r="B5" s="4"/>
      <c r="C5" s="4">
        <v>535</v>
      </c>
      <c r="D5" s="4">
        <v>708</v>
      </c>
      <c r="E5" s="4">
        <v>764</v>
      </c>
      <c r="F5" s="4">
        <v>978</v>
      </c>
    </row>
    <row r="6" spans="1:6" x14ac:dyDescent="0.2">
      <c r="A6" s="23" t="s">
        <v>55</v>
      </c>
      <c r="B6" s="4"/>
      <c r="C6" s="4">
        <v>1436</v>
      </c>
      <c r="D6" s="4">
        <v>1938</v>
      </c>
      <c r="E6" s="4">
        <v>2097</v>
      </c>
      <c r="F6" s="4">
        <v>2808</v>
      </c>
    </row>
    <row r="7" spans="1:6" x14ac:dyDescent="0.2">
      <c r="A7" s="4" t="s">
        <v>7</v>
      </c>
      <c r="B7" s="4"/>
      <c r="C7" s="4">
        <v>1191</v>
      </c>
      <c r="D7" s="4">
        <v>1534</v>
      </c>
      <c r="E7" s="4">
        <v>1715</v>
      </c>
      <c r="F7" s="4">
        <v>2101</v>
      </c>
    </row>
    <row r="8" spans="1:6" x14ac:dyDescent="0.2">
      <c r="A8" s="4" t="s">
        <v>8</v>
      </c>
      <c r="B8" s="4"/>
      <c r="C8" s="4">
        <v>489</v>
      </c>
      <c r="D8" s="4">
        <v>644</v>
      </c>
      <c r="E8" s="4">
        <v>548</v>
      </c>
      <c r="F8" s="4">
        <v>686</v>
      </c>
    </row>
    <row r="9" spans="1:6" x14ac:dyDescent="0.2">
      <c r="A9" s="4" t="s">
        <v>9</v>
      </c>
      <c r="B9" s="4"/>
      <c r="C9" s="4">
        <v>299</v>
      </c>
      <c r="D9" s="4">
        <v>405</v>
      </c>
      <c r="E9" s="4">
        <v>470</v>
      </c>
      <c r="F9" s="4">
        <v>550</v>
      </c>
    </row>
    <row r="10" spans="1:6" x14ac:dyDescent="0.2">
      <c r="A10" s="5" t="s">
        <v>6</v>
      </c>
      <c r="B10" s="5">
        <v>1117</v>
      </c>
      <c r="C10" s="5">
        <v>1236</v>
      </c>
      <c r="D10" s="5">
        <v>976</v>
      </c>
      <c r="E10" s="5">
        <v>1238</v>
      </c>
      <c r="F10" s="5">
        <v>1275</v>
      </c>
    </row>
    <row r="11" spans="1:6" x14ac:dyDescent="0.2">
      <c r="A11" s="5" t="s">
        <v>10</v>
      </c>
      <c r="B11" s="5"/>
      <c r="C11" s="5">
        <v>44</v>
      </c>
      <c r="D11" s="5">
        <v>43</v>
      </c>
      <c r="E11" s="5">
        <v>46</v>
      </c>
      <c r="F11" s="5">
        <v>47</v>
      </c>
    </row>
    <row r="12" spans="1:6" x14ac:dyDescent="0.2">
      <c r="A12" s="5" t="s">
        <v>18</v>
      </c>
      <c r="B12" s="5">
        <v>309</v>
      </c>
      <c r="C12" s="5">
        <v>347</v>
      </c>
      <c r="D12" s="5">
        <v>281</v>
      </c>
      <c r="E12" s="5">
        <v>343</v>
      </c>
      <c r="F12" s="5">
        <v>349</v>
      </c>
    </row>
    <row r="13" spans="1:6" x14ac:dyDescent="0.2">
      <c r="A13" s="5" t="s">
        <v>12</v>
      </c>
      <c r="B13" s="5">
        <v>607</v>
      </c>
      <c r="C13" s="5">
        <v>559</v>
      </c>
      <c r="D13" s="5">
        <v>452</v>
      </c>
      <c r="E13" s="5">
        <v>541</v>
      </c>
      <c r="F13" s="5">
        <v>541</v>
      </c>
    </row>
    <row r="14" spans="1:6" x14ac:dyDescent="0.2">
      <c r="A14" s="6" t="s">
        <v>30</v>
      </c>
      <c r="B14" s="6">
        <v>0.48899999999999999</v>
      </c>
      <c r="C14" s="6">
        <v>0.56899999999999995</v>
      </c>
      <c r="D14" s="6">
        <v>0.57099999999999995</v>
      </c>
      <c r="E14" s="6">
        <v>0.54</v>
      </c>
      <c r="F14" s="6">
        <v>0.53300000000000003</v>
      </c>
    </row>
    <row r="15" spans="1:6" x14ac:dyDescent="0.2">
      <c r="A15" s="6" t="s">
        <v>31</v>
      </c>
      <c r="B15" s="6">
        <v>0.13200000000000001</v>
      </c>
      <c r="C15" s="6">
        <v>9.4E-2</v>
      </c>
      <c r="D15" s="6">
        <v>9.8000000000000004E-2</v>
      </c>
      <c r="E15" s="6">
        <v>0.11700000000000001</v>
      </c>
      <c r="F15" s="6">
        <v>0.12</v>
      </c>
    </row>
    <row r="16" spans="1:6" x14ac:dyDescent="0.2">
      <c r="A16" s="6" t="s">
        <v>32</v>
      </c>
      <c r="B16" s="6">
        <v>0.111</v>
      </c>
      <c r="C16" s="6">
        <v>7.8E-2</v>
      </c>
      <c r="D16" s="6">
        <v>7.5999999999999998E-2</v>
      </c>
      <c r="E16" s="6">
        <v>6.0999999999999999E-2</v>
      </c>
      <c r="F16" s="6">
        <v>5.8999999999999997E-2</v>
      </c>
    </row>
    <row r="17" spans="1:6" x14ac:dyDescent="0.2">
      <c r="A17" s="6" t="s">
        <v>33</v>
      </c>
      <c r="B17" s="6">
        <v>0.26700000000000002</v>
      </c>
      <c r="C17" s="6">
        <v>0.253</v>
      </c>
      <c r="D17" s="6">
        <v>0.255</v>
      </c>
      <c r="E17" s="6">
        <v>0.28299999999999997</v>
      </c>
      <c r="F17" s="6">
        <v>0.35699999999999998</v>
      </c>
    </row>
    <row r="18" spans="1:6" x14ac:dyDescent="0.2">
      <c r="A18" s="7" t="s">
        <v>34</v>
      </c>
      <c r="B18" s="7">
        <v>0.73099999999999998</v>
      </c>
      <c r="C18" s="7">
        <v>0.70299999999999996</v>
      </c>
      <c r="D18" s="7">
        <v>0.69499999999999995</v>
      </c>
      <c r="E18" s="7">
        <v>0.68500000000000005</v>
      </c>
      <c r="F18" s="7">
        <v>0.66400000000000003</v>
      </c>
    </row>
    <row r="19" spans="1:6" x14ac:dyDescent="0.2">
      <c r="A19" s="8" t="s">
        <v>35</v>
      </c>
      <c r="B19" s="8">
        <v>0.64600000000000002</v>
      </c>
      <c r="C19" s="8">
        <v>0.61799999999999999</v>
      </c>
      <c r="D19" s="8">
        <v>0.59399999999999997</v>
      </c>
      <c r="E19" s="8">
        <v>0.60299999999999998</v>
      </c>
      <c r="F19" s="8"/>
    </row>
    <row r="20" spans="1:6" x14ac:dyDescent="0.2">
      <c r="A20" s="8" t="s">
        <v>36</v>
      </c>
      <c r="B20" s="8">
        <v>0.27300000000000002</v>
      </c>
      <c r="C20" s="8">
        <v>0.28699999999999998</v>
      </c>
      <c r="D20" s="8">
        <v>0.32200000000000001</v>
      </c>
      <c r="E20" s="8">
        <v>0.28799999999999998</v>
      </c>
      <c r="F20" s="8"/>
    </row>
    <row r="21" spans="1:6" x14ac:dyDescent="0.2">
      <c r="A21" s="9" t="s">
        <v>37</v>
      </c>
      <c r="B21" s="9">
        <v>3.6999999999999998E-2</v>
      </c>
      <c r="C21" s="9">
        <v>0.03</v>
      </c>
      <c r="D21" s="9">
        <v>2.5999999999999999E-2</v>
      </c>
      <c r="E21" s="9">
        <v>5.8000000000000003E-2</v>
      </c>
      <c r="F21" s="9"/>
    </row>
    <row r="22" spans="1:6" x14ac:dyDescent="0.2">
      <c r="A22" s="10" t="s">
        <v>38</v>
      </c>
      <c r="B22" s="10"/>
      <c r="C22" s="10"/>
      <c r="D22" s="10">
        <v>0.14099999999999999</v>
      </c>
      <c r="E22" s="10">
        <v>0.154</v>
      </c>
      <c r="F22" s="10"/>
    </row>
    <row r="23" spans="1:6" x14ac:dyDescent="0.2">
      <c r="A23" s="10" t="s">
        <v>39</v>
      </c>
      <c r="B23" s="10"/>
      <c r="C23" s="10"/>
      <c r="D23" s="10">
        <v>0.65100000000000002</v>
      </c>
      <c r="E23" s="10">
        <v>0.69599999999999995</v>
      </c>
      <c r="F23" s="10"/>
    </row>
    <row r="24" spans="1:6" x14ac:dyDescent="0.2">
      <c r="A24" s="11" t="s">
        <v>11</v>
      </c>
      <c r="B24" s="11"/>
      <c r="C24" s="11"/>
      <c r="D24" s="11">
        <v>1.6</v>
      </c>
      <c r="E24" s="11">
        <v>1.8</v>
      </c>
      <c r="F24" s="11">
        <v>1.9</v>
      </c>
    </row>
    <row r="25" spans="1:6" x14ac:dyDescent="0.2">
      <c r="A25" s="12" t="s">
        <v>19</v>
      </c>
      <c r="B25" s="13">
        <v>0.45300000000000001</v>
      </c>
      <c r="C25" s="13">
        <v>0.40899999999999997</v>
      </c>
      <c r="D25" s="13">
        <v>0.41099999999999998</v>
      </c>
      <c r="E25" s="13">
        <v>0.40500000000000003</v>
      </c>
      <c r="F25" s="13">
        <v>0.39800000000000002</v>
      </c>
    </row>
    <row r="26" spans="1:6" x14ac:dyDescent="0.2">
      <c r="A26" s="12" t="s">
        <v>20</v>
      </c>
      <c r="B26" s="13">
        <v>0.39200000000000002</v>
      </c>
      <c r="C26" s="13">
        <v>0.46400000000000002</v>
      </c>
      <c r="D26" s="13">
        <v>0.46100000000000002</v>
      </c>
      <c r="E26" s="13">
        <v>0.46</v>
      </c>
      <c r="F26" s="13">
        <v>0.47599999999999998</v>
      </c>
    </row>
    <row r="27" spans="1:6" x14ac:dyDescent="0.2">
      <c r="A27" s="12" t="s">
        <v>21</v>
      </c>
      <c r="B27" s="13">
        <v>0.123</v>
      </c>
      <c r="C27" s="13">
        <v>0.104</v>
      </c>
      <c r="D27" s="13">
        <v>0.107</v>
      </c>
      <c r="E27" s="13">
        <v>0.123</v>
      </c>
      <c r="F27" s="13">
        <v>0.12</v>
      </c>
    </row>
    <row r="28" spans="1:6" x14ac:dyDescent="0.2">
      <c r="A28" s="12" t="s">
        <v>22</v>
      </c>
      <c r="B28" s="13">
        <v>3.2000000000000001E-2</v>
      </c>
      <c r="C28" s="13">
        <v>2.3E-2</v>
      </c>
      <c r="D28" s="13">
        <v>2.1000000000000001E-2</v>
      </c>
      <c r="E28" s="13">
        <v>1.2E-2</v>
      </c>
      <c r="F28" s="13">
        <v>8.9999999999999993E-3</v>
      </c>
    </row>
    <row r="29" spans="1:6" x14ac:dyDescent="0.2">
      <c r="A29" s="14" t="s">
        <v>23</v>
      </c>
      <c r="B29" s="15">
        <v>0.84199999999999997</v>
      </c>
      <c r="C29" s="15">
        <v>0.86899999999999999</v>
      </c>
      <c r="D29" s="15">
        <v>0.90300000000000002</v>
      </c>
      <c r="E29" s="15">
        <v>0.89700000000000002</v>
      </c>
      <c r="F29" s="15">
        <v>0.93700000000000006</v>
      </c>
    </row>
    <row r="30" spans="1:6" x14ac:dyDescent="0.2">
      <c r="A30" s="14" t="s">
        <v>24</v>
      </c>
      <c r="B30" s="15">
        <v>0.158</v>
      </c>
      <c r="C30" s="15">
        <v>0.13100000000000001</v>
      </c>
      <c r="D30" s="15">
        <v>9.7000000000000003E-2</v>
      </c>
      <c r="E30" s="15">
        <v>0.10299999999999999</v>
      </c>
      <c r="F30" s="15">
        <v>6.7000000000000004E-2</v>
      </c>
    </row>
    <row r="31" spans="1:6" x14ac:dyDescent="0.2">
      <c r="A31" s="16" t="s">
        <v>40</v>
      </c>
      <c r="B31" s="16">
        <v>0.48299999999999998</v>
      </c>
      <c r="C31" s="16">
        <v>0.69099999999999995</v>
      </c>
      <c r="D31" s="16">
        <v>0.74199999999999999</v>
      </c>
      <c r="E31" s="16">
        <v>0.622</v>
      </c>
      <c r="F31" s="16">
        <v>0.63500000000000001</v>
      </c>
    </row>
    <row r="32" spans="1:6" x14ac:dyDescent="0.2">
      <c r="A32" s="16" t="s">
        <v>41</v>
      </c>
      <c r="B32" s="16">
        <v>6.0999999999999999E-2</v>
      </c>
      <c r="C32" s="16">
        <v>0.13800000000000001</v>
      </c>
      <c r="D32" s="16">
        <v>0.06</v>
      </c>
      <c r="E32" s="16">
        <v>8.5999999999999993E-2</v>
      </c>
      <c r="F32" s="16">
        <v>8.1000000000000003E-2</v>
      </c>
    </row>
    <row r="33" spans="1:6" x14ac:dyDescent="0.2">
      <c r="A33" s="16" t="s">
        <v>42</v>
      </c>
      <c r="B33" s="16">
        <v>0.45</v>
      </c>
      <c r="C33" s="16">
        <v>0.17100000000000001</v>
      </c>
      <c r="D33" s="16">
        <v>0.188</v>
      </c>
      <c r="E33" s="16">
        <v>0.29199999999999998</v>
      </c>
      <c r="F33" s="16">
        <v>0.27800000000000002</v>
      </c>
    </row>
    <row r="34" spans="1:6" x14ac:dyDescent="0.2">
      <c r="A34" s="6" t="s">
        <v>43</v>
      </c>
      <c r="B34" s="6"/>
      <c r="C34" s="6"/>
      <c r="D34" s="6">
        <v>0</v>
      </c>
      <c r="E34" s="6">
        <v>0</v>
      </c>
      <c r="F34" s="6">
        <v>0</v>
      </c>
    </row>
    <row r="35" spans="1:6" x14ac:dyDescent="0.2">
      <c r="A35" s="6" t="s">
        <v>44</v>
      </c>
      <c r="B35" s="6"/>
      <c r="C35" s="6"/>
      <c r="D35" s="6">
        <v>0.02</v>
      </c>
      <c r="E35" s="6">
        <v>1.0999999999999999E-2</v>
      </c>
      <c r="F35" s="6">
        <v>1.9E-2</v>
      </c>
    </row>
    <row r="36" spans="1:6" x14ac:dyDescent="0.2">
      <c r="A36" s="6" t="s">
        <v>45</v>
      </c>
      <c r="B36" s="6"/>
      <c r="C36" s="6"/>
      <c r="D36" s="6">
        <v>0.32900000000000001</v>
      </c>
      <c r="E36" s="6">
        <v>0.312</v>
      </c>
      <c r="F36" s="6">
        <v>0.27100000000000002</v>
      </c>
    </row>
    <row r="37" spans="1:6" x14ac:dyDescent="0.2">
      <c r="A37" s="6" t="s">
        <v>46</v>
      </c>
      <c r="B37" s="6"/>
      <c r="C37" s="6"/>
      <c r="D37" s="6">
        <v>0.34899999999999998</v>
      </c>
      <c r="E37" s="6">
        <v>0.373</v>
      </c>
      <c r="F37" s="6">
        <v>0.35899999999999999</v>
      </c>
    </row>
    <row r="38" spans="1:6" x14ac:dyDescent="0.2">
      <c r="A38" s="6" t="s">
        <v>47</v>
      </c>
      <c r="B38" s="6"/>
      <c r="C38" s="6"/>
      <c r="D38" s="6">
        <v>0.28100000000000003</v>
      </c>
      <c r="E38" s="6">
        <v>0.29099999999999998</v>
      </c>
      <c r="F38" s="6">
        <v>0.33800000000000002</v>
      </c>
    </row>
    <row r="39" spans="1:6" x14ac:dyDescent="0.2">
      <c r="A39" s="17" t="s">
        <v>13</v>
      </c>
      <c r="B39" s="17"/>
      <c r="C39" s="17">
        <v>1.1000000000000001</v>
      </c>
      <c r="D39" s="17">
        <v>3</v>
      </c>
      <c r="E39" s="17">
        <v>3.1</v>
      </c>
      <c r="F39" s="17">
        <v>3.1</v>
      </c>
    </row>
    <row r="40" spans="1:6" x14ac:dyDescent="0.2">
      <c r="A40" s="17" t="s">
        <v>14</v>
      </c>
      <c r="B40" s="17"/>
      <c r="C40" s="17">
        <v>2.5</v>
      </c>
      <c r="D40" s="17">
        <v>2.4</v>
      </c>
      <c r="E40" s="17">
        <v>2.5</v>
      </c>
      <c r="F40" s="17">
        <v>2.5</v>
      </c>
    </row>
    <row r="41" spans="1:6" x14ac:dyDescent="0.2">
      <c r="A41" s="18" t="s">
        <v>15</v>
      </c>
      <c r="B41" s="18">
        <v>0.50700000000000001</v>
      </c>
      <c r="C41" s="18">
        <v>0.44700000000000001</v>
      </c>
      <c r="D41" s="18">
        <v>0.45100000000000001</v>
      </c>
      <c r="E41" s="18">
        <v>0.44800000000000001</v>
      </c>
      <c r="F41" s="18">
        <v>0.441</v>
      </c>
    </row>
    <row r="42" spans="1:6" x14ac:dyDescent="0.2">
      <c r="A42" s="18" t="s">
        <v>16</v>
      </c>
      <c r="B42" s="18">
        <v>0.153</v>
      </c>
      <c r="C42" s="18">
        <v>0.26100000000000001</v>
      </c>
      <c r="D42" s="18">
        <v>0.28299999999999997</v>
      </c>
      <c r="E42" s="18">
        <v>0.27200000000000002</v>
      </c>
      <c r="F42" s="18">
        <v>0.28399999999999997</v>
      </c>
    </row>
    <row r="43" spans="1:6" x14ac:dyDescent="0.2">
      <c r="A43" s="18" t="s">
        <v>17</v>
      </c>
      <c r="B43" s="18">
        <v>0.27</v>
      </c>
      <c r="C43" s="18">
        <v>0.21</v>
      </c>
      <c r="D43" s="18">
        <v>0.24099999999999999</v>
      </c>
      <c r="E43" s="18">
        <v>0.248</v>
      </c>
      <c r="F43" s="18">
        <v>0.23</v>
      </c>
    </row>
    <row r="44" spans="1:6" x14ac:dyDescent="0.2">
      <c r="A44" s="19" t="s">
        <v>25</v>
      </c>
      <c r="B44" s="18">
        <v>0.59499999999999997</v>
      </c>
      <c r="C44" s="18">
        <v>0.68899999999999995</v>
      </c>
      <c r="D44" s="18">
        <v>0.68899999999999995</v>
      </c>
      <c r="E44" s="18">
        <v>0.72199999999999998</v>
      </c>
      <c r="F44" s="18">
        <v>0.70399999999999996</v>
      </c>
    </row>
    <row r="45" spans="1:6" x14ac:dyDescent="0.2">
      <c r="A45" s="19" t="s">
        <v>26</v>
      </c>
      <c r="B45" s="18">
        <v>0.33700000000000002</v>
      </c>
      <c r="C45" s="18">
        <v>0.24099999999999999</v>
      </c>
      <c r="D45" s="18">
        <v>0.28000000000000003</v>
      </c>
      <c r="E45" s="18">
        <v>0.255</v>
      </c>
      <c r="F45" s="18">
        <v>0.28199999999999997</v>
      </c>
    </row>
    <row r="46" spans="1:6" x14ac:dyDescent="0.2">
      <c r="A46" s="19" t="s">
        <v>27</v>
      </c>
      <c r="B46" s="18">
        <v>4.2999999999999997E-2</v>
      </c>
      <c r="C46" s="18">
        <v>3.1E-2</v>
      </c>
      <c r="D46" s="18">
        <v>0.03</v>
      </c>
      <c r="E46" s="18">
        <v>2.4E-2</v>
      </c>
      <c r="F46" s="18">
        <v>1.4999999999999999E-2</v>
      </c>
    </row>
    <row r="47" spans="1:6" x14ac:dyDescent="0.2">
      <c r="A47" s="9" t="s">
        <v>48</v>
      </c>
      <c r="B47" s="9"/>
      <c r="C47" s="9"/>
      <c r="D47" s="9">
        <v>0.22</v>
      </c>
      <c r="E47" s="9">
        <v>0.159</v>
      </c>
      <c r="F47" s="9">
        <v>0.159</v>
      </c>
    </row>
    <row r="48" spans="1:6" x14ac:dyDescent="0.2">
      <c r="A48" s="9" t="s">
        <v>49</v>
      </c>
      <c r="B48" s="9"/>
      <c r="C48" s="9"/>
      <c r="D48" s="9">
        <v>0.17699999999999999</v>
      </c>
      <c r="E48" s="9">
        <v>0.25700000000000001</v>
      </c>
      <c r="F48" s="9">
        <v>0.37</v>
      </c>
    </row>
    <row r="49" spans="1:6" x14ac:dyDescent="0.2">
      <c r="A49" s="20" t="s">
        <v>50</v>
      </c>
      <c r="B49" s="20"/>
      <c r="C49" s="20"/>
      <c r="D49" s="20">
        <v>0.89300000000000002</v>
      </c>
      <c r="E49" s="20">
        <v>0.88200000000000001</v>
      </c>
      <c r="F49" s="20">
        <v>0.51800000000000002</v>
      </c>
    </row>
    <row r="50" spans="1:6" x14ac:dyDescent="0.2">
      <c r="A50" s="20" t="s">
        <v>51</v>
      </c>
      <c r="B50" s="20"/>
      <c r="C50" s="20"/>
      <c r="D50" s="20">
        <v>0.107</v>
      </c>
      <c r="E50" s="20">
        <v>0.11799999999999999</v>
      </c>
      <c r="F50" s="20">
        <v>0.46400000000000002</v>
      </c>
    </row>
    <row r="51" spans="1:6" x14ac:dyDescent="0.2">
      <c r="A51" s="21" t="s">
        <v>52</v>
      </c>
      <c r="B51" s="21"/>
      <c r="C51" s="21"/>
      <c r="D51" s="21">
        <v>0.88300000000000001</v>
      </c>
      <c r="E51" s="21">
        <v>0.91300000000000003</v>
      </c>
      <c r="F51" s="21">
        <v>0.625</v>
      </c>
    </row>
    <row r="52" spans="1:6" x14ac:dyDescent="0.2">
      <c r="A52" s="21" t="s">
        <v>53</v>
      </c>
      <c r="B52" s="21"/>
      <c r="C52" s="21"/>
      <c r="D52" s="21">
        <v>0.105</v>
      </c>
      <c r="E52" s="21">
        <v>8.6999999999999994E-2</v>
      </c>
      <c r="F52" s="21">
        <v>0.20599999999999999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2E08-6A40-7A4B-B4E0-BB24E1B389D1}">
  <dimension ref="A1:F27"/>
  <sheetViews>
    <sheetView topLeftCell="A13" zoomScale="114" zoomScaleNormal="135" workbookViewId="0">
      <selection activeCell="H16" sqref="H16"/>
    </sheetView>
  </sheetViews>
  <sheetFormatPr baseColWidth="10" defaultRowHeight="15" x14ac:dyDescent="0.2"/>
  <cols>
    <col min="1" max="1" width="30" customWidth="1"/>
    <col min="2" max="6" width="14" customWidth="1"/>
  </cols>
  <sheetData>
    <row r="1" spans="1:6" s="30" customFormat="1" ht="17" customHeight="1" x14ac:dyDescent="0.2">
      <c r="A1" s="28" t="str">
        <f>Sandringham!A1</f>
        <v>Location</v>
      </c>
      <c r="B1" s="28" t="str">
        <f>Sandringham!B1</f>
        <v>Sandringham</v>
      </c>
      <c r="C1" s="28" t="str">
        <f>Sandringham!C1</f>
        <v>Sandringham</v>
      </c>
      <c r="D1" s="28" t="str">
        <f>Sandringham!D1</f>
        <v>Sandringham</v>
      </c>
      <c r="E1" s="28" t="str">
        <f>Sandringham!E1</f>
        <v>Sandringham</v>
      </c>
      <c r="F1" s="28" t="str">
        <f>Sandringham!F1</f>
        <v>Sandringham</v>
      </c>
    </row>
    <row r="2" spans="1:6" ht="17" customHeight="1" x14ac:dyDescent="0.2">
      <c r="A2" s="29" t="str">
        <f>Sandringham!A2</f>
        <v>Time</v>
      </c>
      <c r="B2" s="29" t="str">
        <f>Sandringham!B2</f>
        <v>Y2001</v>
      </c>
      <c r="C2" s="29" t="str">
        <f>Sandringham!C2</f>
        <v>Y2006</v>
      </c>
      <c r="D2" s="29" t="str">
        <f>Sandringham!D2</f>
        <v>Y2011</v>
      </c>
      <c r="E2" s="29" t="str">
        <f>Sandringham!E2</f>
        <v>Y2016</v>
      </c>
      <c r="F2" s="29" t="str">
        <f>Sandringham!F2</f>
        <v>Y2021</v>
      </c>
    </row>
    <row r="3" spans="1:6" x14ac:dyDescent="0.2">
      <c r="A3" s="26" t="str">
        <f>Sandringham!A10</f>
        <v>Population</v>
      </c>
      <c r="B3" s="26">
        <f>Sandringham!B10</f>
        <v>1117</v>
      </c>
      <c r="C3" s="26">
        <f>Sandringham!C10</f>
        <v>1236</v>
      </c>
      <c r="D3" s="26">
        <f>Sandringham!D10</f>
        <v>976</v>
      </c>
      <c r="E3" s="26">
        <f>Sandringham!E10</f>
        <v>1238</v>
      </c>
      <c r="F3" s="26">
        <f>Sandringham!F10</f>
        <v>1275</v>
      </c>
    </row>
    <row r="4" spans="1:6" x14ac:dyDescent="0.2">
      <c r="A4" s="26" t="str">
        <f>Sandringham!A13</f>
        <v>TotalPrivateDwelling</v>
      </c>
      <c r="B4" s="26">
        <f>Sandringham!B13</f>
        <v>607</v>
      </c>
      <c r="C4" s="26">
        <f>Sandringham!C13</f>
        <v>559</v>
      </c>
      <c r="D4" s="26">
        <f>Sandringham!D13</f>
        <v>452</v>
      </c>
      <c r="E4" s="26">
        <f>Sandringham!E13</f>
        <v>541</v>
      </c>
      <c r="F4" s="26">
        <f>Sandringham!F13</f>
        <v>541</v>
      </c>
    </row>
    <row r="5" spans="1:6" x14ac:dyDescent="0.2">
      <c r="A5" s="25" t="s">
        <v>58</v>
      </c>
      <c r="B5" s="27">
        <f>B4/B3</f>
        <v>0.54341987466427932</v>
      </c>
      <c r="C5" s="27">
        <f t="shared" ref="C5" si="0">C4/C3</f>
        <v>0.45226537216828477</v>
      </c>
      <c r="D5" s="27">
        <f t="shared" ref="D5" si="1">D4/D3</f>
        <v>0.46311475409836067</v>
      </c>
      <c r="E5" s="27">
        <f t="shared" ref="E5" si="2">E4/E3</f>
        <v>0.43699515347334411</v>
      </c>
      <c r="F5" s="27">
        <f t="shared" ref="F5" si="3">F4/F3</f>
        <v>0.42431372549019608</v>
      </c>
    </row>
    <row r="6" spans="1:6" x14ac:dyDescent="0.2">
      <c r="A6" s="31" t="s">
        <v>59</v>
      </c>
      <c r="B6" s="32">
        <v>1</v>
      </c>
      <c r="C6" s="32">
        <f t="shared" ref="C6:E6" si="4">C5/B5</f>
        <v>0.83225769474789801</v>
      </c>
      <c r="D6" s="32">
        <f t="shared" si="4"/>
        <v>1.023988973283674</v>
      </c>
      <c r="E6" s="32">
        <f t="shared" si="4"/>
        <v>0.94360015440261913</v>
      </c>
      <c r="F6" s="32">
        <f>F5/E5</f>
        <v>0.97098039215686271</v>
      </c>
    </row>
    <row r="7" spans="1:6" x14ac:dyDescent="0.2">
      <c r="A7" s="60" t="str">
        <f>Sandringham!A40</f>
        <v>AverageNumberPeoplePerHousehold</v>
      </c>
      <c r="B7" s="60"/>
      <c r="C7" s="60">
        <f>Sandringham!C40</f>
        <v>2.5</v>
      </c>
      <c r="D7" s="60">
        <f>Sandringham!D40</f>
        <v>2.4</v>
      </c>
      <c r="E7" s="60">
        <f>Sandringham!E40</f>
        <v>2.5</v>
      </c>
      <c r="F7" s="60">
        <f>Sandringham!F40</f>
        <v>2.5</v>
      </c>
    </row>
    <row r="8" spans="1:6" x14ac:dyDescent="0.2">
      <c r="A8" s="25" t="s">
        <v>60</v>
      </c>
      <c r="B8" s="31"/>
      <c r="C8" s="31">
        <f t="shared" ref="C8:F8" si="5">C3/C7</f>
        <v>494.4</v>
      </c>
      <c r="D8" s="33">
        <f t="shared" si="5"/>
        <v>406.66666666666669</v>
      </c>
      <c r="E8" s="31">
        <f t="shared" si="5"/>
        <v>495.2</v>
      </c>
      <c r="F8" s="31">
        <f t="shared" si="5"/>
        <v>510</v>
      </c>
    </row>
    <row r="9" spans="1:6" x14ac:dyDescent="0.2">
      <c r="A9" s="25" t="s">
        <v>61</v>
      </c>
      <c r="B9" s="31"/>
      <c r="C9" s="34">
        <f t="shared" ref="C9:E9" si="6">C4/C8</f>
        <v>1.1306634304207119</v>
      </c>
      <c r="D9" s="34">
        <f t="shared" si="6"/>
        <v>1.1114754098360655</v>
      </c>
      <c r="E9" s="34">
        <f t="shared" si="6"/>
        <v>1.0924878836833603</v>
      </c>
      <c r="F9" s="34">
        <f>F4/F8</f>
        <v>1.0607843137254902</v>
      </c>
    </row>
    <row r="27" ht="19" customHeight="1" x14ac:dyDescent="0.2"/>
  </sheetData>
  <conditionalFormatting sqref="B4:F4 B7:F9 B3:C3 E3:F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{4EF0CA3B-12BB-D94E-89E6-FBCE0A7DF618}</x14:id>
        </ext>
      </extLs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5:F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3">
    <cfRule type="iconSet" priority="1">
      <iconSet iconSet="3Arrows">
        <cfvo type="percent" val="0"/>
        <cfvo type="num" val="950"/>
        <cfvo type="num" val="1000"/>
      </iconSe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{A7CBC509-1E07-424D-BFAD-C91D7A41AEB8}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F0CA3B-12BB-D94E-89E6-FBCE0A7DF618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B4:F4 B7:F9 B3:C3 E3:F3</xm:sqref>
        </x14:conditionalFormatting>
        <x14:conditionalFormatting xmlns:xm="http://schemas.microsoft.com/office/excel/2006/main">
          <x14:cfRule type="dataBar" id="{A7CBC509-1E07-424D-BFAD-C91D7A41A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8882885-145B-B94D-AE0E-BF6163E96E32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'Demand-Supply'!B3:F3</xm:f>
              <xm:sqref>G3</xm:sqref>
            </x14:sparkline>
            <x14:sparkline>
              <xm:f>'Demand-Supply'!B4:F4</xm:f>
              <xm:sqref>G4</xm:sqref>
            </x14:sparkline>
            <x14:sparkline>
              <xm:f>'Demand-Supply'!B5:F5</xm:f>
              <xm:sqref>G5</xm:sqref>
            </x14:sparkline>
            <x14:sparkline>
              <xm:f>'Demand-Supply'!B6:F6</xm:f>
              <xm:sqref>G6</xm:sqref>
            </x14:sparkline>
            <x14:sparkline>
              <xm:f>'Demand-Supply'!B7:F7</xm:f>
              <xm:sqref>G7</xm:sqref>
            </x14:sparkline>
            <x14:sparkline>
              <xm:f>'Demand-Supply'!B8:F8</xm:f>
              <xm:sqref>G8</xm:sqref>
            </x14:sparkline>
            <x14:sparkline>
              <xm:f>'Demand-Supply'!B9:F9</xm:f>
              <xm:sqref>G9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927D-9082-CD40-B6F6-5F8BF8D5FE0A}">
  <dimension ref="A1:G21"/>
  <sheetViews>
    <sheetView topLeftCell="A7" zoomScale="119" zoomScaleNormal="106" workbookViewId="0">
      <selection activeCell="G12" sqref="G12"/>
    </sheetView>
  </sheetViews>
  <sheetFormatPr baseColWidth="10" defaultRowHeight="15" x14ac:dyDescent="0.2"/>
  <cols>
    <col min="1" max="1" width="23" customWidth="1"/>
    <col min="2" max="6" width="15" customWidth="1"/>
  </cols>
  <sheetData>
    <row r="1" spans="1:6" x14ac:dyDescent="0.2">
      <c r="A1" s="28" t="str">
        <f>Sandringham!A1</f>
        <v>Location</v>
      </c>
      <c r="B1" s="28" t="str">
        <f>Sandringham!B1</f>
        <v>Sandringham</v>
      </c>
      <c r="C1" s="28" t="str">
        <f>Sandringham!C1</f>
        <v>Sandringham</v>
      </c>
      <c r="D1" s="28" t="str">
        <f>Sandringham!D1</f>
        <v>Sandringham</v>
      </c>
      <c r="E1" s="28" t="str">
        <f>Sandringham!E1</f>
        <v>Sandringham</v>
      </c>
      <c r="F1" s="28" t="str">
        <f>Sandringham!F1</f>
        <v>Sandringham</v>
      </c>
    </row>
    <row r="2" spans="1:6" x14ac:dyDescent="0.2">
      <c r="A2" s="29" t="str">
        <f>Sandringham!A2</f>
        <v>Time</v>
      </c>
      <c r="B2" s="29" t="str">
        <f>Sandringham!B2</f>
        <v>Y2001</v>
      </c>
      <c r="C2" s="29" t="str">
        <f>Sandringham!C2</f>
        <v>Y2006</v>
      </c>
      <c r="D2" s="29" t="str">
        <f>Sandringham!D2</f>
        <v>Y2011</v>
      </c>
      <c r="E2" s="29" t="str">
        <f>Sandringham!E2</f>
        <v>Y2016</v>
      </c>
      <c r="F2" s="29" t="str">
        <f>Sandringham!F2</f>
        <v>Y2021</v>
      </c>
    </row>
    <row r="3" spans="1:6" x14ac:dyDescent="0.2">
      <c r="A3" s="25" t="str">
        <f>Sandringham!A3</f>
        <v>MedianHousePrice</v>
      </c>
      <c r="B3" s="35">
        <f>Sandringham!B3</f>
        <v>780000</v>
      </c>
      <c r="C3" s="35">
        <f>Sandringham!C3</f>
        <v>940250</v>
      </c>
      <c r="D3" s="35">
        <f>Sandringham!D3</f>
        <v>1290000</v>
      </c>
      <c r="E3" s="35">
        <f>Sandringham!E3</f>
        <v>1595500</v>
      </c>
      <c r="F3" s="35">
        <f>Sandringham!F3</f>
        <v>2522500</v>
      </c>
    </row>
    <row r="4" spans="1:6" x14ac:dyDescent="0.2">
      <c r="A4" s="25" t="str">
        <f>Sandringham!A4</f>
        <v>MedianUnitPrice</v>
      </c>
      <c r="B4" s="35">
        <f>Sandringham!B4</f>
        <v>375000</v>
      </c>
      <c r="C4" s="35">
        <f>Sandringham!C4</f>
        <v>385000</v>
      </c>
      <c r="D4" s="35">
        <f>Sandringham!D4</f>
        <v>540000</v>
      </c>
      <c r="E4" s="35">
        <f>Sandringham!E4</f>
        <v>765000</v>
      </c>
      <c r="F4" s="35">
        <f>Sandringham!F4</f>
        <v>678000</v>
      </c>
    </row>
    <row r="5" spans="1:6" x14ac:dyDescent="0.2">
      <c r="A5" s="36" t="s">
        <v>62</v>
      </c>
      <c r="B5" s="37">
        <v>1</v>
      </c>
      <c r="C5" s="37">
        <f t="shared" ref="C5:E6" si="0">C3/B3</f>
        <v>1.2054487179487179</v>
      </c>
      <c r="D5" s="37">
        <f t="shared" si="0"/>
        <v>1.3719755384206329</v>
      </c>
      <c r="E5" s="37">
        <f t="shared" si="0"/>
        <v>1.2368217054263566</v>
      </c>
      <c r="F5" s="37">
        <f>F3/E3</f>
        <v>1.5810090880601693</v>
      </c>
    </row>
    <row r="6" spans="1:6" x14ac:dyDescent="0.2">
      <c r="A6" s="36" t="s">
        <v>63</v>
      </c>
      <c r="B6" s="37">
        <v>1</v>
      </c>
      <c r="C6" s="37">
        <f t="shared" si="0"/>
        <v>1.0266666666666666</v>
      </c>
      <c r="D6" s="37">
        <f t="shared" si="0"/>
        <v>1.4025974025974026</v>
      </c>
      <c r="E6" s="37">
        <f t="shared" si="0"/>
        <v>1.4166666666666667</v>
      </c>
      <c r="F6" s="37">
        <f>F4/E4</f>
        <v>0.88627450980392153</v>
      </c>
    </row>
    <row r="21" spans="7:7" x14ac:dyDescent="0.2">
      <c r="G21" t="s">
        <v>65</v>
      </c>
    </row>
  </sheetData>
  <conditionalFormatting sqref="B3:F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{56C04068-3CD3-7E43-8F81-BA25C07B2D11}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C04068-3CD3-7E43-8F81-BA25C07B2D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AC767C2-3121-1F42-8176-83AFA43D5D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'Property-Price'!B3:F3</xm:f>
              <xm:sqref>G3</xm:sqref>
            </x14:sparkline>
            <x14:sparkline>
              <xm:f>'Property-Price'!B4:F4</xm:f>
              <xm:sqref>G4</xm:sqref>
            </x14:sparkline>
            <x14:sparkline>
              <xm:f>'Property-Price'!B5:F5</xm:f>
              <xm:sqref>G5</xm:sqref>
            </x14:sparkline>
            <x14:sparkline>
              <xm:f>'Property-Price'!B6:F6</xm:f>
              <xm:sqref>G6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1D71-4E1B-A647-9542-0D636FEB8327}">
  <dimension ref="A1:F62"/>
  <sheetViews>
    <sheetView topLeftCell="A48" zoomScale="90" zoomScaleNormal="125" workbookViewId="0">
      <selection activeCell="F15" sqref="F15"/>
    </sheetView>
  </sheetViews>
  <sheetFormatPr baseColWidth="10" defaultRowHeight="15" x14ac:dyDescent="0.2"/>
  <cols>
    <col min="1" max="1" width="21" customWidth="1"/>
    <col min="2" max="6" width="15.33203125" customWidth="1"/>
  </cols>
  <sheetData>
    <row r="1" spans="1:6" x14ac:dyDescent="0.2">
      <c r="A1" s="28" t="str">
        <f>Sandringham!A1</f>
        <v>Location</v>
      </c>
      <c r="B1" s="28" t="str">
        <f>Sandringham!B1</f>
        <v>Sandringham</v>
      </c>
      <c r="C1" s="28" t="str">
        <f>Sandringham!C1</f>
        <v>Sandringham</v>
      </c>
      <c r="D1" s="28" t="str">
        <f>Sandringham!D1</f>
        <v>Sandringham</v>
      </c>
      <c r="E1" s="28" t="str">
        <f>Sandringham!E1</f>
        <v>Sandringham</v>
      </c>
      <c r="F1" s="28" t="str">
        <f>Sandringham!F1</f>
        <v>Sandringham</v>
      </c>
    </row>
    <row r="2" spans="1:6" x14ac:dyDescent="0.2">
      <c r="A2" s="29" t="str">
        <f>Sandringham!A2</f>
        <v>Time</v>
      </c>
      <c r="B2" s="29" t="str">
        <f>Sandringham!B2</f>
        <v>Y2001</v>
      </c>
      <c r="C2" s="29" t="str">
        <f>Sandringham!C2</f>
        <v>Y2006</v>
      </c>
      <c r="D2" s="29" t="str">
        <f>Sandringham!D2</f>
        <v>Y2011</v>
      </c>
      <c r="E2" s="29" t="str">
        <f>Sandringham!E2</f>
        <v>Y2016</v>
      </c>
      <c r="F2" s="29" t="str">
        <f>Sandringham!F2</f>
        <v>Y2021</v>
      </c>
    </row>
    <row r="3" spans="1:6" x14ac:dyDescent="0.2">
      <c r="A3" s="53" t="str">
        <f>Sandringham!A10</f>
        <v>Population</v>
      </c>
      <c r="B3" s="54">
        <f>Sandringham!B10</f>
        <v>1117</v>
      </c>
      <c r="C3" s="54">
        <f>Sandringham!C10</f>
        <v>1236</v>
      </c>
      <c r="D3" s="54">
        <f>Sandringham!D10</f>
        <v>976</v>
      </c>
      <c r="E3" s="54">
        <f>Sandringham!E10</f>
        <v>1238</v>
      </c>
      <c r="F3" s="54">
        <f>Sandringham!F10</f>
        <v>1275</v>
      </c>
    </row>
    <row r="4" spans="1:6" x14ac:dyDescent="0.2">
      <c r="A4" s="55" t="str">
        <f>Sandringham!A14</f>
        <v>Married(%)</v>
      </c>
      <c r="B4" s="55">
        <f>Sandringham!B14</f>
        <v>0.48899999999999999</v>
      </c>
      <c r="C4" s="55">
        <f>Sandringham!C14</f>
        <v>0.56899999999999995</v>
      </c>
      <c r="D4" s="55">
        <f>Sandringham!D14</f>
        <v>0.57099999999999995</v>
      </c>
      <c r="E4" s="55">
        <f>Sandringham!E14</f>
        <v>0.54</v>
      </c>
      <c r="F4" s="55">
        <f>Sandringham!F14</f>
        <v>0.53300000000000003</v>
      </c>
    </row>
    <row r="5" spans="1:6" x14ac:dyDescent="0.2">
      <c r="A5" s="56" t="str">
        <f>Sandringham!A15</f>
        <v>Separated+Divorced(%)</v>
      </c>
      <c r="B5" s="55">
        <f>Sandringham!B15</f>
        <v>0.13200000000000001</v>
      </c>
      <c r="C5" s="55">
        <f>Sandringham!C15</f>
        <v>9.4E-2</v>
      </c>
      <c r="D5" s="55">
        <f>Sandringham!D15</f>
        <v>9.8000000000000004E-2</v>
      </c>
      <c r="E5" s="55">
        <f>Sandringham!E15</f>
        <v>0.11700000000000001</v>
      </c>
      <c r="F5" s="55">
        <f>Sandringham!F15</f>
        <v>0.12</v>
      </c>
    </row>
    <row r="6" spans="1:6" x14ac:dyDescent="0.2">
      <c r="A6" s="56" t="str">
        <f>Sandringham!A16</f>
        <v>Widowed(%)</v>
      </c>
      <c r="B6" s="55">
        <f>Sandringham!B16</f>
        <v>0.111</v>
      </c>
      <c r="C6" s="55">
        <f>Sandringham!C16</f>
        <v>7.8E-2</v>
      </c>
      <c r="D6" s="55">
        <f>Sandringham!D16</f>
        <v>7.5999999999999998E-2</v>
      </c>
      <c r="E6" s="55">
        <f>Sandringham!E16</f>
        <v>6.0999999999999999E-2</v>
      </c>
      <c r="F6" s="55">
        <f>Sandringham!F16</f>
        <v>5.8999999999999997E-2</v>
      </c>
    </row>
    <row r="7" spans="1:6" x14ac:dyDescent="0.2">
      <c r="A7" s="56" t="str">
        <f>Sandringham!A17</f>
        <v>NeverMarried(%)</v>
      </c>
      <c r="B7" s="55">
        <f>Sandringham!B17</f>
        <v>0.26700000000000002</v>
      </c>
      <c r="C7" s="55">
        <f>Sandringham!C17</f>
        <v>0.253</v>
      </c>
      <c r="D7" s="55">
        <f>Sandringham!D17</f>
        <v>0.255</v>
      </c>
      <c r="E7" s="55">
        <f>Sandringham!E17</f>
        <v>0.28299999999999997</v>
      </c>
      <c r="F7" s="55">
        <f>Sandringham!F17</f>
        <v>0.35699999999999998</v>
      </c>
    </row>
    <row r="8" spans="1:6" x14ac:dyDescent="0.2">
      <c r="A8" s="31" t="s">
        <v>64</v>
      </c>
      <c r="B8" s="61">
        <v>1</v>
      </c>
      <c r="C8" s="61">
        <f t="shared" ref="C8:E8" si="0">C3/B3</f>
        <v>1.1065353625783347</v>
      </c>
      <c r="D8" s="61">
        <f t="shared" si="0"/>
        <v>0.78964401294498376</v>
      </c>
      <c r="E8" s="61">
        <f t="shared" si="0"/>
        <v>1.2684426229508197</v>
      </c>
      <c r="F8" s="61">
        <f>F3/E3</f>
        <v>1.0298869143780292</v>
      </c>
    </row>
    <row r="9" spans="1:6" x14ac:dyDescent="0.2">
      <c r="B9" s="43"/>
      <c r="C9" s="43"/>
      <c r="D9" s="43"/>
      <c r="E9" s="43"/>
      <c r="F9" s="43"/>
    </row>
    <row r="10" spans="1:6" x14ac:dyDescent="0.2">
      <c r="A10" s="57" t="str">
        <f>Sandringham!A18</f>
        <v>BirthInAustralia(%)</v>
      </c>
      <c r="B10" s="57">
        <f>Sandringham!B18</f>
        <v>0.73099999999999998</v>
      </c>
      <c r="C10" s="57">
        <f>Sandringham!C18</f>
        <v>0.70299999999999996</v>
      </c>
      <c r="D10" s="57">
        <f>Sandringham!D18</f>
        <v>0.69499999999999995</v>
      </c>
      <c r="E10" s="57">
        <f>Sandringham!E18</f>
        <v>0.68500000000000005</v>
      </c>
      <c r="F10" s="57">
        <f>Sandringham!F18</f>
        <v>0.66400000000000003</v>
      </c>
    </row>
    <row r="12" spans="1:6" x14ac:dyDescent="0.2">
      <c r="A12" s="58" t="str">
        <f>Sandringham!A11</f>
        <v>MedianAge</v>
      </c>
      <c r="B12" s="58"/>
      <c r="C12" s="58">
        <f>Sandringham!C11</f>
        <v>44</v>
      </c>
      <c r="D12" s="58">
        <f>Sandringham!D11</f>
        <v>43</v>
      </c>
      <c r="E12" s="58">
        <f>Sandringham!E11</f>
        <v>46</v>
      </c>
      <c r="F12" s="58">
        <f>Sandringham!F11</f>
        <v>47</v>
      </c>
    </row>
    <row r="34" spans="1:6" x14ac:dyDescent="0.2">
      <c r="A34" s="62" t="s">
        <v>0</v>
      </c>
      <c r="B34" s="62" t="s">
        <v>57</v>
      </c>
      <c r="C34" s="62" t="s">
        <v>57</v>
      </c>
      <c r="D34" s="62" t="s">
        <v>57</v>
      </c>
      <c r="E34" s="62" t="s">
        <v>57</v>
      </c>
      <c r="F34" s="62" t="s">
        <v>57</v>
      </c>
    </row>
    <row r="35" spans="1:6" x14ac:dyDescent="0.2">
      <c r="A35" s="51" t="s">
        <v>1</v>
      </c>
      <c r="B35" s="51" t="s">
        <v>2</v>
      </c>
      <c r="C35" s="51" t="s">
        <v>3</v>
      </c>
      <c r="D35" s="51" t="s">
        <v>4</v>
      </c>
      <c r="E35" s="51" t="s">
        <v>5</v>
      </c>
      <c r="F35" s="51" t="s">
        <v>56</v>
      </c>
    </row>
    <row r="36" spans="1:6" x14ac:dyDescent="0.2">
      <c r="A36" s="48" t="s">
        <v>6</v>
      </c>
      <c r="B36" s="48">
        <v>1117</v>
      </c>
      <c r="C36" s="48">
        <v>1236</v>
      </c>
      <c r="D36" s="48">
        <v>976</v>
      </c>
      <c r="E36" s="48">
        <v>1238</v>
      </c>
      <c r="F36" s="48">
        <v>1275</v>
      </c>
    </row>
    <row r="37" spans="1:6" x14ac:dyDescent="0.2">
      <c r="A37" s="55" t="s">
        <v>34</v>
      </c>
      <c r="B37" s="55">
        <v>0.73099999999999998</v>
      </c>
      <c r="C37" s="55">
        <v>0.70299999999999996</v>
      </c>
      <c r="D37" s="55">
        <v>0.69499999999999995</v>
      </c>
      <c r="E37" s="55">
        <v>0.68500000000000005</v>
      </c>
      <c r="F37" s="55">
        <v>0.66400000000000003</v>
      </c>
    </row>
    <row r="59" spans="1:5" x14ac:dyDescent="0.2">
      <c r="A59" s="62" t="s">
        <v>0</v>
      </c>
      <c r="B59" s="62" t="s">
        <v>57</v>
      </c>
      <c r="C59" s="62" t="s">
        <v>57</v>
      </c>
      <c r="D59" s="62" t="s">
        <v>57</v>
      </c>
      <c r="E59" s="62" t="s">
        <v>57</v>
      </c>
    </row>
    <row r="60" spans="1:5" x14ac:dyDescent="0.2">
      <c r="A60" s="51" t="s">
        <v>1</v>
      </c>
      <c r="B60" s="51" t="s">
        <v>3</v>
      </c>
      <c r="C60" s="51" t="s">
        <v>4</v>
      </c>
      <c r="D60" s="51" t="s">
        <v>5</v>
      </c>
      <c r="E60" s="51" t="s">
        <v>56</v>
      </c>
    </row>
    <row r="61" spans="1:5" x14ac:dyDescent="0.2">
      <c r="A61" s="48" t="s">
        <v>6</v>
      </c>
      <c r="B61" s="48">
        <v>1236</v>
      </c>
      <c r="C61" s="48">
        <v>976</v>
      </c>
      <c r="D61" s="48">
        <v>1238</v>
      </c>
      <c r="E61" s="48">
        <v>1275</v>
      </c>
    </row>
    <row r="62" spans="1:5" x14ac:dyDescent="0.2">
      <c r="A62" s="63" t="s">
        <v>10</v>
      </c>
      <c r="B62" s="63">
        <v>44</v>
      </c>
      <c r="C62" s="63">
        <v>43</v>
      </c>
      <c r="D62" s="63">
        <v>46</v>
      </c>
      <c r="E62" s="63">
        <v>47</v>
      </c>
    </row>
  </sheetData>
  <conditionalFormatting sqref="B4:F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{D9EA0ECC-38B7-6448-8104-0BA99FECF6EA}</x14:id>
        </ext>
      </extLst>
    </cfRule>
  </conditionalFormatting>
  <conditionalFormatting sqref="B36:F3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{35345DF9-3157-0945-B2E5-C33239C17EAE}</x14:id>
        </ext>
      </extLst>
    </cfRule>
  </conditionalFormatting>
  <conditionalFormatting sqref="B37:F3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{E5758607-77E0-724F-BD26-796F8F39E7A6}</x14:id>
        </ext>
      </extLst>
    </cfRule>
  </conditionalFormatting>
  <conditionalFormatting sqref="B61:E6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{47AD49F9-7E54-2543-A06C-AED43F9C9653}</x14:id>
        </ext>
      </extLst>
    </cfRule>
  </conditionalFormatting>
  <conditionalFormatting sqref="B62:E6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{14098929-7C93-2A4B-85B5-77588B5CB4D1}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EA0ECC-38B7-6448-8104-0BA99FECF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B4:F7</xm:sqref>
        </x14:conditionalFormatting>
        <x14:conditionalFormatting xmlns:xm="http://schemas.microsoft.com/office/excel/2006/main">
          <x14:cfRule type="dataBar" id="{35345DF9-3157-0945-B2E5-C33239C17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B36:F37</xm:sqref>
        </x14:conditionalFormatting>
        <x14:conditionalFormatting xmlns:xm="http://schemas.microsoft.com/office/excel/2006/main">
          <x14:cfRule type="dataBar" id="{E5758607-77E0-724F-BD26-796F8F39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B37:F37</xm:sqref>
        </x14:conditionalFormatting>
        <x14:conditionalFormatting xmlns:xm="http://schemas.microsoft.com/office/excel/2006/main">
          <x14:cfRule type="dataBar" id="{47AD49F9-7E54-2543-A06C-AED43F9C9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B61:E61</xm:sqref>
        </x14:conditionalFormatting>
        <x14:conditionalFormatting xmlns:xm="http://schemas.microsoft.com/office/excel/2006/main">
          <x14:cfRule type="dataBar" id="{14098929-7C93-2A4B-85B5-77588B5CB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B62:E62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934F3C-81FE-D142-915D-445AE71E4B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Population!B61:E61</xm:f>
              <xm:sqref>F61</xm:sqref>
            </x14:sparkline>
            <x14:sparkline>
              <xm:f>Population!B62:E62</xm:f>
              <xm:sqref>F62</xm:sqref>
            </x14:sparkline>
          </x14:sparklines>
        </x14:sparklineGroup>
        <x14:sparklineGroup displayEmptyCellsAs="gap" xr2:uid="{BBB8817E-4CB9-6148-B45F-6536714A77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Population!B4:F4</xm:f>
              <xm:sqref>G4</xm:sqref>
            </x14:sparkline>
            <x14:sparkline>
              <xm:f>Population!B5:F5</xm:f>
              <xm:sqref>G5</xm:sqref>
            </x14:sparkline>
            <x14:sparkline>
              <xm:f>Population!B6:F6</xm:f>
              <xm:sqref>G6</xm:sqref>
            </x14:sparkline>
            <x14:sparkline>
              <xm:f>Population!B7:F7</xm:f>
              <xm:sqref>G7</xm:sqref>
            </x14:sparkline>
            <x14:sparkline>
              <xm:f>Population!B8:F8</xm:f>
              <xm:sqref>G8</xm:sqref>
            </x14:sparkline>
          </x14:sparklines>
        </x14:sparklineGroup>
        <x14:sparklineGroup displayEmptyCellsAs="gap" xr2:uid="{E7DBF0A0-BB60-654E-A02D-A6CE07E719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Population!B36:F36</xm:f>
              <xm:sqref>G36</xm:sqref>
            </x14:sparkline>
            <x14:sparkline>
              <xm:f>Population!B37:F37</xm:f>
              <xm:sqref>G37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5E04-6F5A-3348-BC4D-D9477E46D13F}">
  <dimension ref="A1:E10"/>
  <sheetViews>
    <sheetView topLeftCell="A20" zoomScale="125" workbookViewId="0">
      <selection activeCell="B14" sqref="B14"/>
    </sheetView>
  </sheetViews>
  <sheetFormatPr baseColWidth="10" defaultRowHeight="15" x14ac:dyDescent="0.2"/>
  <cols>
    <col min="1" max="1" width="27.1640625" customWidth="1"/>
    <col min="2" max="5" width="15.1640625" style="42" customWidth="1"/>
  </cols>
  <sheetData>
    <row r="1" spans="1:5" x14ac:dyDescent="0.2">
      <c r="A1" s="28" t="str">
        <f>Sandringham!A1</f>
        <v>Location</v>
      </c>
      <c r="B1" s="39" t="str">
        <f>Sandringham!C1</f>
        <v>Sandringham</v>
      </c>
      <c r="C1" s="39" t="str">
        <f>Sandringham!D1</f>
        <v>Sandringham</v>
      </c>
      <c r="D1" s="39" t="str">
        <f>Sandringham!E1</f>
        <v>Sandringham</v>
      </c>
      <c r="E1" s="39" t="str">
        <f>Sandringham!F1</f>
        <v>Sandringham</v>
      </c>
    </row>
    <row r="2" spans="1:5" x14ac:dyDescent="0.2">
      <c r="A2" s="29" t="str">
        <f>Sandringham!A2</f>
        <v>Time</v>
      </c>
      <c r="B2" s="40" t="str">
        <f>Sandringham!C2</f>
        <v>Y2006</v>
      </c>
      <c r="C2" s="40" t="str">
        <f>Sandringham!D2</f>
        <v>Y2011</v>
      </c>
      <c r="D2" s="40" t="str">
        <f>Sandringham!E2</f>
        <v>Y2016</v>
      </c>
      <c r="E2" s="40" t="str">
        <f>Sandringham!F2</f>
        <v>Y2021</v>
      </c>
    </row>
    <row r="3" spans="1:5" x14ac:dyDescent="0.2">
      <c r="A3" s="38" t="str">
        <f>Sandringham!A5</f>
        <v>MedianPersonalWeeklyIncome</v>
      </c>
      <c r="B3" s="41">
        <f>Sandringham!C5</f>
        <v>535</v>
      </c>
      <c r="C3" s="41">
        <f>Sandringham!D5</f>
        <v>708</v>
      </c>
      <c r="D3" s="41">
        <f>Sandringham!E5</f>
        <v>764</v>
      </c>
      <c r="E3" s="41">
        <f>Sandringham!F5</f>
        <v>978</v>
      </c>
    </row>
    <row r="4" spans="1:5" x14ac:dyDescent="0.2">
      <c r="A4" s="38" t="str">
        <f>Sandringham!A6</f>
        <v>MedianFamilyWeeklyIncome</v>
      </c>
      <c r="B4" s="41">
        <f>Sandringham!C6</f>
        <v>1436</v>
      </c>
      <c r="C4" s="41">
        <f>Sandringham!D6</f>
        <v>1938</v>
      </c>
      <c r="D4" s="41">
        <f>Sandringham!E6</f>
        <v>2097</v>
      </c>
      <c r="E4" s="41">
        <f>Sandringham!F6</f>
        <v>2808</v>
      </c>
    </row>
    <row r="5" spans="1:5" x14ac:dyDescent="0.2">
      <c r="A5" s="64" t="str">
        <f>Sandringham!A7</f>
        <v>MedianHouseholdWeeIklyIncome</v>
      </c>
      <c r="B5" s="65">
        <f>Sandringham!C7</f>
        <v>1191</v>
      </c>
      <c r="C5" s="65">
        <f>Sandringham!D7</f>
        <v>1534</v>
      </c>
      <c r="D5" s="65">
        <f>Sandringham!E7</f>
        <v>1715</v>
      </c>
      <c r="E5" s="65">
        <f>Sandringham!F7</f>
        <v>2101</v>
      </c>
    </row>
    <row r="6" spans="1:5" x14ac:dyDescent="0.2">
      <c r="A6" s="64" t="str">
        <f>Sandringham!A8</f>
        <v>MedianMortgageWeeklyPayment</v>
      </c>
      <c r="B6" s="65">
        <f>Sandringham!C8</f>
        <v>489</v>
      </c>
      <c r="C6" s="65">
        <f>Sandringham!D8</f>
        <v>644</v>
      </c>
      <c r="D6" s="65">
        <f>Sandringham!E8</f>
        <v>548</v>
      </c>
      <c r="E6" s="65">
        <f>Sandringham!F8</f>
        <v>686</v>
      </c>
    </row>
    <row r="7" spans="1:5" x14ac:dyDescent="0.2">
      <c r="A7" s="64" t="str">
        <f>Sandringham!A9</f>
        <v>MedianWeeklyRent</v>
      </c>
      <c r="B7" s="65">
        <f>Sandringham!C9</f>
        <v>299</v>
      </c>
      <c r="C7" s="65">
        <f>Sandringham!D9</f>
        <v>405</v>
      </c>
      <c r="D7" s="65">
        <f>Sandringham!E9</f>
        <v>470</v>
      </c>
      <c r="E7" s="65">
        <f>Sandringham!F9</f>
        <v>550</v>
      </c>
    </row>
    <row r="8" spans="1:5" x14ac:dyDescent="0.2">
      <c r="A8" s="66" t="s">
        <v>66</v>
      </c>
      <c r="B8" s="67">
        <v>1</v>
      </c>
      <c r="C8" s="67">
        <f t="shared" ref="C8:D8" si="0">C5/B5</f>
        <v>1.2879932829554996</v>
      </c>
      <c r="D8" s="67">
        <f t="shared" si="0"/>
        <v>1.1179921773142112</v>
      </c>
      <c r="E8" s="67">
        <f>E5/D5</f>
        <v>1.2250728862973761</v>
      </c>
    </row>
    <row r="9" spans="1:5" x14ac:dyDescent="0.2">
      <c r="A9" s="66" t="s">
        <v>67</v>
      </c>
      <c r="B9" s="67">
        <v>1</v>
      </c>
      <c r="C9" s="67">
        <f t="shared" ref="C9:E9" si="1">C6/B6</f>
        <v>1.3169734151329244</v>
      </c>
      <c r="D9" s="67">
        <f t="shared" si="1"/>
        <v>0.85093167701863359</v>
      </c>
      <c r="E9" s="67">
        <f t="shared" si="1"/>
        <v>1.2518248175182483</v>
      </c>
    </row>
    <row r="10" spans="1:5" x14ac:dyDescent="0.2">
      <c r="A10" s="66" t="s">
        <v>68</v>
      </c>
      <c r="B10" s="67">
        <v>1</v>
      </c>
      <c r="C10" s="67">
        <f t="shared" ref="C10:E10" si="2">C7/B7</f>
        <v>1.3545150501672241</v>
      </c>
      <c r="D10" s="67">
        <f t="shared" si="2"/>
        <v>1.1604938271604939</v>
      </c>
      <c r="E10" s="67">
        <f t="shared" si="2"/>
        <v>1.1702127659574468</v>
      </c>
    </row>
  </sheetData>
  <conditionalFormatting sqref="B3:E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{84E8A119-0B5D-6A49-B5A7-64B46428B53F}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8A119-0B5D-6A49-B5A7-64B46428B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A1FECF6-AB35-2445-9867-96077DC9D2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'House-Finance'!B3:E3</xm:f>
              <xm:sqref>F3</xm:sqref>
            </x14:sparkline>
            <x14:sparkline>
              <xm:f>'House-Finance'!B4:E4</xm:f>
              <xm:sqref>F4</xm:sqref>
            </x14:sparkline>
            <x14:sparkline>
              <xm:f>'House-Finance'!B5:E5</xm:f>
              <xm:sqref>F5</xm:sqref>
            </x14:sparkline>
            <x14:sparkline>
              <xm:f>'House-Finance'!B6:E6</xm:f>
              <xm:sqref>F6</xm:sqref>
            </x14:sparkline>
            <x14:sparkline>
              <xm:f>'House-Finance'!B7:E7</xm:f>
              <xm:sqref>F7</xm:sqref>
            </x14:sparkline>
            <x14:sparkline>
              <xm:f>'House-Finance'!B8:E8</xm:f>
              <xm:sqref>F8</xm:sqref>
            </x14:sparkline>
            <x14:sparkline>
              <xm:f>'House-Finance'!B9:E9</xm:f>
              <xm:sqref>F9</xm:sqref>
            </x14:sparkline>
            <x14:sparkline>
              <xm:f>'House-Finance'!B10:E10</xm:f>
              <xm:sqref>F10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66DE-5F78-094C-9D21-FE40171A228E}">
  <dimension ref="A1:H40"/>
  <sheetViews>
    <sheetView zoomScale="87" zoomScaleNormal="106" workbookViewId="0">
      <selection activeCell="E21" sqref="E21"/>
    </sheetView>
  </sheetViews>
  <sheetFormatPr baseColWidth="10" defaultRowHeight="15" x14ac:dyDescent="0.2"/>
  <cols>
    <col min="1" max="1" width="23.6640625" customWidth="1"/>
    <col min="2" max="6" width="15.5" customWidth="1"/>
  </cols>
  <sheetData>
    <row r="1" spans="1:6" x14ac:dyDescent="0.2">
      <c r="A1" s="28" t="str">
        <f>Sandringham!A1</f>
        <v>Location</v>
      </c>
      <c r="B1" s="28" t="str">
        <f>Sandringham!B1</f>
        <v>Sandringham</v>
      </c>
      <c r="C1" s="28" t="str">
        <f>Sandringham!C1</f>
        <v>Sandringham</v>
      </c>
      <c r="D1" s="28" t="str">
        <f>Sandringham!D1</f>
        <v>Sandringham</v>
      </c>
      <c r="E1" s="28" t="str">
        <f>Sandringham!E1</f>
        <v>Sandringham</v>
      </c>
      <c r="F1" s="28" t="str">
        <f>Sandringham!F1</f>
        <v>Sandringham</v>
      </c>
    </row>
    <row r="2" spans="1:6" x14ac:dyDescent="0.2">
      <c r="A2" s="29" t="str">
        <f>Sandringham!A2</f>
        <v>Time</v>
      </c>
      <c r="B2" s="29" t="str">
        <f>Sandringham!B2</f>
        <v>Y2001</v>
      </c>
      <c r="C2" s="29" t="str">
        <f>Sandringham!C2</f>
        <v>Y2006</v>
      </c>
      <c r="D2" s="29" t="str">
        <f>Sandringham!D2</f>
        <v>Y2011</v>
      </c>
      <c r="E2" s="29" t="str">
        <f>Sandringham!E2</f>
        <v>Y2016</v>
      </c>
      <c r="F2" s="29" t="str">
        <f>Sandringham!F2</f>
        <v>Y2021</v>
      </c>
    </row>
    <row r="3" spans="1:6" x14ac:dyDescent="0.2">
      <c r="A3" s="44" t="str">
        <f>Sandringham!A41</f>
        <v>FullyOwned(%)</v>
      </c>
      <c r="B3" s="45">
        <f>Sandringham!B41</f>
        <v>0.50700000000000001</v>
      </c>
      <c r="C3" s="45">
        <f>Sandringham!C41</f>
        <v>0.44700000000000001</v>
      </c>
      <c r="D3" s="45">
        <f>Sandringham!D41</f>
        <v>0.45100000000000001</v>
      </c>
      <c r="E3" s="45">
        <f>Sandringham!E41</f>
        <v>0.44800000000000001</v>
      </c>
      <c r="F3" s="45">
        <f>Sandringham!F41</f>
        <v>0.441</v>
      </c>
    </row>
    <row r="4" spans="1:6" x14ac:dyDescent="0.2">
      <c r="A4" s="44" t="str">
        <f>Sandringham!A42</f>
        <v>OwnedWithMortgage(%)</v>
      </c>
      <c r="B4" s="45">
        <f>Sandringham!B42</f>
        <v>0.153</v>
      </c>
      <c r="C4" s="45">
        <f>Sandringham!C42</f>
        <v>0.26100000000000001</v>
      </c>
      <c r="D4" s="45">
        <f>Sandringham!D42</f>
        <v>0.28299999999999997</v>
      </c>
      <c r="E4" s="45">
        <f>Sandringham!E42</f>
        <v>0.27200000000000002</v>
      </c>
      <c r="F4" s="45">
        <f>Sandringham!F42</f>
        <v>0.28399999999999997</v>
      </c>
    </row>
    <row r="5" spans="1:6" x14ac:dyDescent="0.2">
      <c r="A5" s="44" t="str">
        <f>Sandringham!A43</f>
        <v>Rented(%)</v>
      </c>
      <c r="B5" s="45">
        <f>Sandringham!B43</f>
        <v>0.27</v>
      </c>
      <c r="C5" s="45">
        <f>Sandringham!C43</f>
        <v>0.21</v>
      </c>
      <c r="D5" s="45">
        <f>Sandringham!D43</f>
        <v>0.24099999999999999</v>
      </c>
      <c r="E5" s="45">
        <f>Sandringham!E43</f>
        <v>0.248</v>
      </c>
      <c r="F5" s="45">
        <f>Sandringham!F43</f>
        <v>0.23</v>
      </c>
    </row>
    <row r="6" spans="1:6" x14ac:dyDescent="0.2">
      <c r="A6" s="44" t="str">
        <f>Sandringham!A44</f>
        <v>FamilyHouseHolds(%)</v>
      </c>
      <c r="B6" s="45">
        <f>Sandringham!B44</f>
        <v>0.59499999999999997</v>
      </c>
      <c r="C6" s="45">
        <f>Sandringham!C44</f>
        <v>0.68899999999999995</v>
      </c>
      <c r="D6" s="45">
        <f>Sandringham!D44</f>
        <v>0.68899999999999995</v>
      </c>
      <c r="E6" s="45">
        <f>Sandringham!E44</f>
        <v>0.72199999999999998</v>
      </c>
      <c r="F6" s="45">
        <f>Sandringham!F44</f>
        <v>0.70399999999999996</v>
      </c>
    </row>
    <row r="7" spans="1:6" x14ac:dyDescent="0.2">
      <c r="A7" s="44" t="str">
        <f>Sandringham!A45</f>
        <v>SinglePersonHouseHolds(%)</v>
      </c>
      <c r="B7" s="45">
        <f>Sandringham!B45</f>
        <v>0.33700000000000002</v>
      </c>
      <c r="C7" s="45">
        <f>Sandringham!C45</f>
        <v>0.24099999999999999</v>
      </c>
      <c r="D7" s="45">
        <f>Sandringham!D45</f>
        <v>0.28000000000000003</v>
      </c>
      <c r="E7" s="45">
        <f>Sandringham!E45</f>
        <v>0.255</v>
      </c>
      <c r="F7" s="45">
        <f>Sandringham!F45</f>
        <v>0.28199999999999997</v>
      </c>
    </row>
    <row r="8" spans="1:6" x14ac:dyDescent="0.2">
      <c r="A8" s="44" t="str">
        <f>Sandringham!A46</f>
        <v>GroupHouseHold(%)</v>
      </c>
      <c r="B8" s="45">
        <f>Sandringham!B46</f>
        <v>4.2999999999999997E-2</v>
      </c>
      <c r="C8" s="45">
        <f>Sandringham!C46</f>
        <v>3.1E-2</v>
      </c>
      <c r="D8" s="45">
        <f>Sandringham!D46</f>
        <v>0.03</v>
      </c>
      <c r="E8" s="45">
        <f>Sandringham!E46</f>
        <v>2.4E-2</v>
      </c>
      <c r="F8" s="45">
        <f>Sandringham!F46</f>
        <v>1.4999999999999999E-2</v>
      </c>
    </row>
    <row r="9" spans="1:6" x14ac:dyDescent="0.2">
      <c r="B9" s="43"/>
      <c r="C9" s="43"/>
      <c r="D9" s="43"/>
      <c r="E9" s="43"/>
      <c r="F9" s="43"/>
    </row>
    <row r="33" spans="1:8" x14ac:dyDescent="0.2">
      <c r="A33" s="66" t="s">
        <v>0</v>
      </c>
      <c r="B33" s="66" t="s">
        <v>57</v>
      </c>
      <c r="C33" s="66" t="s">
        <v>57</v>
      </c>
      <c r="D33" s="66" t="s">
        <v>57</v>
      </c>
      <c r="E33" s="66" t="s">
        <v>57</v>
      </c>
      <c r="F33" s="66" t="s">
        <v>57</v>
      </c>
    </row>
    <row r="34" spans="1:8" x14ac:dyDescent="0.2">
      <c r="A34" s="63" t="s">
        <v>1</v>
      </c>
      <c r="B34" s="63" t="s">
        <v>2</v>
      </c>
      <c r="C34" s="63" t="s">
        <v>3</v>
      </c>
      <c r="D34" s="63" t="s">
        <v>4</v>
      </c>
      <c r="E34" s="63" t="s">
        <v>5</v>
      </c>
      <c r="F34" s="63" t="s">
        <v>56</v>
      </c>
    </row>
    <row r="35" spans="1:8" x14ac:dyDescent="0.2">
      <c r="A35" s="44" t="s">
        <v>15</v>
      </c>
      <c r="B35" s="45">
        <v>0.50700000000000001</v>
      </c>
      <c r="C35" s="45">
        <v>0.44700000000000001</v>
      </c>
      <c r="D35" s="45">
        <v>0.45100000000000001</v>
      </c>
      <c r="E35" s="45">
        <v>0.44800000000000001</v>
      </c>
      <c r="F35" s="45">
        <v>0.441</v>
      </c>
    </row>
    <row r="36" spans="1:8" x14ac:dyDescent="0.2">
      <c r="A36" s="44" t="s">
        <v>16</v>
      </c>
      <c r="B36" s="45">
        <v>0.153</v>
      </c>
      <c r="C36" s="45">
        <v>0.26100000000000001</v>
      </c>
      <c r="D36" s="45">
        <v>0.28299999999999997</v>
      </c>
      <c r="E36" s="45">
        <v>0.27200000000000002</v>
      </c>
      <c r="F36" s="45">
        <v>0.28399999999999997</v>
      </c>
    </row>
    <row r="37" spans="1:8" x14ac:dyDescent="0.2">
      <c r="A37" s="44" t="s">
        <v>17</v>
      </c>
      <c r="B37" s="45">
        <v>0.27</v>
      </c>
      <c r="C37" s="45">
        <v>0.21</v>
      </c>
      <c r="D37" s="45">
        <v>0.24099999999999999</v>
      </c>
      <c r="E37" s="45">
        <v>0.248</v>
      </c>
      <c r="F37" s="45">
        <v>0.23</v>
      </c>
      <c r="H37" t="s">
        <v>72</v>
      </c>
    </row>
    <row r="38" spans="1:8" x14ac:dyDescent="0.2">
      <c r="A38" s="68" t="s">
        <v>69</v>
      </c>
      <c r="B38" s="69">
        <v>1</v>
      </c>
      <c r="C38" s="69">
        <f t="shared" ref="C38:E38" si="0">C35/B35</f>
        <v>0.88165680473372776</v>
      </c>
      <c r="D38" s="69">
        <f t="shared" si="0"/>
        <v>1.0089485458612975</v>
      </c>
      <c r="E38" s="69">
        <f t="shared" si="0"/>
        <v>0.99334811529933476</v>
      </c>
      <c r="F38" s="69">
        <f>F35/E35</f>
        <v>0.984375</v>
      </c>
    </row>
    <row r="39" spans="1:8" x14ac:dyDescent="0.2">
      <c r="A39" s="68" t="s">
        <v>70</v>
      </c>
      <c r="B39" s="69">
        <v>1</v>
      </c>
      <c r="C39" s="69">
        <f t="shared" ref="C39:F39" si="1">C36/B36</f>
        <v>1.7058823529411766</v>
      </c>
      <c r="D39" s="69">
        <f t="shared" si="1"/>
        <v>1.0842911877394634</v>
      </c>
      <c r="E39" s="69">
        <f t="shared" si="1"/>
        <v>0.96113074204947013</v>
      </c>
      <c r="F39" s="69">
        <f t="shared" si="1"/>
        <v>1.0441176470588234</v>
      </c>
    </row>
    <row r="40" spans="1:8" x14ac:dyDescent="0.2">
      <c r="A40" s="68" t="s">
        <v>71</v>
      </c>
      <c r="B40" s="69">
        <v>1</v>
      </c>
      <c r="C40" s="69">
        <f t="shared" ref="C40:F40" si="2">C37/B37</f>
        <v>0.77777777777777768</v>
      </c>
      <c r="D40" s="69">
        <f t="shared" si="2"/>
        <v>1.1476190476190475</v>
      </c>
      <c r="E40" s="69">
        <f t="shared" si="2"/>
        <v>1.0290456431535271</v>
      </c>
      <c r="F40" s="69">
        <f t="shared" si="2"/>
        <v>0.92741935483870974</v>
      </c>
    </row>
  </sheetData>
  <conditionalFormatting sqref="B3:F8">
    <cfRule type="iconSet" priority="2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{B39D233A-BA76-F148-88FC-88B6A53611D5}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9D233A-BA76-F148-88FC-88B6A5361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3C31695-09E6-D34A-A6D2-6CD68B113E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Ownership!B35:F35</xm:f>
              <xm:sqref>G35</xm:sqref>
            </x14:sparkline>
            <x14:sparkline>
              <xm:f>Ownership!B36:F36</xm:f>
              <xm:sqref>G36</xm:sqref>
            </x14:sparkline>
            <x14:sparkline>
              <xm:f>Ownership!B37:F37</xm:f>
              <xm:sqref>G37</xm:sqref>
            </x14:sparkline>
            <x14:sparkline>
              <xm:f>Ownership!B38:F38</xm:f>
              <xm:sqref>G38</xm:sqref>
            </x14:sparkline>
            <x14:sparkline>
              <xm:f>Ownership!B39:F39</xm:f>
              <xm:sqref>G39</xm:sqref>
            </x14:sparkline>
            <x14:sparkline>
              <xm:f>Ownership!B40:F40</xm:f>
              <xm:sqref>G40</xm:sqref>
            </x14:sparkline>
          </x14:sparklines>
        </x14:sparklineGroup>
        <x14:sparklineGroup displayEmptyCellsAs="gap" xr2:uid="{2B214800-00A4-7C44-B5C2-8F70BA7097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Ownership!B3:F3</xm:f>
              <xm:sqref>G3</xm:sqref>
            </x14:sparkline>
            <x14:sparkline>
              <xm:f>Ownership!B4:F4</xm:f>
              <xm:sqref>G4</xm:sqref>
            </x14:sparkline>
            <x14:sparkline>
              <xm:f>Ownership!B5:F5</xm:f>
              <xm:sqref>G5</xm:sqref>
            </x14:sparkline>
            <x14:sparkline>
              <xm:f>Ownership!B6:F6</xm:f>
              <xm:sqref>G6</xm:sqref>
            </x14:sparkline>
            <x14:sparkline>
              <xm:f>Ownership!B7:F7</xm:f>
              <xm:sqref>G7</xm:sqref>
            </x14:sparkline>
            <x14:sparkline>
              <xm:f>Ownership!B8:F8</xm:f>
              <xm:sqref>G8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A9E7-E4BB-3649-8893-E754806B3582}">
  <dimension ref="A1:G11"/>
  <sheetViews>
    <sheetView zoomScale="113" zoomScaleNormal="178" workbookViewId="0">
      <selection activeCell="E12" sqref="E12"/>
    </sheetView>
  </sheetViews>
  <sheetFormatPr baseColWidth="10" defaultRowHeight="15" x14ac:dyDescent="0.2"/>
  <cols>
    <col min="1" max="1" width="22.5" customWidth="1"/>
    <col min="2" max="5" width="16" customWidth="1"/>
    <col min="6" max="6" width="14.1640625" customWidth="1"/>
  </cols>
  <sheetData>
    <row r="1" spans="1:7" x14ac:dyDescent="0.2">
      <c r="A1" s="28" t="str">
        <f>Sandringham!A1</f>
        <v>Location</v>
      </c>
      <c r="B1" s="28" t="str">
        <f>Sandringham!B1</f>
        <v>Sandringham</v>
      </c>
      <c r="C1" s="28" t="str">
        <f>Sandringham!C1</f>
        <v>Sandringham</v>
      </c>
      <c r="D1" s="28" t="str">
        <f>Sandringham!D1</f>
        <v>Sandringham</v>
      </c>
      <c r="E1" s="28" t="str">
        <f>Sandringham!E1</f>
        <v>Sandringham</v>
      </c>
    </row>
    <row r="2" spans="1:7" x14ac:dyDescent="0.2">
      <c r="A2" s="29" t="str">
        <f>Sandringham!A2</f>
        <v>Time</v>
      </c>
      <c r="B2" s="29" t="str">
        <f>Sandringham!B2</f>
        <v>Y2001</v>
      </c>
      <c r="C2" s="29" t="str">
        <f>Sandringham!C2</f>
        <v>Y2006</v>
      </c>
      <c r="D2" s="29" t="str">
        <f>Sandringham!D2</f>
        <v>Y2011</v>
      </c>
      <c r="E2" s="29" t="str">
        <f>Sandringham!E2</f>
        <v>Y2016</v>
      </c>
    </row>
    <row r="3" spans="1:7" x14ac:dyDescent="0.2">
      <c r="A3" s="56" t="str">
        <f>Sandringham!A19</f>
        <v>Worked full-time(%)</v>
      </c>
      <c r="B3" s="55">
        <f>Sandringham!B19</f>
        <v>0.64600000000000002</v>
      </c>
      <c r="C3" s="55">
        <f>Sandringham!C19</f>
        <v>0.61799999999999999</v>
      </c>
      <c r="D3" s="55">
        <f>Sandringham!D19</f>
        <v>0.59399999999999997</v>
      </c>
      <c r="E3" s="55">
        <f>Sandringham!E19</f>
        <v>0.60299999999999998</v>
      </c>
    </row>
    <row r="4" spans="1:7" x14ac:dyDescent="0.2">
      <c r="A4" s="56" t="str">
        <f>Sandringham!A20</f>
        <v>Worked part-time(%)</v>
      </c>
      <c r="B4" s="55">
        <f>Sandringham!B20</f>
        <v>0.27300000000000002</v>
      </c>
      <c r="C4" s="55">
        <f>Sandringham!C20</f>
        <v>0.28699999999999998</v>
      </c>
      <c r="D4" s="55">
        <f>Sandringham!D20</f>
        <v>0.32200000000000001</v>
      </c>
      <c r="E4" s="55">
        <f>Sandringham!E20</f>
        <v>0.28799999999999998</v>
      </c>
    </row>
    <row r="5" spans="1:7" x14ac:dyDescent="0.2">
      <c r="A5" s="59" t="str">
        <f>Sandringham!A21</f>
        <v>Unemployment(%)</v>
      </c>
      <c r="B5" s="45">
        <f>Sandringham!B21</f>
        <v>3.6999999999999998E-2</v>
      </c>
      <c r="C5" s="45">
        <f>Sandringham!C21</f>
        <v>0.03</v>
      </c>
      <c r="D5" s="45">
        <f>Sandringham!D21</f>
        <v>2.5999999999999999E-2</v>
      </c>
      <c r="E5" s="45">
        <f>Sandringham!E21</f>
        <v>5.8000000000000003E-2</v>
      </c>
    </row>
    <row r="6" spans="1:7" x14ac:dyDescent="0.2">
      <c r="A6" s="70" t="s">
        <v>73</v>
      </c>
      <c r="B6" s="71"/>
      <c r="C6" s="71">
        <f t="shared" ref="C6:D6" si="0">C3/B3</f>
        <v>0.95665634674922595</v>
      </c>
      <c r="D6" s="71">
        <f t="shared" si="0"/>
        <v>0.96116504854368934</v>
      </c>
      <c r="E6" s="71">
        <f>E3/D3</f>
        <v>1.0151515151515151</v>
      </c>
    </row>
    <row r="7" spans="1:7" x14ac:dyDescent="0.2">
      <c r="A7" s="70" t="s">
        <v>74</v>
      </c>
      <c r="B7" s="71"/>
      <c r="C7" s="71">
        <f t="shared" ref="C7:E7" si="1">C4/B4</f>
        <v>1.0512820512820511</v>
      </c>
      <c r="D7" s="71">
        <f t="shared" si="1"/>
        <v>1.1219512195121952</v>
      </c>
      <c r="E7" s="71">
        <f t="shared" si="1"/>
        <v>0.89440993788819867</v>
      </c>
    </row>
    <row r="8" spans="1:7" x14ac:dyDescent="0.2">
      <c r="A8" s="70" t="s">
        <v>75</v>
      </c>
      <c r="B8" s="71"/>
      <c r="C8" s="71">
        <f t="shared" ref="C8:E8" si="2">C5/B5</f>
        <v>0.81081081081081086</v>
      </c>
      <c r="D8" s="71">
        <f t="shared" si="2"/>
        <v>0.8666666666666667</v>
      </c>
      <c r="E8" s="71">
        <f t="shared" si="2"/>
        <v>2.2307692307692308</v>
      </c>
    </row>
    <row r="9" spans="1:7" x14ac:dyDescent="0.2">
      <c r="B9" s="43"/>
      <c r="C9" s="43"/>
      <c r="D9" s="43"/>
      <c r="E9" s="43"/>
    </row>
    <row r="11" spans="1:7" x14ac:dyDescent="0.2">
      <c r="G11" t="s">
        <v>65</v>
      </c>
    </row>
  </sheetData>
  <conditionalFormatting sqref="A1:E5">
    <cfRule type="iconSet" priority="3">
      <iconSet iconSet="3Arrows"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{2BDB6AD7-8A3D-2847-9312-3831A00CB95E}</x14:id>
        </ext>
      </extLst>
    </cfRule>
  </conditionalFormatting>
  <conditionalFormatting sqref="B6:E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{11865D16-6125-EB46-9407-CB3566B7CC64}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DB6AD7-8A3D-2847-9312-3831A00CB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A1:E5</xm:sqref>
        </x14:conditionalFormatting>
        <x14:conditionalFormatting xmlns:xm="http://schemas.microsoft.com/office/excel/2006/main">
          <x14:cfRule type="dataBar" id="{11865D16-6125-EB46-9407-CB3566B7C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B6:E8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69FAB37-AF99-A345-B0D3-427FD0047F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Employment!B3:E3</xm:f>
              <xm:sqref>F3</xm:sqref>
            </x14:sparkline>
            <x14:sparkline>
              <xm:f>Employment!B4:E4</xm:f>
              <xm:sqref>F4</xm:sqref>
            </x14:sparkline>
            <x14:sparkline>
              <xm:f>Employment!B5:E5</xm:f>
              <xm:sqref>F5</xm:sqref>
            </x14:sparkline>
            <x14:sparkline>
              <xm:f>Employment!B6:E6</xm:f>
              <xm:sqref>F6</xm:sqref>
            </x14:sparkline>
            <x14:sparkline>
              <xm:f>Employment!B7:E7</xm:f>
              <xm:sqref>F7</xm:sqref>
            </x14:sparkline>
            <x14:sparkline>
              <xm:f>Employment!B8:E8</xm:f>
              <xm:sqref>F8</xm:sqref>
            </x14:sparkline>
          </x14:sparklines>
        </x14:sparklineGroup>
        <x14:sparklineGroup displayEmptyCellsAs="gap" xr2:uid="{16AF6C00-5F29-F44B-AE3A-BBE22D9D6F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Employment!B11:E11</xm:f>
              <xm:sqref>F11</xm:sqref>
            </x14:sparkline>
            <x14:sparkline>
              <xm:f>Employment!B12:E12</xm:f>
              <xm:sqref>F12</xm:sqref>
            </x14:sparkline>
            <x14:sparkline>
              <xm:f>Employment!B13:E13</xm:f>
              <xm:sqref>F13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74B4-8007-114F-BA13-A474E2DC8B8D}">
  <dimension ref="A1:F12"/>
  <sheetViews>
    <sheetView workbookViewId="0">
      <selection activeCell="J27" sqref="J27"/>
    </sheetView>
  </sheetViews>
  <sheetFormatPr baseColWidth="10" defaultRowHeight="15" x14ac:dyDescent="0.2"/>
  <cols>
    <col min="1" max="1" width="24" customWidth="1"/>
    <col min="2" max="6" width="14" customWidth="1"/>
  </cols>
  <sheetData>
    <row r="1" spans="1:6" x14ac:dyDescent="0.2">
      <c r="A1" s="28" t="str">
        <f>Sandringham!A1</f>
        <v>Location</v>
      </c>
      <c r="B1" s="28" t="str">
        <f>Sandringham!B1</f>
        <v>Sandringham</v>
      </c>
      <c r="C1" s="28" t="str">
        <f>Sandringham!C1</f>
        <v>Sandringham</v>
      </c>
      <c r="D1" s="28" t="str">
        <f>Sandringham!D1</f>
        <v>Sandringham</v>
      </c>
      <c r="E1" s="28" t="str">
        <f>Sandringham!E1</f>
        <v>Sandringham</v>
      </c>
      <c r="F1" s="28" t="str">
        <f>Sandringham!F1</f>
        <v>Sandringham</v>
      </c>
    </row>
    <row r="2" spans="1:6" x14ac:dyDescent="0.2">
      <c r="A2" s="29" t="str">
        <f>Sandringham!A2</f>
        <v>Time</v>
      </c>
      <c r="B2" s="29" t="str">
        <f>Sandringham!B2</f>
        <v>Y2001</v>
      </c>
      <c r="C2" s="29" t="str">
        <f>Sandringham!C2</f>
        <v>Y2006</v>
      </c>
      <c r="D2" s="29" t="str">
        <f>Sandringham!D2</f>
        <v>Y2011</v>
      </c>
      <c r="E2" s="29" t="str">
        <f>Sandringham!E2</f>
        <v>Y2016</v>
      </c>
      <c r="F2" s="29" t="str">
        <f>Sandringham!F2</f>
        <v>Y2021</v>
      </c>
    </row>
    <row r="3" spans="1:6" x14ac:dyDescent="0.2">
      <c r="A3" s="46" t="s">
        <v>23</v>
      </c>
      <c r="B3" s="47">
        <v>0.84199999999999997</v>
      </c>
      <c r="C3" s="47">
        <v>0.86899999999999999</v>
      </c>
      <c r="D3" s="47">
        <v>0.90300000000000002</v>
      </c>
      <c r="E3" s="47">
        <v>0.89700000000000002</v>
      </c>
      <c r="F3" s="47">
        <v>0.93700000000000006</v>
      </c>
    </row>
    <row r="4" spans="1:6" x14ac:dyDescent="0.2">
      <c r="A4" s="46" t="s">
        <v>24</v>
      </c>
      <c r="B4" s="47">
        <v>0.158</v>
      </c>
      <c r="C4" s="47">
        <v>0.13100000000000001</v>
      </c>
      <c r="D4" s="47">
        <v>9.7000000000000003E-2</v>
      </c>
      <c r="E4" s="47">
        <v>0.10299999999999999</v>
      </c>
      <c r="F4" s="47">
        <v>6.7000000000000004E-2</v>
      </c>
    </row>
    <row r="5" spans="1:6" x14ac:dyDescent="0.2">
      <c r="A5" s="48" t="s">
        <v>40</v>
      </c>
      <c r="B5" s="49">
        <v>0.48299999999999998</v>
      </c>
      <c r="C5" s="49">
        <v>0.69099999999999995</v>
      </c>
      <c r="D5" s="49">
        <v>0.74199999999999999</v>
      </c>
      <c r="E5" s="49">
        <v>0.622</v>
      </c>
      <c r="F5" s="49">
        <v>0.63500000000000001</v>
      </c>
    </row>
    <row r="6" spans="1:6" x14ac:dyDescent="0.2">
      <c r="A6" s="48" t="s">
        <v>41</v>
      </c>
      <c r="B6" s="49">
        <v>6.0999999999999999E-2</v>
      </c>
      <c r="C6" s="49">
        <v>0.13800000000000001</v>
      </c>
      <c r="D6" s="49">
        <v>0.06</v>
      </c>
      <c r="E6" s="49">
        <v>8.5999999999999993E-2</v>
      </c>
      <c r="F6" s="49">
        <v>8.1000000000000003E-2</v>
      </c>
    </row>
    <row r="7" spans="1:6" x14ac:dyDescent="0.2">
      <c r="A7" s="48" t="s">
        <v>42</v>
      </c>
      <c r="B7" s="49">
        <v>0.45</v>
      </c>
      <c r="C7" s="49">
        <v>0.17100000000000001</v>
      </c>
      <c r="D7" s="49">
        <v>0.188</v>
      </c>
      <c r="E7" s="49">
        <v>0.29199999999999998</v>
      </c>
      <c r="F7" s="49">
        <v>0.27800000000000002</v>
      </c>
    </row>
    <row r="8" spans="1:6" x14ac:dyDescent="0.2">
      <c r="A8" s="63" t="s">
        <v>76</v>
      </c>
      <c r="B8" s="72">
        <v>1</v>
      </c>
      <c r="C8" s="72">
        <f t="shared" ref="C8:E8" si="0">C3/B3</f>
        <v>1.0320665083135392</v>
      </c>
      <c r="D8" s="72">
        <f t="shared" si="0"/>
        <v>1.0391254315304947</v>
      </c>
      <c r="E8" s="72">
        <f t="shared" si="0"/>
        <v>0.99335548172757471</v>
      </c>
      <c r="F8" s="72">
        <f>F3/E3</f>
        <v>1.044593088071349</v>
      </c>
    </row>
    <row r="9" spans="1:6" x14ac:dyDescent="0.2">
      <c r="A9" s="63" t="s">
        <v>77</v>
      </c>
      <c r="B9" s="72">
        <v>1</v>
      </c>
      <c r="C9" s="72">
        <f t="shared" ref="C9:F9" si="1">C4/B4</f>
        <v>0.82911392405063289</v>
      </c>
      <c r="D9" s="72">
        <f t="shared" si="1"/>
        <v>0.74045801526717558</v>
      </c>
      <c r="E9" s="72">
        <f t="shared" si="1"/>
        <v>1.0618556701030928</v>
      </c>
      <c r="F9" s="72">
        <f t="shared" si="1"/>
        <v>0.65048543689320393</v>
      </c>
    </row>
    <row r="10" spans="1:6" x14ac:dyDescent="0.2">
      <c r="A10" s="63" t="s">
        <v>78</v>
      </c>
      <c r="B10" s="72">
        <v>1</v>
      </c>
      <c r="C10" s="72">
        <f t="shared" ref="C10:F10" si="2">C5/B5</f>
        <v>1.4306418219461696</v>
      </c>
      <c r="D10" s="72">
        <f t="shared" si="2"/>
        <v>1.0738060781476122</v>
      </c>
      <c r="E10" s="72">
        <f t="shared" si="2"/>
        <v>0.83827493261455521</v>
      </c>
      <c r="F10" s="72">
        <f t="shared" si="2"/>
        <v>1.0209003215434085</v>
      </c>
    </row>
    <row r="11" spans="1:6" x14ac:dyDescent="0.2">
      <c r="A11" s="63" t="s">
        <v>79</v>
      </c>
      <c r="B11" s="72">
        <v>1</v>
      </c>
      <c r="C11" s="72">
        <f t="shared" ref="C11:F11" si="3">C6/B6</f>
        <v>2.2622950819672134</v>
      </c>
      <c r="D11" s="72">
        <f t="shared" si="3"/>
        <v>0.43478260869565211</v>
      </c>
      <c r="E11" s="72">
        <f t="shared" si="3"/>
        <v>1.4333333333333333</v>
      </c>
      <c r="F11" s="72">
        <f t="shared" si="3"/>
        <v>0.94186046511627919</v>
      </c>
    </row>
    <row r="12" spans="1:6" x14ac:dyDescent="0.2">
      <c r="A12" s="63" t="s">
        <v>80</v>
      </c>
      <c r="B12" s="72">
        <v>1</v>
      </c>
      <c r="C12" s="72">
        <f t="shared" ref="C12:F12" si="4">C7/B7</f>
        <v>0.38</v>
      </c>
      <c r="D12" s="72">
        <f t="shared" si="4"/>
        <v>1.0994152046783625</v>
      </c>
      <c r="E12" s="72">
        <f t="shared" si="4"/>
        <v>1.553191489361702</v>
      </c>
      <c r="F12" s="72">
        <f t="shared" si="4"/>
        <v>0.95205479452054809</v>
      </c>
    </row>
  </sheetData>
  <conditionalFormatting sqref="B3:F7">
    <cfRule type="iconSet" priority="3">
      <iconSet iconSet="3Arrows"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{CF49E2A7-F78B-954F-A880-94515FB2D6A1}</x14:id>
        </ext>
      </extLst>
    </cfRule>
  </conditionalFormatting>
  <conditionalFormatting sqref="B8:F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{81661FC8-327C-C349-AB57-B5336262A7F7}</x14:id>
        </ext>
      </extLst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49E2A7-F78B-954F-A880-94515FB2D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B3:F7</xm:sqref>
        </x14:conditionalFormatting>
        <x14:conditionalFormatting xmlns:xm="http://schemas.microsoft.com/office/excel/2006/main">
          <x14:cfRule type="dataBar" id="{81661FC8-327C-C349-AB57-B5336262A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B8:F12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0A32B30-CAE3-F24B-BCA7-D7DD671B01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Dwelling!B3:F3</xm:f>
              <xm:sqref>G3</xm:sqref>
            </x14:sparkline>
            <x14:sparkline>
              <xm:f>Dwelling!B4:F4</xm:f>
              <xm:sqref>G4</xm:sqref>
            </x14:sparkline>
            <x14:sparkline>
              <xm:f>Dwelling!B5:F5</xm:f>
              <xm:sqref>G5</xm:sqref>
            </x14:sparkline>
            <x14:sparkline>
              <xm:f>Dwelling!B6:F6</xm:f>
              <xm:sqref>G6</xm:sqref>
            </x14:sparkline>
            <x14:sparkline>
              <xm:f>Dwelling!B7:F7</xm:f>
              <xm:sqref>G7</xm:sqref>
            </x14:sparkline>
            <x14:sparkline>
              <xm:f>Dwelling!B8:F8</xm:f>
              <xm:sqref>G8</xm:sqref>
            </x14:sparkline>
            <x14:sparkline>
              <xm:f>Dwelling!B9:F9</xm:f>
              <xm:sqref>G9</xm:sqref>
            </x14:sparkline>
            <x14:sparkline>
              <xm:f>Dwelling!B10:F10</xm:f>
              <xm:sqref>G10</xm:sqref>
            </x14:sparkline>
            <x14:sparkline>
              <xm:f>Dwelling!B11:F11</xm:f>
              <xm:sqref>G11</xm:sqref>
            </x14:sparkline>
            <x14:sparkline>
              <xm:f>Dwelling!B12:F12</xm:f>
              <xm:sqref>G12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B98F-5B07-0743-9052-3577C178FCB3}">
  <dimension ref="A1:F11"/>
  <sheetViews>
    <sheetView tabSelected="1" zoomScale="115" zoomScaleNormal="150" workbookViewId="0">
      <selection activeCell="G31" sqref="G31"/>
    </sheetView>
  </sheetViews>
  <sheetFormatPr baseColWidth="10" defaultRowHeight="15" x14ac:dyDescent="0.2"/>
  <cols>
    <col min="1" max="1" width="28" customWidth="1"/>
    <col min="2" max="6" width="14.1640625" customWidth="1"/>
  </cols>
  <sheetData>
    <row r="1" spans="1:6" x14ac:dyDescent="0.2">
      <c r="A1" s="28" t="str">
        <f>Sandringham!A1</f>
        <v>Location</v>
      </c>
      <c r="B1" s="28" t="str">
        <f>Sandringham!B1</f>
        <v>Sandringham</v>
      </c>
      <c r="C1" s="28" t="str">
        <f>Sandringham!C1</f>
        <v>Sandringham</v>
      </c>
      <c r="D1" s="28" t="str">
        <f>Sandringham!D1</f>
        <v>Sandringham</v>
      </c>
      <c r="E1" s="28" t="str">
        <f>Sandringham!E1</f>
        <v>Sandringham</v>
      </c>
      <c r="F1" s="28" t="str">
        <f>Sandringham!F1</f>
        <v>Sandringham</v>
      </c>
    </row>
    <row r="2" spans="1:6" x14ac:dyDescent="0.2">
      <c r="A2" s="29" t="str">
        <f>Sandringham!A2</f>
        <v>Time</v>
      </c>
      <c r="B2" s="29" t="str">
        <f>Sandringham!B2</f>
        <v>Y2001</v>
      </c>
      <c r="C2" s="29" t="str">
        <f>Sandringham!C2</f>
        <v>Y2006</v>
      </c>
      <c r="D2" s="29" t="str">
        <f>Sandringham!D2</f>
        <v>Y2011</v>
      </c>
      <c r="E2" s="29" t="str">
        <f>Sandringham!E2</f>
        <v>Y2016</v>
      </c>
      <c r="F2" s="29" t="str">
        <f>Sandringham!F2</f>
        <v>Y2021</v>
      </c>
    </row>
    <row r="3" spans="1:6" x14ac:dyDescent="0.2">
      <c r="A3" s="50" t="str">
        <f>Sandringham!A12</f>
        <v>Families</v>
      </c>
      <c r="B3" s="50">
        <f>Sandringham!B12</f>
        <v>309</v>
      </c>
      <c r="C3" s="50">
        <f>Sandringham!C12</f>
        <v>347</v>
      </c>
      <c r="D3" s="50">
        <f>Sandringham!D12</f>
        <v>281</v>
      </c>
      <c r="E3" s="50">
        <f>Sandringham!E12</f>
        <v>343</v>
      </c>
      <c r="F3" s="50">
        <f>Sandringham!F12</f>
        <v>349</v>
      </c>
    </row>
    <row r="4" spans="1:6" x14ac:dyDescent="0.2">
      <c r="A4" s="51" t="str">
        <f>Sandringham!A25</f>
        <v>CoupleFamilyNoChidren(%)</v>
      </c>
      <c r="B4" s="52">
        <f>Sandringham!B25</f>
        <v>0.45300000000000001</v>
      </c>
      <c r="C4" s="52">
        <f>Sandringham!C25</f>
        <v>0.40899999999999997</v>
      </c>
      <c r="D4" s="52">
        <f>Sandringham!D25</f>
        <v>0.41099999999999998</v>
      </c>
      <c r="E4" s="52">
        <f>Sandringham!E25</f>
        <v>0.40500000000000003</v>
      </c>
      <c r="F4" s="52">
        <f>Sandringham!F25</f>
        <v>0.39800000000000002</v>
      </c>
    </row>
    <row r="5" spans="1:6" x14ac:dyDescent="0.2">
      <c r="A5" s="51" t="str">
        <f>Sandringham!A26</f>
        <v>CoupleFamilyHasChidren(%)</v>
      </c>
      <c r="B5" s="52">
        <f>Sandringham!B26</f>
        <v>0.39200000000000002</v>
      </c>
      <c r="C5" s="52">
        <f>Sandringham!C26</f>
        <v>0.46400000000000002</v>
      </c>
      <c r="D5" s="52">
        <f>Sandringham!D26</f>
        <v>0.46100000000000002</v>
      </c>
      <c r="E5" s="52">
        <f>Sandringham!E26</f>
        <v>0.46</v>
      </c>
      <c r="F5" s="52">
        <f>Sandringham!F26</f>
        <v>0.47599999999999998</v>
      </c>
    </row>
    <row r="6" spans="1:6" x14ac:dyDescent="0.2">
      <c r="A6" s="51" t="str">
        <f>Sandringham!A27</f>
        <v>OneParentFamily(%)</v>
      </c>
      <c r="B6" s="52">
        <f>Sandringham!B27</f>
        <v>0.123</v>
      </c>
      <c r="C6" s="52">
        <f>Sandringham!C27</f>
        <v>0.104</v>
      </c>
      <c r="D6" s="52">
        <f>Sandringham!D27</f>
        <v>0.107</v>
      </c>
      <c r="E6" s="52">
        <f>Sandringham!E27</f>
        <v>0.123</v>
      </c>
      <c r="F6" s="52">
        <f>Sandringham!F27</f>
        <v>0.12</v>
      </c>
    </row>
    <row r="7" spans="1:6" x14ac:dyDescent="0.2">
      <c r="A7" s="51" t="str">
        <f>Sandringham!A28</f>
        <v>OtherFamily(%)</v>
      </c>
      <c r="B7" s="52">
        <f>Sandringham!B28</f>
        <v>3.2000000000000001E-2</v>
      </c>
      <c r="C7" s="52">
        <f>Sandringham!C28</f>
        <v>2.3E-2</v>
      </c>
      <c r="D7" s="52">
        <f>Sandringham!D28</f>
        <v>2.1000000000000001E-2</v>
      </c>
      <c r="E7" s="52">
        <f>Sandringham!E28</f>
        <v>1.2E-2</v>
      </c>
      <c r="F7" s="52">
        <f>Sandringham!F28</f>
        <v>8.9999999999999993E-3</v>
      </c>
    </row>
    <row r="8" spans="1:6" x14ac:dyDescent="0.2">
      <c r="A8" s="63" t="s">
        <v>81</v>
      </c>
      <c r="B8" s="72">
        <v>1</v>
      </c>
      <c r="C8" s="72">
        <f t="shared" ref="C8:E8" si="0">C4/B4</f>
        <v>0.90286975717439288</v>
      </c>
      <c r="D8" s="72">
        <f t="shared" si="0"/>
        <v>1.0048899755501222</v>
      </c>
      <c r="E8" s="72">
        <f t="shared" si="0"/>
        <v>0.98540145985401473</v>
      </c>
      <c r="F8" s="72">
        <f>F4/E4</f>
        <v>0.98271604938271606</v>
      </c>
    </row>
    <row r="9" spans="1:6" x14ac:dyDescent="0.2">
      <c r="A9" s="63" t="s">
        <v>82</v>
      </c>
      <c r="B9" s="72">
        <v>1</v>
      </c>
      <c r="C9" s="72">
        <f t="shared" ref="C9:F9" si="1">C5/B5</f>
        <v>1.1836734693877551</v>
      </c>
      <c r="D9" s="72">
        <f t="shared" si="1"/>
        <v>0.99353448275862066</v>
      </c>
      <c r="E9" s="72">
        <f t="shared" si="1"/>
        <v>0.99783080260303691</v>
      </c>
      <c r="F9" s="72">
        <f t="shared" si="1"/>
        <v>1.034782608695652</v>
      </c>
    </row>
    <row r="10" spans="1:6" x14ac:dyDescent="0.2">
      <c r="A10" s="63" t="s">
        <v>83</v>
      </c>
      <c r="B10" s="72">
        <v>1</v>
      </c>
      <c r="C10" s="72">
        <f t="shared" ref="C10:F10" si="2">C6/B6</f>
        <v>0.84552845528455278</v>
      </c>
      <c r="D10" s="72">
        <f t="shared" si="2"/>
        <v>1.028846153846154</v>
      </c>
      <c r="E10" s="72">
        <f t="shared" si="2"/>
        <v>1.1495327102803738</v>
      </c>
      <c r="F10" s="72">
        <f t="shared" si="2"/>
        <v>0.97560975609756095</v>
      </c>
    </row>
    <row r="11" spans="1:6" x14ac:dyDescent="0.2">
      <c r="A11" s="63" t="s">
        <v>84</v>
      </c>
      <c r="B11" s="72">
        <v>1</v>
      </c>
      <c r="C11" s="72">
        <f t="shared" ref="C11:E11" si="3">C7/B7</f>
        <v>0.71875</v>
      </c>
      <c r="D11" s="72">
        <f t="shared" si="3"/>
        <v>0.91304347826086962</v>
      </c>
      <c r="E11" s="72">
        <f t="shared" si="3"/>
        <v>0.5714285714285714</v>
      </c>
      <c r="F11" s="72">
        <f>F7/E7</f>
        <v>0.74999999999999989</v>
      </c>
    </row>
  </sheetData>
  <conditionalFormatting sqref="B3:F7">
    <cfRule type="iconSet" priority="1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{DB56360D-1212-3B4E-A61D-748DDAEC4FC3}</x14:id>
        </ext>
      </extLst>
    </cfRule>
  </conditionalFormatting>
  <conditionalFormatting sqref="B4:F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{8B43F813-5127-574D-939B-CAC36BDD9A4C}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56360D-1212-3B4E-A61D-748DDAEC4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B3:F7</xm:sqref>
        </x14:conditionalFormatting>
        <x14:conditionalFormatting xmlns:xm="http://schemas.microsoft.com/office/excel/2006/main">
          <x14:cfRule type="dataBar" id="{8B43F813-5127-574D-939B-CAC36BDD9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B4:F7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362767C-783F-CB40-8C51-4B1EA54695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Family!B3:F3</xm:f>
              <xm:sqref>G3</xm:sqref>
            </x14:sparkline>
            <x14:sparkline>
              <xm:f>Family!B4:F4</xm:f>
              <xm:sqref>G4</xm:sqref>
            </x14:sparkline>
            <x14:sparkline>
              <xm:f>Family!B5:F5</xm:f>
              <xm:sqref>G5</xm:sqref>
            </x14:sparkline>
            <x14:sparkline>
              <xm:f>Family!B6:F6</xm:f>
              <xm:sqref>G6</xm:sqref>
            </x14:sparkline>
            <x14:sparkline>
              <xm:f>Family!B7:F7</xm:f>
              <xm:sqref>G7</xm:sqref>
            </x14:sparkline>
            <x14:sparkline>
              <xm:f>Family!B8:F8</xm:f>
              <xm:sqref>G8</xm:sqref>
            </x14:sparkline>
            <x14:sparkline>
              <xm:f>Family!B9:F9</xm:f>
              <xm:sqref>G9</xm:sqref>
            </x14:sparkline>
            <x14:sparkline>
              <xm:f>Family!B10:F10</xm:f>
              <xm:sqref>G10</xm:sqref>
            </x14:sparkline>
            <x14:sparkline>
              <xm:f>Family!B11:F11</xm:f>
              <xm:sqref>G11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Sandringham</vt:lpstr>
      <vt:lpstr>Demand-Supply</vt:lpstr>
      <vt:lpstr>Property-Price</vt:lpstr>
      <vt:lpstr>Population</vt:lpstr>
      <vt:lpstr>House-Finance</vt:lpstr>
      <vt:lpstr>Ownership</vt:lpstr>
      <vt:lpstr>Employment</vt:lpstr>
      <vt:lpstr>Dwelling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Microsoft Office User</cp:lastModifiedBy>
  <cp:lastPrinted>2020-07-27T09:54:33Z</cp:lastPrinted>
  <dcterms:created xsi:type="dcterms:W3CDTF">2015-06-05T18:17:20Z</dcterms:created>
  <dcterms:modified xsi:type="dcterms:W3CDTF">2022-09-03T07:37:49Z</dcterms:modified>
</cp:coreProperties>
</file>