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\CSCI_School\265\"/>
    </mc:Choice>
  </mc:AlternateContent>
  <xr:revisionPtr revIDLastSave="0" documentId="13_ncr:1_{73D6B2C0-3946-4D7A-B5B5-43233812C5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7" i="1"/>
  <c r="H24" i="1"/>
  <c r="H23" i="1"/>
  <c r="H20" i="1"/>
  <c r="H19" i="1"/>
  <c r="H16" i="1"/>
  <c r="H15" i="1"/>
  <c r="H13" i="1"/>
  <c r="G30" i="1"/>
  <c r="G27" i="1"/>
  <c r="G24" i="1"/>
  <c r="G23" i="1"/>
  <c r="G21" i="1"/>
  <c r="G20" i="1"/>
  <c r="G19" i="1"/>
  <c r="G18" i="1"/>
  <c r="G16" i="1"/>
  <c r="G15" i="1"/>
  <c r="G14" i="1"/>
  <c r="G13" i="1"/>
  <c r="G5" i="1"/>
  <c r="H5" i="1" s="1"/>
  <c r="G6" i="1"/>
  <c r="G7" i="1"/>
  <c r="G8" i="1"/>
  <c r="H8" i="1" s="1"/>
  <c r="G9" i="1"/>
  <c r="H9" i="1" s="1"/>
  <c r="G10" i="1"/>
  <c r="G11" i="1"/>
  <c r="H11" i="1" s="1"/>
  <c r="G3" i="1"/>
  <c r="H3" i="1" s="1"/>
</calcChain>
</file>

<file path=xl/sharedStrings.xml><?xml version="1.0" encoding="utf-8"?>
<sst xmlns="http://schemas.openxmlformats.org/spreadsheetml/2006/main" count="125" uniqueCount="78">
  <si>
    <t>Next Addr</t>
  </si>
  <si>
    <t>JMPC</t>
  </si>
  <si>
    <t>Write</t>
  </si>
  <si>
    <t>B Bus</t>
  </si>
  <si>
    <t>ALU F</t>
  </si>
  <si>
    <t>00001</t>
  </si>
  <si>
    <t>0</t>
  </si>
  <si>
    <t>000</t>
  </si>
  <si>
    <t>00</t>
  </si>
  <si>
    <t>Comment</t>
  </si>
  <si>
    <t>00000</t>
  </si>
  <si>
    <t>Fetch mem[addr] to switch</t>
  </si>
  <si>
    <t>EEPROM</t>
  </si>
  <si>
    <t>Address</t>
  </si>
  <si>
    <t>Example: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</si>
  <si>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</si>
  <si>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</si>
  <si>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</si>
  <si>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</si>
  <si>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</si>
  <si>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</si>
  <si>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</si>
  <si>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</si>
  <si>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</si>
  <si>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</si>
  <si>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</si>
  <si>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</si>
  <si>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</si>
  <si>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</si>
  <si>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</si>
  <si>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</si>
  <si>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</si>
  <si>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</si>
  <si>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</si>
  <si>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</si>
  <si>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</si>
  <si>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</si>
  <si>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</si>
  <si>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</si>
  <si>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</si>
  <si>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</si>
  <si>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</si>
  <si>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</si>
  <si>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</si>
  <si>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</si>
  <si>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in Binary</t>
  </si>
  <si>
    <t>in Hex</t>
  </si>
  <si>
    <t>Resulting Microinstruction</t>
  </si>
  <si>
    <t>Define Microinstruction Fields Here:</t>
  </si>
  <si>
    <t>Rsulting Microinstruction</t>
  </si>
  <si>
    <t>001</t>
  </si>
  <si>
    <t>011</t>
  </si>
  <si>
    <t>01</t>
  </si>
  <si>
    <t>010</t>
  </si>
  <si>
    <t>NOP (Loc = 0)</t>
  </si>
  <si>
    <t>(Fetch and INC PC EVERY TIME)</t>
  </si>
  <si>
    <t>Fetch IR (Loc = 1)</t>
  </si>
  <si>
    <t>INC PC -&gt; End of Sequence (Loc = 2)</t>
  </si>
  <si>
    <t>INCA (Loc = 8)</t>
  </si>
  <si>
    <t>---------------------------------------------------------------------------MP5A---------------------------------------------------------------------------------------</t>
  </si>
  <si>
    <t>11</t>
  </si>
  <si>
    <t>INCB (Loc = 0xC/12)</t>
  </si>
  <si>
    <t>MOVA - Write A to IR (Loc = 0x10)</t>
  </si>
  <si>
    <t>10</t>
  </si>
  <si>
    <t>Write IR to B (Loc = 0x11/17)</t>
  </si>
  <si>
    <t xml:space="preserve">(TEST FOR MOVA (INCB TWICE)) </t>
  </si>
  <si>
    <t>B + 1 (loc = 0x14/20)</t>
  </si>
  <si>
    <t>B + 1 (loc = 0x15/21)</t>
  </si>
  <si>
    <t>(MOVB)</t>
  </si>
  <si>
    <t>Write B to IR (Loc = 0x18/24)</t>
  </si>
  <si>
    <t>Write IR to A (Loc = 0x19/25)</t>
  </si>
  <si>
    <t>(OUTA)</t>
  </si>
  <si>
    <t>Write A to OUT (Loc = 0x1C/28)</t>
  </si>
  <si>
    <t>(ADD A + B -&gt; A)</t>
  </si>
  <si>
    <t>100</t>
  </si>
  <si>
    <t>Write A + B to A (Loc = 0x04/4)</t>
  </si>
  <si>
    <t>---------------------------------------------------------------------------MP5B---------------------------------------------------------------------------------------</t>
  </si>
  <si>
    <t>Loc = Location in 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</si>
</sst>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49" fontId="0" fillId="0" borderId="0" xfId="0" applyNumberFormat="1"/>
    <xf numFmtId="49" fontId="0" fillId="3" borderId="0" xfId="0" applyNumberFormat="1" applyFill="1"/>
    <xf numFmtId="0" fontId="0" fillId="2" borderId="0" xfId="0" applyFill="1" applyAlignment="1">
      <alignment horizontal="center"/>
    </xf>
    <xf numFmtId="0" fontId="1" fillId="0" borderId="0" xfId="0" quotePrefix="1" applyFont="1"/>
    <xf numFmtId="0" fontId="1" fillId="0" borderId="0" xfId="0" applyFont="1"/>
    <xf numFmtId="49" fontId="2" fillId="0" borderId="0" xfId="0" quotePrefix="1" applyNumberFormat="1" applyFont="1" applyAlignment="1">
      <alignment horizontal="center"/>
    </xf>
    <xf numFmtId="49" fontId="4" fillId="4" borderId="0" xfId="0" quotePrefix="1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J8" sqref="J8"/>
    </sheetView>
  </sheetViews>
  <sheetFormatPr defaultRowHeight="14.4" x14ac:dyDescent="0.3"/>
  <cols>
    <col min="1" max="1" width="8.88671875" style="3"/>
    <col min="2" max="2" width="10.44140625" customWidth="1"/>
    <col min="7" max="7" width="25.44140625" customWidth="1"/>
    <col min="8" max="8" width="21" customWidth="1"/>
    <col min="9" max="9" width="31.44140625" bestFit="1" customWidth="1"/>
    <col min="10" max="10" width="22.33203125" bestFit="1" customWidth="1"/>
  </cols>
  <sheetData>
    <row r="1" spans="1:10" x14ac:dyDescent="0.3">
      <c r="A1" s="4" t="s">
        <v>12</v>
      </c>
      <c r="B1" s="5" t="s">
        <v>48</v>
      </c>
      <c r="C1" s="5"/>
      <c r="D1" s="5"/>
      <c r="E1" s="5"/>
      <c r="F1" s="5"/>
      <c r="G1" s="1" t="s">
        <v>47</v>
      </c>
      <c r="H1" s="1" t="s">
        <v>49</v>
      </c>
      <c r="I1" s="1"/>
    </row>
    <row r="2" spans="1:10" x14ac:dyDescent="0.3">
      <c r="A2" s="4" t="s">
        <v>13</v>
      </c>
      <c r="B2" s="1" t="s">
        <v>0</v>
      </c>
      <c r="C2" s="1" t="s">
        <v>1</v>
      </c>
      <c r="D2" s="1" t="s">
        <v>4</v>
      </c>
      <c r="E2" s="1" t="s">
        <v>2</v>
      </c>
      <c r="F2" s="1" t="s">
        <v>3</v>
      </c>
      <c r="G2" s="1" t="s">
        <v>45</v>
      </c>
      <c r="H2" s="1" t="s">
        <v>46</v>
      </c>
      <c r="I2" s="1" t="s">
        <v>9</v>
      </c>
    </row>
    <row r="3" spans="1:10" x14ac:dyDescent="0.3">
      <c r="A3" s="3" t="s">
        <v>14</v>
      </c>
      <c r="B3" s="2" t="s">
        <v>5</v>
      </c>
      <c r="C3" s="2" t="s">
        <v>6</v>
      </c>
      <c r="D3" s="2" t="s">
        <v>7</v>
      </c>
      <c r="E3" s="2" t="s">
        <v>10</v>
      </c>
      <c r="F3" s="2" t="s">
        <v>8</v>
      </c>
      <c r="G3" t="str">
        <f t="shared" ref="G3:G11" si="0">CONCATENATE(B3,C3,D3,E3,F3)</f>
        <v>0000100000000000</v>
      </c>
      <c r="H3" t="str">
        <f>CONCATENATE(BIN2HEX(MID($G3,1,8),2)&amp;BIN2HEX(MID($G3,9,8),2))</f>
        <v>0800</v>
      </c>
      <c r="I3" t="s">
        <v>11</v>
      </c>
    </row>
    <row r="4" spans="1:10" ht="31.2" x14ac:dyDescent="0.6">
      <c r="A4" s="8" t="s">
        <v>59</v>
      </c>
      <c r="B4" s="8"/>
      <c r="C4" s="8"/>
      <c r="D4" s="8"/>
      <c r="E4" s="8"/>
      <c r="F4" s="8"/>
      <c r="G4" s="8"/>
      <c r="H4" s="8"/>
    </row>
    <row r="5" spans="1:10" x14ac:dyDescent="0.3">
      <c r="A5" s="4" t="s">
        <v>10</v>
      </c>
      <c r="B5" s="2" t="s">
        <v>5</v>
      </c>
      <c r="C5" s="2">
        <v>0</v>
      </c>
      <c r="D5" s="2" t="s">
        <v>7</v>
      </c>
      <c r="E5" s="2" t="s">
        <v>10</v>
      </c>
      <c r="F5" s="2" t="s">
        <v>8</v>
      </c>
      <c r="G5" t="str">
        <f t="shared" si="0"/>
        <v>0000100000000000</v>
      </c>
      <c r="H5" t="str">
        <f t="shared" ref="H5:H16" si="1">CONCATENATE(BIN2HEX(MID($G5,1,8),2)&amp;BIN2HEX(MID($G5,9,8),2))</f>
        <v>0800</v>
      </c>
      <c r="I5" t="s">
        <v>54</v>
      </c>
    </row>
    <row r="6" spans="1:10" x14ac:dyDescent="0.3">
      <c r="A6" s="4" t="s">
        <v>5</v>
      </c>
      <c r="B6" s="2"/>
      <c r="C6" s="2"/>
      <c r="D6" s="2"/>
      <c r="E6" s="2"/>
      <c r="F6" s="2"/>
      <c r="G6" t="str">
        <f t="shared" si="0"/>
        <v/>
      </c>
    </row>
    <row r="7" spans="1:10" x14ac:dyDescent="0.3">
      <c r="A7" s="4" t="s">
        <v>15</v>
      </c>
      <c r="G7" t="str">
        <f t="shared" si="0"/>
        <v/>
      </c>
      <c r="I7" s="7" t="s">
        <v>55</v>
      </c>
    </row>
    <row r="8" spans="1:10" x14ac:dyDescent="0.3">
      <c r="A8" s="4" t="s">
        <v>16</v>
      </c>
      <c r="B8" s="6" t="s">
        <v>15</v>
      </c>
      <c r="C8" s="6">
        <v>0</v>
      </c>
      <c r="D8" s="6" t="s">
        <v>50</v>
      </c>
      <c r="E8" s="6" t="s">
        <v>17</v>
      </c>
      <c r="F8" s="6" t="s">
        <v>8</v>
      </c>
      <c r="G8" t="str">
        <f t="shared" si="0"/>
        <v>0001000010010000</v>
      </c>
      <c r="H8" t="str">
        <f t="shared" si="1"/>
        <v>1090</v>
      </c>
      <c r="I8" s="7" t="s">
        <v>56</v>
      </c>
    </row>
    <row r="9" spans="1:10" x14ac:dyDescent="0.3">
      <c r="A9" s="4" t="s">
        <v>17</v>
      </c>
      <c r="B9" s="6" t="s">
        <v>10</v>
      </c>
      <c r="C9" s="6">
        <v>1</v>
      </c>
      <c r="D9" s="6" t="s">
        <v>51</v>
      </c>
      <c r="E9" s="6" t="s">
        <v>21</v>
      </c>
      <c r="F9" s="6" t="s">
        <v>52</v>
      </c>
      <c r="G9" t="str">
        <f t="shared" si="0"/>
        <v>0000010110100001</v>
      </c>
      <c r="H9" t="str">
        <f t="shared" si="1"/>
        <v>05A1</v>
      </c>
      <c r="I9" s="7" t="s">
        <v>57</v>
      </c>
    </row>
    <row r="10" spans="1:10" x14ac:dyDescent="0.3">
      <c r="A10" s="4" t="s">
        <v>18</v>
      </c>
      <c r="B10" s="2"/>
      <c r="C10" s="2"/>
      <c r="D10" s="2"/>
      <c r="E10" s="2"/>
      <c r="F10" s="2"/>
      <c r="G10" t="str">
        <f t="shared" si="0"/>
        <v/>
      </c>
    </row>
    <row r="11" spans="1:10" x14ac:dyDescent="0.3">
      <c r="A11" s="4" t="s">
        <v>19</v>
      </c>
      <c r="B11" s="2" t="s">
        <v>5</v>
      </c>
      <c r="C11" s="2">
        <v>0</v>
      </c>
      <c r="D11" s="2" t="s">
        <v>53</v>
      </c>
      <c r="E11" s="2" t="s">
        <v>5</v>
      </c>
      <c r="F11" s="2" t="s">
        <v>8</v>
      </c>
      <c r="G11" t="str">
        <f t="shared" si="0"/>
        <v>0000100100000100</v>
      </c>
      <c r="H11" t="str">
        <f t="shared" si="1"/>
        <v>0904</v>
      </c>
      <c r="I11" t="s">
        <v>58</v>
      </c>
    </row>
    <row r="12" spans="1:10" ht="41.4" customHeight="1" x14ac:dyDescent="0.65">
      <c r="A12" s="9" t="s">
        <v>76</v>
      </c>
      <c r="B12" s="10"/>
      <c r="C12" s="10"/>
      <c r="D12" s="10"/>
      <c r="E12" s="10"/>
      <c r="F12" s="10"/>
      <c r="G12" s="10"/>
      <c r="H12" s="10"/>
      <c r="I12" s="10"/>
    </row>
    <row r="13" spans="1:10" x14ac:dyDescent="0.3">
      <c r="A13" s="4" t="s">
        <v>20</v>
      </c>
      <c r="B13" s="2" t="s">
        <v>5</v>
      </c>
      <c r="C13" s="2">
        <v>0</v>
      </c>
      <c r="D13" s="2" t="s">
        <v>51</v>
      </c>
      <c r="E13" s="2" t="s">
        <v>15</v>
      </c>
      <c r="F13" s="2" t="s">
        <v>60</v>
      </c>
      <c r="G13" t="str">
        <f t="shared" ref="G13:G29" si="2">CONCATENATE(B13,C13,D13,E13,F13)</f>
        <v>0000100110001011</v>
      </c>
      <c r="H13" t="str">
        <f t="shared" si="1"/>
        <v>098B</v>
      </c>
      <c r="I13" t="s">
        <v>61</v>
      </c>
      <c r="J13" s="7" t="s">
        <v>77</v>
      </c>
    </row>
    <row r="14" spans="1:10" x14ac:dyDescent="0.3">
      <c r="A14" s="4" t="s">
        <v>21</v>
      </c>
      <c r="G14" t="str">
        <f t="shared" si="2"/>
        <v/>
      </c>
    </row>
    <row r="15" spans="1:10" x14ac:dyDescent="0.3">
      <c r="A15" s="4" t="s">
        <v>22</v>
      </c>
      <c r="B15" s="2" t="s">
        <v>30</v>
      </c>
      <c r="C15">
        <v>0</v>
      </c>
      <c r="D15" s="2" t="s">
        <v>7</v>
      </c>
      <c r="E15" s="2" t="s">
        <v>17</v>
      </c>
      <c r="F15" s="2" t="s">
        <v>8</v>
      </c>
      <c r="G15" t="str">
        <f>CONCATENATE(B15,C15,D15,E15,F15)</f>
        <v>1000100000010000</v>
      </c>
      <c r="H15" t="str">
        <f t="shared" si="1"/>
        <v>8810</v>
      </c>
      <c r="I15" t="s">
        <v>62</v>
      </c>
    </row>
    <row r="16" spans="1:10" x14ac:dyDescent="0.3">
      <c r="A16" s="4" t="s">
        <v>23</v>
      </c>
      <c r="B16" s="2" t="s">
        <v>5</v>
      </c>
      <c r="C16">
        <v>0</v>
      </c>
      <c r="D16" s="2" t="s">
        <v>7</v>
      </c>
      <c r="E16" s="2" t="s">
        <v>15</v>
      </c>
      <c r="F16" s="2" t="s">
        <v>63</v>
      </c>
      <c r="G16" t="str">
        <f t="shared" si="2"/>
        <v>0000100000001010</v>
      </c>
      <c r="H16" t="str">
        <f t="shared" si="1"/>
        <v>080A</v>
      </c>
      <c r="I16" t="s">
        <v>64</v>
      </c>
    </row>
    <row r="17" spans="1:9" x14ac:dyDescent="0.3">
      <c r="A17" s="4" t="s">
        <v>24</v>
      </c>
    </row>
    <row r="18" spans="1:9" x14ac:dyDescent="0.3">
      <c r="A18" s="4" t="s">
        <v>25</v>
      </c>
      <c r="G18" t="str">
        <f>CONCATENATE(B18,C18,D18,E18,F18)</f>
        <v/>
      </c>
      <c r="I18" s="7" t="s">
        <v>65</v>
      </c>
    </row>
    <row r="19" spans="1:9" x14ac:dyDescent="0.3">
      <c r="A19" s="4" t="s">
        <v>26</v>
      </c>
      <c r="B19" s="2" t="s">
        <v>34</v>
      </c>
      <c r="C19" s="2">
        <v>0</v>
      </c>
      <c r="D19" s="2" t="s">
        <v>51</v>
      </c>
      <c r="E19" s="2" t="s">
        <v>15</v>
      </c>
      <c r="F19" s="2" t="s">
        <v>60</v>
      </c>
      <c r="G19" t="str">
        <f t="shared" ref="G19:G20" si="3">CONCATENATE(B19,C19,D19,E19,F19)</f>
        <v>1010100110001011</v>
      </c>
      <c r="H19" t="str">
        <f t="shared" ref="H19:H20" si="4">CONCATENATE(BIN2HEX(MID($G19,1,8),2)&amp;BIN2HEX(MID($G19,9,8),2))</f>
        <v>A98B</v>
      </c>
      <c r="I19" t="s">
        <v>66</v>
      </c>
    </row>
    <row r="20" spans="1:9" x14ac:dyDescent="0.3">
      <c r="A20" s="4" t="s">
        <v>27</v>
      </c>
      <c r="B20" s="2" t="s">
        <v>5</v>
      </c>
      <c r="C20" s="2">
        <v>0</v>
      </c>
      <c r="D20" s="2" t="s">
        <v>51</v>
      </c>
      <c r="E20" s="2" t="s">
        <v>15</v>
      </c>
      <c r="F20" s="2" t="s">
        <v>60</v>
      </c>
      <c r="G20" t="str">
        <f t="shared" si="3"/>
        <v>0000100110001011</v>
      </c>
      <c r="H20" t="str">
        <f t="shared" si="4"/>
        <v>098B</v>
      </c>
      <c r="I20" t="s">
        <v>67</v>
      </c>
    </row>
    <row r="21" spans="1:9" x14ac:dyDescent="0.3">
      <c r="A21" s="4" t="s">
        <v>28</v>
      </c>
      <c r="G21" t="str">
        <f t="shared" si="2"/>
        <v/>
      </c>
    </row>
    <row r="22" spans="1:9" x14ac:dyDescent="0.3">
      <c r="A22" s="4" t="s">
        <v>29</v>
      </c>
      <c r="I22" s="7" t="s">
        <v>68</v>
      </c>
    </row>
    <row r="23" spans="1:9" x14ac:dyDescent="0.3">
      <c r="A23" s="4" t="s">
        <v>30</v>
      </c>
      <c r="B23" s="2" t="s">
        <v>38</v>
      </c>
      <c r="C23">
        <v>0</v>
      </c>
      <c r="D23" s="2" t="s">
        <v>50</v>
      </c>
      <c r="E23" s="2" t="s">
        <v>17</v>
      </c>
      <c r="F23" s="2" t="s">
        <v>60</v>
      </c>
      <c r="G23" t="str">
        <f>CONCATENATE(B23,C23,D23,E23,F23)</f>
        <v>1100100010010011</v>
      </c>
      <c r="H23" t="str">
        <f t="shared" ref="H23:H24" si="5">CONCATENATE(BIN2HEX(MID($G23,1,8),2)&amp;BIN2HEX(MID($G23,9,8),2))</f>
        <v>C893</v>
      </c>
      <c r="I23" t="s">
        <v>69</v>
      </c>
    </row>
    <row r="24" spans="1:9" x14ac:dyDescent="0.3">
      <c r="A24" s="4" t="s">
        <v>31</v>
      </c>
      <c r="B24" s="2" t="s">
        <v>5</v>
      </c>
      <c r="C24">
        <v>0</v>
      </c>
      <c r="D24" s="2" t="s">
        <v>50</v>
      </c>
      <c r="E24" s="2" t="s">
        <v>5</v>
      </c>
      <c r="F24" s="2" t="s">
        <v>63</v>
      </c>
      <c r="G24" t="str">
        <f>CONCATENATE(B24,C24,D24,E24,F24)</f>
        <v>0000100010000110</v>
      </c>
      <c r="H24" t="str">
        <f t="shared" si="5"/>
        <v>0886</v>
      </c>
      <c r="I24" t="s">
        <v>70</v>
      </c>
    </row>
    <row r="25" spans="1:9" x14ac:dyDescent="0.3">
      <c r="A25" s="4" t="s">
        <v>32</v>
      </c>
    </row>
    <row r="26" spans="1:9" x14ac:dyDescent="0.3">
      <c r="A26" s="4" t="s">
        <v>33</v>
      </c>
      <c r="I26" s="7" t="s">
        <v>71</v>
      </c>
    </row>
    <row r="27" spans="1:9" x14ac:dyDescent="0.3">
      <c r="A27" s="4" t="s">
        <v>34</v>
      </c>
      <c r="B27" s="2" t="s">
        <v>5</v>
      </c>
      <c r="C27">
        <v>0</v>
      </c>
      <c r="D27" s="2" t="s">
        <v>7</v>
      </c>
      <c r="E27" s="2" t="s">
        <v>29</v>
      </c>
      <c r="F27" s="2" t="s">
        <v>8</v>
      </c>
      <c r="G27" t="str">
        <f>CONCATENATE(B27,C27,D27,E27,F27)</f>
        <v>0000100001000000</v>
      </c>
      <c r="H27" t="str">
        <f t="shared" ref="H27" si="6">CONCATENATE(BIN2HEX(MID($G27,1,8),2)&amp;BIN2HEX(MID($G27,9,8),2))</f>
        <v>0840</v>
      </c>
      <c r="I27" t="s">
        <v>72</v>
      </c>
    </row>
    <row r="28" spans="1:9" x14ac:dyDescent="0.3">
      <c r="A28" s="4" t="s">
        <v>35</v>
      </c>
    </row>
    <row r="29" spans="1:9" x14ac:dyDescent="0.3">
      <c r="A29" s="4" t="s">
        <v>36</v>
      </c>
      <c r="I29" s="7" t="s">
        <v>73</v>
      </c>
    </row>
    <row r="30" spans="1:9" x14ac:dyDescent="0.3">
      <c r="A30" s="4" t="s">
        <v>37</v>
      </c>
      <c r="B30" s="2" t="s">
        <v>5</v>
      </c>
      <c r="C30">
        <v>0</v>
      </c>
      <c r="D30" s="2" t="s">
        <v>74</v>
      </c>
      <c r="E30" s="2" t="s">
        <v>5</v>
      </c>
      <c r="F30" s="2" t="s">
        <v>60</v>
      </c>
      <c r="G30" t="str">
        <f>CONCATENATE(B30,C30,D30,E30,F30)</f>
        <v>0000101000000111</v>
      </c>
      <c r="H30" t="str">
        <f t="shared" ref="H30" si="7">CONCATENATE(BIN2HEX(MID($G30,1,8),2)&amp;BIN2HEX(MID($G30,9,8),2))</f>
        <v>0A07</v>
      </c>
      <c r="I30" t="s">
        <v>75</v>
      </c>
    </row>
    <row r="31" spans="1:9" x14ac:dyDescent="0.3">
      <c r="A31" s="4" t="s">
        <v>38</v>
      </c>
    </row>
    <row r="32" spans="1:9" x14ac:dyDescent="0.3">
      <c r="A32" s="4" t="s">
        <v>39</v>
      </c>
    </row>
    <row r="33" spans="1:1" x14ac:dyDescent="0.3">
      <c r="A33" s="4" t="s">
        <v>40</v>
      </c>
    </row>
    <row r="34" spans="1:1" x14ac:dyDescent="0.3">
      <c r="A34" s="4" t="s">
        <v>41</v>
      </c>
    </row>
    <row r="35" spans="1:1" x14ac:dyDescent="0.3">
      <c r="A35" s="4" t="s">
        <v>42</v>
      </c>
    </row>
    <row r="36" spans="1:1" x14ac:dyDescent="0.3">
      <c r="A36" s="4" t="s">
        <v>43</v>
      </c>
    </row>
    <row r="37" spans="1:1" x14ac:dyDescent="0.3">
      <c r="A37" s="4" t="s">
        <v>44</v>
      </c>
    </row>
  </sheetData>
  <mergeCells count="3">
    <mergeCell ref="B1:F1"/>
    <mergeCell ref="A4:H4"/>
    <mergeCell ref="A12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Jipping</dc:creator>
  <cp:lastModifiedBy>Justin Fay</cp:lastModifiedBy>
  <dcterms:created xsi:type="dcterms:W3CDTF">2021-01-19T15:48:45Z</dcterms:created>
  <dcterms:modified xsi:type="dcterms:W3CDTF">2023-03-16T20:41:48Z</dcterms:modified>
</cp:coreProperties>
</file>